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pivotTables/pivotTable2.xml" ContentType="application/vnd.openxmlformats-officedocument.spreadsheetml.pivotTab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pivotTables/pivotTable5.xml" ContentType="application/vnd.openxmlformats-officedocument.spreadsheetml.pivotTable+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f771908644f47ef8/Documents/Nikhil/Data Analytics/MS- Excel/Inflation CPI-Case Study/"/>
    </mc:Choice>
  </mc:AlternateContent>
  <xr:revisionPtr revIDLastSave="0" documentId="8_{FBDF85E2-E66F-4033-92DE-07ED8C576682}" xr6:coauthVersionLast="47" xr6:coauthVersionMax="47" xr10:uidLastSave="{00000000-0000-0000-0000-000000000000}"/>
  <bookViews>
    <workbookView xWindow="-110" yWindow="-110" windowWidth="19420" windowHeight="10300" firstSheet="16" activeTab="18" xr2:uid="{00000000-000D-0000-FFFF-FFFF00000000}"/>
  </bookViews>
  <sheets>
    <sheet name="Main_Data" sheetId="2" r:id="rId1"/>
    <sheet name="Working_Data" sheetId="1" r:id="rId2"/>
    <sheet name="Combined" sheetId="5" r:id="rId3"/>
    <sheet name="Notes-Problem-1" sheetId="3" r:id="rId4"/>
    <sheet name="EDA &amp; Analysis-1" sheetId="6" r:id="rId5"/>
    <sheet name="Notes-Problem-2" sheetId="7" r:id="rId6"/>
    <sheet name="EDA &amp; Analysis-2" sheetId="8" r:id="rId7"/>
    <sheet name="Combined-2" sheetId="12" r:id="rId8"/>
    <sheet name="Combined-3" sheetId="14" r:id="rId9"/>
    <sheet name="Notes-Porblem-3" sheetId="10" r:id="rId10"/>
    <sheet name="EDA &amp; Analysis-3" sheetId="9" r:id="rId11"/>
    <sheet name="Covid_Before" sheetId="17" r:id="rId12"/>
    <sheet name="Covid_After" sheetId="18" r:id="rId13"/>
    <sheet name="Covid_Combined" sheetId="19" r:id="rId14"/>
    <sheet name="Notes-Problem-4" sheetId="15" r:id="rId15"/>
    <sheet name="EDA &amp; Analysis-4" sheetId="16" r:id="rId16"/>
    <sheet name="Oil_Analysis" sheetId="22" r:id="rId17"/>
    <sheet name="Crude-Oil-Prices" sheetId="23" r:id="rId18"/>
    <sheet name="Notes-Problem-5" sheetId="20" r:id="rId19"/>
    <sheet name="EDA &amp; Analysis-5" sheetId="21" r:id="rId20"/>
    <sheet name="Objectives" sheetId="4" r:id="rId21"/>
  </sheets>
  <definedNames>
    <definedName name="_xlnm._FilterDatabase" localSheetId="2" hidden="1">Combined!$D$1:$D$125</definedName>
    <definedName name="_xlnm._FilterDatabase" localSheetId="7" hidden="1">'Combined-2'!$A$1:$A$125</definedName>
    <definedName name="_xlnm._FilterDatabase" localSheetId="1" hidden="1">Working_Data!$A$1:$AE$373</definedName>
    <definedName name="cereals">Oil_Analysis!$C$1:$C$30</definedName>
    <definedName name="clothing">Oil_Analysis!$Q$1:$Q$30</definedName>
    <definedName name="clothing_footwear">Oil_Analysis!$S$1:$S$30</definedName>
    <definedName name="crude_oil">Oil_Analysis!$B$1:$B$30</definedName>
    <definedName name="education">Oil_Analysis!$Z$1:$Z$30</definedName>
    <definedName name="egg">Oil_Analysis!$E$1:$E$30</definedName>
    <definedName name="ExternalData_1" localSheetId="0" hidden="1">Main_Data!$A$1:$AD$373</definedName>
    <definedName name="food_beverages">Oil_Analysis!$O$1:$O$30</definedName>
    <definedName name="footwear">Oil_Analysis!$R$1:$R$30</definedName>
    <definedName name="fruits">Oil_Analysis!$H$1:$H$30</definedName>
    <definedName name="fuel_light">Oil_Analysis!$U$1:$U$30</definedName>
    <definedName name="health">Oil_Analysis!$W$1:$W$30</definedName>
    <definedName name="household_goods">Oil_Analysis!$V$1:$V$30</definedName>
    <definedName name="housing">Oil_Analysis!$T$1:$T$30</definedName>
    <definedName name="meat">Oil_Analysis!$D$1:$D$30</definedName>
    <definedName name="milk">Oil_Analysis!$F$1:$F$30</definedName>
    <definedName name="misc">Oil_Analysis!$AB$1:$AB$30</definedName>
    <definedName name="non_alcoholic">Oil_Analysis!$M$1:$M$30</definedName>
    <definedName name="oil_fats">Oil_Analysis!$G$1:$G$30</definedName>
    <definedName name="pan_tobacco">Oil_Analysis!$P$1:$P$30</definedName>
    <definedName name="personal_care">Oil_Analysis!$AA$1:$AA$30</definedName>
    <definedName name="prepared_meals">Oil_Analysis!$N$1:$N$30</definedName>
    <definedName name="pulses_products">Oil_Analysis!$J$1:$J$30</definedName>
    <definedName name="recreation">Oil_Analysis!$Y$1:$Y$30</definedName>
    <definedName name="spices">Oil_Analysis!$L$1:$L$30</definedName>
    <definedName name="sugar">Oil_Analysis!$K$1:$K$30</definedName>
    <definedName name="transport_communication">Oil_Analysis!$X$1:$X$30</definedName>
    <definedName name="vegetables">Oil_Analysis!$I$1:$I$30</definedName>
  </definedNames>
  <calcPr calcId="191029"/>
  <pivotCaches>
    <pivotCache cacheId="0" r:id="rId22"/>
    <pivotCache cacheId="1" r:id="rId23"/>
    <pivotCache cacheId="2" r:id="rId24"/>
    <pivotCache cacheId="6" r:id="rId2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_India_Index_Upto_April23  1_a9ffcfd6-7223-492d-8b9f-672cdf86ffce" name="All_India_Index_Upto_April23  1" connection="Query - All_India_Index_Upto_April23 (1"/>
          <x15:modelTable id="All_India_Index_Upto_April23  1  2_9a6241e9-36a1-4714-9035-5223581f6fd1" name="All_India_Index_Upto_April23  1  2" connection="Query - All_India_Index_Upto_April23 (1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1" l="1"/>
  <c r="B2" i="22"/>
  <c r="G2" i="19"/>
  <c r="F2" i="19"/>
  <c r="E4" i="18"/>
  <c r="D4" i="18"/>
  <c r="O2" i="14"/>
  <c r="J3" i="8"/>
  <c r="D2" i="1"/>
  <c r="D2" i="5"/>
  <c r="G2" i="5" s="1"/>
  <c r="C2" i="6"/>
  <c r="D2"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111707-E241-4BA7-96BC-A9965545AE54}" name="Query - All_India_Index_Upto_April23 (1" description="Connection to the 'All_India_Index_Upto_April23 (1' query in the workbook." type="100" refreshedVersion="8" minRefreshableVersion="5">
    <extLst>
      <ext xmlns:x15="http://schemas.microsoft.com/office/spreadsheetml/2010/11/main" uri="{DE250136-89BD-433C-8126-D09CA5730AF9}">
        <x15:connection id="e1e878b1-0106-4be3-afa3-65221d899b76"/>
      </ext>
    </extLst>
  </connection>
  <connection id="2" xr16:uid="{728960A5-F230-4CF6-BF67-CC12F13415F2}" name="Query - All_India_Index_Upto_April23 (1 (2)" description="Connection to the 'All_India_Index_Upto_April23 (1 (2)' query in the workbook." type="100" refreshedVersion="8" minRefreshableVersion="5">
    <extLst>
      <ext xmlns:x15="http://schemas.microsoft.com/office/spreadsheetml/2010/11/main" uri="{DE250136-89BD-433C-8126-D09CA5730AF9}">
        <x15:connection id="711e307c-2474-4cab-9039-7889ec642d28"/>
      </ext>
    </extLst>
  </connection>
  <connection id="3" xr16:uid="{0B94511D-5643-481D-9F18-0B58CB52FCDA}" keepAlive="1" name="Query - All_India_Index_Upto_April23 (1 (3)" description="Connection to the 'All_India_Index_Upto_April23 (1 (3)' query in the workbook." type="5" refreshedVersion="8" background="1" saveData="1">
    <dbPr connection="Provider=Microsoft.Mashup.OleDb.1;Data Source=$Workbook$;Location=&quot;All_India_Index_Upto_April23 (1 (3)&quot;;Extended Properties=&quot;&quot;" command="SELECT * FROM [All_India_Index_Upto_April23 (1 (3)]"/>
  </connection>
  <connection id="4" xr16:uid="{AE5437DD-E252-495F-965D-94035F9832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<sst xmlns="http://schemas.openxmlformats.org/spreadsheetml/2006/main" count="2363" uniqueCount="156">
  <si>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</si>
  <si>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</si>
  <si>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</si>
  <si>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</si>
  <si>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</si>
  <si>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</si>
  <si>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</si>
  <si>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</si>
  <si>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</si>
  <si>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</si>
  <si>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</si>
  <si>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</si>
  <si>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</si>
  <si>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</si>
  <si>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</si>
  <si>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</si>
  <si>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</si>
  <si>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</si>
  <si>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</si>
  <si>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</si>
  <si>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</si>
  <si>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</si>
  <si>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</si>
  <si>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</si>
  <si>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</si>
  <si>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</si>
  <si>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</si>
  <si>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</si>
  <si>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</si>
  <si>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</si>
  <si>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</si>
  <si>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</si>
  <si>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</si>
  <si>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</si>
  <si>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</si>
  <si>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</si>
  <si>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</si>
  <si>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</si>
  <si>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</si>
  <si>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</si>
  <si>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</si>
  <si>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</si>
  <si>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</si>
  <si>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</si>
  <si>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November</t>
  </si>
  <si>
    <t>December</t>
  </si>
  <si>
    <t>Marcrh</t>
  </si>
  <si>
    <t>-</t>
  </si>
  <si>
    <t>Date</t>
  </si>
  <si>
    <t>Created V1 version</t>
  </si>
  <si>
    <t>Password: inflation1234</t>
  </si>
  <si>
    <t>Locked main data</t>
  </si>
  <si>
    <t>Created working data sheet</t>
  </si>
  <si>
    <t>Problem statement 1</t>
  </si>
  <si>
    <t>Created a new sheet called combined</t>
  </si>
  <si>
    <t>Have created a date column in combined, using formula</t>
  </si>
  <si>
    <t>372 rows and 31 columns</t>
  </si>
  <si>
    <t>Category</t>
  </si>
  <si>
    <t>Index Value</t>
  </si>
  <si>
    <t>Contribution %</t>
  </si>
  <si>
    <t>Rounded_Con %</t>
  </si>
  <si>
    <t>Key Insights</t>
  </si>
  <si>
    <t>For May 2023, Pan, Tobacco and Intoxicants contributed the most to CPI followed</t>
  </si>
  <si>
    <t>by clothing and footwear, and Health. Tgis indicated that lifestyle and health expenses</t>
  </si>
  <si>
    <t>are key inflation drivers in the latest period</t>
  </si>
  <si>
    <t>Filtered data set to show only urban+rural and copied 
Pasted everything into combined</t>
  </si>
  <si>
    <t>Cleaned spelling mistake for march under month in combined</t>
  </si>
  <si>
    <t>Identified the latest month using max function to 01-05-2023</t>
  </si>
  <si>
    <t>Applied filter on date column in combined for latest date</t>
  </si>
  <si>
    <t>Copied the categories along with its values and pasted it onto
eda analysis sheet by transposing it</t>
  </si>
  <si>
    <t>Selected the broader categories, selected 12 broader categories
which can be seen in the eda and anlysis 1 sheet</t>
  </si>
  <si>
    <t>Calculated the contribution % using formula, rounder and sorted
the percentage to one decimal point and sorted the data from
largest to smallest</t>
  </si>
  <si>
    <t>Visualized the data using a clustered column and presented the 
insights</t>
  </si>
  <si>
    <t>In combined sheet keep only the sector,year,month, date and general Index column</t>
  </si>
  <si>
    <t>Row Labels</t>
  </si>
  <si>
    <t>Grand Total</t>
  </si>
  <si>
    <t>Average of General index</t>
  </si>
  <si>
    <t>YoY%</t>
  </si>
  <si>
    <t>Applied filter for sector- rural+urban</t>
  </si>
  <si>
    <t>Applied date filter- after 01-12-2016 to show dates from 2017 till latest date</t>
  </si>
  <si>
    <t>Created a pivot table in eda analysis 2 using selected data from combined</t>
  </si>
  <si>
    <t>Copied pivot table values and pasted it as values into a clean table</t>
  </si>
  <si>
    <t>Created a column YOY% next to gpi index</t>
  </si>
  <si>
    <t>Used a formula to find the YoY% for each year</t>
  </si>
  <si>
    <t>Formatted the yoy column to 1 decimal place</t>
  </si>
  <si>
    <t>Inserted a line chart with markers using year in the X axis and YoY in the y axis</t>
  </si>
  <si>
    <t>ajusted Y axis bounds for clarity - Min -2 and Max - 8</t>
  </si>
  <si>
    <t>Added data labels above each point</t>
  </si>
  <si>
    <t>Highlighted the peak year and have given the insights drawn from the chart</t>
  </si>
  <si>
    <t>Inflation peaked in 2021 at 6.6%, mostly due to post covid issues which led to increased costs
Inflation rates stabilized around 2023 as global conditions 
became normal</t>
  </si>
  <si>
    <t>In Pivot table selected year as rows and gpi index as values, the values were
adjusted as average to show average value of each year, ignored missing values as it was less than 1% of the data</t>
  </si>
  <si>
    <t>Combined Food Index</t>
  </si>
  <si>
    <t>MoM % change</t>
  </si>
  <si>
    <t>Average of Combined Food Index</t>
  </si>
  <si>
    <t>Average of MoM % change</t>
  </si>
  <si>
    <t>Combined food index shows a steady increase from june 2022 - May 2023</t>
  </si>
  <si>
    <t>Inflation spikes were observed in Sept 2022 and April-May 2023</t>
  </si>
  <si>
    <t>Negative growth or deflation seen aroun November 2022 and Jan 2023</t>
  </si>
  <si>
    <t>Overall the food prices are showing an increasing trend</t>
  </si>
  <si>
    <t>Filtered data set for urban+rural</t>
  </si>
  <si>
    <t xml:space="preserve">Created a new tab ccalledn combined 2 </t>
  </si>
  <si>
    <t>Copied all the required food data along with the date to this new sheet</t>
  </si>
  <si>
    <t>Cleaned the missing values using in the working data using clean time series</t>
  </si>
  <si>
    <t xml:space="preserve">Used Liner interpolation between last known value above and the first 
known value below the gap, Used inteerpolation as it keeps smooth realistic monthly changes 
</t>
  </si>
  <si>
    <t>Created a new column called combined food index in combined-2</t>
  </si>
  <si>
    <t>Filtered the data set for the date ranging from june 2022 - May 2023</t>
  </si>
  <si>
    <t>Copied all the data from combined 2 and created a new sheet called 
combined-3</t>
  </si>
  <si>
    <t>Copied as values and found the combined food index using average of each
row and copied it through out to find it</t>
  </si>
  <si>
    <t>Next created a Mom% change column '</t>
  </si>
  <si>
    <t>Used a formula to calculate the % of month on month change</t>
  </si>
  <si>
    <t>Copied all the data from combined-3 to eda analysis 3 and created a 
pivot table</t>
  </si>
  <si>
    <t>Using the pivot table a chart was created and the findings were observed</t>
  </si>
  <si>
    <t>Used a combo chart as it shows both index level and MoM% change clearly</t>
  </si>
  <si>
    <t xml:space="preserve">The key insights and findings were noted down </t>
  </si>
  <si>
    <t>Notes</t>
  </si>
  <si>
    <t>Period</t>
  </si>
  <si>
    <t>Before</t>
  </si>
  <si>
    <t>After</t>
  </si>
  <si>
    <t>Combined_Average</t>
  </si>
  <si>
    <t>MoM %</t>
  </si>
  <si>
    <t>Column Labels</t>
  </si>
  <si>
    <t>Average of Combined_Average</t>
  </si>
  <si>
    <t>Average of MoM %</t>
  </si>
  <si>
    <t>Inflation increased overall after Covid-19 for food, housing, and health</t>
  </si>
  <si>
    <t>The month to month change stayed similar but became more unstable after covid</t>
  </si>
  <si>
    <t>On average prices for food, health and housing increased quiet a bit</t>
  </si>
  <si>
    <t>The trend after covid looks more volatile meaning higher inflation and lesser stability</t>
  </si>
  <si>
    <t>Filtered main data set to include urban+rural values</t>
  </si>
  <si>
    <t>Created two new sheets covid_before and covid_after</t>
  </si>
  <si>
    <t>Selected 3 categories- Food and beverages, Housing, and Health along with the dates</t>
  </si>
  <si>
    <t>Filled missing values with interpolation- average from value above and then below</t>
  </si>
  <si>
    <t>Created a combined_covid sheet that merged both before and after</t>
  </si>
  <si>
    <t>added a new column period which shows before and after time frame</t>
  </si>
  <si>
    <t>Created a combined average column and calculated combined average of 3 categories</t>
  </si>
  <si>
    <t>Added a MoM% change column to find month on month change using formula</t>
  </si>
  <si>
    <t>Created a pivot table from the combined data sheet</t>
  </si>
  <si>
    <t>Pivot table: rows-date, columns-period,values- avg combined average and avg mom%</t>
  </si>
  <si>
    <t>Made 2 charts- bar cgart for combined average and line chart for average MoM%</t>
  </si>
  <si>
    <t>Compared the results and the insights were written down</t>
  </si>
  <si>
    <t>Crude Oil Price</t>
  </si>
  <si>
    <t>Price</t>
  </si>
  <si>
    <t>Correl_Prices</t>
  </si>
  <si>
    <t>Items</t>
  </si>
  <si>
    <t>Sum of Correl_Prices</t>
  </si>
  <si>
    <t>Oil and Fats have the highest correlation towards crude oil prices - Strong Positive Correlation</t>
  </si>
  <si>
    <t>Eggs have the lowest correlation towards crude oil prices- Strong Negative Correlation</t>
  </si>
  <si>
    <t>Filtered Sector for urban+rural and filtered dates for jan 2021 - May 2023</t>
  </si>
  <si>
    <t>Created a new sheet callled oil_analysis</t>
  </si>
  <si>
    <t>Copied filtered data to this sheet</t>
  </si>
  <si>
    <t>Used this website (https://www.investing.com/commodities/brent-oil-historical-data)
to download crude oil prices from jan 2021 - may 2023</t>
  </si>
  <si>
    <t>Created a new sheet called crud-oil-prices and have copied the required data</t>
  </si>
  <si>
    <t>Using vlookup crude oil prices were transffered to the oil_analysis sheet</t>
  </si>
  <si>
    <t xml:space="preserve">Have given a name manager to all the columns </t>
  </si>
  <si>
    <t xml:space="preserve">on the eda and analysis-5 sheet a new table was created which shows the 
correlation between crude oil and each items </t>
  </si>
  <si>
    <t>Using that a pivot table was created to display all the values</t>
  </si>
  <si>
    <t>The data was visualized and the insights were written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</si>
</sst>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1"/>
      <color theme="7"/>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5"/>
        <bgColor indexed="64"/>
      </patternFill>
    </fill>
    <fill>
      <patternFill patternType="solid">
        <fgColor theme="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14" fontId="0" fillId="0" borderId="0" xfId="0" applyNumberFormat="1"/>
    <xf numFmtId="14" fontId="0" fillId="2" borderId="0" xfId="0" applyNumberFormat="1" applyFill="1"/>
    <xf numFmtId="0" fontId="0" fillId="3" borderId="0" xfId="0" applyFill="1"/>
    <xf numFmtId="0" fontId="0" fillId="4" borderId="0" xfId="0" applyFill="1"/>
    <xf numFmtId="0" fontId="0" fillId="5" borderId="1" xfId="0" applyFill="1" applyBorder="1"/>
    <xf numFmtId="0" fontId="0" fillId="0" borderId="1" xfId="0" applyBorder="1"/>
    <xf numFmtId="0" fontId="0" fillId="2" borderId="1" xfId="0" applyFill="1" applyBorder="1"/>
    <xf numFmtId="0" fontId="3" fillId="0" borderId="0" xfId="0" applyFont="1" applyAlignment="1">
      <alignment horizontal="center"/>
    </xf>
    <xf numFmtId="0" fontId="0" fillId="0" borderId="0" xfId="0" applyAlignment="1">
      <alignment wrapText="1"/>
    </xf>
    <xf numFmtId="0" fontId="0" fillId="0" borderId="0" xfId="0" pivotButton="1"/>
    <xf numFmtId="0" fontId="0" fillId="0" borderId="0" xfId="0" applyAlignment="1">
      <alignment horizontal="left"/>
    </xf>
    <xf numFmtId="1" fontId="0" fillId="0" borderId="0" xfId="0" applyNumberFormat="1"/>
    <xf numFmtId="0" fontId="2" fillId="6" borderId="1" xfId="0" applyFont="1" applyFill="1" applyBorder="1"/>
    <xf numFmtId="1" fontId="0" fillId="0" borderId="1" xfId="0" applyNumberFormat="1" applyBorder="1"/>
    <xf numFmtId="164" fontId="0" fillId="0" borderId="1" xfId="0" applyNumberFormat="1" applyBorder="1"/>
    <xf numFmtId="164" fontId="0" fillId="2" borderId="1" xfId="0" applyNumberFormat="1" applyFill="1" applyBorder="1"/>
    <xf numFmtId="2" fontId="0" fillId="0" borderId="0" xfId="0" applyNumberFormat="1"/>
    <xf numFmtId="2" fontId="4" fillId="0" borderId="0" xfId="0" applyNumberFormat="1" applyFont="1"/>
    <xf numFmtId="164" fontId="4" fillId="0" borderId="0" xfId="0" applyNumberFormat="1" applyFont="1"/>
    <xf numFmtId="2" fontId="0" fillId="0" borderId="0" xfId="1" applyNumberFormat="1" applyFont="1"/>
    <xf numFmtId="2" fontId="0" fillId="2" borderId="0" xfId="1" applyNumberFormat="1" applyFont="1" applyFill="1"/>
    <xf numFmtId="14" fontId="0" fillId="0" borderId="0" xfId="0" applyNumberFormat="1" applyAlignment="1">
      <alignment horizontal="left"/>
    </xf>
    <xf numFmtId="164" fontId="0" fillId="0" borderId="0" xfId="0" applyNumberFormat="1"/>
    <xf numFmtId="164" fontId="0" fillId="2" borderId="0" xfId="0" applyNumberFormat="1" applyFill="1"/>
    <xf numFmtId="0" fontId="0" fillId="0" borderId="0" xfId="0" applyNumberFormat="1"/>
    <xf numFmtId="0" fontId="0" fillId="2" borderId="0" xfId="0" applyNumberFormat="1" applyFill="1"/>
    <xf numFmtId="2" fontId="0" fillId="2" borderId="0" xfId="0" applyNumberFormat="1" applyFill="1"/>
    <xf numFmtId="10" fontId="0" fillId="0" borderId="0" xfId="0" applyNumberFormat="1"/>
  </cellXfs>
  <cellStyles count="2">
    <cellStyle name="Normal" xfId="0" builtinId="0"/>
    <cellStyle name="Percent" xfId="1" builtinId="5"/>
  </cellStyles>
  <dxfs count="3">
    <dxf>
      <numFmt numFmtId="1"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Contribution to CPI – May 2023 (Rural + Urban)</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'EDA &amp; Analysis-1'!$C$1</c:f>
              <c:strCache>
                <c:ptCount val="1"/>
                <c:pt idx="0">
                  <c:v>Contribution %</c:v>
                </c:pt>
              </c:strCache>
            </c:strRef>
          </c:tx>
          <c:spPr>
            <a:solidFill>
              <a:schemeClr val="accent1"/>
            </a:solidFill>
            <a:ln>
              <a:noFill/>
            </a:ln>
            <a:effectLst/>
          </c:spPr>
          <c:invertIfNegative val="0"/>
          <c:dLbls>
            <c:dLbl>
              <c:idx val="0"/>
              <c:tx>
                <c:rich>
                  <a:bodyPr/>
                  <a:lstStyle/>
                  <a:p>
                    <a:fld id="{4A5D561C-89E8-45D6-AD06-8C3103F8EEE3}" type="CELLRANGE">
                      <a:rPr lang="en-US"/>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3491-4B7B-BE82-B9CC1B2E58FD}"/>
                </c:ext>
              </c:extLst>
            </c:dLbl>
            <c:dLbl>
              <c:idx val="1"/>
              <c:tx>
                <c:rich>
                  <a:bodyPr/>
                  <a:lstStyle/>
                  <a:p>
                    <a:fld id="{5B4A5D31-2616-4DA8-8F98-ABF3F80BE8BD}"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491-4B7B-BE82-B9CC1B2E58FD}"/>
                </c:ext>
              </c:extLst>
            </c:dLbl>
            <c:dLbl>
              <c:idx val="2"/>
              <c:tx>
                <c:rich>
                  <a:bodyPr/>
                  <a:lstStyle/>
                  <a:p>
                    <a:fld id="{1847BB54-55E1-46EB-8E38-2B094F6988DB}"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491-4B7B-BE82-B9CC1B2E58FD}"/>
                </c:ext>
              </c:extLst>
            </c:dLbl>
            <c:dLbl>
              <c:idx val="3"/>
              <c:tx>
                <c:rich>
                  <a:bodyPr/>
                  <a:lstStyle/>
                  <a:p>
                    <a:fld id="{5846EA54-98DB-48BA-86F6-61C1421F97CB}"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491-4B7B-BE82-B9CC1B2E58FD}"/>
                </c:ext>
              </c:extLst>
            </c:dLbl>
            <c:dLbl>
              <c:idx val="4"/>
              <c:tx>
                <c:rich>
                  <a:bodyPr/>
                  <a:lstStyle/>
                  <a:p>
                    <a:fld id="{28C21571-0DC5-4D73-BA25-DCAC05C8AEE3}"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491-4B7B-BE82-B9CC1B2E58FD}"/>
                </c:ext>
              </c:extLst>
            </c:dLbl>
            <c:dLbl>
              <c:idx val="5"/>
              <c:tx>
                <c:rich>
                  <a:bodyPr/>
                  <a:lstStyle/>
                  <a:p>
                    <a:fld id="{E1CC1107-E674-4F7F-8788-9113FBB88F3D}"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491-4B7B-BE82-B9CC1B2E58FD}"/>
                </c:ext>
              </c:extLst>
            </c:dLbl>
            <c:dLbl>
              <c:idx val="6"/>
              <c:tx>
                <c:rich>
                  <a:bodyPr/>
                  <a:lstStyle/>
                  <a:p>
                    <a:fld id="{54B8F185-CBF4-4159-9FFE-2A9E3B8532AD}"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491-4B7B-BE82-B9CC1B2E58FD}"/>
                </c:ext>
              </c:extLst>
            </c:dLbl>
            <c:dLbl>
              <c:idx val="7"/>
              <c:tx>
                <c:rich>
                  <a:bodyPr/>
                  <a:lstStyle/>
                  <a:p>
                    <a:fld id="{27BC1991-7B4D-4760-ABCE-51A361D72C2D}"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491-4B7B-BE82-B9CC1B2E58FD}"/>
                </c:ext>
              </c:extLst>
            </c:dLbl>
            <c:dLbl>
              <c:idx val="8"/>
              <c:tx>
                <c:rich>
                  <a:bodyPr/>
                  <a:lstStyle/>
                  <a:p>
                    <a:fld id="{4658A9A1-F53B-44BB-BB7C-C616C7D1D045}"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491-4B7B-BE82-B9CC1B2E58FD}"/>
                </c:ext>
              </c:extLst>
            </c:dLbl>
            <c:dLbl>
              <c:idx val="9"/>
              <c:tx>
                <c:rich>
                  <a:bodyPr/>
                  <a:lstStyle/>
                  <a:p>
                    <a:fld id="{603CCC8C-7517-4E2E-94DE-CABF9BF8CDB8}"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491-4B7B-BE82-B9CC1B2E58FD}"/>
                </c:ext>
              </c:extLst>
            </c:dLbl>
            <c:dLbl>
              <c:idx val="10"/>
              <c:tx>
                <c:rich>
                  <a:bodyPr/>
                  <a:lstStyle/>
                  <a:p>
                    <a:fld id="{D1B027B2-F1B8-4089-ADC3-3958B1A09210}"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491-4B7B-BE82-B9CC1B2E58FD}"/>
                </c:ext>
              </c:extLst>
            </c:dLbl>
            <c:dLbl>
              <c:idx val="11"/>
              <c:tx>
                <c:rich>
                  <a:bodyPr/>
                  <a:lstStyle/>
                  <a:p>
                    <a:fld id="{5F005778-5732-44B4-8DC7-76BC575222F5}" type="CELLRANGE">
                      <a:rPr lang="en-IN"/>
                      <a:pPr/>
                      <a:t>[CELLRANGE]</a:t>
                    </a:fld>
                    <a:endParaRPr lang="en-IN"/>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491-4B7B-BE82-B9CC1B2E58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'EDA &amp; Analysis-1'!$A$2:$A$13</c:f>
              <c:strCache>
                <c:ptCount val="12"/>
                <c:pt idx="0">
                  <c:v>Pan, tobacco and intoxicants</c:v>
                </c:pt>
                <c:pt idx="1">
                  <c:v>Clothing and footwear</c:v>
                </c:pt>
                <c:pt idx="2">
                  <c:v>Health</c:v>
                </c:pt>
                <c:pt idx="3">
                  <c:v>Personal care and effects</c:v>
                </c:pt>
                <c:pt idx="4">
                  <c:v>Fuel and light</c:v>
                </c:pt>
                <c:pt idx="5">
                  <c:v>Food and beverages</c:v>
                </c:pt>
                <c:pt idx="6">
                  <c:v>Education</c:v>
                </c:pt>
                <c:pt idx="7">
                  <c:v>Housing</c:v>
                </c:pt>
                <c:pt idx="8">
                  <c:v>Household goods and services</c:v>
                </c:pt>
                <c:pt idx="9">
                  <c:v>Miscellaneous</c:v>
                </c:pt>
                <c:pt idx="10">
                  <c:v>Recreation and amusement</c:v>
                </c:pt>
                <c:pt idx="11">
                  <c:v>Transport and communication</c:v>
                </c:pt>
              </c:strCache>
            </c:strRef>
          </c:cat>
          <c:val>
            <c:numRef>
              <c:f>'EDA &amp; Analysis-1'!$C$2:$C$13</c:f>
              <c:numCache>
                <c:formatCode>General</c:formatCode>
                <c:ptCount val="12"/>
                <c:pt idx="0">
                  <c:v>9.3072791257640315</c:v>
                </c:pt>
                <c:pt idx="1">
                  <c:v>8.6219670309316534</c:v>
                </c:pt>
                <c:pt idx="2">
                  <c:v>8.5988145952954245</c:v>
                </c:pt>
                <c:pt idx="3">
                  <c:v>8.5756621596591955</c:v>
                </c:pt>
                <c:pt idx="4">
                  <c:v>8.4645304686052985</c:v>
                </c:pt>
                <c:pt idx="5">
                  <c:v>8.2932024448972026</c:v>
                </c:pt>
                <c:pt idx="6">
                  <c:v>8.2005927023522869</c:v>
                </c:pt>
                <c:pt idx="7">
                  <c:v>8.1311353954436001</c:v>
                </c:pt>
                <c:pt idx="8">
                  <c:v>8.1126134469346169</c:v>
                </c:pt>
                <c:pt idx="9">
                  <c:v>8.1357658825708459</c:v>
                </c:pt>
                <c:pt idx="10">
                  <c:v>7.9273939618447864</c:v>
                </c:pt>
                <c:pt idx="11">
                  <c:v>7.6310427857010561</c:v>
                </c:pt>
              </c:numCache>
            </c:numRef>
          </c:val>
          <c:extLst>
            <c:ext xmlns:c15="http://schemas.microsoft.com/office/drawing/2012/chart" uri="{02D57815-91ED-43cb-92C2-25804820EDAC}">
              <c15:datalabelsRange>
                <c15:f>'EDA &amp; Analysis-1'!$D$2:$D$13</c15:f>
                <c15:dlblRangeCache>
                  <c:ptCount val="12"/>
                  <c:pt idx="0">
                    <c:v>9.3</c:v>
                  </c:pt>
                  <c:pt idx="1">
                    <c:v>8.6</c:v>
                  </c:pt>
                  <c:pt idx="2">
                    <c:v>8.6</c:v>
                  </c:pt>
                  <c:pt idx="3">
                    <c:v>8.6</c:v>
                  </c:pt>
                  <c:pt idx="4">
                    <c:v>8.5</c:v>
                  </c:pt>
                  <c:pt idx="5">
                    <c:v>8.3</c:v>
                  </c:pt>
                  <c:pt idx="6">
                    <c:v>8.2</c:v>
                  </c:pt>
                  <c:pt idx="7">
                    <c:v>8.1</c:v>
                  </c:pt>
                  <c:pt idx="8">
                    <c:v>8.1</c:v>
                  </c:pt>
                  <c:pt idx="9">
                    <c:v>8.1</c:v>
                  </c:pt>
                  <c:pt idx="10">
                    <c:v>7.9</c:v>
                  </c:pt>
                  <c:pt idx="11">
                    <c:v>7.6</c:v>
                  </c:pt>
                </c15:dlblRangeCache>
              </c15:datalabelsRange>
            </c:ext>
            <c:ext xmlns:c16="http://schemas.microsoft.com/office/drawing/2014/chart" uri="{C3380CC4-5D6E-409C-BE32-E72D297353CC}">
              <c16:uniqueId val="{00000001-3491-4B7B-BE82-B9CC1B2E58FD}"/>
            </c:ext>
          </c:extLst>
        </c:ser>
        <c:dLbls>
          <c:showLegendKey val="0"/>
          <c:showVal val="0"/>
          <c:showCatName val="0"/>
          <c:showSerName val="0"/>
          <c:showPercent val="0"/>
          <c:showBubbleSize val="0"/>
        </c:dLbls>
        <c:gapWidth val="219"/>
        <c:overlap val="-27"/>
        <c:axId val="697143376"/>
        <c:axId val="697131856"/>
      </c:barChart>
      <c:catAx>
        <c:axId val="69714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31856"/>
        <c:crosses val="autoZero"/>
        <c:auto val="1"/>
        <c:lblAlgn val="ctr"/>
        <c:lblOffset val="100"/>
        <c:noMultiLvlLbl val="0"/>
      </c:catAx>
      <c:valAx>
        <c:axId val="69713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4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YoY CPI Inflation Trend (Rural+Urban 2017-2023)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&amp; Analysis-2'!$J$2</c:f>
              <c:strCache>
                <c:ptCount val="1"/>
                <c:pt idx="0">
                  <c:v>YoY%</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 &amp; Analysis-2'!$H$3:$H$9</c:f>
              <c:numCache>
                <c:formatCode>General</c:formatCode>
                <c:ptCount val="7"/>
                <c:pt idx="0">
                  <c:v>2017</c:v>
                </c:pt>
                <c:pt idx="1">
                  <c:v>2018</c:v>
                </c:pt>
                <c:pt idx="2">
                  <c:v>2019</c:v>
                </c:pt>
                <c:pt idx="3">
                  <c:v>2020</c:v>
                </c:pt>
                <c:pt idx="4">
                  <c:v>2021</c:v>
                </c:pt>
                <c:pt idx="5">
                  <c:v>2022</c:v>
                </c:pt>
                <c:pt idx="6">
                  <c:v>2023</c:v>
                </c:pt>
              </c:numCache>
            </c:numRef>
          </c:cat>
          <c:val>
            <c:numRef>
              <c:f>'EDA &amp; Analysis-2'!$J$3:$J$9</c:f>
              <c:numCache>
                <c:formatCode>0.0</c:formatCode>
                <c:ptCount val="7"/>
                <c:pt idx="0">
                  <c:v>3.9513108614232255</c:v>
                </c:pt>
                <c:pt idx="1">
                  <c:v>3.8961038961039161</c:v>
                </c:pt>
                <c:pt idx="2">
                  <c:v>6.3795712484236793</c:v>
                </c:pt>
                <c:pt idx="3">
                  <c:v>5.2668752988220886</c:v>
                </c:pt>
                <c:pt idx="4">
                  <c:v>6.621935483870967</c:v>
                </c:pt>
                <c:pt idx="5">
                  <c:v>3.1774615161196631</c:v>
                </c:pt>
                <c:pt idx="6">
                  <c:v>3.1774615161196631</c:v>
                </c:pt>
              </c:numCache>
            </c:numRef>
          </c:val>
          <c:smooth val="0"/>
          <c:extLst>
            <c:ext xmlns:c16="http://schemas.microsoft.com/office/drawing/2014/chart" uri="{C3380CC4-5D6E-409C-BE32-E72D297353CC}">
              <c16:uniqueId val="{00000000-5BC5-41C6-AEE0-C390B8359102}"/>
            </c:ext>
          </c:extLst>
        </c:ser>
        <c:dLbls>
          <c:showLegendKey val="0"/>
          <c:showVal val="0"/>
          <c:showCatName val="0"/>
          <c:showSerName val="0"/>
          <c:showPercent val="0"/>
          <c:showBubbleSize val="0"/>
        </c:dLbls>
        <c:smooth val="0"/>
        <c:axId val="989425568"/>
        <c:axId val="989428448"/>
      </c:lineChart>
      <c:catAx>
        <c:axId val="9894255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28448"/>
        <c:crosses val="autoZero"/>
        <c:auto val="1"/>
        <c:lblAlgn val="ctr"/>
        <c:lblOffset val="100"/>
        <c:noMultiLvlLbl val="0"/>
      </c:catAx>
      <c:valAx>
        <c:axId val="989428448"/>
        <c:scaling>
          <c:orientation val="minMax"/>
          <c:max val="8"/>
          <c:min val="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2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[India-Inflation-Casestudy-V6.xlsx]EDA &amp; Analysis-3!PivotTable18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Monthly</a:t>
            </a:r>
            <a:r>
              <a:rPr lang="en-IN" sz="1600" b="1" baseline="0">
                <a:solidFill>
                  <a:schemeClr val="tx1"/>
                </a:solidFill>
              </a:rPr>
              <a:t> Food Inflation trend (June 2022 - May 2023)</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'EDA &amp; Analysis-3'!$C$2</c:f>
              <c:strCache>
                <c:ptCount val="1"/>
                <c:pt idx="0">
                  <c:v>Average of Combined Food Index</c:v>
                </c:pt>
              </c:strCache>
            </c:strRef>
          </c:tx>
          <c:spPr>
            <a:solidFill>
              <a:schemeClr val="accent1"/>
            </a:solidFill>
            <a:ln>
              <a:noFill/>
            </a:ln>
            <a:effectLst/>
          </c:spPr>
          <c:invertIfNegative val="0"/>
          <c:cat>
            <c:strRef>
              <c:f>'EDA &amp; Analysis-3'!$B$3:$B$15</c:f>
              <c:strCache>
                <c:ptCount val="12"/>
                <c:pt idx="0">
                  <c:v>01-06-2022</c:v>
                </c:pt>
                <c:pt idx="1">
                  <c:v>01-07-2022</c:v>
                </c:pt>
                <c:pt idx="2">
                  <c:v>01-08-2022</c:v>
                </c:pt>
                <c:pt idx="3">
                  <c:v>01-09-2022</c:v>
                </c:pt>
                <c:pt idx="4">
                  <c:v>01-10-2022</c:v>
                </c:pt>
                <c:pt idx="5">
                  <c:v>01-11-2022</c:v>
                </c:pt>
                <c:pt idx="6">
                  <c:v>01-12-2022</c:v>
                </c:pt>
                <c:pt idx="7">
                  <c:v>01-01-2023</c:v>
                </c:pt>
                <c:pt idx="8">
                  <c:v>01-02-2023</c:v>
                </c:pt>
                <c:pt idx="9">
                  <c:v>01-03-2023</c:v>
                </c:pt>
                <c:pt idx="10">
                  <c:v>01-04-2023</c:v>
                </c:pt>
                <c:pt idx="11">
                  <c:v>01-05-2023</c:v>
                </c:pt>
              </c:strCache>
            </c:strRef>
          </c:cat>
          <c:val>
            <c:numRef>
              <c:f>'EDA &amp; Analysis-3'!$C$3:$C$15</c:f>
              <c:numCache>
                <c:formatCode>0.00</c:formatCode>
                <c:ptCount val="12"/>
                <c:pt idx="0">
                  <c:v>173.91666666666666</c:v>
                </c:pt>
                <c:pt idx="1">
                  <c:v>174.27500000000001</c:v>
                </c:pt>
                <c:pt idx="2">
                  <c:v>174.40833333333333</c:v>
                </c:pt>
                <c:pt idx="3">
                  <c:v>175.25833333333333</c:v>
                </c:pt>
                <c:pt idx="4">
                  <c:v>176.47500000000002</c:v>
                </c:pt>
                <c:pt idx="5">
                  <c:v>176.54166666666666</c:v>
                </c:pt>
                <c:pt idx="6">
                  <c:v>175.625</c:v>
                </c:pt>
                <c:pt idx="7">
                  <c:v>176.33333333333334</c:v>
                </c:pt>
                <c:pt idx="8">
                  <c:v>175.17499999999998</c:v>
                </c:pt>
                <c:pt idx="9">
                  <c:v>175.18333333333331</c:v>
                </c:pt>
                <c:pt idx="10">
                  <c:v>175.97500000000002</c:v>
                </c:pt>
                <c:pt idx="11">
                  <c:v>177.31666666666669</c:v>
                </c:pt>
              </c:numCache>
            </c:numRef>
          </c:val>
          <c:extLst>
            <c:ext xmlns:c16="http://schemas.microsoft.com/office/drawing/2014/chart" uri="{C3380CC4-5D6E-409C-BE32-E72D297353CC}">
              <c16:uniqueId val="{00000000-610E-4FFE-8A3C-8B340A2B7BBB}"/>
            </c:ext>
          </c:extLst>
        </c:ser>
        <c:dLbls>
          <c:showLegendKey val="0"/>
          <c:showVal val="0"/>
          <c:showCatName val="0"/>
          <c:showSerName val="0"/>
          <c:showPercent val="0"/>
          <c:showBubbleSize val="0"/>
        </c:dLbls>
        <c:gapWidth val="219"/>
        <c:overlap val="-27"/>
        <c:axId val="1829719696"/>
        <c:axId val="1829733616"/>
      </c:barChart>
      <c:lineChart>
        <c:grouping val="standard"/>
        <c:varyColors val="0"/>
        <c:ser>
          <c:idx val="1"/>
          <c:order val="1"/>
          <c:tx>
            <c:strRef>
              <c:f>'EDA &amp; Analysis-3'!$D$2</c:f>
              <c:strCache>
                <c:ptCount val="1"/>
                <c:pt idx="0">
                  <c:v>Average of MoM % change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&amp; Analysis-3'!$B$3:$B$15</c:f>
              <c:strCache>
                <c:ptCount val="12"/>
                <c:pt idx="0">
                  <c:v>01-06-2022</c:v>
                </c:pt>
                <c:pt idx="1">
                  <c:v>01-07-2022</c:v>
                </c:pt>
                <c:pt idx="2">
                  <c:v>01-08-2022</c:v>
                </c:pt>
                <c:pt idx="3">
                  <c:v>01-09-2022</c:v>
                </c:pt>
                <c:pt idx="4">
                  <c:v>01-10-2022</c:v>
                </c:pt>
                <c:pt idx="5">
                  <c:v>01-11-2022</c:v>
                </c:pt>
                <c:pt idx="6">
                  <c:v>01-12-2022</c:v>
                </c:pt>
                <c:pt idx="7">
                  <c:v>01-01-2023</c:v>
                </c:pt>
                <c:pt idx="8">
                  <c:v>01-02-2023</c:v>
                </c:pt>
                <c:pt idx="9">
                  <c:v>01-03-2023</c:v>
                </c:pt>
                <c:pt idx="10">
                  <c:v>01-04-2023</c:v>
                </c:pt>
                <c:pt idx="11">
                  <c:v>01-05-2023</c:v>
                </c:pt>
              </c:strCache>
            </c:strRef>
          </c:cat>
          <c:val>
            <c:numRef>
              <c:f>'EDA &amp; Analysis-3'!$D$3:$D$15</c:f>
              <c:numCache>
                <c:formatCode>0.00</c:formatCode>
                <c:ptCount val="12"/>
                <c:pt idx="0">
                  <c:v>0.20603737422137947</c:v>
                </c:pt>
                <c:pt idx="1">
                  <c:v>7.6507435566397497E-2</c:v>
                </c:pt>
                <c:pt idx="2">
                  <c:v>0.48736203354198299</c:v>
                </c:pt>
                <c:pt idx="3">
                  <c:v>0.694213304170055</c:v>
                </c:pt>
                <c:pt idx="4">
                  <c:v>3.7776833356928399E-2</c:v>
                </c:pt>
                <c:pt idx="5">
                  <c:v>-0.51923530800094297</c:v>
                </c:pt>
                <c:pt idx="6">
                  <c:v>0.403321470937135</c:v>
                </c:pt>
                <c:pt idx="7">
                  <c:v>-0.656899810964096</c:v>
                </c:pt>
                <c:pt idx="8">
                  <c:v>4.7571476142760404E-3</c:v>
                </c:pt>
                <c:pt idx="9">
                  <c:v>0.45190752544954599</c:v>
                </c:pt>
                <c:pt idx="10">
                  <c:v>0.76241890420041303</c:v>
                </c:pt>
                <c:pt idx="11">
                  <c:v>0.76241890420041303</c:v>
                </c:pt>
              </c:numCache>
            </c:numRef>
          </c:val>
          <c:smooth val="0"/>
          <c:extLst>
            <c:ext xmlns:c16="http://schemas.microsoft.com/office/drawing/2014/chart" uri="{C3380CC4-5D6E-409C-BE32-E72D297353CC}">
              <c16:uniqueId val="{00000001-610E-4FFE-8A3C-8B340A2B7BBB}"/>
            </c:ext>
          </c:extLst>
        </c:ser>
        <c:dLbls>
          <c:showLegendKey val="0"/>
          <c:showVal val="0"/>
          <c:showCatName val="0"/>
          <c:showSerName val="0"/>
          <c:showPercent val="0"/>
          <c:showBubbleSize val="0"/>
        </c:dLbls>
        <c:marker val="1"/>
        <c:smooth val="0"/>
        <c:axId val="1829733136"/>
        <c:axId val="1829726896"/>
      </c:lineChart>
      <c:catAx>
        <c:axId val="182971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33616"/>
        <c:crosses val="autoZero"/>
        <c:auto val="1"/>
        <c:lblAlgn val="ctr"/>
        <c:lblOffset val="100"/>
        <c:noMultiLvlLbl val="0"/>
      </c:catAx>
      <c:valAx>
        <c:axId val="1829733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19696"/>
        <c:crosses val="autoZero"/>
        <c:crossBetween val="between"/>
      </c:valAx>
      <c:valAx>
        <c:axId val="18297268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33136"/>
        <c:crosses val="max"/>
        <c:crossBetween val="between"/>
      </c:valAx>
      <c:catAx>
        <c:axId val="1829733136"/>
        <c:scaling>
          <c:orientation val="minMax"/>
        </c:scaling>
        <c:delete val="1"/>
        <c:axPos val="b"/>
        <c:numFmt formatCode="General" sourceLinked="1"/>
        <c:majorTickMark val="out"/>
        <c:minorTickMark val="none"/>
        <c:tickLblPos val="nextTo"/>
        <c:crossAx val="18297268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[India-Inflation-Casestudy-V6.xlsx]EDA &amp; Analysis-4!PivotTable1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Average Inflation Index Before vs After COVID-19</a:t>
            </a:r>
            <a:endParaRPr lang="en-IN" b="1">
              <a:solidFill>
                <a:schemeClr val="tx1"/>
              </a:solidFill>
            </a:endParaRPr>
          </a:p>
        </c:rich>
      </c:tx>
      <c:layout>
        <c:manualLayout>
          <c:xMode val="edge"/>
          <c:yMode val="edge"/>
          <c:x val="0.35992342065662414"/>
          <c:y val="2.71905900743337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53983282904373E-2"/>
          <c:y val="0.12797118428833468"/>
          <c:w val="0.76664880305425276"/>
          <c:h val="0.57813836170884014"/>
        </c:manualLayout>
      </c:layout>
      <c:barChart>
        <c:barDir val="col"/>
        <c:grouping val="clustered"/>
        <c:varyColors val="0"/>
        <c:ser>
          <c:idx val="0"/>
          <c:order val="0"/>
          <c:tx>
            <c:strRef>
              <c:f>'EDA &amp; Analysis-4'!$C$1:$C$2</c:f>
              <c:strCache>
                <c:ptCount val="1"/>
                <c:pt idx="0">
                  <c:v>After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&amp; Analysis-4'!$B$3:$B$26</c:f>
              <c:strCache>
                <c:ptCount val="23"/>
                <c:pt idx="0">
                  <c:v>01-03-2019</c:v>
                </c:pt>
                <c:pt idx="1">
                  <c:v>01-05-2019</c:v>
                </c:pt>
                <c:pt idx="2">
                  <c:v>01-06-2019</c:v>
                </c:pt>
                <c:pt idx="3">
                  <c:v>01-07-2019</c:v>
                </c:pt>
                <c:pt idx="4">
                  <c:v>01-08-2019</c:v>
                </c:pt>
                <c:pt idx="5">
                  <c:v>01-09-2019</c:v>
                </c:pt>
                <c:pt idx="6">
                  <c:v>01-10-2019</c:v>
                </c:pt>
                <c:pt idx="7">
                  <c:v>01-11-2019</c:v>
                </c:pt>
                <c:pt idx="8">
                  <c:v>01-12-2019</c:v>
                </c:pt>
                <c:pt idx="9">
                  <c:v>01-01-2020</c:v>
                </c:pt>
                <c:pt idx="10">
                  <c:v>01-02-2020</c:v>
                </c:pt>
                <c:pt idx="11">
                  <c:v>01-03-2020</c:v>
                </c:pt>
                <c:pt idx="12">
                  <c:v>01-04-2020</c:v>
                </c:pt>
                <c:pt idx="13">
                  <c:v>01-05-2020</c:v>
                </c:pt>
                <c:pt idx="14">
                  <c:v>01-06-2020</c:v>
                </c:pt>
                <c:pt idx="15">
                  <c:v>01-07-2020</c:v>
                </c:pt>
                <c:pt idx="16">
                  <c:v>01-08-2020</c:v>
                </c:pt>
                <c:pt idx="17">
                  <c:v>01-09-2020</c:v>
                </c:pt>
                <c:pt idx="18">
                  <c:v>01-10-2020</c:v>
                </c:pt>
                <c:pt idx="19">
                  <c:v>01-11-2020</c:v>
                </c:pt>
                <c:pt idx="20">
                  <c:v>01-12-2020</c:v>
                </c:pt>
                <c:pt idx="21">
                  <c:v>01-01-2021</c:v>
                </c:pt>
                <c:pt idx="22">
                  <c:v>01-02-2021</c:v>
                </c:pt>
              </c:strCache>
            </c:strRef>
          </c:cat>
          <c:val>
            <c:numRef>
              <c:f>'EDA &amp; Analysis-4'!$C$3:$C$26</c:f>
              <c:numCache>
                <c:formatCode>0.0</c:formatCode>
                <c:ptCount val="23"/>
                <c:pt idx="11">
                  <c:v>151.9</c:v>
                </c:pt>
                <c:pt idx="12">
                  <c:v>152.56666666666666</c:v>
                </c:pt>
                <c:pt idx="13">
                  <c:v>153.25833333333335</c:v>
                </c:pt>
                <c:pt idx="14">
                  <c:v>154.36666666666667</c:v>
                </c:pt>
                <c:pt idx="15">
                  <c:v>154.36666666666667</c:v>
                </c:pt>
                <c:pt idx="16">
                  <c:v>155.83333333333334</c:v>
                </c:pt>
                <c:pt idx="17">
                  <c:v>156.63333333333333</c:v>
                </c:pt>
                <c:pt idx="18">
                  <c:v>158.06666666666666</c:v>
                </c:pt>
                <c:pt idx="19">
                  <c:v>159.96666666666667</c:v>
                </c:pt>
                <c:pt idx="20">
                  <c:v>160.70000000000002</c:v>
                </c:pt>
                <c:pt idx="21">
                  <c:v>159.33333333333334</c:v>
                </c:pt>
                <c:pt idx="22">
                  <c:v>159.33333333333334</c:v>
                </c:pt>
              </c:numCache>
            </c:numRef>
          </c:val>
          <c:extLst>
            <c:ext xmlns:c16="http://schemas.microsoft.com/office/drawing/2014/chart" uri="{C3380CC4-5D6E-409C-BE32-E72D297353CC}">
              <c16:uniqueId val="{00000000-3229-4DF0-AEE4-36532073580A}"/>
            </c:ext>
          </c:extLst>
        </c:ser>
        <c:ser>
          <c:idx val="1"/>
          <c:order val="1"/>
          <c:tx>
            <c:strRef>
              <c:f>'EDA &amp; Analysis-4'!$D$1:$D$2</c:f>
              <c:strCache>
                <c:ptCount val="1"/>
                <c:pt idx="0">
                  <c:v>Before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&amp; Analysis-4'!$B$3:$B$26</c:f>
              <c:strCache>
                <c:ptCount val="23"/>
                <c:pt idx="0">
                  <c:v>01-03-2019</c:v>
                </c:pt>
                <c:pt idx="1">
                  <c:v>01-05-2019</c:v>
                </c:pt>
                <c:pt idx="2">
                  <c:v>01-06-2019</c:v>
                </c:pt>
                <c:pt idx="3">
                  <c:v>01-07-2019</c:v>
                </c:pt>
                <c:pt idx="4">
                  <c:v>01-08-2019</c:v>
                </c:pt>
                <c:pt idx="5">
                  <c:v>01-09-2019</c:v>
                </c:pt>
                <c:pt idx="6">
                  <c:v>01-10-2019</c:v>
                </c:pt>
                <c:pt idx="7">
                  <c:v>01-11-2019</c:v>
                </c:pt>
                <c:pt idx="8">
                  <c:v>01-12-2019</c:v>
                </c:pt>
                <c:pt idx="9">
                  <c:v>01-01-2020</c:v>
                </c:pt>
                <c:pt idx="10">
                  <c:v>01-02-2020</c:v>
                </c:pt>
                <c:pt idx="11">
                  <c:v>01-03-2020</c:v>
                </c:pt>
                <c:pt idx="12">
                  <c:v>01-04-2020</c:v>
                </c:pt>
                <c:pt idx="13">
                  <c:v>01-05-2020</c:v>
                </c:pt>
                <c:pt idx="14">
                  <c:v>01-06-2020</c:v>
                </c:pt>
                <c:pt idx="15">
                  <c:v>01-07-2020</c:v>
                </c:pt>
                <c:pt idx="16">
                  <c:v>01-08-2020</c:v>
                </c:pt>
                <c:pt idx="17">
                  <c:v>01-09-2020</c:v>
                </c:pt>
                <c:pt idx="18">
                  <c:v>01-10-2020</c:v>
                </c:pt>
                <c:pt idx="19">
                  <c:v>01-11-2020</c:v>
                </c:pt>
                <c:pt idx="20">
                  <c:v>01-12-2020</c:v>
                </c:pt>
                <c:pt idx="21">
                  <c:v>01-01-2021</c:v>
                </c:pt>
                <c:pt idx="22">
                  <c:v>01-02-2021</c:v>
                </c:pt>
              </c:strCache>
            </c:strRef>
          </c:cat>
          <c:val>
            <c:numRef>
              <c:f>'EDA &amp; Analysis-4'!$D$3:$D$26</c:f>
              <c:numCache>
                <c:formatCode>0.0</c:formatCode>
                <c:ptCount val="23"/>
                <c:pt idx="0">
                  <c:v>144.43333333333334</c:v>
                </c:pt>
                <c:pt idx="1">
                  <c:v>145.96666666666667</c:v>
                </c:pt>
                <c:pt idx="2">
                  <c:v>146.5</c:v>
                </c:pt>
                <c:pt idx="3">
                  <c:v>147.73333333333332</c:v>
                </c:pt>
                <c:pt idx="4">
                  <c:v>148.66666666666666</c:v>
                </c:pt>
                <c:pt idx="5">
                  <c:v>149.4</c:v>
                </c:pt>
                <c:pt idx="6">
                  <c:v>150.66666666666666</c:v>
                </c:pt>
                <c:pt idx="7">
                  <c:v>151.76666666666665</c:v>
                </c:pt>
                <c:pt idx="8">
                  <c:v>152.73333333333335</c:v>
                </c:pt>
                <c:pt idx="9">
                  <c:v>152.86666666666665</c:v>
                </c:pt>
                <c:pt idx="10">
                  <c:v>152.33333333333334</c:v>
                </c:pt>
              </c:numCache>
            </c:numRef>
          </c:val>
          <c:extLst>
            <c:ext xmlns:c16="http://schemas.microsoft.com/office/drawing/2014/chart" uri="{C3380CC4-5D6E-409C-BE32-E72D297353CC}">
              <c16:uniqueId val="{00000001-3229-4DF0-AEE4-36532073580A}"/>
            </c:ext>
          </c:extLst>
        </c:ser>
        <c:dLbls>
          <c:showLegendKey val="0"/>
          <c:showVal val="0"/>
          <c:showCatName val="0"/>
          <c:showSerName val="0"/>
          <c:showPercent val="0"/>
          <c:showBubbleSize val="0"/>
        </c:dLbls>
        <c:gapWidth val="219"/>
        <c:overlap val="-27"/>
        <c:axId val="1597578751"/>
        <c:axId val="1597584511"/>
      </c:barChart>
      <c:catAx>
        <c:axId val="159757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84511"/>
        <c:crosses val="autoZero"/>
        <c:auto val="1"/>
        <c:lblAlgn val="ctr"/>
        <c:lblOffset val="100"/>
        <c:noMultiLvlLbl val="0"/>
      </c:catAx>
      <c:valAx>
        <c:axId val="15975845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7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[India-Inflation-Casestudy-V6.xlsx]EDA &amp; Analysis-4!PivotTable2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Monthly Inflation Rate Trend Before vs After COVID-19</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02031385449045"/>
          <c:y val="4.7013628924192412E-2"/>
          <c:w val="0.77701086723645219"/>
          <c:h val="0.75430979215953464"/>
        </c:manualLayout>
      </c:layout>
      <c:lineChart>
        <c:grouping val="standard"/>
        <c:varyColors val="0"/>
        <c:ser>
          <c:idx val="0"/>
          <c:order val="0"/>
          <c:tx>
            <c:strRef>
              <c:f>'EDA &amp; Analysis-4'!$H$1:$H$2</c:f>
              <c:strCache>
                <c:ptCount val="1"/>
                <c:pt idx="0">
                  <c:v>After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&amp; Analysis-4'!$G$3:$G$26</c:f>
              <c:strCache>
                <c:ptCount val="23"/>
                <c:pt idx="0">
                  <c:v>01-03-2019</c:v>
                </c:pt>
                <c:pt idx="1">
                  <c:v>01-05-2019</c:v>
                </c:pt>
                <c:pt idx="2">
                  <c:v>01-06-2019</c:v>
                </c:pt>
                <c:pt idx="3">
                  <c:v>01-07-2019</c:v>
                </c:pt>
                <c:pt idx="4">
                  <c:v>01-08-2019</c:v>
                </c:pt>
                <c:pt idx="5">
                  <c:v>01-09-2019</c:v>
                </c:pt>
                <c:pt idx="6">
                  <c:v>01-10-2019</c:v>
                </c:pt>
                <c:pt idx="7">
                  <c:v>01-11-2019</c:v>
                </c:pt>
                <c:pt idx="8">
                  <c:v>01-12-2019</c:v>
                </c:pt>
                <c:pt idx="9">
                  <c:v>01-01-2020</c:v>
                </c:pt>
                <c:pt idx="10">
                  <c:v>01-02-2020</c:v>
                </c:pt>
                <c:pt idx="11">
                  <c:v>01-03-2020</c:v>
                </c:pt>
                <c:pt idx="12">
                  <c:v>01-04-2020</c:v>
                </c:pt>
                <c:pt idx="13">
                  <c:v>01-05-2020</c:v>
                </c:pt>
                <c:pt idx="14">
                  <c:v>01-06-2020</c:v>
                </c:pt>
                <c:pt idx="15">
                  <c:v>01-07-2020</c:v>
                </c:pt>
                <c:pt idx="16">
                  <c:v>01-08-2020</c:v>
                </c:pt>
                <c:pt idx="17">
                  <c:v>01-09-2020</c:v>
                </c:pt>
                <c:pt idx="18">
                  <c:v>01-10-2020</c:v>
                </c:pt>
                <c:pt idx="19">
                  <c:v>01-11-2020</c:v>
                </c:pt>
                <c:pt idx="20">
                  <c:v>01-12-2020</c:v>
                </c:pt>
                <c:pt idx="21">
                  <c:v>01-01-2021</c:v>
                </c:pt>
                <c:pt idx="22">
                  <c:v>01-02-2021</c:v>
                </c:pt>
              </c:strCache>
            </c:strRef>
          </c:cat>
          <c:val>
            <c:numRef>
              <c:f>'EDA &amp; Analysis-4'!$H$3:$H$26</c:f>
              <c:numCache>
                <c:formatCode>0.00</c:formatCode>
                <c:ptCount val="23"/>
                <c:pt idx="11">
                  <c:v>0.43888523151194292</c:v>
                </c:pt>
                <c:pt idx="12">
                  <c:v>0.45335372514749839</c:v>
                </c:pt>
                <c:pt idx="13">
                  <c:v>0.7231798162144365</c:v>
                </c:pt>
                <c:pt idx="14">
                  <c:v>0</c:v>
                </c:pt>
                <c:pt idx="15">
                  <c:v>0.95011876484560887</c:v>
                </c:pt>
                <c:pt idx="16">
                  <c:v>0.51336898395721864</c:v>
                </c:pt>
                <c:pt idx="17">
                  <c:v>0.91508831666311519</c:v>
                </c:pt>
                <c:pt idx="18">
                  <c:v>1.2020244622522158</c:v>
                </c:pt>
                <c:pt idx="19">
                  <c:v>0.45842883934152923</c:v>
                </c:pt>
                <c:pt idx="20">
                  <c:v>-0.85044596556731467</c:v>
                </c:pt>
                <c:pt idx="21">
                  <c:v>0</c:v>
                </c:pt>
                <c:pt idx="22">
                  <c:v>0</c:v>
                </c:pt>
              </c:numCache>
            </c:numRef>
          </c:val>
          <c:smooth val="0"/>
          <c:extLst>
            <c:ext xmlns:c16="http://schemas.microsoft.com/office/drawing/2014/chart" uri="{C3380CC4-5D6E-409C-BE32-E72D297353CC}">
              <c16:uniqueId val="{00000000-B160-4638-81D2-A06199F8EDA8}"/>
            </c:ext>
          </c:extLst>
        </c:ser>
        <c:ser>
          <c:idx val="1"/>
          <c:order val="1"/>
          <c:tx>
            <c:strRef>
              <c:f>'EDA &amp; Analysis-4'!$I$1:$I$2</c:f>
              <c:strCache>
                <c:ptCount val="1"/>
                <c:pt idx="0">
                  <c:v>Before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&amp; Analysis-4'!$G$3:$G$26</c:f>
              <c:strCache>
                <c:ptCount val="23"/>
                <c:pt idx="0">
                  <c:v>01-03-2019</c:v>
                </c:pt>
                <c:pt idx="1">
                  <c:v>01-05-2019</c:v>
                </c:pt>
                <c:pt idx="2">
                  <c:v>01-06-2019</c:v>
                </c:pt>
                <c:pt idx="3">
                  <c:v>01-07-2019</c:v>
                </c:pt>
                <c:pt idx="4">
                  <c:v>01-08-2019</c:v>
                </c:pt>
                <c:pt idx="5">
                  <c:v>01-09-2019</c:v>
                </c:pt>
                <c:pt idx="6">
                  <c:v>01-10-2019</c:v>
                </c:pt>
                <c:pt idx="7">
                  <c:v>01-11-2019</c:v>
                </c:pt>
                <c:pt idx="8">
                  <c:v>01-12-2019</c:v>
                </c:pt>
                <c:pt idx="9">
                  <c:v>01-01-2020</c:v>
                </c:pt>
                <c:pt idx="10">
                  <c:v>01-02-2020</c:v>
                </c:pt>
                <c:pt idx="11">
                  <c:v>01-03-2020</c:v>
                </c:pt>
                <c:pt idx="12">
                  <c:v>01-04-2020</c:v>
                </c:pt>
                <c:pt idx="13">
                  <c:v>01-05-2020</c:v>
                </c:pt>
                <c:pt idx="14">
                  <c:v>01-06-2020</c:v>
                </c:pt>
                <c:pt idx="15">
                  <c:v>01-07-2020</c:v>
                </c:pt>
                <c:pt idx="16">
                  <c:v>01-08-2020</c:v>
                </c:pt>
                <c:pt idx="17">
                  <c:v>01-09-2020</c:v>
                </c:pt>
                <c:pt idx="18">
                  <c:v>01-10-2020</c:v>
                </c:pt>
                <c:pt idx="19">
                  <c:v>01-11-2020</c:v>
                </c:pt>
                <c:pt idx="20">
                  <c:v>01-12-2020</c:v>
                </c:pt>
                <c:pt idx="21">
                  <c:v>01-01-2021</c:v>
                </c:pt>
                <c:pt idx="22">
                  <c:v>01-02-2021</c:v>
                </c:pt>
              </c:strCache>
            </c:strRef>
          </c:cat>
          <c:val>
            <c:numRef>
              <c:f>'EDA &amp; Analysis-4'!$I$3:$I$26</c:f>
              <c:numCache>
                <c:formatCode>0.00</c:formatCode>
                <c:ptCount val="23"/>
                <c:pt idx="0">
                  <c:v>1.0616201246249624</c:v>
                </c:pt>
                <c:pt idx="1">
                  <c:v>0.36538022379537516</c:v>
                </c:pt>
                <c:pt idx="2">
                  <c:v>0.84186575654150442</c:v>
                </c:pt>
                <c:pt idx="3">
                  <c:v>0.63176895306860104</c:v>
                </c:pt>
                <c:pt idx="4">
                  <c:v>0.49327354260091383</c:v>
                </c:pt>
                <c:pt idx="5">
                  <c:v>0.84783578759481948</c:v>
                </c:pt>
                <c:pt idx="6">
                  <c:v>0.73008849557520961</c:v>
                </c:pt>
                <c:pt idx="7">
                  <c:v>0.63694267515925773</c:v>
                </c:pt>
                <c:pt idx="8">
                  <c:v>8.7298123090340241E-2</c:v>
                </c:pt>
                <c:pt idx="9">
                  <c:v>-0.34888791975575817</c:v>
                </c:pt>
                <c:pt idx="10">
                  <c:v>-0.28446389496717961</c:v>
                </c:pt>
              </c:numCache>
            </c:numRef>
          </c:val>
          <c:smooth val="0"/>
          <c:extLst>
            <c:ext xmlns:c16="http://schemas.microsoft.com/office/drawing/2014/chart" uri="{C3380CC4-5D6E-409C-BE32-E72D297353CC}">
              <c16:uniqueId val="{00000001-B160-4638-81D2-A06199F8EDA8}"/>
            </c:ext>
          </c:extLst>
        </c:ser>
        <c:dLbls>
          <c:showLegendKey val="0"/>
          <c:showVal val="0"/>
          <c:showCatName val="0"/>
          <c:showSerName val="0"/>
          <c:showPercent val="0"/>
          <c:showBubbleSize val="0"/>
        </c:dLbls>
        <c:marker val="1"/>
        <c:smooth val="0"/>
        <c:axId val="1214297775"/>
        <c:axId val="1214300655"/>
      </c:lineChart>
      <c:catAx>
        <c:axId val="121429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300655"/>
        <c:crosses val="autoZero"/>
        <c:auto val="1"/>
        <c:lblAlgn val="ctr"/>
        <c:lblOffset val="100"/>
        <c:noMultiLvlLbl val="0"/>
      </c:catAx>
      <c:valAx>
        <c:axId val="1214300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29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[India-Inflation-Casestudy-V6.xlsx]EDA &amp; Analysis-5!PivotTable1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Correlation</a:t>
            </a:r>
            <a:r>
              <a:rPr lang="en-US" b="1" baseline="0">
                <a:solidFill>
                  <a:schemeClr val="tx1"/>
                </a:solidFill>
              </a:rPr>
              <a:t> of Crude Oil vs Items (Jan 2021 - May 2023)</a:t>
            </a:r>
            <a:endParaRPr lang="en-US" b="1">
              <a:solidFill>
                <a:schemeClr val="tx1"/>
              </a:solidFill>
            </a:endParaRPr>
          </a:p>
        </c:rich>
      </c:tx>
      <c:layout>
        <c:manualLayout>
          <c:xMode val="edge"/>
          <c:yMode val="edge"/>
          <c:x val="0.2779334109148065"/>
          <c:y val="7.6069137588209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&amp; Analysis-5'!$E$2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'EDA &amp; Analysis-5'!$D$3:$D$29</c:f>
              <c:strCache>
                <c:ptCount val="26"/>
                <c:pt idx="0">
                  <c:v>Oils and fats</c:v>
                </c:pt>
                <c:pt idx="1">
                  <c:v>Meat and fish</c:v>
                </c:pt>
                <c:pt idx="2">
                  <c:v>Transport and communication</c:v>
                </c:pt>
                <c:pt idx="3">
                  <c:v>Recreation and amusement</c:v>
                </c:pt>
                <c:pt idx="4">
                  <c:v>Fuel and light</c:v>
                </c:pt>
                <c:pt idx="5">
                  <c:v>Non-alcoholic beverages</c:v>
                </c:pt>
                <c:pt idx="6">
                  <c:v>Food and beverages</c:v>
                </c:pt>
                <c:pt idx="7">
                  <c:v>Footwear</c:v>
                </c:pt>
                <c:pt idx="8">
                  <c:v>Miscellaneous</c:v>
                </c:pt>
                <c:pt idx="9">
                  <c:v>Clothing and footwear</c:v>
                </c:pt>
                <c:pt idx="10">
                  <c:v>Clothing</c:v>
                </c:pt>
                <c:pt idx="11">
                  <c:v>Household goods and services</c:v>
                </c:pt>
                <c:pt idx="12">
                  <c:v>Prepared meals, snacks, sweets etc.</c:v>
                </c:pt>
                <c:pt idx="13">
                  <c:v>Sugar and Confectionery</c:v>
                </c:pt>
                <c:pt idx="14">
                  <c:v>Health</c:v>
                </c:pt>
                <c:pt idx="15">
                  <c:v>Fruits</c:v>
                </c:pt>
                <c:pt idx="16">
                  <c:v>Education</c:v>
                </c:pt>
                <c:pt idx="17">
                  <c:v>Housing</c:v>
                </c:pt>
                <c:pt idx="18">
                  <c:v>Pan, tobacco and intoxicants</c:v>
                </c:pt>
                <c:pt idx="19">
                  <c:v>Personal care and effects</c:v>
                </c:pt>
                <c:pt idx="20">
                  <c:v>Milk and products</c:v>
                </c:pt>
                <c:pt idx="21">
                  <c:v>Spices</c:v>
                </c:pt>
                <c:pt idx="22">
                  <c:v>Vegetables</c:v>
                </c:pt>
                <c:pt idx="23">
                  <c:v>Cereals and products</c:v>
                </c:pt>
                <c:pt idx="24">
                  <c:v>Pulses and products</c:v>
                </c:pt>
                <c:pt idx="25">
                  <c:v>Egg</c:v>
                </c:pt>
              </c:strCache>
            </c:strRef>
          </c:cat>
          <c:val>
            <c:numRef>
              <c:f>'EDA &amp; Analysis-5'!$E$3:$E$29</c:f>
              <c:numCache>
                <c:formatCode>0.00%</c:formatCode>
                <c:ptCount val="26"/>
                <c:pt idx="0">
                  <c:v>7.0637851220189701E-2</c:v>
                </c:pt>
                <c:pt idx="1">
                  <c:v>6.3725139504137315E-2</c:v>
                </c:pt>
                <c:pt idx="2">
                  <c:v>5.7526908343747275E-2</c:v>
                </c:pt>
                <c:pt idx="3">
                  <c:v>4.9235799149045675E-2</c:v>
                </c:pt>
                <c:pt idx="4">
                  <c:v>4.8054618662995111E-2</c:v>
                </c:pt>
                <c:pt idx="5">
                  <c:v>4.6585182278408632E-2</c:v>
                </c:pt>
                <c:pt idx="6">
                  <c:v>4.6100392538144422E-2</c:v>
                </c:pt>
                <c:pt idx="7">
                  <c:v>4.5745353092898712E-2</c:v>
                </c:pt>
                <c:pt idx="8">
                  <c:v>4.4866749298769007E-2</c:v>
                </c:pt>
                <c:pt idx="9">
                  <c:v>4.3800202632550841E-2</c:v>
                </c:pt>
                <c:pt idx="10">
                  <c:v>4.3418405094648393E-2</c:v>
                </c:pt>
                <c:pt idx="11">
                  <c:v>4.2206376844362924E-2</c:v>
                </c:pt>
                <c:pt idx="12">
                  <c:v>4.0249406676974533E-2</c:v>
                </c:pt>
                <c:pt idx="13">
                  <c:v>4.0099221103413164E-2</c:v>
                </c:pt>
                <c:pt idx="14">
                  <c:v>3.9914777649966385E-2</c:v>
                </c:pt>
                <c:pt idx="15">
                  <c:v>3.8026586194041666E-2</c:v>
                </c:pt>
                <c:pt idx="16">
                  <c:v>3.5649162737194519E-2</c:v>
                </c:pt>
                <c:pt idx="17">
                  <c:v>3.5185267545433344E-2</c:v>
                </c:pt>
                <c:pt idx="18">
                  <c:v>3.2527244538409189E-2</c:v>
                </c:pt>
                <c:pt idx="19">
                  <c:v>3.2471385199342249E-2</c:v>
                </c:pt>
                <c:pt idx="20">
                  <c:v>2.8970110720015704E-2</c:v>
                </c:pt>
                <c:pt idx="21">
                  <c:v>2.7636320454434066E-2</c:v>
                </c:pt>
                <c:pt idx="22">
                  <c:v>2.1775743569114159E-2</c:v>
                </c:pt>
                <c:pt idx="23">
                  <c:v>2.1316650738479926E-2</c:v>
                </c:pt>
                <c:pt idx="24">
                  <c:v>1.3665465095192451E-2</c:v>
                </c:pt>
                <c:pt idx="25">
                  <c:v>-9.3903208819092962E-3</c:v>
                </c:pt>
              </c:numCache>
            </c:numRef>
          </c:val>
          <c:extLst>
            <c:ext xmlns:c16="http://schemas.microsoft.com/office/drawing/2014/chart" uri="{C3380CC4-5D6E-409C-BE32-E72D297353CC}">
              <c16:uniqueId val="{00000000-52A9-4803-9C00-5C1C78EFE154}"/>
            </c:ext>
          </c:extLst>
        </c:ser>
        <c:dLbls>
          <c:showLegendKey val="0"/>
          <c:showVal val="0"/>
          <c:showCatName val="0"/>
          <c:showSerName val="0"/>
          <c:showPercent val="0"/>
          <c:showBubbleSize val="0"/>
        </c:dLbls>
        <c:gapWidth val="219"/>
        <c:overlap val="32"/>
        <c:axId val="467332128"/>
        <c:axId val="467334048"/>
      </c:barChart>
      <c:catAx>
        <c:axId val="4673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34048"/>
        <c:crosses val="autoZero"/>
        <c:auto val="1"/>
        <c:lblAlgn val="ctr"/>
        <c:lblOffset val="100"/>
        <c:noMultiLvlLbl val="0"/>
      </c:catAx>
      <c:valAx>
        <c:axId val="467334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5</xdr:row>
      <xdr:rowOff>177801</xdr:rowOff>
    </xdr:from>
    <xdr:to>
      <xdr:col>10</xdr:col>
      <xdr:colOff>592709</xdr:colOff>
      <xdr:row>15</xdr:row>
      <xdr:rowOff>241300</xdr:rowOff>
    </xdr:to>
    <xdr:pic>
      <xdr:nvPicPr>
        <xdr:cNvPr id="2" name="Picture 1">
          <a:extLst>
            <a:ext uri="{FF2B5EF4-FFF2-40B4-BE49-F238E27FC236}">
              <a16:creationId xmlns:a16="http://schemas.microsoft.com/office/drawing/2014/main" id="{A184B3FD-A26E-5B0A-F025-9B3E29CA98E9}"/>
            </a:ext>
          </a:extLst>
        </xdr:cNvPr>
        <xdr:cNvPicPr>
          <a:picLocks noChangeAspect="1"/>
        </xdr:cNvPicPr>
      </xdr:nvPicPr>
      <xdr:blipFill>
        <a:blip xmlns:r="http://schemas.openxmlformats.org/officeDocument/2006/relationships" r:embed="rId1"/>
        <a:stretch>
          <a:fillRect/>
        </a:stretch>
      </xdr:blipFill>
      <xdr:spPr>
        <a:xfrm>
          <a:off x="4413250" y="1098551"/>
          <a:ext cx="5456809" cy="208914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171450</xdr:rowOff>
    </xdr:from>
    <xdr:to>
      <xdr:col>14</xdr:col>
      <xdr:colOff>66675</xdr:colOff>
      <xdr:row>13</xdr:row>
      <xdr:rowOff>53975</xdr:rowOff>
    </xdr:to>
    <xdr:pic>
      <xdr:nvPicPr>
        <xdr:cNvPr id="2" name="Picture 1">
          <a:extLst>
            <a:ext uri="{FF2B5EF4-FFF2-40B4-BE49-F238E27FC236}">
              <a16:creationId xmlns:a16="http://schemas.microsoft.com/office/drawing/2014/main" id="{233F04B3-A013-A0C5-1D8A-74DE00C1D5B2}"/>
            </a:ext>
          </a:extLst>
        </xdr:cNvPr>
        <xdr:cNvPicPr>
          <a:picLocks noChangeAspect="1"/>
        </xdr:cNvPicPr>
      </xdr:nvPicPr>
      <xdr:blipFill>
        <a:blip xmlns:r="http://schemas.openxmlformats.org/officeDocument/2006/relationships" r:embed="rId1"/>
        <a:stretch>
          <a:fillRect/>
        </a:stretch>
      </xdr:blipFill>
      <xdr:spPr>
        <a:xfrm>
          <a:off x="6064250" y="171450"/>
          <a:ext cx="7381875" cy="28289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330200</xdr:colOff>
      <xdr:row>29</xdr:row>
      <xdr:rowOff>146050</xdr:rowOff>
    </xdr:from>
    <xdr:to>
      <xdr:col>10</xdr:col>
      <xdr:colOff>279400</xdr:colOff>
      <xdr:row>53</xdr:row>
      <xdr:rowOff>12700</xdr:rowOff>
    </xdr:to>
    <xdr:graphicFrame macro="">
      <xdr:nvGraphicFramePr>
        <xdr:cNvPr id="2" name="Chart 1">
          <a:extLst>
            <a:ext uri="{FF2B5EF4-FFF2-40B4-BE49-F238E27FC236}">
              <a16:creationId xmlns:a16="http://schemas.microsoft.com/office/drawing/2014/main" id="{59414C98-2922-3B23-9BA3-90B152CAD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0.03844</cdr:x>
      <cdr:y>0.13738</cdr:y>
    </cdr:from>
    <cdr:to>
      <cdr:x>0.0814</cdr:x>
      <cdr:y>0.63162</cdr:y>
    </cdr:to>
    <cdr:sp macro="" textlink="">
      <cdr:nvSpPr>
        <cdr:cNvPr id="2" name="Rectangle 1">
          <a:extLst xmlns:a="http://schemas.openxmlformats.org/drawingml/2006/main">
            <a:ext uri="{FF2B5EF4-FFF2-40B4-BE49-F238E27FC236}">
              <a16:creationId xmlns:a16="http://schemas.microsoft.com/office/drawing/2014/main" id="{B009A195-79EC-9A24-6FE1-262B095B9B51}"/>
            </a:ext>
          </a:extLst>
        </cdr:cNvPr>
        <cdr:cNvSpPr/>
      </cdr:nvSpPr>
      <cdr:spPr>
        <a:xfrm xmlns:a="http://schemas.openxmlformats.org/drawingml/2006/main">
          <a:off x="431800" y="568326"/>
          <a:ext cx="482600" cy="2044700"/>
        </a:xfrm>
        <a:prstGeom xmlns:a="http://schemas.openxmlformats.org/drawingml/2006/main" prst="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1</xdr:colOff>
      <xdr:row>13</xdr:row>
      <xdr:rowOff>21167</xdr:rowOff>
    </xdr:from>
    <xdr:to>
      <xdr:col>5</xdr:col>
      <xdr:colOff>35279</xdr:colOff>
      <xdr:row>33</xdr:row>
      <xdr:rowOff>28224</xdr:rowOff>
    </xdr:to>
    <xdr:graphicFrame macro="">
      <xdr:nvGraphicFramePr>
        <xdr:cNvPr id="2" name="Chart 1">
          <a:extLst>
            <a:ext uri="{FF2B5EF4-FFF2-40B4-BE49-F238E27FC236}">
              <a16:creationId xmlns:a16="http://schemas.microsoft.com/office/drawing/2014/main" id="{AF55C119-062F-8109-7855-DC519FC1F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114300</xdr:colOff>
      <xdr:row>1</xdr:row>
      <xdr:rowOff>69850</xdr:rowOff>
    </xdr:from>
    <xdr:to>
      <xdr:col>13</xdr:col>
      <xdr:colOff>590550</xdr:colOff>
      <xdr:row>18</xdr:row>
      <xdr:rowOff>6350</xdr:rowOff>
    </xdr:to>
    <xdr:pic>
      <xdr:nvPicPr>
        <xdr:cNvPr id="2" name="Picture 1">
          <a:extLst>
            <a:ext uri="{FF2B5EF4-FFF2-40B4-BE49-F238E27FC236}">
              <a16:creationId xmlns:a16="http://schemas.microsoft.com/office/drawing/2014/main" id="{7724F469-DC10-6B7A-DE4D-481FBD3EA95C}"/>
            </a:ext>
          </a:extLst>
        </xdr:cNvPr>
        <xdr:cNvPicPr>
          <a:picLocks noChangeAspect="1"/>
        </xdr:cNvPicPr>
      </xdr:nvPicPr>
      <xdr:blipFill>
        <a:blip xmlns:r="http://schemas.openxmlformats.org/officeDocument/2006/relationships" r:embed="rId1"/>
        <a:stretch>
          <a:fillRect/>
        </a:stretch>
      </xdr:blipFill>
      <xdr:spPr>
        <a:xfrm>
          <a:off x="6127750" y="254000"/>
          <a:ext cx="7181850" cy="343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593724</xdr:colOff>
      <xdr:row>10</xdr:row>
      <xdr:rowOff>101600</xdr:rowOff>
    </xdr:from>
    <xdr:to>
      <xdr:col>10</xdr:col>
      <xdr:colOff>158749</xdr:colOff>
      <xdr:row>25</xdr:row>
      <xdr:rowOff>6350</xdr:rowOff>
    </xdr:to>
    <xdr:graphicFrame macro="">
      <xdr:nvGraphicFramePr>
        <xdr:cNvPr id="3" name="Chart 2">
          <a:extLst>
            <a:ext uri="{FF2B5EF4-FFF2-40B4-BE49-F238E27FC236}">
              <a16:creationId xmlns:a16="http://schemas.microsoft.com/office/drawing/2014/main" id="{E779DB38-7547-58AA-1217-F585F2DAD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0.63024</cdr:x>
      <cdr:y>0.2</cdr:y>
    </cdr:from>
    <cdr:to>
      <cdr:x>0.70586</cdr:x>
      <cdr:y>0.99048</cdr:y>
    </cdr:to>
    <cdr:sp macro="" textlink="">
      <cdr:nvSpPr>
        <cdr:cNvPr id="3" name="Rectangle 2">
          <a:extLst xmlns:a="http://schemas.openxmlformats.org/drawingml/2006/main">
            <a:ext uri="{FF2B5EF4-FFF2-40B4-BE49-F238E27FC236}">
              <a16:creationId xmlns:a16="http://schemas.microsoft.com/office/drawing/2014/main" id="{79F3C172-F895-CD5B-41F2-A73DCF473208}"/>
            </a:ext>
          </a:extLst>
        </cdr:cNvPr>
        <cdr:cNvSpPr/>
      </cdr:nvSpPr>
      <cdr:spPr>
        <a:xfrm xmlns:a="http://schemas.openxmlformats.org/drawingml/2006/main">
          <a:off x="4340226" y="533400"/>
          <a:ext cx="520700" cy="2108200"/>
        </a:xfrm>
        <a:prstGeom xmlns:a="http://schemas.openxmlformats.org/drawingml/2006/main" prst="rect">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2</xdr:col>
      <xdr:colOff>57150</xdr:colOff>
      <xdr:row>0</xdr:row>
      <xdr:rowOff>95250</xdr:rowOff>
    </xdr:from>
    <xdr:to>
      <xdr:col>14</xdr:col>
      <xdr:colOff>114300</xdr:colOff>
      <xdr:row>11</xdr:row>
      <xdr:rowOff>371475</xdr:rowOff>
    </xdr:to>
    <xdr:pic>
      <xdr:nvPicPr>
        <xdr:cNvPr id="2" name="Picture 1">
          <a:extLst>
            <a:ext uri="{FF2B5EF4-FFF2-40B4-BE49-F238E27FC236}">
              <a16:creationId xmlns:a16="http://schemas.microsoft.com/office/drawing/2014/main" id="{AB960E36-568C-F334-0E9D-216A59BF265A}"/>
            </a:ext>
          </a:extLst>
        </xdr:cNvPr>
        <xdr:cNvPicPr>
          <a:picLocks noChangeAspect="1"/>
        </xdr:cNvPicPr>
      </xdr:nvPicPr>
      <xdr:blipFill>
        <a:blip xmlns:r="http://schemas.openxmlformats.org/officeDocument/2006/relationships" r:embed="rId1"/>
        <a:stretch>
          <a:fillRect/>
        </a:stretch>
      </xdr:blipFill>
      <xdr:spPr>
        <a:xfrm>
          <a:off x="5378450" y="95250"/>
          <a:ext cx="7372350" cy="30384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231774</xdr:colOff>
      <xdr:row>15</xdr:row>
      <xdr:rowOff>71437</xdr:rowOff>
    </xdr:from>
    <xdr:to>
      <xdr:col>8</xdr:col>
      <xdr:colOff>71437</xdr:colOff>
      <xdr:row>34</xdr:row>
      <xdr:rowOff>166688</xdr:rowOff>
    </xdr:to>
    <xdr:graphicFrame macro="">
      <xdr:nvGraphicFramePr>
        <xdr:cNvPr id="2" name="Chart 1">
          <a:extLst>
            <a:ext uri="{FF2B5EF4-FFF2-40B4-BE49-F238E27FC236}">
              <a16:creationId xmlns:a16="http://schemas.microsoft.com/office/drawing/2014/main" id="{DD108DEA-4EE5-8B3F-0E20-E7D27F644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0</xdr:row>
      <xdr:rowOff>146050</xdr:rowOff>
    </xdr:from>
    <xdr:to>
      <xdr:col>13</xdr:col>
      <xdr:colOff>504825</xdr:colOff>
      <xdr:row>13</xdr:row>
      <xdr:rowOff>161925</xdr:rowOff>
    </xdr:to>
    <xdr:pic>
      <xdr:nvPicPr>
        <xdr:cNvPr id="2" name="Picture 1">
          <a:extLst>
            <a:ext uri="{FF2B5EF4-FFF2-40B4-BE49-F238E27FC236}">
              <a16:creationId xmlns:a16="http://schemas.microsoft.com/office/drawing/2014/main" id="{4A863C30-9A87-6D95-77FF-5E0E669E2CA0}"/>
            </a:ext>
          </a:extLst>
        </xdr:cNvPr>
        <xdr:cNvPicPr>
          <a:picLocks noChangeAspect="1"/>
        </xdr:cNvPicPr>
      </xdr:nvPicPr>
      <xdr:blipFill>
        <a:blip xmlns:r="http://schemas.openxmlformats.org/officeDocument/2006/relationships" r:embed="rId1"/>
        <a:stretch>
          <a:fillRect/>
        </a:stretch>
      </xdr:blipFill>
      <xdr:spPr>
        <a:xfrm>
          <a:off x="6223000" y="146050"/>
          <a:ext cx="7115175" cy="24098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479777</xdr:colOff>
      <xdr:row>26</xdr:row>
      <xdr:rowOff>141112</xdr:rowOff>
    </xdr:from>
    <xdr:to>
      <xdr:col>11</xdr:col>
      <xdr:colOff>564445</xdr:colOff>
      <xdr:row>46</xdr:row>
      <xdr:rowOff>105834</xdr:rowOff>
    </xdr:to>
    <xdr:graphicFrame macro="">
      <xdr:nvGraphicFramePr>
        <xdr:cNvPr id="2" name="Chart 1">
          <a:extLst>
            <a:ext uri="{FF2B5EF4-FFF2-40B4-BE49-F238E27FC236}">
              <a16:creationId xmlns:a16="http://schemas.microsoft.com/office/drawing/2014/main" id="{CE65954F-FB7A-7F29-FBF3-70E49DCF5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204609</xdr:colOff>
      <xdr:row>48</xdr:row>
      <xdr:rowOff>7055</xdr:rowOff>
    </xdr:from>
    <xdr:to>
      <xdr:col>13</xdr:col>
      <xdr:colOff>402167</xdr:colOff>
      <xdr:row>72</xdr:row>
      <xdr:rowOff>35278</xdr:rowOff>
    </xdr:to>
    <xdr:graphicFrame macro="">
      <xdr:nvGraphicFramePr>
        <xdr:cNvPr id="3" name="Chart 2">
          <a:extLst>
            <a:ext uri="{FF2B5EF4-FFF2-40B4-BE49-F238E27FC236}">
              <a16:creationId xmlns:a16="http://schemas.microsoft.com/office/drawing/2014/main" id="{95C2EABB-4F13-236F-B118-EA02A86D6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Manoj" refreshedDate="45934.666346874998" createdVersion="8" refreshedVersion="8" minRefreshableVersion="3" recordCount="124" xr:uid="{D8709303-EB95-4DCA-BFE9-A988AB5E93CA}">
  <cacheSource type="worksheet">
    <worksheetSource ref="A1:E125" sheet="Combined"/>
  </cacheSource>
  <cacheFields count="5">
    <cacheField name="Sector" numFmtId="0">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acheField>
    <cacheField name="Date" numFmtId="14">
      <sharedItems containsSemiMixedTypes="0" containsNonDate="0" containsDate="1" containsString="0" minDate="2013-01-01T00:00:00" maxDate="2023-05-02T00:00:00"/>
    </cacheField>
    <cacheField name="General index" numFmtId="0">
      <sharedItems containsString="0" containsBlank="1" containsNumber="1" minValue="104.6" maxValue="179.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Manoj" refreshedDate="45934.668296759257" createdVersion="8" refreshedVersion="8" minRefreshableVersion="3" recordCount="12" xr:uid="{6E6C630F-23C4-4DA8-A413-FF5E16910C0E}">
  <cacheSource type="worksheet">
    <worksheetSource ref="A1:O13" sheet="Combined-3"/>
  </cacheSource>
  <cacheFields count="18">
    <cacheField name="Date" numFmtId="14">
      <sharedItems containsSemiMixedTypes="0" containsNonDate="0" containsDate="1" containsString="0" minDate="2022-06-01T00:00:00" maxDate="2023-05-02T00:00:00" count="12">
        <d v="2022-06-01T00:00:00"/>
        <d v="2022-07-01T00:00:00"/>
        <d v="2022-08-01T00:00:00"/>
        <d v="2022-09-01T00:00:00"/>
        <d v="2022-10-01T00:00:00"/>
        <d v="2022-11-01T00:00:00"/>
        <d v="2022-12-01T00:00:00"/>
        <d v="2023-01-01T00:00:00"/>
        <d v="2023-02-01T00:00:00"/>
        <d v="2023-03-01T00:00:00"/>
        <d v="2023-04-01T00:00:00"/>
        <d v="2023-05-01T00:00:00"/>
      </sharedItems>
      <fieldGroup par="17"/>
    </cacheField>
    <cacheField name="Cereals and products" numFmtId="0">
      <sharedItems containsSemiMixedTypes="0" containsString="0" containsNumber="1" minValue="155" maxValue="174.4"/>
    </cacheField>
    <cacheField name="Meat and fish" numFmtId="0">
      <sharedItems containsSemiMixedTypes="0" containsString="0" containsNumber="1" minValue="206.5" maxValue="219.4"/>
    </cacheField>
    <cacheField name="Egg" numFmtId="0">
      <sharedItems containsSemiMixedTypes="0" containsString="0" containsNumber="1" minValue="169.2" maxValue="194.5"/>
    </cacheField>
    <cacheField name="Milk and products" numFmtId="0">
      <sharedItems containsSemiMixedTypes="0" containsString="0" containsNumber="1" minValue="165.8" maxValue="179.5"/>
    </cacheField>
    <cacheField name="Oils and fats" numFmtId="0">
      <sharedItems containsSemiMixedTypes="0" containsString="0" containsNumber="1" minValue="170" maxValue="200.9"/>
    </cacheField>
    <cacheField name="Fruits" numFmtId="0">
      <sharedItems containsSemiMixedTypes="0" containsString="0" containsNumber="1" minValue="158" maxValue="176.3"/>
    </cacheField>
    <cacheField name="Vegetables" numFmtId="0">
      <sharedItems containsSemiMixedTypes="0" containsString="0" containsNumber="1" minValue="152.69999999999999" maxValue="199.7"/>
    </cacheField>
    <cacheField name="Pulses and products" numFmtId="0">
      <sharedItems containsSemiMixedTypes="0" containsString="0" containsNumber="1" minValue="164.3" maxValue="175.6"/>
    </cacheField>
    <cacheField name="Sugar and Confectionery" numFmtId="0">
      <sharedItems containsSemiMixedTypes="0" containsString="0" containsNumber="1" minValue="119.9" maxValue="122.7"/>
    </cacheField>
    <cacheField name="Spices" numFmtId="0">
      <sharedItems containsSemiMixedTypes="0" containsString="0" containsNumber="1" minValue="187.1" maxValue="218"/>
    </cacheField>
    <cacheField name="Non-alcoholic beverages" numFmtId="0">
      <sharedItems containsSemiMixedTypes="0" containsString="0" containsNumber="1" minValue="167.9" maxValue="173.4"/>
    </cacheField>
    <cacheField name="Prepared meals, snacks, sweets etc." numFmtId="0">
      <sharedItems containsSemiMixedTypes="0" containsString="0" containsNumber="1" minValue="183.9" maxValue="194.2"/>
    </cacheField>
    <cacheField name="Combined Food Index" numFmtId="2">
      <sharedItems containsSemiMixedTypes="0" containsString="0" containsNumber="1" minValue="173.91666666666666" maxValue="177.31666666666669"/>
    </cacheField>
    <cacheField name="MoM % change" numFmtId="2">
      <sharedItems containsSemiMixedTypes="0" containsString="0" containsNumber="1" minValue="-0.656899810964096" maxValue="0.76241890420041303"/>
    </cacheField>
    <cacheField name="Months (Date)" numFmtId="0" databaseField="0">
      <fieldGroup base="0">
        <rangePr groupBy="months" startDate="2022-06-01T00:00:00" endDate="2023-05-02T00:00:00"/>
        <groupItems count="14">
          <s v="&lt;01-06-2022"/>
          <s v="Jan"/>
          <s v="Feb"/>
          <s v="Mar"/>
          <s v="Apr"/>
          <s v="May"/>
          <s v="Jun"/>
          <s v="Jul"/>
          <s v="Aug"/>
          <s v="Sep"/>
          <s v="Oct"/>
          <s v="Nov"/>
          <s v="Dec"/>
          <s v="&gt;02-05-2023"/>
        </groupItems>
      </fieldGroup>
    </cacheField>
    <cacheField name="Quarters (Date)" numFmtId="0" databaseField="0">
      <fieldGroup base="0">
        <rangePr groupBy="quarters" startDate="2022-06-01T00:00:00" endDate="2023-05-02T00:00:00"/>
        <groupItems count="6">
          <s v="&lt;01-06-2022"/>
          <s v="Qtr1"/>
          <s v="Qtr2"/>
          <s v="Qtr3"/>
          <s v="Qtr4"/>
          <s v="&gt;02-05-2023"/>
        </groupItems>
      </fieldGroup>
    </cacheField>
    <cacheField name="Years (Date)" numFmtId="0" databaseField="0">
      <fieldGroup base="0">
        <rangePr groupBy="years" startDate="2022-06-01T00:00:00" endDate="2023-05-02T00:00:00"/>
        <groupItems count="4">
          <s v="&lt;01-06-2022"/>
          <s v="2022"/>
          <s v="2023"/>
          <s v="&gt;02-05-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Manoj" refreshedDate="45934.894472916669" createdVersion="8" refreshedVersion="8" minRefreshableVersion="3" recordCount="23" xr:uid="{277F29FA-D2BB-47F5-A15E-8DEA392DAFE9}">
  <cacheSource type="worksheet">
    <worksheetSource ref="A1:G24" sheet="Covid_Combined"/>
  </cacheSource>
  <cacheFields count="10">
    <cacheField name="Period" numFmtId="0">
      <sharedItems count="2">
        <s v="Before"/>
        <s v="After"/>
      </sharedItems>
    </cacheField>
    <cacheField name="Date" numFmtId="14">
      <sharedItems containsSemiMixedTypes="0" containsNonDate="0" containsDate="1" containsString="0" minDate="2019-03-01T00:00:00" maxDate="2021-02-02T00:00:00" count="23">
        <d v="2019-03-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sharedItems>
      <fieldGroup par="9"/>
    </cacheField>
    <cacheField name="Food and beverages" numFmtId="164">
      <sharedItems containsSemiMixedTypes="0" containsString="0" containsNumber="1" minValue="138.1" maxValue="165.4" count="22">
        <n v="138.1"/>
        <n v="140.9"/>
        <n v="142.69999999999999"/>
        <n v="144.69999999999999"/>
        <n v="145.9"/>
        <n v="147"/>
        <n v="149.6"/>
        <n v="151.9"/>
        <n v="155"/>
        <n v="153.5"/>
        <n v="150.5"/>
        <n v="148.9"/>
        <n v="151.4"/>
        <n v="152.07500000000002"/>
        <n v="154"/>
        <n v="157"/>
        <n v="158"/>
        <n v="161.4"/>
        <n v="164.7"/>
        <n v="165.4"/>
        <n v="161"/>
        <n v="156.9"/>
      </sharedItems>
    </cacheField>
    <cacheField name="Housing" numFmtId="164">
      <sharedItems containsSemiMixedTypes="0" containsString="0" containsNumber="1" minValue="149" maxValue="159.80000000000001"/>
    </cacheField>
    <cacheField name="Health" numFmtId="164">
      <sharedItems containsSemiMixedTypes="0" containsString="0" containsNumber="1" minValue="146.19999999999999" maxValue="161.30000000000001"/>
    </cacheField>
    <cacheField name="Combined_Average" numFmtId="164">
      <sharedItems containsSemiMixedTypes="0" containsString="0" containsNumber="1" minValue="144.43333333333334" maxValue="160.70000000000002"/>
    </cacheField>
    <cacheField name="MoM %" numFmtId="2">
      <sharedItems containsSemiMixedTypes="0" containsString="0" containsNumber="1" minValue="-0.85044596556731467" maxValue="1.2020244622522158"/>
    </cacheField>
    <cacheField name="Months (Date)" numFmtId="0" databaseField="0">
      <fieldGroup base="1">
        <rangePr groupBy="months" startDate="2019-03-01T00:00:00" endDate="2021-02-02T00:00:00"/>
        <groupItems count="14">
          <s v="&lt;01-03-2019"/>
          <s v="Jan"/>
          <s v="Feb"/>
          <s v="Mar"/>
          <s v="Apr"/>
          <s v="May"/>
          <s v="Jun"/>
          <s v="Jul"/>
          <s v="Aug"/>
          <s v="Sep"/>
          <s v="Oct"/>
          <s v="Nov"/>
          <s v="Dec"/>
          <s v="&gt;02-02-2021"/>
        </groupItems>
      </fieldGroup>
    </cacheField>
    <cacheField name="Quarters (Date)" numFmtId="0" databaseField="0">
      <fieldGroup base="1">
        <rangePr groupBy="quarters" startDate="2019-03-01T00:00:00" endDate="2021-02-02T00:00:00"/>
        <groupItems count="6">
          <s v="&lt;01-03-2019"/>
          <s v="Qtr1"/>
          <s v="Qtr2"/>
          <s v="Qtr3"/>
          <s v="Qtr4"/>
          <s v="&gt;02-02-2021"/>
        </groupItems>
      </fieldGroup>
    </cacheField>
    <cacheField name="Years (Date)" numFmtId="0" databaseField="0">
      <fieldGroup base="1">
        <rangePr groupBy="years" startDate="2019-03-01T00:00:00" endDate="2021-02-02T00:00:00"/>
        <groupItems count="5">
          <s v="&lt;01-03-2019"/>
          <s v="2019"/>
          <s v="2020"/>
          <s v="2021"/>
          <s v="&gt;02-02-2021"/>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Manoj" refreshedDate="45935.750179282404" createdVersion="8" refreshedVersion="8" minRefreshableVersion="3" recordCount="26" xr:uid="{7DFCC6D8-7355-42EC-A508-38118FB7E3AE}">
  <cacheSource type="worksheet">
    <worksheetSource ref="A1:B27" sheet="EDA &amp; Analysis-5"/>
  </cacheSource>
  <cacheFields count="2">
    <cacheField name="Correl_Prices" numFmtId="2">
      <sharedItems containsSemiMixedTypes="0" containsString="0" containsNumber="1" minValue="-0.11" maxValue="0.82746518803103886"/>
    </cacheField>
    <cacheField name="Items" numFmtId="0">
      <sharedItems count="26">
        <s v="Cereals and products"/>
        <s v="Meat and fish"/>
        <s v="Egg"/>
        <s v="Milk and products"/>
        <s v="Oils and fats"/>
        <s v="Fruits"/>
        <s v="Vegetables"/>
        <s v="Pulses and products"/>
        <s v="Sugar and Confectionery"/>
        <s v="Spices"/>
        <s v="Non-alcoholic beverages"/>
        <s v="Prepared meals, snacks, sweets etc."/>
        <s v="Food and beverages"/>
        <s v="Pan, tobacco and intoxicants"/>
        <s v="Clothing"/>
        <s v="Footwear"/>
        <s v="Clothing and footwear"/>
        <s v="Housing"/>
        <s v="Fuel and light"/>
        <s v="Household goods and services"/>
        <s v="Health"/>
        <s v="Transport and communication"/>
        <s v="Recreation and amusement"/>
        <s v="Education"/>
        <s v="Personal care and effects"/>
        <s v="Miscellaneo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Rural+Urban"/>
    <x v="0"/>
    <s v="January"/>
    <d v="2013-01-01T00:00:00"/>
    <n v="104.6"/>
  </r>
  <r>
    <s v="Rural+Urban"/>
    <x v="0"/>
    <s v="February"/>
    <d v="2013-02-01T00:00:00"/>
    <n v="105.3"/>
  </r>
  <r>
    <s v="Rural+Urban"/>
    <x v="0"/>
    <s v="March"/>
    <d v="2013-03-01T00:00:00"/>
    <n v="105.5"/>
  </r>
  <r>
    <s v="Rural+Urban"/>
    <x v="0"/>
    <s v="April"/>
    <d v="2013-04-01T00:00:00"/>
    <n v="106.1"/>
  </r>
  <r>
    <s v="Rural+Urban"/>
    <x v="0"/>
    <s v="May"/>
    <d v="2013-05-01T00:00:00"/>
    <n v="106.9"/>
  </r>
  <r>
    <s v="Rural+Urban"/>
    <x v="0"/>
    <s v="June"/>
    <d v="2013-06-01T00:00:00"/>
    <n v="109.3"/>
  </r>
  <r>
    <s v="Rural+Urban"/>
    <x v="0"/>
    <s v="July"/>
    <d v="2013-07-01T00:00:00"/>
    <n v="111"/>
  </r>
  <r>
    <s v="Rural+Urban"/>
    <x v="0"/>
    <s v="August"/>
    <d v="2013-08-01T00:00:00"/>
    <n v="112.4"/>
  </r>
  <r>
    <s v="Rural+Urban"/>
    <x v="0"/>
    <s v="September"/>
    <d v="2013-09-01T00:00:00"/>
    <n v="113.7"/>
  </r>
  <r>
    <s v="Rural+Urban"/>
    <x v="0"/>
    <s v="October"/>
    <d v="2013-10-01T00:00:00"/>
    <n v="114.8"/>
  </r>
  <r>
    <s v="Rural+Urban"/>
    <x v="0"/>
    <s v="November"/>
    <d v="2013-11-01T00:00:00"/>
    <n v="116.3"/>
  </r>
  <r>
    <s v="Rural+Urban"/>
    <x v="0"/>
    <s v="December"/>
    <d v="2013-12-01T00:00:00"/>
    <n v="114.5"/>
  </r>
  <r>
    <s v="Rural+Urban"/>
    <x v="1"/>
    <s v="January"/>
    <d v="2014-01-01T00:00:00"/>
    <n v="113.6"/>
  </r>
  <r>
    <s v="Rural+Urban"/>
    <x v="1"/>
    <s v="February"/>
    <d v="2014-02-01T00:00:00"/>
    <n v="113.6"/>
  </r>
  <r>
    <s v="Rural+Urban"/>
    <x v="1"/>
    <s v="March"/>
    <d v="2014-03-01T00:00:00"/>
    <n v="114.2"/>
  </r>
  <r>
    <s v="Rural+Urban"/>
    <x v="1"/>
    <s v="April"/>
    <d v="2014-04-01T00:00:00"/>
    <n v="115.1"/>
  </r>
  <r>
    <s v="Rural+Urban"/>
    <x v="1"/>
    <s v="May"/>
    <d v="2014-05-01T00:00:00"/>
    <n v="115.8"/>
  </r>
  <r>
    <s v="Rural+Urban"/>
    <x v="1"/>
    <s v="June"/>
    <d v="2014-06-01T00:00:00"/>
    <n v="116.7"/>
  </r>
  <r>
    <s v="Rural+Urban"/>
    <x v="1"/>
    <s v="July"/>
    <d v="2014-07-01T00:00:00"/>
    <n v="119.2"/>
  </r>
  <r>
    <s v="Rural+Urban"/>
    <x v="1"/>
    <s v="August"/>
    <d v="2014-08-01T00:00:00"/>
    <n v="120.3"/>
  </r>
  <r>
    <s v="Rural+Urban"/>
    <x v="1"/>
    <s v="September"/>
    <d v="2014-09-01T00:00:00"/>
    <n v="120.1"/>
  </r>
  <r>
    <s v="Rural+Urban"/>
    <x v="1"/>
    <s v="October"/>
    <d v="2014-10-01T00:00:00"/>
    <n v="120.1"/>
  </r>
  <r>
    <s v="Rural+Urban"/>
    <x v="1"/>
    <s v="November"/>
    <d v="2014-11-01T00:00:00"/>
    <n v="120.1"/>
  </r>
  <r>
    <s v="Rural+Urban"/>
    <x v="1"/>
    <s v="December"/>
    <d v="2014-12-01T00:00:00"/>
    <n v="119.4"/>
  </r>
  <r>
    <s v="Rural+Urban"/>
    <x v="2"/>
    <s v="January"/>
    <d v="2015-01-01T00:00:00"/>
    <n v="119.5"/>
  </r>
  <r>
    <s v="Rural+Urban"/>
    <x v="2"/>
    <s v="February"/>
    <d v="2015-02-01T00:00:00"/>
    <n v="119.7"/>
  </r>
  <r>
    <s v="Rural+Urban"/>
    <x v="2"/>
    <s v="March"/>
    <d v="2015-03-01T00:00:00"/>
    <n v="120.2"/>
  </r>
  <r>
    <s v="Rural+Urban"/>
    <x v="2"/>
    <s v="April"/>
    <d v="2015-04-01T00:00:00"/>
    <n v="120.7"/>
  </r>
  <r>
    <s v="Rural+Urban"/>
    <x v="2"/>
    <s v="May"/>
    <d v="2015-05-01T00:00:00"/>
    <n v="121.6"/>
  </r>
  <r>
    <s v="Rural+Urban"/>
    <x v="2"/>
    <s v="June"/>
    <d v="2015-06-01T00:00:00"/>
    <n v="123"/>
  </r>
  <r>
    <s v="Rural+Urban"/>
    <x v="2"/>
    <s v="July"/>
    <d v="2015-07-01T00:00:00"/>
    <n v="123.6"/>
  </r>
  <r>
    <s v="Rural+Urban"/>
    <x v="2"/>
    <s v="August"/>
    <d v="2015-08-01T00:00:00"/>
    <n v="124.8"/>
  </r>
  <r>
    <s v="Rural+Urban"/>
    <x v="2"/>
    <s v="September"/>
    <d v="2015-09-01T00:00:00"/>
    <n v="125.4"/>
  </r>
  <r>
    <s v="Rural+Urban"/>
    <x v="2"/>
    <s v="October"/>
    <d v="2015-10-01T00:00:00"/>
    <n v="126.1"/>
  </r>
  <r>
    <s v="Rural+Urban"/>
    <x v="2"/>
    <s v="November"/>
    <d v="2015-11-01T00:00:00"/>
    <n v="126.6"/>
  </r>
  <r>
    <s v="Rural+Urban"/>
    <x v="2"/>
    <s v="December"/>
    <d v="2015-12-01T00:00:00"/>
    <n v="126.1"/>
  </r>
  <r>
    <s v="Rural+Urban"/>
    <x v="3"/>
    <s v="January"/>
    <d v="2016-01-01T00:00:00"/>
    <n v="126.3"/>
  </r>
  <r>
    <s v="Rural+Urban"/>
    <x v="3"/>
    <s v="February"/>
    <d v="2016-02-01T00:00:00"/>
    <n v="126"/>
  </r>
  <r>
    <s v="Rural+Urban"/>
    <x v="3"/>
    <s v="March"/>
    <d v="2016-03-01T00:00:00"/>
    <n v="126"/>
  </r>
  <r>
    <s v="Rural+Urban"/>
    <x v="3"/>
    <s v="April"/>
    <d v="2016-04-01T00:00:00"/>
    <n v="127.3"/>
  </r>
  <r>
    <s v="Rural+Urban"/>
    <x v="3"/>
    <s v="May"/>
    <d v="2016-05-01T00:00:00"/>
    <n v="128.6"/>
  </r>
  <r>
    <s v="Rural+Urban"/>
    <x v="3"/>
    <s v="June"/>
    <d v="2016-06-01T00:00:00"/>
    <n v="130.1"/>
  </r>
  <r>
    <s v="Rural+Urban"/>
    <x v="3"/>
    <s v="July"/>
    <d v="2016-07-01T00:00:00"/>
    <n v="131.1"/>
  </r>
  <r>
    <s v="Rural+Urban"/>
    <x v="3"/>
    <s v="August"/>
    <d v="2016-08-01T00:00:00"/>
    <n v="131.1"/>
  </r>
  <r>
    <s v="Rural+Urban"/>
    <x v="3"/>
    <s v="September"/>
    <d v="2016-09-01T00:00:00"/>
    <n v="130.9"/>
  </r>
  <r>
    <s v="Rural+Urban"/>
    <x v="3"/>
    <s v="October"/>
    <d v="2016-10-01T00:00:00"/>
    <n v="131.4"/>
  </r>
  <r>
    <s v="Rural+Urban"/>
    <x v="3"/>
    <s v="November"/>
    <d v="2016-11-01T00:00:00"/>
    <n v="131.19999999999999"/>
  </r>
  <r>
    <s v="Rural+Urban"/>
    <x v="3"/>
    <s v="December"/>
    <d v="2016-12-01T00:00:00"/>
    <n v="130.4"/>
  </r>
  <r>
    <s v="Rural+Urban"/>
    <x v="4"/>
    <s v="January"/>
    <d v="2017-01-01T00:00:00"/>
    <n v="130.30000000000001"/>
  </r>
  <r>
    <s v="Rural+Urban"/>
    <x v="4"/>
    <s v="February"/>
    <d v="2017-02-01T00:00:00"/>
    <n v="130.6"/>
  </r>
  <r>
    <s v="Rural+Urban"/>
    <x v="4"/>
    <s v="March"/>
    <d v="2017-03-01T00:00:00"/>
    <n v="130.9"/>
  </r>
  <r>
    <s v="Rural+Urban"/>
    <x v="4"/>
    <s v="April"/>
    <d v="2017-04-01T00:00:00"/>
    <n v="131.1"/>
  </r>
  <r>
    <s v="Rural+Urban"/>
    <x v="4"/>
    <s v="May"/>
    <d v="2017-05-01T00:00:00"/>
    <n v="131.4"/>
  </r>
  <r>
    <s v="Rural+Urban"/>
    <x v="4"/>
    <s v="June"/>
    <d v="2017-06-01T00:00:00"/>
    <n v="132"/>
  </r>
  <r>
    <s v="Rural+Urban"/>
    <x v="4"/>
    <s v="July"/>
    <d v="2017-07-01T00:00:00"/>
    <n v="134.19999999999999"/>
  </r>
  <r>
    <s v="Rural+Urban"/>
    <x v="4"/>
    <s v="August"/>
    <d v="2017-08-01T00:00:00"/>
    <n v="135.4"/>
  </r>
  <r>
    <s v="Rural+Urban"/>
    <x v="4"/>
    <s v="September"/>
    <d v="2017-09-01T00:00:00"/>
    <n v="135.19999999999999"/>
  </r>
  <r>
    <s v="Rural+Urban"/>
    <x v="4"/>
    <s v="October"/>
    <d v="2017-10-01T00:00:00"/>
    <n v="136.1"/>
  </r>
  <r>
    <s v="Rural+Urban"/>
    <x v="4"/>
    <s v="November"/>
    <d v="2017-11-01T00:00:00"/>
    <n v="137.6"/>
  </r>
  <r>
    <s v="Rural+Urban"/>
    <x v="4"/>
    <s v="December"/>
    <d v="2017-12-01T00:00:00"/>
    <n v="137.19999999999999"/>
  </r>
  <r>
    <s v="Rural+Urban"/>
    <x v="5"/>
    <s v="January"/>
    <d v="2018-01-01T00:00:00"/>
    <n v="136.9"/>
  </r>
  <r>
    <s v="Rural+Urban"/>
    <x v="5"/>
    <s v="February"/>
    <d v="2018-02-01T00:00:00"/>
    <n v="136.4"/>
  </r>
  <r>
    <s v="Rural+Urban"/>
    <x v="5"/>
    <s v="March"/>
    <d v="2018-03-01T00:00:00"/>
    <n v="136.5"/>
  </r>
  <r>
    <s v="Rural+Urban"/>
    <x v="5"/>
    <s v="April"/>
    <d v="2018-04-01T00:00:00"/>
    <n v="137.1"/>
  </r>
  <r>
    <s v="Rural+Urban"/>
    <x v="5"/>
    <s v="May"/>
    <d v="2018-05-01T00:00:00"/>
    <n v="137.80000000000001"/>
  </r>
  <r>
    <s v="Rural+Urban"/>
    <x v="5"/>
    <s v="June"/>
    <d v="2018-06-01T00:00:00"/>
    <n v="138.5"/>
  </r>
  <r>
    <s v="Rural+Urban"/>
    <x v="5"/>
    <s v="July"/>
    <d v="2018-07-01T00:00:00"/>
    <n v="139.80000000000001"/>
  </r>
  <r>
    <s v="Rural+Urban"/>
    <x v="5"/>
    <s v="August"/>
    <d v="2018-08-01T00:00:00"/>
    <n v="140.4"/>
  </r>
  <r>
    <s v="Rural+Urban"/>
    <x v="5"/>
    <s v="September"/>
    <d v="2018-09-01T00:00:00"/>
    <n v="140.19999999999999"/>
  </r>
  <r>
    <s v="Rural+Urban"/>
    <x v="5"/>
    <s v="October"/>
    <d v="2018-10-01T00:00:00"/>
    <n v="140.80000000000001"/>
  </r>
  <r>
    <s v="Rural+Urban"/>
    <x v="5"/>
    <s v="November"/>
    <d v="2018-11-01T00:00:00"/>
    <n v="140.80000000000001"/>
  </r>
  <r>
    <s v="Rural+Urban"/>
    <x v="5"/>
    <s v="December"/>
    <d v="2018-12-01T00:00:00"/>
    <n v="140.1"/>
  </r>
  <r>
    <s v="Rural+Urban"/>
    <x v="6"/>
    <s v="January"/>
    <d v="2019-01-01T00:00:00"/>
    <n v="139.6"/>
  </r>
  <r>
    <s v="Rural+Urban"/>
    <x v="6"/>
    <s v="February"/>
    <d v="2019-02-01T00:00:00"/>
    <n v="139.9"/>
  </r>
  <r>
    <s v="Rural+Urban"/>
    <x v="6"/>
    <s v="March"/>
    <d v="2019-03-01T00:00:00"/>
    <n v="140.4"/>
  </r>
  <r>
    <s v="Rural+Urban"/>
    <x v="6"/>
    <s v="May"/>
    <d v="2019-05-01T00:00:00"/>
    <n v="142"/>
  </r>
  <r>
    <s v="Rural+Urban"/>
    <x v="6"/>
    <s v="June"/>
    <d v="2019-06-01T00:00:00"/>
    <n v="142.9"/>
  </r>
  <r>
    <s v="Rural+Urban"/>
    <x v="6"/>
    <s v="July"/>
    <d v="2019-07-01T00:00:00"/>
    <n v="144.19999999999999"/>
  </r>
  <r>
    <s v="Rural+Urban"/>
    <x v="6"/>
    <s v="August"/>
    <d v="2019-08-01T00:00:00"/>
    <n v="145"/>
  </r>
  <r>
    <s v="Rural+Urban"/>
    <x v="6"/>
    <s v="September"/>
    <d v="2019-09-01T00:00:00"/>
    <n v="145.80000000000001"/>
  </r>
  <r>
    <s v="Rural+Urban"/>
    <x v="6"/>
    <s v="October"/>
    <d v="2019-10-01T00:00:00"/>
    <n v="147.19999999999999"/>
  </r>
  <r>
    <s v="Rural+Urban"/>
    <x v="6"/>
    <s v="November"/>
    <d v="2019-11-01T00:00:00"/>
    <n v="148.6"/>
  </r>
  <r>
    <s v="Rural+Urban"/>
    <x v="6"/>
    <s v="December"/>
    <d v="2019-12-01T00:00:00"/>
    <n v="150.4"/>
  </r>
  <r>
    <s v="Rural+Urban"/>
    <x v="7"/>
    <s v="January"/>
    <d v="2020-01-01T00:00:00"/>
    <n v="150.19999999999999"/>
  </r>
  <r>
    <s v="Rural+Urban"/>
    <x v="7"/>
    <s v="February"/>
    <d v="2020-02-01T00:00:00"/>
    <n v="149.1"/>
  </r>
  <r>
    <s v="Rural+Urban"/>
    <x v="7"/>
    <s v="March"/>
    <d v="2020-03-01T00:00:00"/>
    <n v="148.6"/>
  </r>
  <r>
    <s v="Rural+Urban"/>
    <x v="7"/>
    <s v="April"/>
    <d v="2020-04-01T00:00:00"/>
    <m/>
  </r>
  <r>
    <s v="Rural+Urban"/>
    <x v="7"/>
    <s v="May"/>
    <d v="2020-05-01T00:00:00"/>
    <m/>
  </r>
  <r>
    <s v="Rural+Urban"/>
    <x v="7"/>
    <s v="June"/>
    <d v="2020-06-01T00:00:00"/>
    <n v="151.80000000000001"/>
  </r>
  <r>
    <s v="Rural+Urban"/>
    <x v="7"/>
    <s v="July"/>
    <d v="2020-07-01T00:00:00"/>
    <n v="151.80000000000001"/>
  </r>
  <r>
    <s v="Rural+Urban"/>
    <x v="7"/>
    <s v="August"/>
    <d v="2020-08-01T00:00:00"/>
    <n v="153.9"/>
  </r>
  <r>
    <s v="Rural+Urban"/>
    <x v="7"/>
    <s v="September"/>
    <d v="2020-09-01T00:00:00"/>
    <n v="154.69999999999999"/>
  </r>
  <r>
    <s v="Rural+Urban"/>
    <x v="7"/>
    <s v="October"/>
    <d v="2020-10-01T00:00:00"/>
    <n v="156.4"/>
  </r>
  <r>
    <s v="Rural+Urban"/>
    <x v="7"/>
    <s v="November"/>
    <d v="2020-11-01T00:00:00"/>
    <n v="158.4"/>
  </r>
  <r>
    <s v="Rural+Urban"/>
    <x v="7"/>
    <s v="December"/>
    <d v="2020-12-01T00:00:00"/>
    <n v="158.9"/>
  </r>
  <r>
    <s v="Rural+Urban"/>
    <x v="8"/>
    <s v="January"/>
    <d v="2021-01-01T00:00:00"/>
    <n v="157.30000000000001"/>
  </r>
  <r>
    <s v="Rural+Urban"/>
    <x v="8"/>
    <s v="February"/>
    <d v="2021-02-01T00:00:00"/>
    <n v="156.6"/>
  </r>
  <r>
    <s v="Rural+Urban"/>
    <x v="8"/>
    <s v="March"/>
    <d v="2021-03-01T00:00:00"/>
    <n v="156.80000000000001"/>
  </r>
  <r>
    <s v="Rural+Urban"/>
    <x v="8"/>
    <s v="April"/>
    <d v="2021-04-01T00:00:00"/>
    <n v="157.80000000000001"/>
  </r>
  <r>
    <s v="Rural+Urban"/>
    <x v="8"/>
    <s v="May"/>
    <d v="2021-05-01T00:00:00"/>
    <n v="160.4"/>
  </r>
  <r>
    <s v="Rural+Urban"/>
    <x v="8"/>
    <s v="June"/>
    <d v="2021-06-01T00:00:00"/>
    <n v="161.30000000000001"/>
  </r>
  <r>
    <s v="Rural+Urban"/>
    <x v="8"/>
    <s v="July"/>
    <d v="2021-07-01T00:00:00"/>
    <n v="162.5"/>
  </r>
  <r>
    <s v="Rural+Urban"/>
    <x v="8"/>
    <s v="August"/>
    <d v="2021-08-01T00:00:00"/>
    <n v="163.19999999999999"/>
  </r>
  <r>
    <s v="Rural+Urban"/>
    <x v="8"/>
    <s v="September"/>
    <d v="2021-09-01T00:00:00"/>
    <n v="163.19999999999999"/>
  </r>
  <r>
    <s v="Rural+Urban"/>
    <x v="8"/>
    <s v="October"/>
    <d v="2021-10-01T00:00:00"/>
    <n v="165.5"/>
  </r>
  <r>
    <s v="Rural+Urban"/>
    <x v="8"/>
    <s v="November"/>
    <d v="2021-11-01T00:00:00"/>
    <n v="166.7"/>
  </r>
  <r>
    <s v="Rural+Urban"/>
    <x v="8"/>
    <s v="December"/>
    <d v="2021-12-01T00:00:00"/>
    <n v="166.2"/>
  </r>
  <r>
    <s v="Rural+Urban"/>
    <x v="9"/>
    <s v="January"/>
    <d v="2022-01-01T00:00:00"/>
    <n v="165.7"/>
  </r>
  <r>
    <s v="Rural+Urban"/>
    <x v="9"/>
    <s v="February"/>
    <d v="2022-02-01T00:00:00"/>
    <n v="166.1"/>
  </r>
  <r>
    <s v="Rural+Urban"/>
    <x v="9"/>
    <s v="March"/>
    <d v="2022-03-01T00:00:00"/>
    <n v="167.7"/>
  </r>
  <r>
    <s v="Rural+Urban"/>
    <x v="9"/>
    <s v="April"/>
    <d v="2022-04-01T00:00:00"/>
    <n v="170.1"/>
  </r>
  <r>
    <s v="Rural+Urban"/>
    <x v="9"/>
    <s v="May"/>
    <d v="2022-05-01T00:00:00"/>
    <n v="171.7"/>
  </r>
  <r>
    <s v="Rural+Urban"/>
    <x v="9"/>
    <s v="June"/>
    <d v="2022-06-01T00:00:00"/>
    <n v="172.6"/>
  </r>
  <r>
    <s v="Rural+Urban"/>
    <x v="9"/>
    <s v="July"/>
    <d v="2022-07-01T00:00:00"/>
    <n v="173.4"/>
  </r>
  <r>
    <s v="Rural+Urban"/>
    <x v="9"/>
    <s v="August"/>
    <d v="2022-08-01T00:00:00"/>
    <n v="174.3"/>
  </r>
  <r>
    <s v="Rural+Urban"/>
    <x v="9"/>
    <s v="September"/>
    <d v="2022-09-01T00:00:00"/>
    <n v="175.3"/>
  </r>
  <r>
    <s v="Rural+Urban"/>
    <x v="9"/>
    <s v="October"/>
    <d v="2022-10-01T00:00:00"/>
    <n v="176.7"/>
  </r>
  <r>
    <s v="Rural+Urban"/>
    <x v="9"/>
    <s v="November"/>
    <d v="2022-11-01T00:00:00"/>
    <n v="176.5"/>
  </r>
  <r>
    <s v="Rural+Urban"/>
    <x v="9"/>
    <s v="December"/>
    <d v="2022-12-01T00:00:00"/>
    <n v="175.7"/>
  </r>
  <r>
    <s v="Rural+Urban"/>
    <x v="10"/>
    <s v="January"/>
    <d v="2023-01-01T00:00:00"/>
    <n v="176.5"/>
  </r>
  <r>
    <s v="Rural+Urban"/>
    <x v="10"/>
    <s v="February"/>
    <d v="2023-02-01T00:00:00"/>
    <n v="177.2"/>
  </r>
  <r>
    <s v="Rural+Urban"/>
    <x v="10"/>
    <s v="March"/>
    <d v="2023-03-01T00:00:00"/>
    <n v="177.2"/>
  </r>
  <r>
    <s v="Rural+Urban"/>
    <x v="10"/>
    <s v="April"/>
    <d v="2023-04-01T00:00:00"/>
    <n v="178.1"/>
  </r>
  <r>
    <s v="Rural+Urban"/>
    <x v="10"/>
    <s v="May"/>
    <d v="2023-05-01T00:00:00"/>
    <n v="17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55"/>
    <n v="219.4"/>
    <n v="170.8"/>
    <n v="165.8"/>
    <n v="200.9"/>
    <n v="169.7"/>
    <n v="182.3"/>
    <n v="164.3"/>
    <n v="119.9"/>
    <n v="187.1"/>
    <n v="167.9"/>
    <n v="183.9"/>
    <n v="173.91666666666666"/>
    <n v="0.20603737422137947"/>
  </r>
  <r>
    <x v="1"/>
    <n v="156.5"/>
    <n v="213"/>
    <n v="175.2"/>
    <n v="166.6"/>
    <n v="195.8"/>
    <n v="174.2"/>
    <n v="182.1"/>
    <n v="164.3"/>
    <n v="120"/>
    <n v="190"/>
    <n v="168.4"/>
    <n v="185.2"/>
    <n v="174.27500000000001"/>
    <n v="7.6507435566397497E-2"/>
  </r>
  <r>
    <x v="2"/>
    <n v="160.30000000000001"/>
    <n v="206.5"/>
    <n v="169.2"/>
    <n v="168.1"/>
    <n v="192.4"/>
    <n v="172.9"/>
    <n v="186.7"/>
    <n v="167.2"/>
    <n v="120.9"/>
    <n v="193.6"/>
    <n v="168.8"/>
    <n v="186.3"/>
    <n v="174.40833333333333"/>
    <n v="0.48736203354198299"/>
  </r>
  <r>
    <x v="3"/>
    <n v="163.5"/>
    <n v="209.2"/>
    <n v="169.7"/>
    <n v="169.7"/>
    <n v="188.7"/>
    <n v="165.7"/>
    <n v="191.8"/>
    <n v="169.1"/>
    <n v="121.6"/>
    <n v="197.3"/>
    <n v="169.4"/>
    <n v="187.4"/>
    <n v="175.25833333333333"/>
    <n v="0.694213304170055"/>
  </r>
  <r>
    <x v="4"/>
    <n v="165.2"/>
    <n v="210.9"/>
    <n v="170.9"/>
    <n v="170.9"/>
    <n v="186.5"/>
    <n v="163.80000000000001"/>
    <n v="199.7"/>
    <n v="169.8"/>
    <n v="121.9"/>
    <n v="199.9"/>
    <n v="169.9"/>
    <n v="188.3"/>
    <n v="176.47500000000002"/>
    <n v="3.7776833356928399E-2"/>
  </r>
  <r>
    <x v="5"/>
    <n v="167.4"/>
    <n v="209.4"/>
    <n v="181.4"/>
    <n v="172.3"/>
    <n v="188.9"/>
    <n v="160.69999999999999"/>
    <n v="183.1"/>
    <n v="170.5"/>
    <n v="122.1"/>
    <n v="202.8"/>
    <n v="170.4"/>
    <n v="189.5"/>
    <n v="176.54166666666666"/>
    <n v="-0.51923530800094297"/>
  </r>
  <r>
    <x v="6"/>
    <n v="169.2"/>
    <n v="209"/>
    <n v="190.2"/>
    <n v="173.6"/>
    <n v="188.5"/>
    <n v="158"/>
    <n v="159.9"/>
    <n v="170.8"/>
    <n v="121.8"/>
    <n v="205.2"/>
    <n v="171"/>
    <n v="190.3"/>
    <n v="175.625"/>
    <n v="0.403321470937135"/>
  </r>
  <r>
    <x v="7"/>
    <n v="173.8"/>
    <n v="210.7"/>
    <n v="194.5"/>
    <n v="174.6"/>
    <n v="187.2"/>
    <n v="158.30000000000001"/>
    <n v="153.9"/>
    <n v="170.9"/>
    <n v="121.1"/>
    <n v="208.4"/>
    <n v="171.4"/>
    <n v="191.2"/>
    <n v="176.33333333333334"/>
    <n v="-0.656899810964096"/>
  </r>
  <r>
    <x v="8"/>
    <n v="174.4"/>
    <n v="207.7"/>
    <n v="175.2"/>
    <n v="177.3"/>
    <n v="179.3"/>
    <n v="169.5"/>
    <n v="152.69999999999999"/>
    <n v="171"/>
    <n v="120"/>
    <n v="209.7"/>
    <n v="172.3"/>
    <n v="193"/>
    <n v="175.17499999999998"/>
    <n v="4.7571476142760404E-3"/>
  </r>
  <r>
    <x v="9"/>
    <n v="174.4"/>
    <n v="207.7"/>
    <n v="175.2"/>
    <n v="177.3"/>
    <n v="179.2"/>
    <n v="169.5"/>
    <n v="152.80000000000001"/>
    <n v="171.1"/>
    <n v="120"/>
    <n v="209.7"/>
    <n v="172.3"/>
    <n v="193"/>
    <n v="175.18333333333331"/>
    <n v="0.45190752544954599"/>
  </r>
  <r>
    <x v="10"/>
    <n v="173.8"/>
    <n v="209.3"/>
    <n v="169.6"/>
    <n v="178.4"/>
    <n v="174.9"/>
    <n v="176.3"/>
    <n v="155.4"/>
    <n v="173.4"/>
    <n v="121.3"/>
    <n v="212.9"/>
    <n v="172.9"/>
    <n v="193.5"/>
    <n v="175.97500000000002"/>
    <n v="0.76241890420041303"/>
  </r>
  <r>
    <x v="11"/>
    <n v="173.7"/>
    <n v="214.3"/>
    <n v="173.2"/>
    <n v="179.5"/>
    <n v="170"/>
    <n v="172.2"/>
    <n v="161"/>
    <n v="175.6"/>
    <n v="122.7"/>
    <n v="218"/>
    <n v="173.4"/>
    <n v="194.2"/>
    <n v="177.31666666666669"/>
    <n v="0.762418904200413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n v="149"/>
    <n v="146.19999999999999"/>
    <n v="144.43333333333334"/>
    <n v="1.0616201246249624"/>
  </r>
  <r>
    <x v="0"/>
    <x v="1"/>
    <x v="1"/>
    <n v="150.1"/>
    <n v="146.9"/>
    <n v="145.96666666666667"/>
    <n v="0.36538022379537516"/>
  </r>
  <r>
    <x v="0"/>
    <x v="2"/>
    <x v="2"/>
    <n v="149.4"/>
    <n v="147.4"/>
    <n v="146.5"/>
    <n v="0.84186575654150442"/>
  </r>
  <r>
    <x v="0"/>
    <x v="3"/>
    <x v="3"/>
    <n v="150.6"/>
    <n v="147.9"/>
    <n v="147.73333333333332"/>
    <n v="0.63176895306860104"/>
  </r>
  <r>
    <x v="0"/>
    <x v="4"/>
    <x v="4"/>
    <n v="151.6"/>
    <n v="148.5"/>
    <n v="148.66666666666666"/>
    <n v="0.49327354260091383"/>
  </r>
  <r>
    <x v="0"/>
    <x v="5"/>
    <x v="5"/>
    <n v="152.19999999999999"/>
    <n v="149"/>
    <n v="149.4"/>
    <n v="0.84783578759481948"/>
  </r>
  <r>
    <x v="0"/>
    <x v="6"/>
    <x v="6"/>
    <n v="153"/>
    <n v="149.4"/>
    <n v="150.66666666666666"/>
    <n v="0.73008849557520961"/>
  </r>
  <r>
    <x v="0"/>
    <x v="7"/>
    <x v="7"/>
    <n v="153.5"/>
    <n v="149.9"/>
    <n v="151.76666666666665"/>
    <n v="0.63694267515925773"/>
  </r>
  <r>
    <x v="0"/>
    <x v="8"/>
    <x v="8"/>
    <n v="152.80000000000001"/>
    <n v="150.4"/>
    <n v="152.73333333333335"/>
    <n v="8.7298123090340241E-2"/>
  </r>
  <r>
    <x v="0"/>
    <x v="9"/>
    <x v="9"/>
    <n v="153.9"/>
    <n v="151.19999999999999"/>
    <n v="152.86666666666665"/>
    <n v="-0.34888791975575817"/>
  </r>
  <r>
    <x v="0"/>
    <x v="10"/>
    <x v="10"/>
    <n v="154.80000000000001"/>
    <n v="151.69999999999999"/>
    <n v="152.33333333333334"/>
    <n v="-0.28446389496717961"/>
  </r>
  <r>
    <x v="1"/>
    <x v="11"/>
    <x v="11"/>
    <n v="154.5"/>
    <n v="152.30000000000001"/>
    <n v="151.9"/>
    <n v="0.43888523151194292"/>
  </r>
  <r>
    <x v="1"/>
    <x v="12"/>
    <x v="12"/>
    <n v="155.6"/>
    <n v="150.69999999999999"/>
    <n v="152.56666666666666"/>
    <n v="0.45335372514749839"/>
  </r>
  <r>
    <x v="1"/>
    <x v="13"/>
    <x v="13"/>
    <n v="155.14999999999998"/>
    <n v="152.55000000000001"/>
    <n v="153.25833333333335"/>
    <n v="0.7231798162144365"/>
  </r>
  <r>
    <x v="1"/>
    <x v="14"/>
    <x v="14"/>
    <n v="154.69999999999999"/>
    <n v="154.4"/>
    <n v="154.36666666666667"/>
    <n v="0"/>
  </r>
  <r>
    <x v="1"/>
    <x v="15"/>
    <x v="14"/>
    <n v="154.69999999999999"/>
    <n v="154.4"/>
    <n v="154.36666666666667"/>
    <n v="0.95011876484560887"/>
  </r>
  <r>
    <x v="1"/>
    <x v="16"/>
    <x v="15"/>
    <n v="155.5"/>
    <n v="155"/>
    <n v="155.83333333333334"/>
    <n v="0.51336898395721864"/>
  </r>
  <r>
    <x v="1"/>
    <x v="17"/>
    <x v="16"/>
    <n v="156.30000000000001"/>
    <n v="155.6"/>
    <n v="156.63333333333333"/>
    <n v="0.91508831666311519"/>
  </r>
  <r>
    <x v="1"/>
    <x v="18"/>
    <x v="17"/>
    <n v="156.5"/>
    <n v="156.30000000000001"/>
    <n v="158.06666666666666"/>
    <n v="1.2020244622522158"/>
  </r>
  <r>
    <x v="1"/>
    <x v="19"/>
    <x v="18"/>
    <n v="158"/>
    <n v="157.19999999999999"/>
    <n v="159.96666666666667"/>
    <n v="0.45842883934152923"/>
  </r>
  <r>
    <x v="1"/>
    <x v="20"/>
    <x v="19"/>
    <n v="158.4"/>
    <n v="158.30000000000001"/>
    <n v="160.70000000000002"/>
    <n v="-0.85044596556731467"/>
  </r>
  <r>
    <x v="1"/>
    <x v="21"/>
    <x v="20"/>
    <n v="157.69999999999999"/>
    <n v="159.30000000000001"/>
    <n v="159.33333333333334"/>
    <n v="0"/>
  </r>
  <r>
    <x v="1"/>
    <x v="22"/>
    <x v="21"/>
    <n v="159.80000000000001"/>
    <n v="161.30000000000001"/>
    <n v="159.33333333333334"/>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0.24970729016834478"/>
    <x v="0"/>
  </r>
  <r>
    <n v="0.74648837176156613"/>
    <x v="1"/>
  </r>
  <r>
    <n v="-0.11"/>
    <x v="2"/>
  </r>
  <r>
    <n v="0.33936137212744383"/>
    <x v="3"/>
  </r>
  <r>
    <n v="0.82746518803103886"/>
    <x v="4"/>
  </r>
  <r>
    <n v="0.44545064369451942"/>
    <x v="5"/>
  </r>
  <r>
    <n v="0.25508519066874785"/>
    <x v="6"/>
  </r>
  <r>
    <n v="0.16007985023889085"/>
    <x v="7"/>
  </r>
  <r>
    <n v="0.46972988216762557"/>
    <x v="8"/>
  </r>
  <r>
    <n v="0.3237370999583602"/>
    <x v="9"/>
  </r>
  <r>
    <n v="0.54570766165160389"/>
    <x v="10"/>
  </r>
  <r>
    <n v="0.47148918446405486"/>
    <x v="11"/>
  </r>
  <r>
    <n v="0.54002874267751444"/>
    <x v="12"/>
  </r>
  <r>
    <n v="0.38103031240584306"/>
    <x v="13"/>
  </r>
  <r>
    <n v="0.50861143303552725"/>
    <x v="14"/>
  </r>
  <r>
    <n v="0.53586974327076708"/>
    <x v="15"/>
  </r>
  <r>
    <n v="0.51308388181522535"/>
    <x v="16"/>
  </r>
  <r>
    <n v="0.41216689809333962"/>
    <x v="17"/>
  </r>
  <r>
    <n v="0.56292091818854639"/>
    <x v="18"/>
  </r>
  <r>
    <n v="0.49441350420987312"/>
    <x v="19"/>
  </r>
  <r>
    <n v="0.46756927656806269"/>
    <x v="20"/>
  </r>
  <r>
    <n v="0.67388111624632374"/>
    <x v="21"/>
  </r>
  <r>
    <n v="0.57675749045263969"/>
    <x v="22"/>
  </r>
  <r>
    <n v="0.41760105436291256"/>
    <x v="23"/>
  </r>
  <r>
    <n v="0.3803759655124157"/>
    <x v="24"/>
  </r>
  <r>
    <n v="0.52557761176965312"/>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71F50-E121-44BB-8AF9-44CE5C131E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E2:F10" firstHeaderRow="1" firstDataRow="1" firstDataCol="1"/>
  <pivotFields count="5">
    <pivotField showAll="0"/>
    <pivotField axis="axisRow" showAll="0">
      <items count="12">
        <item h="1" x="0"/>
        <item h="1" x="1"/>
        <item h="1" x="2"/>
        <item h="1" x="3"/>
        <item x="4"/>
        <item x="5"/>
        <item x="6"/>
        <item x="7"/>
        <item x="8"/>
        <item x="9"/>
        <item x="10"/>
        <item t="default"/>
      </items>
    </pivotField>
    <pivotField showAll="0"/>
    <pivotField numFmtId="14" showAll="0"/>
    <pivotField dataField="1" showAll="0"/>
  </pivotFields>
  <rowFields count="1">
    <field x="1"/>
  </rowFields>
  <rowItems count="8">
    <i>
      <x v="4"/>
    </i>
    <i>
      <x v="5"/>
    </i>
    <i>
      <x v="6"/>
    </i>
    <i>
      <x v="7"/>
    </i>
    <i>
      <x v="8"/>
    </i>
    <i>
      <x v="9"/>
    </i>
    <i>
      <x v="10"/>
    </i>
    <i t="grand">
      <x/>
    </i>
  </rowItems>
  <colItems count="1">
    <i/>
  </colItems>
  <dataFields count="1">
    <dataField name="Average of General index" fld="4" subtotal="average" baseField="1" baseItem="0"/>
  </dataFields>
  <formats count="1">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E50D76-6A70-4C00-9BAF-6FE8DB1C9BE3}"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D15" firstHeaderRow="0" firstDataRow="1" firstDataCol="1"/>
  <pivotFields count="18">
    <pivotField axis="axisRow" numFmtId="14"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erage of Combined Food Index" fld="13" subtotal="average" baseField="0" baseItem="0" numFmtId="2"/>
    <dataField name="Average of MoM % change" fld="14"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BBD4B4-D415-4725-8A47-32509073A08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te">
  <location ref="G1:J26" firstHeaderRow="1" firstDataRow="2" firstDataCol="1"/>
  <pivotFields count="10">
    <pivotField axis="axisCol" showAll="0">
      <items count="3">
        <item x="1"/>
        <item x="0"/>
        <item t="default"/>
      </items>
    </pivotField>
    <pivotField axis="axisRow" numFmtId="14" showAll="0">
      <items count="24">
        <item x="0"/>
        <item x="1"/>
        <item x="2"/>
        <item x="3"/>
        <item x="4"/>
        <item x="5"/>
        <item x="6"/>
        <item x="7"/>
        <item x="8"/>
        <item x="9"/>
        <item x="10"/>
        <item x="11"/>
        <item x="12"/>
        <item x="13"/>
        <item x="14"/>
        <item x="15"/>
        <item x="16"/>
        <item x="17"/>
        <item x="18"/>
        <item x="19"/>
        <item x="20"/>
        <item x="21"/>
        <item x="22"/>
        <item t="default"/>
      </items>
    </pivotField>
    <pivotField numFmtId="164" showAll="0"/>
    <pivotField numFmtId="164" showAll="0"/>
    <pivotField numFmtId="164" showAll="0"/>
    <pivotField numFmtId="164"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0"/>
  </colFields>
  <colItems count="3">
    <i>
      <x/>
    </i>
    <i>
      <x v="1"/>
    </i>
    <i t="grand">
      <x/>
    </i>
  </colItems>
  <dataFields count="1">
    <dataField name="Average of MoM %" fld="6" subtotal="average" baseField="1" baseItem="0" numFmtId="2"/>
  </dataFields>
  <chartFormats count="2">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5F75FF-9FA4-4E12-89D1-693379B6D8D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ate">
  <location ref="B1:E26" firstHeaderRow="1" firstDataRow="2" firstDataCol="1"/>
  <pivotFields count="10">
    <pivotField axis="axisCol" showAll="0">
      <items count="3">
        <item x="1"/>
        <item x="0"/>
        <item t="default"/>
      </items>
    </pivotField>
    <pivotField axis="axisRow" numFmtId="14" showAll="0">
      <items count="24">
        <item x="0"/>
        <item x="1"/>
        <item x="2"/>
        <item x="3"/>
        <item x="4"/>
        <item x="5"/>
        <item x="6"/>
        <item x="7"/>
        <item x="8"/>
        <item x="9"/>
        <item x="10"/>
        <item x="11"/>
        <item x="12"/>
        <item x="13"/>
        <item x="14"/>
        <item x="15"/>
        <item x="16"/>
        <item x="17"/>
        <item x="18"/>
        <item x="19"/>
        <item x="20"/>
        <item x="21"/>
        <item x="22"/>
        <item t="default"/>
      </items>
    </pivotField>
    <pivotField numFmtId="164" showAll="0">
      <items count="23">
        <item x="0"/>
        <item x="1"/>
        <item x="2"/>
        <item x="3"/>
        <item x="4"/>
        <item x="5"/>
        <item x="11"/>
        <item x="6"/>
        <item x="10"/>
        <item x="12"/>
        <item x="7"/>
        <item x="13"/>
        <item x="9"/>
        <item x="14"/>
        <item x="8"/>
        <item x="21"/>
        <item x="15"/>
        <item x="16"/>
        <item x="20"/>
        <item x="17"/>
        <item x="18"/>
        <item x="19"/>
        <item t="default"/>
      </items>
    </pivotField>
    <pivotField numFmtId="164" showAll="0"/>
    <pivotField numFmtId="164" showAll="0"/>
    <pivotField dataField="1" numFmtId="164"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0"/>
  </colFields>
  <colItems count="3">
    <i>
      <x/>
    </i>
    <i>
      <x v="1"/>
    </i>
    <i t="grand">
      <x/>
    </i>
  </colItems>
  <dataFields count="1">
    <dataField name="Average of Combined_Average" fld="5" subtotal="average" baseField="1" baseItem="0" numFmtId="164"/>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C02132-C94A-4310-9EA8-D1DE1E39047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Items">
  <location ref="D2:E29" firstHeaderRow="1" firstDataRow="1" firstDataCol="1"/>
  <pivotFields count="2">
    <pivotField dataField="1" numFmtId="2" showAll="0"/>
    <pivotField axis="axisRow" showAll="0" sortType="descending">
      <items count="27">
        <item x="0"/>
        <item x="14"/>
        <item x="16"/>
        <item x="23"/>
        <item x="2"/>
        <item x="12"/>
        <item x="15"/>
        <item x="5"/>
        <item x="18"/>
        <item x="20"/>
        <item x="19"/>
        <item x="17"/>
        <item x="1"/>
        <item x="3"/>
        <item x="25"/>
        <item x="10"/>
        <item x="4"/>
        <item x="13"/>
        <item x="24"/>
        <item x="11"/>
        <item x="7"/>
        <item x="22"/>
        <item x="9"/>
        <item x="8"/>
        <item x="21"/>
        <item x="6"/>
        <item t="default"/>
      </items>
      <autoSortScope>
        <pivotArea dataOnly="0" outline="0" fieldPosition="0">
          <references count="1">
            <reference field="4294967294" count="1" selected="0">
              <x v="0"/>
            </reference>
          </references>
        </pivotArea>
      </autoSortScope>
    </pivotField>
  </pivotFields>
  <rowFields count="1">
    <field x="1"/>
  </rowFields>
  <rowItems count="27">
    <i>
      <x v="16"/>
    </i>
    <i>
      <x v="12"/>
    </i>
    <i>
      <x v="24"/>
    </i>
    <i>
      <x v="21"/>
    </i>
    <i>
      <x v="8"/>
    </i>
    <i>
      <x v="15"/>
    </i>
    <i>
      <x v="5"/>
    </i>
    <i>
      <x v="6"/>
    </i>
    <i>
      <x v="14"/>
    </i>
    <i>
      <x v="2"/>
    </i>
    <i>
      <x v="1"/>
    </i>
    <i>
      <x v="10"/>
    </i>
    <i>
      <x v="19"/>
    </i>
    <i>
      <x v="23"/>
    </i>
    <i>
      <x v="9"/>
    </i>
    <i>
      <x v="7"/>
    </i>
    <i>
      <x v="3"/>
    </i>
    <i>
      <x v="11"/>
    </i>
    <i>
      <x v="17"/>
    </i>
    <i>
      <x v="18"/>
    </i>
    <i>
      <x v="13"/>
    </i>
    <i>
      <x v="22"/>
    </i>
    <i>
      <x v="25"/>
    </i>
    <i>
      <x/>
    </i>
    <i>
      <x v="20"/>
    </i>
    <i>
      <x v="4"/>
    </i>
    <i t="grand">
      <x/>
    </i>
  </rowItems>
  <colItems count="1">
    <i/>
  </colItems>
  <dataFields count="1">
    <dataField name="Sum of Correl_Prices" fld="0" showDataAs="percentOfCol" baseField="1" baseItem="24"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19D66326-25D1-4BE8-93FC-1427AD5E7A96}"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17223E-5AC9-4CFB-A3F5-066BAD5FB605}" name="All_India_Index_Upto_April23__1__3" displayName="All_India_Index_Upto_April23__1__3" ref="A1:AD373" tableType="queryTable" totalsRowShown="0">
  <autoFilter ref="A1:AD373" xr:uid="{F917223E-5AC9-4CFB-A3F5-066BAD5FB605}"/>
  <tableColumns count="30">
    <tableColumn id="1" xr3:uid="{4797700A-6F6E-462A-AB57-1B6AEE948A57}" uniqueName="1" name="Sector" queryTableFieldId="1" dataDxfId="2"/>
    <tableColumn id="2" xr3:uid="{8CE2946E-2FBD-4271-90FE-D925AAA1FF29}" uniqueName="2" name="Year" queryTableFieldId="2"/>
    <tableColumn id="3" xr3:uid="{F1F70893-CA48-4569-9476-6228852D379F}" uniqueName="3" name="Month" queryTableFieldId="3" dataDxfId="1"/>
    <tableColumn id="4" xr3:uid="{A28A473C-3D19-4BB3-8A58-848F229116BB}" uniqueName="4" name="Cereals and products" queryTableFieldId="4"/>
    <tableColumn id="5" xr3:uid="{34DD782B-9706-4397-A3F5-9A31ECC7D77A}" uniqueName="5" name="Meat and fish" queryTableFieldId="5"/>
    <tableColumn id="6" xr3:uid="{F942E639-6C35-4503-BE83-AD43003EE2E9}" uniqueName="6" name="Egg" queryTableFieldId="6"/>
    <tableColumn id="7" xr3:uid="{95BD9C5C-9AB5-4444-B60C-ABF8AA03C159}" uniqueName="7" name="Milk and products" queryTableFieldId="7"/>
    <tableColumn id="8" xr3:uid="{2E8C1CE2-D701-48A3-8A0D-0EE5F5F72E16}" uniqueName="8" name="Oils and fats" queryTableFieldId="8"/>
    <tableColumn id="9" xr3:uid="{32D12F01-82A1-4BF5-915D-BAFE4A7F800D}" uniqueName="9" name="Fruits" queryTableFieldId="9"/>
    <tableColumn id="10" xr3:uid="{D2EB1A9F-4D4C-4125-9C3D-7C48AA09A7E2}" uniqueName="10" name="Vegetables" queryTableFieldId="10"/>
    <tableColumn id="11" xr3:uid="{20ECFCF0-5F54-424E-A5A7-0E46090EBB77}" uniqueName="11" name="Pulses and products" queryTableFieldId="11"/>
    <tableColumn id="12" xr3:uid="{992EA93A-C878-4972-AD3B-015421BCED61}" uniqueName="12" name="Sugar and Confectionery" queryTableFieldId="12"/>
    <tableColumn id="13" xr3:uid="{4659BFE4-0615-41E9-80F0-413C464CFD95}" uniqueName="13" name="Spices" queryTableFieldId="13"/>
    <tableColumn id="14" xr3:uid="{B55AFCE4-8F62-4192-A161-E96A4A66993E}" uniqueName="14" name="Non-alcoholic beverages" queryTableFieldId="14"/>
    <tableColumn id="15" xr3:uid="{E2876DEA-5204-4E4C-A581-619F08E78A16}" uniqueName="15" name="Prepared meals, snacks, sweets etc." queryTableFieldId="15"/>
    <tableColumn id="16" xr3:uid="{0726A267-DCD8-4E3E-8DDC-519A74E6B2CA}" uniqueName="16" name="Food and beverages" queryTableFieldId="16"/>
    <tableColumn id="17" xr3:uid="{56D60BA0-4586-4F07-915D-604442ECFC2A}" uniqueName="17" name="Pan, tobacco and intoxicants" queryTableFieldId="17"/>
    <tableColumn id="18" xr3:uid="{2A1EC937-A7DA-450D-A4F6-6F28AC2820A8}" uniqueName="18" name="Clothing" queryTableFieldId="18"/>
    <tableColumn id="19" xr3:uid="{B32A492D-BA92-45D3-A412-4116976DE8EE}" uniqueName="19" name="Footwear" queryTableFieldId="19"/>
    <tableColumn id="20" xr3:uid="{C26D9163-D304-4C15-AB41-8D04B48B20BF}" uniqueName="20" name="Clothing and footwear" queryTableFieldId="20"/>
    <tableColumn id="21" xr3:uid="{9A76F049-09F1-4D50-9474-DCC3BD61ACCD}" uniqueName="21" name="Housing" queryTableFieldId="21"/>
    <tableColumn id="22" xr3:uid="{BBF89CB9-D017-4165-AF87-CD066C5D4DC0}" uniqueName="22" name="Fuel and light" queryTableFieldId="22"/>
    <tableColumn id="23" xr3:uid="{5570FD70-EAD8-42D4-99CC-50ED90FAF00D}" uniqueName="23" name="Household goods and services" queryTableFieldId="23"/>
    <tableColumn id="24" xr3:uid="{3C1AAFB1-7218-4159-B82B-B6B7810DDC3F}" uniqueName="24" name="Health" queryTableFieldId="24"/>
    <tableColumn id="25" xr3:uid="{3EA4DC60-4082-4002-AF51-73AA0D64F966}" uniqueName="25" name="Transport and communication" queryTableFieldId="25"/>
    <tableColumn id="26" xr3:uid="{325204C1-FB7F-45F9-BC28-5E7FCC2F1E8D}" uniqueName="26" name="Recreation and amusement" queryTableFieldId="26"/>
    <tableColumn id="27" xr3:uid="{A78D10EB-6634-45AF-A191-5C4CA49FF48C}" uniqueName="27" name="Education" queryTableFieldId="27"/>
    <tableColumn id="28" xr3:uid="{D71DB174-6BD7-46BC-81E2-17AEF79ED85E}" uniqueName="28" name="Personal care and effects" queryTableFieldId="28"/>
    <tableColumn id="29" xr3:uid="{6DE83AD7-1897-4F90-AE02-14E4BE49DB9F}" uniqueName="29" name="Miscellaneous" queryTableFieldId="29"/>
    <tableColumn id="30" xr3:uid="{F72245D7-15D9-4623-80F8-3042FD1EF913}" uniqueName="30" name="General index"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DDD1-2500-44B2-BB9E-084C4CAC07B6}">
  <dimension ref="A1:AD373"/>
  <sheetViews>
    <sheetView topLeftCell="W356" workbookViewId="0">
      <selection sqref="A1:AD373"/>
    </sheetView>
  </sheetViews>
  <sheetFormatPr defaultRowHeight="14.5" x14ac:dyDescent="0.35"/>
  <cols>
    <col min="1" max="1" width="11.36328125" bestFit="1" customWidth="1"/>
    <col min="2" max="2" width="6.81640625" bestFit="1" customWidth="1"/>
    <col min="3" max="3" width="9.90625" bestFit="1" customWidth="1"/>
    <col min="4" max="4" width="20.90625" bestFit="1" customWidth="1"/>
    <col min="5" max="5" width="14.6328125" bestFit="1" customWidth="1"/>
    <col min="6" max="6" width="5.90625" bestFit="1" customWidth="1"/>
    <col min="7" max="7" width="18.36328125" bestFit="1" customWidth="1"/>
    <col min="8" max="8" width="13.453125" bestFit="1" customWidth="1"/>
    <col min="9" max="9" width="7.81640625" bestFit="1" customWidth="1"/>
    <col min="10" max="10" width="12.26953125" bestFit="1" customWidth="1"/>
    <col min="11" max="11" width="20.08984375" bestFit="1" customWidth="1"/>
    <col min="12" max="12" width="23.81640625" bestFit="1" customWidth="1"/>
    <col min="13" max="13" width="8.1796875" bestFit="1" customWidth="1"/>
    <col min="14" max="14" width="23.6328125" bestFit="1" customWidth="1"/>
    <col min="15" max="15" width="33.54296875" bestFit="1" customWidth="1"/>
    <col min="16" max="16" width="20" bestFit="1" customWidth="1"/>
    <col min="17" max="17" width="27.54296875" bestFit="1" customWidth="1"/>
    <col min="18" max="18" width="10" bestFit="1" customWidth="1"/>
    <col min="19" max="19" width="11.08984375" bestFit="1" customWidth="1"/>
    <col min="20" max="20" width="22" bestFit="1" customWidth="1"/>
    <col min="21" max="21" width="9.81640625" bestFit="1" customWidth="1"/>
    <col min="22" max="22" width="14.26953125" bestFit="1" customWidth="1"/>
    <col min="23" max="23" width="28.54296875" bestFit="1" customWidth="1"/>
    <col min="24" max="24" width="8.6328125" bestFit="1" customWidth="1"/>
    <col min="25" max="25" width="28.81640625" bestFit="1" customWidth="1"/>
    <col min="26" max="26" width="26.453125" bestFit="1" customWidth="1"/>
    <col min="27" max="27" width="11.453125" bestFit="1" customWidth="1"/>
    <col min="28" max="28" width="24.36328125" bestFit="1" customWidth="1"/>
    <col min="29" max="29" width="14.90625" bestFit="1" customWidth="1"/>
    <col min="30" max="30" width="14.6328125" bestFit="1"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5">
      <c r="A33" t="s">
        <v>33</v>
      </c>
      <c r="B33">
        <v>2013</v>
      </c>
      <c r="C33" t="s">
        <v>44</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5">
      <c r="A34" t="s">
        <v>34</v>
      </c>
      <c r="B34">
        <v>2013</v>
      </c>
      <c r="C34" t="s">
        <v>44</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5">
      <c r="A35" t="s">
        <v>30</v>
      </c>
      <c r="B35">
        <v>2013</v>
      </c>
      <c r="C35" t="s">
        <v>45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5">
      <c r="A36" t="s">
        <v>33</v>
      </c>
      <c r="B36">
        <v>2013</v>
      </c>
      <c r="C36" t="s">
        <v>45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5">
      <c r="A37" t="s">
        <v>34</v>
      </c>
      <c r="B37">
        <v>2013</v>
      </c>
      <c r="C37" t="s">
        <v>45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5">
      <c r="A46" t="s">
        <v>34</v>
      </c>
      <c r="B46">
        <v>2014</v>
      </c>
      <c r="C46" t="s">
        <v>46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5">
      <c r="A68" t="s">
        <v>30</v>
      </c>
      <c r="B68">
        <v>2014</v>
      </c>
      <c r="C68" t="s">
        <v>44</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5">
      <c r="A69" t="s">
        <v>33</v>
      </c>
      <c r="B69">
        <v>2014</v>
      </c>
      <c r="C69" t="s">
        <v>44</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5">
      <c r="A70" t="s">
        <v>34</v>
      </c>
      <c r="B70">
        <v>2014</v>
      </c>
      <c r="C70" t="s">
        <v>44</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5">
      <c r="A71" t="s">
        <v>30</v>
      </c>
      <c r="B71">
        <v>2014</v>
      </c>
      <c r="C71" t="s">
        <v>45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5">
      <c r="A72" t="s">
        <v>33</v>
      </c>
      <c r="B72">
        <v>2014</v>
      </c>
      <c r="C72" t="s">
        <v>45</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5">
      <c r="A73" t="s">
        <v>34</v>
      </c>
      <c r="B73">
        <v>2014</v>
      </c>
      <c r="C73" t="s">
        <v>45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5">
      <c r="A104" t="s">
        <v>30</v>
      </c>
      <c r="B104">
        <v>2015</v>
      </c>
      <c r="C104" t="s">
        <v>44</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5">
      <c r="A105" t="s">
        <v>33</v>
      </c>
      <c r="B105">
        <v>2015</v>
      </c>
      <c r="C105" t="s">
        <v>44</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5">
      <c r="A106" t="s">
        <v>34</v>
      </c>
      <c r="B106">
        <v>2015</v>
      </c>
      <c r="C106" t="s">
        <v>44</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5">
      <c r="A107" t="s">
        <v>30</v>
      </c>
      <c r="B107">
        <v>2015</v>
      </c>
      <c r="C107" t="s">
        <v>45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5">
      <c r="A108" t="s">
        <v>33</v>
      </c>
      <c r="B108">
        <v>2015</v>
      </c>
      <c r="C108" t="s">
        <v>45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5">
      <c r="A109" t="s">
        <v>34</v>
      </c>
      <c r="B109">
        <v>2015</v>
      </c>
      <c r="C109" t="s">
        <v>45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5">
      <c r="A140" t="s">
        <v>30</v>
      </c>
      <c r="B140">
        <v>2016</v>
      </c>
      <c r="C140" t="s">
        <v>44</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5">
      <c r="A141" t="s">
        <v>33</v>
      </c>
      <c r="B141">
        <v>2016</v>
      </c>
      <c r="C141" t="s">
        <v>44</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5">
      <c r="A142" t="s">
        <v>34</v>
      </c>
      <c r="B142">
        <v>2016</v>
      </c>
      <c r="C142" t="s">
        <v>44</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5">
      <c r="A143" t="s">
        <v>30</v>
      </c>
      <c r="B143">
        <v>2016</v>
      </c>
      <c r="C143" t="s">
        <v>45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5">
      <c r="A144" t="s">
        <v>33</v>
      </c>
      <c r="B144">
        <v>2016</v>
      </c>
      <c r="C144" t="s">
        <v>45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5">
      <c r="A145" t="s">
        <v>34</v>
      </c>
      <c r="B145">
        <v>2016</v>
      </c>
      <c r="C145" t="s">
        <v>45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5">
      <c r="A176" t="s">
        <v>30</v>
      </c>
      <c r="B176">
        <v>2017</v>
      </c>
      <c r="C176" t="s">
        <v>44</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5">
      <c r="A177" t="s">
        <v>33</v>
      </c>
      <c r="B177">
        <v>2017</v>
      </c>
      <c r="C177" t="s">
        <v>44</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5">
      <c r="A178" t="s">
        <v>34</v>
      </c>
      <c r="B178">
        <v>2017</v>
      </c>
      <c r="C178" t="s">
        <v>44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5">
      <c r="A179" t="s">
        <v>30</v>
      </c>
      <c r="B179">
        <v>2017</v>
      </c>
      <c r="C179" t="s">
        <v>45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5">
      <c r="A180" t="s">
        <v>33</v>
      </c>
      <c r="B180">
        <v>2017</v>
      </c>
      <c r="C180" t="s">
        <v>45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5">
      <c r="A181" t="s">
        <v>34</v>
      </c>
      <c r="B181">
        <v>2017</v>
      </c>
      <c r="C181" t="s">
        <v>45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5">
      <c r="A212" t="s">
        <v>30</v>
      </c>
      <c r="B212">
        <v>2018</v>
      </c>
      <c r="C212" t="s">
        <v>44</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5">
      <c r="A213" t="s">
        <v>33</v>
      </c>
      <c r="B213">
        <v>2018</v>
      </c>
      <c r="C213" t="s">
        <v>44</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5">
      <c r="A214" t="s">
        <v>34</v>
      </c>
      <c r="B214">
        <v>2018</v>
      </c>
      <c r="C214" t="s">
        <v>44</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5">
      <c r="A215" t="s">
        <v>30</v>
      </c>
      <c r="B215">
        <v>2018</v>
      </c>
      <c r="C215" t="s">
        <v>45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5">
      <c r="A216" t="s">
        <v>33</v>
      </c>
      <c r="B216">
        <v>2018</v>
      </c>
      <c r="C216" t="s">
        <v>45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5">
      <c r="A217" t="s">
        <v>34</v>
      </c>
      <c r="B217">
        <v>2018</v>
      </c>
      <c r="C217" t="s">
        <v>45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5">
      <c r="A245" t="s">
        <v>30</v>
      </c>
      <c r="B245">
        <v>2019</v>
      </c>
      <c r="C245" t="s">
        <v>44</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5">
      <c r="A246" t="s">
        <v>33</v>
      </c>
      <c r="B246">
        <v>2019</v>
      </c>
      <c r="C246" t="s">
        <v>44</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5">
      <c r="A247" t="s">
        <v>34</v>
      </c>
      <c r="B247">
        <v>2019</v>
      </c>
      <c r="C247" t="s">
        <v>44</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5">
      <c r="A248" t="s">
        <v>30</v>
      </c>
      <c r="B248">
        <v>2019</v>
      </c>
      <c r="C248" t="s">
        <v>45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5">
      <c r="A249" t="s">
        <v>33</v>
      </c>
      <c r="B249">
        <v>2019</v>
      </c>
      <c r="C249" t="s">
        <v>45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5">
      <c r="A250" t="s">
        <v>34</v>
      </c>
      <c r="B250">
        <v>2019</v>
      </c>
      <c r="C250" t="s">
        <v>45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5">
      <c r="A260" t="s">
        <v>30</v>
      </c>
      <c r="B260">
        <v>2020</v>
      </c>
      <c r="C260" t="s">
        <v>37</v>
      </c>
      <c r="D260">
        <v>147.19999999999999</v>
      </c>
      <c r="F260">
        <v>146.9</v>
      </c>
      <c r="G260">
        <v>155.6</v>
      </c>
      <c r="H260">
        <v>137.1</v>
      </c>
      <c r="I260">
        <v>147.30000000000001</v>
      </c>
      <c r="J260">
        <v>162.69999999999999</v>
      </c>
      <c r="K260">
        <v>150.19999999999999</v>
      </c>
      <c r="L260">
        <v>119.8</v>
      </c>
      <c r="M260">
        <v>158.69999999999999</v>
      </c>
      <c r="N260">
        <v>139.19999999999999</v>
      </c>
      <c r="P260">
        <v>150.1</v>
      </c>
      <c r="U260" t="s">
        <v>32</v>
      </c>
      <c r="V260">
        <v>148.4</v>
      </c>
      <c r="X260">
        <v>154.30000000000001</v>
      </c>
    </row>
    <row r="261" spans="1:30" x14ac:dyDescent="0.35">
      <c r="A261" t="s">
        <v>33</v>
      </c>
      <c r="B261">
        <v>2020</v>
      </c>
      <c r="C261" t="s">
        <v>37</v>
      </c>
      <c r="D261">
        <v>151.80000000000001</v>
      </c>
      <c r="F261">
        <v>151.9</v>
      </c>
      <c r="G261">
        <v>155.5</v>
      </c>
      <c r="H261">
        <v>131.6</v>
      </c>
      <c r="I261">
        <v>152.9</v>
      </c>
      <c r="J261">
        <v>180</v>
      </c>
      <c r="K261">
        <v>150.80000000000001</v>
      </c>
      <c r="L261">
        <v>121.2</v>
      </c>
      <c r="M261">
        <v>154</v>
      </c>
      <c r="N261">
        <v>133.5</v>
      </c>
      <c r="P261">
        <v>153.5</v>
      </c>
      <c r="U261">
        <v>155.6</v>
      </c>
      <c r="V261">
        <v>137.1</v>
      </c>
      <c r="X261">
        <v>144.80000000000001</v>
      </c>
    </row>
    <row r="262" spans="1:30" x14ac:dyDescent="0.35">
      <c r="A262" t="s">
        <v>34</v>
      </c>
      <c r="B262">
        <v>2020</v>
      </c>
      <c r="C262" t="s">
        <v>37</v>
      </c>
      <c r="D262">
        <v>148.69999999999999</v>
      </c>
      <c r="F262">
        <v>148.80000000000001</v>
      </c>
      <c r="G262">
        <v>155.6</v>
      </c>
      <c r="H262">
        <v>135.1</v>
      </c>
      <c r="I262">
        <v>149.9</v>
      </c>
      <c r="J262">
        <v>168.6</v>
      </c>
      <c r="K262">
        <v>150.4</v>
      </c>
      <c r="L262">
        <v>120.3</v>
      </c>
      <c r="M262">
        <v>157.1</v>
      </c>
      <c r="N262">
        <v>136.80000000000001</v>
      </c>
      <c r="P262">
        <v>151.4</v>
      </c>
      <c r="U262">
        <v>155.6</v>
      </c>
      <c r="V262">
        <v>144.1</v>
      </c>
      <c r="X262">
        <v>150.69999999999999</v>
      </c>
    </row>
    <row r="263" spans="1:30" x14ac:dyDescent="0.35">
      <c r="A263" t="s">
        <v>30</v>
      </c>
      <c r="B263">
        <v>2020</v>
      </c>
      <c r="C263" t="s">
        <v>38</v>
      </c>
      <c r="U263" t="s">
        <v>32</v>
      </c>
    </row>
    <row r="264" spans="1:30" x14ac:dyDescent="0.35">
      <c r="A264" t="s">
        <v>33</v>
      </c>
      <c r="B264">
        <v>2020</v>
      </c>
      <c r="C264" t="s">
        <v>38</v>
      </c>
      <c r="U264" t="s">
        <v>32</v>
      </c>
    </row>
    <row r="265" spans="1:30" x14ac:dyDescent="0.35">
      <c r="A265" t="s">
        <v>34</v>
      </c>
      <c r="B265">
        <v>2020</v>
      </c>
      <c r="C265" t="s">
        <v>38</v>
      </c>
      <c r="U265" t="s">
        <v>32</v>
      </c>
    </row>
    <row r="266" spans="1:30" x14ac:dyDescent="0.3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5">
      <c r="A281" t="s">
        <v>30</v>
      </c>
      <c r="B281">
        <v>2020</v>
      </c>
      <c r="C281" t="s">
        <v>44</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5">
      <c r="A282" t="s">
        <v>33</v>
      </c>
      <c r="B282">
        <v>2020</v>
      </c>
      <c r="C282" t="s">
        <v>44</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5">
      <c r="A283" t="s">
        <v>34</v>
      </c>
      <c r="B283">
        <v>2020</v>
      </c>
      <c r="C283" t="s">
        <v>44</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5">
      <c r="A284" t="s">
        <v>30</v>
      </c>
      <c r="B284">
        <v>2020</v>
      </c>
      <c r="C284" t="s">
        <v>45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5">
      <c r="A285" t="s">
        <v>33</v>
      </c>
      <c r="B285">
        <v>2020</v>
      </c>
      <c r="C285" t="s">
        <v>45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5">
      <c r="A286" t="s">
        <v>34</v>
      </c>
      <c r="B286">
        <v>2020</v>
      </c>
      <c r="C286" t="s">
        <v>45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47</v>
      </c>
      <c r="V293">
        <v>156</v>
      </c>
      <c r="W293">
        <v>154.80000000000001</v>
      </c>
      <c r="X293">
        <v>164.6</v>
      </c>
      <c r="Y293">
        <v>151.30000000000001</v>
      </c>
      <c r="Z293">
        <v>157.80000000000001</v>
      </c>
      <c r="AA293">
        <v>163.80000000000001</v>
      </c>
      <c r="AB293">
        <v>153.1</v>
      </c>
      <c r="AC293">
        <v>157.30000000000001</v>
      </c>
      <c r="AD293">
        <v>156.69999999999999</v>
      </c>
    </row>
    <row r="294" spans="1:30" x14ac:dyDescent="0.3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47</v>
      </c>
      <c r="V296">
        <v>156</v>
      </c>
      <c r="W296">
        <v>155.5</v>
      </c>
      <c r="X296">
        <v>165.3</v>
      </c>
      <c r="Y296">
        <v>151.69999999999999</v>
      </c>
      <c r="Z296">
        <v>158.6</v>
      </c>
      <c r="AA296">
        <v>164.1</v>
      </c>
      <c r="AB296">
        <v>154.6</v>
      </c>
      <c r="AC296">
        <v>158</v>
      </c>
      <c r="AD296">
        <v>157.6</v>
      </c>
    </row>
    <row r="297" spans="1:30" x14ac:dyDescent="0.3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5">
      <c r="A317" t="s">
        <v>30</v>
      </c>
      <c r="B317">
        <v>2021</v>
      </c>
      <c r="C317" t="s">
        <v>44</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5">
      <c r="A318" t="s">
        <v>33</v>
      </c>
      <c r="B318">
        <v>2021</v>
      </c>
      <c r="C318" t="s">
        <v>44</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5">
      <c r="A319" t="s">
        <v>34</v>
      </c>
      <c r="B319">
        <v>2021</v>
      </c>
      <c r="C319" t="s">
        <v>44</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5">
      <c r="A320" t="s">
        <v>30</v>
      </c>
      <c r="B320">
        <v>2021</v>
      </c>
      <c r="C320" t="s">
        <v>45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5">
      <c r="A321" t="s">
        <v>33</v>
      </c>
      <c r="B321">
        <v>2021</v>
      </c>
      <c r="C321" t="s">
        <v>45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5">
      <c r="A322" t="s">
        <v>34</v>
      </c>
      <c r="B322">
        <v>2021</v>
      </c>
      <c r="C322" t="s">
        <v>45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5">
      <c r="A353" t="s">
        <v>30</v>
      </c>
      <c r="B353">
        <v>2022</v>
      </c>
      <c r="C353" t="s">
        <v>44</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5">
      <c r="A354" t="s">
        <v>33</v>
      </c>
      <c r="B354">
        <v>2022</v>
      </c>
      <c r="C354" t="s">
        <v>44</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5">
      <c r="A355" t="s">
        <v>34</v>
      </c>
      <c r="B355">
        <v>2022</v>
      </c>
      <c r="C355" t="s">
        <v>44</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5">
      <c r="A356" t="s">
        <v>30</v>
      </c>
      <c r="B356">
        <v>2022</v>
      </c>
      <c r="C356" t="s">
        <v>45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5">
      <c r="A357" t="s">
        <v>33</v>
      </c>
      <c r="B357">
        <v>2022</v>
      </c>
      <c r="C357" t="s">
        <v>45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5">
      <c r="A358" t="s">
        <v>34</v>
      </c>
      <c r="B358">
        <v>2022</v>
      </c>
      <c r="C358" t="s">
        <v>45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47</v>
      </c>
      <c r="V368">
        <v>181.5</v>
      </c>
      <c r="W368">
        <v>179.1</v>
      </c>
      <c r="X368">
        <v>187.2</v>
      </c>
      <c r="Y368">
        <v>169.4</v>
      </c>
      <c r="Z368">
        <v>173.2</v>
      </c>
      <c r="AA368">
        <v>179.4</v>
      </c>
      <c r="AB368">
        <v>183.8</v>
      </c>
      <c r="AC368">
        <v>178.9</v>
      </c>
      <c r="AD368">
        <v>178.8</v>
      </c>
    </row>
    <row r="369" spans="1:30" x14ac:dyDescent="0.3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47</v>
      </c>
      <c r="V371">
        <v>182.5</v>
      </c>
      <c r="W371">
        <v>179.8</v>
      </c>
      <c r="X371">
        <v>187.8</v>
      </c>
      <c r="Y371">
        <v>169.7</v>
      </c>
      <c r="Z371">
        <v>173.8</v>
      </c>
      <c r="AA371">
        <v>180.3</v>
      </c>
      <c r="AB371">
        <v>184.9</v>
      </c>
      <c r="AC371">
        <v>179.5</v>
      </c>
      <c r="AD371">
        <v>179.8</v>
      </c>
    </row>
    <row r="372" spans="1:30" x14ac:dyDescent="0.3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sheetProtection algorithmName="SHA-512" hashValue="RyRla2osMO9iSSj2k2kAWJI2NPmkMX/GBufeXyNPlhKOSY5xejsOI9qX5uyp4zLQ9lRFd5coUvr9X0I7TPHpRQ==" saltValue="MbuPwS5vc/zCIbT0TxXIlw==" spinCount="100000" sheet="1" objects="1" scenarios="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1FF20-CF26-4CE7-9411-9D833BAA4E08}">
  <dimension ref="A2:B19"/>
  <sheetViews>
    <sheetView topLeftCell="A9" zoomScale="90" zoomScaleNormal="90" workbookViewId="0">
      <selection activeCell="D17" sqref="D17"/>
    </sheetView>
  </sheetViews>
  <sheetFormatPr defaultRowHeight="14.5" x14ac:dyDescent="0.35"/>
  <cols>
    <col min="1" max="1" width="12.81640625" customWidth="1"/>
    <col min="2" max="2" width="63.36328125" customWidth="1"/>
  </cols>
  <sheetData>
    <row r="2" spans="1:2" x14ac:dyDescent="0.35">
      <c r="A2" t="s">
        <v>48</v>
      </c>
    </row>
    <row r="4" spans="1:2" x14ac:dyDescent="0.35">
      <c r="A4" s="1">
        <v>45934</v>
      </c>
      <c r="B4" t="s">
        <v>99</v>
      </c>
    </row>
    <row r="5" spans="1:2" x14ac:dyDescent="0.35">
      <c r="B5" t="s">
        <v>100</v>
      </c>
    </row>
    <row r="6" spans="1:2" x14ac:dyDescent="0.35">
      <c r="B6" t="s">
        <v>101</v>
      </c>
    </row>
    <row r="7" spans="1:2" x14ac:dyDescent="0.35">
      <c r="B7" t="s">
        <v>102</v>
      </c>
    </row>
    <row r="8" spans="1:2" ht="58" x14ac:dyDescent="0.35">
      <c r="B8" s="9" t="s">
        <v>103</v>
      </c>
    </row>
    <row r="9" spans="1:2" x14ac:dyDescent="0.35">
      <c r="B9" t="s">
        <v>104</v>
      </c>
    </row>
    <row r="10" spans="1:2" x14ac:dyDescent="0.35">
      <c r="B10" t="s">
        <v>105</v>
      </c>
    </row>
    <row r="11" spans="1:2" ht="29" x14ac:dyDescent="0.35">
      <c r="B11" s="9" t="s">
        <v>106</v>
      </c>
    </row>
    <row r="12" spans="1:2" ht="43.5" x14ac:dyDescent="0.35">
      <c r="B12" s="9" t="s">
        <v>107</v>
      </c>
    </row>
    <row r="13" spans="1:2" x14ac:dyDescent="0.35">
      <c r="B13" s="9" t="s">
        <v>108</v>
      </c>
    </row>
    <row r="14" spans="1:2" x14ac:dyDescent="0.35">
      <c r="B14" s="9" t="s">
        <v>109</v>
      </c>
    </row>
    <row r="15" spans="1:2" ht="29" x14ac:dyDescent="0.35">
      <c r="B15" s="9" t="s">
        <v>110</v>
      </c>
    </row>
    <row r="16" spans="1:2" x14ac:dyDescent="0.35">
      <c r="B16" s="9" t="s">
        <v>111</v>
      </c>
    </row>
    <row r="17" spans="2:2" ht="29" x14ac:dyDescent="0.35">
      <c r="B17" s="9" t="s">
        <v>112</v>
      </c>
    </row>
    <row r="18" spans="2:2" x14ac:dyDescent="0.35">
      <c r="B18" s="9" t="s">
        <v>113</v>
      </c>
    </row>
    <row r="19" spans="2:2" x14ac:dyDescent="0.35">
      <c r="B19" s="9" t="s">
        <v>138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7ECF-5A38-4A09-8428-5DD7E45B19C5}">
  <dimension ref="B2:J22"/>
  <sheetViews>
    <sheetView showGridLines="0" zoomScale="90" zoomScaleNormal="90" workbookViewId="0">
      <selection activeCell="J23" sqref="J23"/>
    </sheetView>
  </sheetViews>
  <sheetFormatPr defaultRowHeight="14.5" x14ac:dyDescent="0.35"/>
  <cols>
    <col min="2" max="2" width="12.36328125" bestFit="1" customWidth="1"/>
    <col min="3" max="3" width="28.81640625" bestFit="1" customWidth="1"/>
    <col min="4" max="4" width="23.26953125" bestFit="1" customWidth="1"/>
    <col min="10" max="10" width="90.90625" customWidth="1"/>
  </cols>
  <sheetData>
    <row r="2" spans="2:4" x14ac:dyDescent="0.35">
      <c r="B2" s="10" t="s">
        <v>74</v>
      </c>
      <c r="C2" t="s">
        <v>93</v>
      </c>
      <c r="D2" t="s">
        <v>94</v>
      </c>
    </row>
    <row r="3" spans="2:4" x14ac:dyDescent="0.35">
      <c r="B3" s="22">
        <v>44713</v>
      </c>
      <c r="C3" s="17">
        <v>173.91666666666666</v>
      </c>
      <c r="D3" s="17">
        <v>0.20603737422137947</v>
      </c>
    </row>
    <row r="4" spans="2:4" x14ac:dyDescent="0.35">
      <c r="B4" s="22">
        <v>44743</v>
      </c>
      <c r="C4" s="17">
        <v>174.27500000000001</v>
      </c>
      <c r="D4" s="17">
        <v>7.6507435566397497E-2</v>
      </c>
    </row>
    <row r="5" spans="2:4" x14ac:dyDescent="0.35">
      <c r="B5" s="22">
        <v>44774</v>
      </c>
      <c r="C5" s="17">
        <v>174.40833333333333</v>
      </c>
      <c r="D5" s="17">
        <v>0.48736203354198299</v>
      </c>
    </row>
    <row r="6" spans="2:4" x14ac:dyDescent="0.35">
      <c r="B6" s="22">
        <v>44805</v>
      </c>
      <c r="C6" s="17">
        <v>175.25833333333333</v>
      </c>
      <c r="D6" s="17">
        <v>0.694213304170055</v>
      </c>
    </row>
    <row r="7" spans="2:4" x14ac:dyDescent="0.35">
      <c r="B7" s="22">
        <v>44835</v>
      </c>
      <c r="C7" s="17">
        <v>176.47500000000002</v>
      </c>
      <c r="D7" s="17">
        <v>3.7776833356928399E-2</v>
      </c>
    </row>
    <row r="8" spans="2:4" x14ac:dyDescent="0.35">
      <c r="B8" s="22">
        <v>44866</v>
      </c>
      <c r="C8" s="17">
        <v>176.54166666666666</v>
      </c>
      <c r="D8" s="17">
        <v>-0.51923530800094297</v>
      </c>
    </row>
    <row r="9" spans="2:4" x14ac:dyDescent="0.35">
      <c r="B9" s="22">
        <v>44896</v>
      </c>
      <c r="C9" s="17">
        <v>175.625</v>
      </c>
      <c r="D9" s="17">
        <v>0.403321470937135</v>
      </c>
    </row>
    <row r="10" spans="2:4" x14ac:dyDescent="0.35">
      <c r="B10" s="22">
        <v>44927</v>
      </c>
      <c r="C10" s="17">
        <v>176.33333333333334</v>
      </c>
      <c r="D10" s="17">
        <v>-0.656899810964096</v>
      </c>
    </row>
    <row r="11" spans="2:4" x14ac:dyDescent="0.35">
      <c r="B11" s="22">
        <v>44958</v>
      </c>
      <c r="C11" s="17">
        <v>175.17499999999998</v>
      </c>
      <c r="D11" s="17">
        <v>4.7571476142760404E-3</v>
      </c>
    </row>
    <row r="12" spans="2:4" x14ac:dyDescent="0.35">
      <c r="B12" s="22">
        <v>44986</v>
      </c>
      <c r="C12" s="17">
        <v>175.18333333333331</v>
      </c>
      <c r="D12" s="17">
        <v>0.45190752544954599</v>
      </c>
    </row>
    <row r="13" spans="2:4" x14ac:dyDescent="0.35">
      <c r="B13" s="22">
        <v>45017</v>
      </c>
      <c r="C13" s="17">
        <v>175.97500000000002</v>
      </c>
      <c r="D13" s="17">
        <v>0.76241890420041303</v>
      </c>
    </row>
    <row r="14" spans="2:4" x14ac:dyDescent="0.35">
      <c r="B14" s="22">
        <v>45047</v>
      </c>
      <c r="C14" s="17">
        <v>177.31666666666669</v>
      </c>
      <c r="D14" s="17">
        <v>0.76241890420041303</v>
      </c>
    </row>
    <row r="15" spans="2:4" x14ac:dyDescent="0.35">
      <c r="B15" s="22" t="s">
        <v>75</v>
      </c>
      <c r="C15" s="17">
        <v>175.54027777777776</v>
      </c>
      <c r="D15" s="17">
        <v>0.22588215119112395</v>
      </c>
    </row>
    <row r="18" spans="10:10" ht="21" x14ac:dyDescent="0.5">
      <c r="J18" s="8" t="s">
        <v>61</v>
      </c>
    </row>
    <row r="19" spans="10:10" x14ac:dyDescent="0.35">
      <c r="J19" t="s">
        <v>95</v>
      </c>
    </row>
    <row r="20" spans="10:10" x14ac:dyDescent="0.35">
      <c r="J20" t="s">
        <v>96</v>
      </c>
    </row>
    <row r="21" spans="10:10" x14ac:dyDescent="0.35">
      <c r="J21" t="s">
        <v>97</v>
      </c>
    </row>
    <row r="22" spans="10:10" x14ac:dyDescent="0.35">
      <c r="J22" t="s">
        <v>98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CB9A-A85B-44FE-BF52-540D9E135EB1}">
  <dimension ref="A1:E12"/>
  <sheetViews>
    <sheetView workbookViewId="0">
      <selection sqref="A1:E12"/>
    </sheetView>
  </sheetViews>
  <sheetFormatPr defaultRowHeight="14.5" x14ac:dyDescent="0.35"/>
  <cols>
    <col min="1" max="1" width="11.36328125" customWidth="1"/>
    <col min="2" max="2" width="14.7265625" style="1" customWidth="1"/>
    <col min="3" max="3" width="20" customWidth="1"/>
    <col min="4" max="4" width="13.54296875" customWidth="1"/>
    <col min="5" max="5" width="15.453125" customWidth="1"/>
  </cols>
  <sheetData>
    <row r="1" spans="1:5" x14ac:dyDescent="0.35">
      <c r="A1" t="s">
        <v>115</v>
      </c>
      <c r="B1" s="1" t="s">
        <v>48</v>
      </c>
      <c r="C1" t="s">
        <v>15</v>
      </c>
      <c r="D1" t="s">
        <v>20</v>
      </c>
      <c r="E1" t="s">
        <v>23</v>
      </c>
    </row>
    <row r="2" spans="1:5" x14ac:dyDescent="0.35">
      <c r="A2" t="s">
        <v>116</v>
      </c>
      <c r="B2" s="1">
        <v>43525</v>
      </c>
      <c r="C2">
        <v>138.1</v>
      </c>
      <c r="D2">
        <v>149</v>
      </c>
      <c r="E2">
        <v>146.19999999999999</v>
      </c>
    </row>
    <row r="3" spans="1:5" x14ac:dyDescent="0.35">
      <c r="A3" t="s">
        <v>116</v>
      </c>
      <c r="B3" s="1">
        <v>43586</v>
      </c>
      <c r="C3">
        <v>140.9</v>
      </c>
      <c r="D3">
        <v>150.1</v>
      </c>
      <c r="E3">
        <v>146.9</v>
      </c>
    </row>
    <row r="4" spans="1:5" x14ac:dyDescent="0.35">
      <c r="A4" t="s">
        <v>116</v>
      </c>
      <c r="B4" s="1">
        <v>43617</v>
      </c>
      <c r="C4">
        <v>142.69999999999999</v>
      </c>
      <c r="D4">
        <v>149.4</v>
      </c>
      <c r="E4">
        <v>147.4</v>
      </c>
    </row>
    <row r="5" spans="1:5" x14ac:dyDescent="0.35">
      <c r="A5" t="s">
        <v>116</v>
      </c>
      <c r="B5" s="1">
        <v>43647</v>
      </c>
      <c r="C5">
        <v>144.69999999999999</v>
      </c>
      <c r="D5">
        <v>150.6</v>
      </c>
      <c r="E5">
        <v>147.9</v>
      </c>
    </row>
    <row r="6" spans="1:5" x14ac:dyDescent="0.35">
      <c r="A6" t="s">
        <v>116</v>
      </c>
      <c r="B6" s="1">
        <v>43678</v>
      </c>
      <c r="C6">
        <v>145.9</v>
      </c>
      <c r="D6">
        <v>151.6</v>
      </c>
      <c r="E6">
        <v>148.5</v>
      </c>
    </row>
    <row r="7" spans="1:5" x14ac:dyDescent="0.35">
      <c r="A7" t="s">
        <v>116</v>
      </c>
      <c r="B7" s="1">
        <v>43709</v>
      </c>
      <c r="C7">
        <v>147</v>
      </c>
      <c r="D7">
        <v>152.19999999999999</v>
      </c>
      <c r="E7">
        <v>149</v>
      </c>
    </row>
    <row r="8" spans="1:5" x14ac:dyDescent="0.35">
      <c r="A8" t="s">
        <v>116</v>
      </c>
      <c r="B8" s="1">
        <v>43739</v>
      </c>
      <c r="C8">
        <v>149.6</v>
      </c>
      <c r="D8">
        <v>153</v>
      </c>
      <c r="E8">
        <v>149.4</v>
      </c>
    </row>
    <row r="9" spans="1:5" x14ac:dyDescent="0.35">
      <c r="A9" t="s">
        <v>116</v>
      </c>
      <c r="B9" s="1">
        <v>43770</v>
      </c>
      <c r="C9">
        <v>151.9</v>
      </c>
      <c r="D9">
        <v>153.5</v>
      </c>
      <c r="E9">
        <v>149.9</v>
      </c>
    </row>
    <row r="10" spans="1:5" x14ac:dyDescent="0.35">
      <c r="A10" t="s">
        <v>116</v>
      </c>
      <c r="B10" s="1">
        <v>43800</v>
      </c>
      <c r="C10">
        <v>155</v>
      </c>
      <c r="D10">
        <v>152.80000000000001</v>
      </c>
      <c r="E10">
        <v>150.4</v>
      </c>
    </row>
    <row r="11" spans="1:5" x14ac:dyDescent="0.35">
      <c r="A11" t="s">
        <v>116</v>
      </c>
      <c r="B11" s="1">
        <v>43831</v>
      </c>
      <c r="C11">
        <v>153.5</v>
      </c>
      <c r="D11">
        <v>153.9</v>
      </c>
      <c r="E11">
        <v>151.19999999999999</v>
      </c>
    </row>
    <row r="12" spans="1:5" x14ac:dyDescent="0.35">
      <c r="A12" t="s">
        <v>116</v>
      </c>
      <c r="B12" s="1">
        <v>43862</v>
      </c>
      <c r="C12">
        <v>150.5</v>
      </c>
      <c r="D12">
        <v>154.80000000000001</v>
      </c>
      <c r="E12">
        <v>151.69999999999999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BD748-A115-4BC1-85D9-2F673BFC9D74}">
  <dimension ref="A1:E13"/>
  <sheetViews>
    <sheetView workbookViewId="0">
      <selection activeCell="A2" sqref="A2:E13"/>
    </sheetView>
  </sheetViews>
  <sheetFormatPr defaultRowHeight="14.5" x14ac:dyDescent="0.35"/>
  <cols>
    <col min="1" max="1" width="11.26953125" customWidth="1"/>
    <col min="2" max="2" width="16.6328125" style="1" customWidth="1"/>
    <col min="3" max="3" width="17.08984375" customWidth="1"/>
    <col min="4" max="4" width="20.26953125" customWidth="1"/>
    <col min="5" max="5" width="17.08984375" customWidth="1"/>
  </cols>
  <sheetData>
    <row r="1" spans="1:5" x14ac:dyDescent="0.35">
      <c r="A1" t="s">
        <v>115</v>
      </c>
      <c r="B1" s="1" t="s">
        <v>48</v>
      </c>
      <c r="C1" t="s">
        <v>15</v>
      </c>
      <c r="D1" t="s">
        <v>20</v>
      </c>
      <c r="E1" t="s">
        <v>23</v>
      </c>
    </row>
    <row r="2" spans="1:5" x14ac:dyDescent="0.35">
      <c r="A2" t="s">
        <v>117</v>
      </c>
      <c r="B2" s="1">
        <v>43891</v>
      </c>
      <c r="C2">
        <v>148.9</v>
      </c>
      <c r="D2">
        <v>154.5</v>
      </c>
      <c r="E2">
        <v>152.30000000000001</v>
      </c>
    </row>
    <row r="3" spans="1:5" x14ac:dyDescent="0.35">
      <c r="A3" t="s">
        <v>117</v>
      </c>
      <c r="B3" s="1">
        <v>43922</v>
      </c>
      <c r="C3">
        <v>151.4</v>
      </c>
      <c r="D3">
        <v>155.6</v>
      </c>
      <c r="E3">
        <v>150.69999999999999</v>
      </c>
    </row>
    <row r="4" spans="1:5" x14ac:dyDescent="0.35">
      <c r="A4" t="s">
        <v>117</v>
      </c>
      <c r="B4" s="1">
        <v>43952</v>
      </c>
      <c r="C4">
        <v>152.07500000000002</v>
      </c>
      <c r="D4">
        <f>(D3+D5)/2</f>
        <v>155.14999999999998</v>
      </c>
      <c r="E4">
        <f>(E3+E5)/2</f>
        <v>152.55000000000001</v>
      </c>
    </row>
    <row r="5" spans="1:5" x14ac:dyDescent="0.35">
      <c r="A5" t="s">
        <v>117</v>
      </c>
      <c r="B5" s="1">
        <v>43983</v>
      </c>
      <c r="C5">
        <v>154</v>
      </c>
      <c r="D5">
        <v>154.69999999999999</v>
      </c>
      <c r="E5">
        <v>154.4</v>
      </c>
    </row>
    <row r="6" spans="1:5" x14ac:dyDescent="0.35">
      <c r="A6" t="s">
        <v>117</v>
      </c>
      <c r="B6" s="1">
        <v>44013</v>
      </c>
      <c r="C6">
        <v>154</v>
      </c>
      <c r="D6">
        <v>154.69999999999999</v>
      </c>
      <c r="E6">
        <v>154.4</v>
      </c>
    </row>
    <row r="7" spans="1:5" x14ac:dyDescent="0.35">
      <c r="A7" t="s">
        <v>117</v>
      </c>
      <c r="B7" s="1">
        <v>44044</v>
      </c>
      <c r="C7">
        <v>157</v>
      </c>
      <c r="D7">
        <v>155.5</v>
      </c>
      <c r="E7">
        <v>155</v>
      </c>
    </row>
    <row r="8" spans="1:5" x14ac:dyDescent="0.35">
      <c r="A8" t="s">
        <v>117</v>
      </c>
      <c r="B8" s="1">
        <v>44075</v>
      </c>
      <c r="C8">
        <v>158</v>
      </c>
      <c r="D8">
        <v>156.30000000000001</v>
      </c>
      <c r="E8">
        <v>155.6</v>
      </c>
    </row>
    <row r="9" spans="1:5" x14ac:dyDescent="0.35">
      <c r="A9" t="s">
        <v>117</v>
      </c>
      <c r="B9" s="1">
        <v>44105</v>
      </c>
      <c r="C9">
        <v>161.4</v>
      </c>
      <c r="D9">
        <v>156.5</v>
      </c>
      <c r="E9">
        <v>156.30000000000001</v>
      </c>
    </row>
    <row r="10" spans="1:5" x14ac:dyDescent="0.35">
      <c r="A10" t="s">
        <v>117</v>
      </c>
      <c r="B10" s="1">
        <v>44136</v>
      </c>
      <c r="C10">
        <v>164.7</v>
      </c>
      <c r="D10">
        <v>158</v>
      </c>
      <c r="E10">
        <v>157.19999999999999</v>
      </c>
    </row>
    <row r="11" spans="1:5" x14ac:dyDescent="0.35">
      <c r="A11" t="s">
        <v>117</v>
      </c>
      <c r="B11" s="1">
        <v>44166</v>
      </c>
      <c r="C11">
        <v>165.4</v>
      </c>
      <c r="D11">
        <v>158.4</v>
      </c>
      <c r="E11">
        <v>158.30000000000001</v>
      </c>
    </row>
    <row r="12" spans="1:5" x14ac:dyDescent="0.35">
      <c r="A12" t="s">
        <v>117</v>
      </c>
      <c r="B12" s="1">
        <v>44197</v>
      </c>
      <c r="C12">
        <v>161</v>
      </c>
      <c r="D12">
        <v>157.69999999999999</v>
      </c>
      <c r="E12">
        <v>159.30000000000001</v>
      </c>
    </row>
    <row r="13" spans="1:5" x14ac:dyDescent="0.35">
      <c r="A13" t="s">
        <v>117</v>
      </c>
      <c r="B13" s="1">
        <v>44228</v>
      </c>
      <c r="C13">
        <v>156.9</v>
      </c>
      <c r="D13">
        <v>159.80000000000001</v>
      </c>
      <c r="E13">
        <v>161.30000000000001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79C88-5C40-492A-93C2-93D5A8630C91}">
  <dimension ref="A1:G24"/>
  <sheetViews>
    <sheetView topLeftCell="A7" zoomScale="90" zoomScaleNormal="90" workbookViewId="0">
      <selection activeCell="F13" sqref="F13"/>
    </sheetView>
  </sheetViews>
  <sheetFormatPr defaultRowHeight="14.5" x14ac:dyDescent="0.35"/>
  <cols>
    <col min="1" max="1" width="11.1796875" customWidth="1"/>
    <col min="2" max="2" width="14.36328125" customWidth="1"/>
    <col min="3" max="3" width="21.26953125" customWidth="1"/>
    <col min="4" max="4" width="15.6328125" customWidth="1"/>
    <col min="5" max="5" width="15.90625" customWidth="1"/>
    <col min="6" max="6" width="21.453125" customWidth="1"/>
    <col min="7" max="7" width="14.7265625" style="20" customWidth="1"/>
  </cols>
  <sheetData>
    <row r="1" spans="1:7" x14ac:dyDescent="0.35">
      <c r="A1" t="s">
        <v>115</v>
      </c>
      <c r="B1" t="s">
        <v>48</v>
      </c>
      <c r="C1" t="s">
        <v>15</v>
      </c>
      <c r="D1" t="s">
        <v>20</v>
      </c>
      <c r="E1" t="s">
        <v>23</v>
      </c>
      <c r="F1" t="s">
        <v>118</v>
      </c>
      <c r="G1" s="20" t="s">
        <v>119</v>
      </c>
    </row>
    <row r="2" spans="1:7" x14ac:dyDescent="0.35">
      <c r="A2" t="s">
        <v>116</v>
      </c>
      <c r="B2" s="1">
        <v>43525</v>
      </c>
      <c r="C2" s="23">
        <v>138.1</v>
      </c>
      <c r="D2" s="23">
        <v>149</v>
      </c>
      <c r="E2" s="23">
        <v>146.19999999999999</v>
      </c>
      <c r="F2" s="24">
        <f>AVERAGE(C2:E2)</f>
        <v>144.43333333333334</v>
      </c>
      <c r="G2" s="21">
        <f>((F3/F2)-1)*100</f>
        <v>1.0616201246249624</v>
      </c>
    </row>
    <row r="3" spans="1:7" x14ac:dyDescent="0.35">
      <c r="A3" t="s">
        <v>116</v>
      </c>
      <c r="B3" s="1">
        <v>43586</v>
      </c>
      <c r="C3" s="23">
        <v>140.9</v>
      </c>
      <c r="D3" s="23">
        <v>150.1</v>
      </c>
      <c r="E3" s="23">
        <v>146.9</v>
      </c>
      <c r="F3" s="23">
        <v>145.96666666666667</v>
      </c>
      <c r="G3" s="20">
        <v>0.36538022379537516</v>
      </c>
    </row>
    <row r="4" spans="1:7" x14ac:dyDescent="0.35">
      <c r="A4" t="s">
        <v>116</v>
      </c>
      <c r="B4" s="1">
        <v>43617</v>
      </c>
      <c r="C4" s="23">
        <v>142.69999999999999</v>
      </c>
      <c r="D4" s="23">
        <v>149.4</v>
      </c>
      <c r="E4" s="23">
        <v>147.4</v>
      </c>
      <c r="F4" s="23">
        <v>146.5</v>
      </c>
      <c r="G4" s="20">
        <v>0.84186575654150442</v>
      </c>
    </row>
    <row r="5" spans="1:7" x14ac:dyDescent="0.35">
      <c r="A5" t="s">
        <v>116</v>
      </c>
      <c r="B5" s="1">
        <v>43647</v>
      </c>
      <c r="C5" s="23">
        <v>144.69999999999999</v>
      </c>
      <c r="D5" s="23">
        <v>150.6</v>
      </c>
      <c r="E5" s="23">
        <v>147.9</v>
      </c>
      <c r="F5" s="23">
        <v>147.73333333333332</v>
      </c>
      <c r="G5" s="20">
        <v>0.63176895306860104</v>
      </c>
    </row>
    <row r="6" spans="1:7" x14ac:dyDescent="0.35">
      <c r="A6" t="s">
        <v>116</v>
      </c>
      <c r="B6" s="1">
        <v>43678</v>
      </c>
      <c r="C6" s="23">
        <v>145.9</v>
      </c>
      <c r="D6" s="23">
        <v>151.6</v>
      </c>
      <c r="E6" s="23">
        <v>148.5</v>
      </c>
      <c r="F6" s="23">
        <v>148.66666666666666</v>
      </c>
      <c r="G6" s="20">
        <v>0.49327354260091383</v>
      </c>
    </row>
    <row r="7" spans="1:7" x14ac:dyDescent="0.35">
      <c r="A7" t="s">
        <v>116</v>
      </c>
      <c r="B7" s="1">
        <v>43709</v>
      </c>
      <c r="C7" s="23">
        <v>147</v>
      </c>
      <c r="D7" s="23">
        <v>152.19999999999999</v>
      </c>
      <c r="E7" s="23">
        <v>149</v>
      </c>
      <c r="F7" s="23">
        <v>149.4</v>
      </c>
      <c r="G7" s="20">
        <v>0.84783578759481948</v>
      </c>
    </row>
    <row r="8" spans="1:7" x14ac:dyDescent="0.35">
      <c r="A8" t="s">
        <v>116</v>
      </c>
      <c r="B8" s="1">
        <v>43739</v>
      </c>
      <c r="C8" s="23">
        <v>149.6</v>
      </c>
      <c r="D8" s="23">
        <v>153</v>
      </c>
      <c r="E8" s="23">
        <v>149.4</v>
      </c>
      <c r="F8" s="23">
        <v>150.66666666666666</v>
      </c>
      <c r="G8" s="20">
        <v>0.73008849557520961</v>
      </c>
    </row>
    <row r="9" spans="1:7" x14ac:dyDescent="0.35">
      <c r="A9" t="s">
        <v>116</v>
      </c>
      <c r="B9" s="1">
        <v>43770</v>
      </c>
      <c r="C9" s="23">
        <v>151.9</v>
      </c>
      <c r="D9" s="23">
        <v>153.5</v>
      </c>
      <c r="E9" s="23">
        <v>149.9</v>
      </c>
      <c r="F9" s="23">
        <v>151.76666666666665</v>
      </c>
      <c r="G9" s="20">
        <v>0.63694267515925773</v>
      </c>
    </row>
    <row r="10" spans="1:7" x14ac:dyDescent="0.35">
      <c r="A10" t="s">
        <v>116</v>
      </c>
      <c r="B10" s="1">
        <v>43800</v>
      </c>
      <c r="C10" s="23">
        <v>155</v>
      </c>
      <c r="D10" s="23">
        <v>152.80000000000001</v>
      </c>
      <c r="E10" s="23">
        <v>150.4</v>
      </c>
      <c r="F10" s="23">
        <v>152.73333333333335</v>
      </c>
      <c r="G10" s="20">
        <v>8.7298123090340241E-2</v>
      </c>
    </row>
    <row r="11" spans="1:7" x14ac:dyDescent="0.35">
      <c r="A11" t="s">
        <v>116</v>
      </c>
      <c r="B11" s="1">
        <v>43831</v>
      </c>
      <c r="C11" s="23">
        <v>153.5</v>
      </c>
      <c r="D11" s="23">
        <v>153.9</v>
      </c>
      <c r="E11" s="23">
        <v>151.19999999999999</v>
      </c>
      <c r="F11" s="23">
        <v>152.86666666666665</v>
      </c>
      <c r="G11" s="20">
        <v>-0.34888791975575817</v>
      </c>
    </row>
    <row r="12" spans="1:7" x14ac:dyDescent="0.35">
      <c r="A12" t="s">
        <v>116</v>
      </c>
      <c r="B12" s="1">
        <v>43862</v>
      </c>
      <c r="C12" s="23">
        <v>150.5</v>
      </c>
      <c r="D12" s="23">
        <v>154.80000000000001</v>
      </c>
      <c r="E12" s="23">
        <v>151.69999999999999</v>
      </c>
      <c r="F12" s="23">
        <v>152.33333333333334</v>
      </c>
      <c r="G12" s="20">
        <v>-0.28446389496717961</v>
      </c>
    </row>
    <row r="13" spans="1:7" x14ac:dyDescent="0.35">
      <c r="A13" t="s">
        <v>117</v>
      </c>
      <c r="B13" s="1">
        <v>43891</v>
      </c>
      <c r="C13" s="23">
        <v>148.9</v>
      </c>
      <c r="D13" s="23">
        <v>154.5</v>
      </c>
      <c r="E13" s="23">
        <v>152.30000000000001</v>
      </c>
      <c r="F13" s="23">
        <v>151.9</v>
      </c>
      <c r="G13" s="20">
        <v>0.43888523151194292</v>
      </c>
    </row>
    <row r="14" spans="1:7" x14ac:dyDescent="0.35">
      <c r="A14" t="s">
        <v>117</v>
      </c>
      <c r="B14" s="1">
        <v>43922</v>
      </c>
      <c r="C14" s="23">
        <v>151.4</v>
      </c>
      <c r="D14" s="23">
        <v>155.6</v>
      </c>
      <c r="E14" s="23">
        <v>150.69999999999999</v>
      </c>
      <c r="F14" s="23">
        <v>152.56666666666666</v>
      </c>
      <c r="G14" s="20">
        <v>0.45335372514749839</v>
      </c>
    </row>
    <row r="15" spans="1:7" x14ac:dyDescent="0.35">
      <c r="A15" t="s">
        <v>117</v>
      </c>
      <c r="B15" s="1">
        <v>43952</v>
      </c>
      <c r="C15" s="23">
        <v>152.07500000000002</v>
      </c>
      <c r="D15" s="23">
        <v>155.14999999999998</v>
      </c>
      <c r="E15" s="23">
        <v>152.55000000000001</v>
      </c>
      <c r="F15" s="23">
        <v>153.25833333333335</v>
      </c>
      <c r="G15" s="20">
        <v>0.7231798162144365</v>
      </c>
    </row>
    <row r="16" spans="1:7" x14ac:dyDescent="0.35">
      <c r="A16" t="s">
        <v>117</v>
      </c>
      <c r="B16" s="1">
        <v>43983</v>
      </c>
      <c r="C16" s="23">
        <v>154</v>
      </c>
      <c r="D16" s="23">
        <v>154.69999999999999</v>
      </c>
      <c r="E16" s="23">
        <v>154.4</v>
      </c>
      <c r="F16" s="23">
        <v>154.36666666666667</v>
      </c>
      <c r="G16" s="20">
        <v>0</v>
      </c>
    </row>
    <row r="17" spans="1:7" x14ac:dyDescent="0.35">
      <c r="A17" t="s">
        <v>117</v>
      </c>
      <c r="B17" s="1">
        <v>44013</v>
      </c>
      <c r="C17" s="23">
        <v>154</v>
      </c>
      <c r="D17" s="23">
        <v>154.69999999999999</v>
      </c>
      <c r="E17" s="23">
        <v>154.4</v>
      </c>
      <c r="F17" s="23">
        <v>154.36666666666667</v>
      </c>
      <c r="G17" s="20">
        <v>0.95011876484560887</v>
      </c>
    </row>
    <row r="18" spans="1:7" x14ac:dyDescent="0.35">
      <c r="A18" t="s">
        <v>117</v>
      </c>
      <c r="B18" s="1">
        <v>44044</v>
      </c>
      <c r="C18" s="23">
        <v>157</v>
      </c>
      <c r="D18" s="23">
        <v>155.5</v>
      </c>
      <c r="E18" s="23">
        <v>155</v>
      </c>
      <c r="F18" s="23">
        <v>155.83333333333334</v>
      </c>
      <c r="G18" s="20">
        <v>0.51336898395721864</v>
      </c>
    </row>
    <row r="19" spans="1:7" x14ac:dyDescent="0.35">
      <c r="A19" t="s">
        <v>117</v>
      </c>
      <c r="B19" s="1">
        <v>44075</v>
      </c>
      <c r="C19" s="23">
        <v>158</v>
      </c>
      <c r="D19" s="23">
        <v>156.30000000000001</v>
      </c>
      <c r="E19" s="23">
        <v>155.6</v>
      </c>
      <c r="F19" s="23">
        <v>156.63333333333333</v>
      </c>
      <c r="G19" s="20">
        <v>0.91508831666311519</v>
      </c>
    </row>
    <row r="20" spans="1:7" x14ac:dyDescent="0.35">
      <c r="A20" t="s">
        <v>117</v>
      </c>
      <c r="B20" s="1">
        <v>44105</v>
      </c>
      <c r="C20" s="23">
        <v>161.4</v>
      </c>
      <c r="D20" s="23">
        <v>156.5</v>
      </c>
      <c r="E20" s="23">
        <v>156.30000000000001</v>
      </c>
      <c r="F20" s="23">
        <v>158.06666666666666</v>
      </c>
      <c r="G20" s="20">
        <v>1.2020244622522158</v>
      </c>
    </row>
    <row r="21" spans="1:7" x14ac:dyDescent="0.35">
      <c r="A21" t="s">
        <v>117</v>
      </c>
      <c r="B21" s="1">
        <v>44136</v>
      </c>
      <c r="C21" s="23">
        <v>164.7</v>
      </c>
      <c r="D21" s="23">
        <v>158</v>
      </c>
      <c r="E21" s="23">
        <v>157.19999999999999</v>
      </c>
      <c r="F21" s="23">
        <v>159.96666666666667</v>
      </c>
      <c r="G21" s="20">
        <v>0.45842883934152923</v>
      </c>
    </row>
    <row r="22" spans="1:7" x14ac:dyDescent="0.35">
      <c r="A22" t="s">
        <v>117</v>
      </c>
      <c r="B22" s="1">
        <v>44166</v>
      </c>
      <c r="C22" s="23">
        <v>165.4</v>
      </c>
      <c r="D22" s="23">
        <v>158.4</v>
      </c>
      <c r="E22" s="23">
        <v>158.30000000000001</v>
      </c>
      <c r="F22" s="23">
        <v>160.70000000000002</v>
      </c>
      <c r="G22" s="20">
        <v>-0.85044596556731467</v>
      </c>
    </row>
    <row r="23" spans="1:7" x14ac:dyDescent="0.35">
      <c r="A23" t="s">
        <v>117</v>
      </c>
      <c r="B23" s="1">
        <v>44197</v>
      </c>
      <c r="C23" s="23">
        <v>161</v>
      </c>
      <c r="D23" s="23">
        <v>157.69999999999999</v>
      </c>
      <c r="E23" s="23">
        <v>159.30000000000001</v>
      </c>
      <c r="F23" s="23">
        <v>159.33333333333334</v>
      </c>
      <c r="G23" s="20">
        <v>0</v>
      </c>
    </row>
    <row r="24" spans="1:7" x14ac:dyDescent="0.35">
      <c r="A24" t="s">
        <v>117</v>
      </c>
      <c r="B24" s="1">
        <v>44228</v>
      </c>
      <c r="C24" s="23">
        <v>156.9</v>
      </c>
      <c r="D24" s="23">
        <v>159.80000000000001</v>
      </c>
      <c r="E24" s="23">
        <v>161.30000000000001</v>
      </c>
      <c r="F24" s="23">
        <v>159.33333333333334</v>
      </c>
      <c r="G24" s="2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E3A12-B6EB-46EB-A104-68CDF7783DFC}">
  <dimension ref="A1:B13"/>
  <sheetViews>
    <sheetView workbookViewId="0">
      <selection activeCell="B14" sqref="B14"/>
    </sheetView>
  </sheetViews>
  <sheetFormatPr defaultRowHeight="14.5" x14ac:dyDescent="0.35"/>
  <cols>
    <col min="1" max="1" width="12.26953125" customWidth="1"/>
    <col min="2" max="2" width="75.453125" customWidth="1"/>
  </cols>
  <sheetData>
    <row r="1" spans="1:2" x14ac:dyDescent="0.35">
      <c r="A1" t="s">
        <v>114</v>
      </c>
    </row>
    <row r="2" spans="1:2" x14ac:dyDescent="0.35">
      <c r="A2" s="1">
        <v>45934</v>
      </c>
    </row>
    <row r="3" spans="1:2" x14ac:dyDescent="0.35">
      <c r="B3" t="s">
        <v>127</v>
      </c>
    </row>
    <row r="4" spans="1:2" x14ac:dyDescent="0.35">
      <c r="B4" t="s">
        <v>128</v>
      </c>
    </row>
    <row r="5" spans="1:2" x14ac:dyDescent="0.35">
      <c r="B5" t="s">
        <v>129</v>
      </c>
    </row>
    <row r="6" spans="1:2" x14ac:dyDescent="0.35">
      <c r="B6" t="s">
        <v>130</v>
      </c>
    </row>
    <row r="7" spans="1:2" x14ac:dyDescent="0.35">
      <c r="B7" t="s">
        <v>131</v>
      </c>
    </row>
    <row r="8" spans="1:2" x14ac:dyDescent="0.35">
      <c r="B8" t="s">
        <v>132</v>
      </c>
    </row>
    <row r="9" spans="1:2" x14ac:dyDescent="0.35">
      <c r="B9" t="s">
        <v>133</v>
      </c>
    </row>
    <row r="10" spans="1:2" x14ac:dyDescent="0.35">
      <c r="B10" t="s">
        <v>134</v>
      </c>
    </row>
    <row r="11" spans="1:2" x14ac:dyDescent="0.35">
      <c r="B11" t="s">
        <v>135</v>
      </c>
    </row>
    <row r="12" spans="1:2" x14ac:dyDescent="0.35">
      <c r="B12" t="s">
        <v>136</v>
      </c>
    </row>
    <row r="13" spans="1:2" x14ac:dyDescent="0.35">
      <c r="B13" t="s">
        <v>137</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7A10-1700-44C3-9B85-A89DF93122E4}">
  <dimension ref="B1:J79"/>
  <sheetViews>
    <sheetView showGridLines="0" zoomScale="90" zoomScaleNormal="90" workbookViewId="0">
      <selection activeCell="G7" sqref="G7"/>
    </sheetView>
  </sheetViews>
  <sheetFormatPr defaultRowHeight="14.5" x14ac:dyDescent="0.35"/>
  <cols>
    <col min="2" max="2" width="36.81640625" bestFit="1" customWidth="1"/>
    <col min="3" max="3" width="23" bestFit="1" customWidth="1"/>
    <col min="4" max="4" width="8.81640625" bestFit="1" customWidth="1"/>
    <col min="5" max="5" width="15" bestFit="1" customWidth="1"/>
    <col min="6" max="6" width="16.7265625" bestFit="1" customWidth="1"/>
    <col min="7" max="7" width="17.08984375" bestFit="1" customWidth="1"/>
    <col min="8" max="8" width="15.81640625" bestFit="1" customWidth="1"/>
    <col min="9" max="9" width="6.453125" bestFit="1" customWidth="1"/>
    <col min="10" max="10" width="11" bestFit="1" customWidth="1"/>
  </cols>
  <sheetData>
    <row r="1" spans="2:10" x14ac:dyDescent="0.35">
      <c r="B1" s="10" t="s">
        <v>121</v>
      </c>
      <c r="C1" s="10" t="s">
        <v>120</v>
      </c>
      <c r="G1" s="10" t="s">
        <v>122</v>
      </c>
      <c r="H1" s="10" t="s">
        <v>120</v>
      </c>
    </row>
    <row r="2" spans="2:10" x14ac:dyDescent="0.35">
      <c r="B2" s="10" t="s">
        <v>48</v>
      </c>
      <c r="C2" t="s">
        <v>117</v>
      </c>
      <c r="D2" t="s">
        <v>116</v>
      </c>
      <c r="E2" t="s">
        <v>75</v>
      </c>
      <c r="G2" s="10" t="s">
        <v>48</v>
      </c>
      <c r="H2" t="s">
        <v>117</v>
      </c>
      <c r="I2" t="s">
        <v>116</v>
      </c>
      <c r="J2" t="s">
        <v>75</v>
      </c>
    </row>
    <row r="3" spans="2:10" x14ac:dyDescent="0.35">
      <c r="B3" s="22">
        <v>43525</v>
      </c>
      <c r="C3" s="23"/>
      <c r="D3" s="23">
        <v>144.43333333333334</v>
      </c>
      <c r="E3" s="23">
        <v>144.43333333333334</v>
      </c>
      <c r="G3" s="22">
        <v>43525</v>
      </c>
      <c r="H3" s="17"/>
      <c r="I3" s="17">
        <v>1.0616201246249624</v>
      </c>
      <c r="J3" s="17">
        <v>1.0616201246249624</v>
      </c>
    </row>
    <row r="4" spans="2:10" x14ac:dyDescent="0.35">
      <c r="B4" s="22">
        <v>43586</v>
      </c>
      <c r="C4" s="23"/>
      <c r="D4" s="23">
        <v>145.96666666666667</v>
      </c>
      <c r="E4" s="23">
        <v>145.96666666666667</v>
      </c>
      <c r="G4" s="22">
        <v>43586</v>
      </c>
      <c r="H4" s="17"/>
      <c r="I4" s="17">
        <v>0.36538022379537516</v>
      </c>
      <c r="J4" s="17">
        <v>0.36538022379537516</v>
      </c>
    </row>
    <row r="5" spans="2:10" x14ac:dyDescent="0.35">
      <c r="B5" s="22">
        <v>43617</v>
      </c>
      <c r="C5" s="23"/>
      <c r="D5" s="23">
        <v>146.5</v>
      </c>
      <c r="E5" s="23">
        <v>146.5</v>
      </c>
      <c r="G5" s="22">
        <v>43617</v>
      </c>
      <c r="H5" s="17"/>
      <c r="I5" s="17">
        <v>0.84186575654150442</v>
      </c>
      <c r="J5" s="17">
        <v>0.84186575654150442</v>
      </c>
    </row>
    <row r="6" spans="2:10" x14ac:dyDescent="0.35">
      <c r="B6" s="22">
        <v>43647</v>
      </c>
      <c r="C6" s="23"/>
      <c r="D6" s="23">
        <v>147.73333333333332</v>
      </c>
      <c r="E6" s="23">
        <v>147.73333333333332</v>
      </c>
      <c r="G6" s="22">
        <v>43647</v>
      </c>
      <c r="H6" s="17"/>
      <c r="I6" s="17">
        <v>0.63176895306860104</v>
      </c>
      <c r="J6" s="17">
        <v>0.63176895306860104</v>
      </c>
    </row>
    <row r="7" spans="2:10" x14ac:dyDescent="0.35">
      <c r="B7" s="22">
        <v>43678</v>
      </c>
      <c r="C7" s="23"/>
      <c r="D7" s="23">
        <v>148.66666666666666</v>
      </c>
      <c r="E7" s="23">
        <v>148.66666666666666</v>
      </c>
      <c r="G7" s="22">
        <v>43678</v>
      </c>
      <c r="H7" s="17"/>
      <c r="I7" s="17">
        <v>0.49327354260091383</v>
      </c>
      <c r="J7" s="17">
        <v>0.49327354260091383</v>
      </c>
    </row>
    <row r="8" spans="2:10" x14ac:dyDescent="0.35">
      <c r="B8" s="22">
        <v>43709</v>
      </c>
      <c r="C8" s="23"/>
      <c r="D8" s="23">
        <v>149.4</v>
      </c>
      <c r="E8" s="23">
        <v>149.4</v>
      </c>
      <c r="G8" s="22">
        <v>43709</v>
      </c>
      <c r="H8" s="17"/>
      <c r="I8" s="17">
        <v>0.84783578759481948</v>
      </c>
      <c r="J8" s="17">
        <v>0.84783578759481948</v>
      </c>
    </row>
    <row r="9" spans="2:10" x14ac:dyDescent="0.35">
      <c r="B9" s="22">
        <v>43739</v>
      </c>
      <c r="C9" s="23"/>
      <c r="D9" s="23">
        <v>150.66666666666666</v>
      </c>
      <c r="E9" s="23">
        <v>150.66666666666666</v>
      </c>
      <c r="G9" s="22">
        <v>43739</v>
      </c>
      <c r="H9" s="17"/>
      <c r="I9" s="17">
        <v>0.73008849557520961</v>
      </c>
      <c r="J9" s="17">
        <v>0.73008849557520961</v>
      </c>
    </row>
    <row r="10" spans="2:10" x14ac:dyDescent="0.35">
      <c r="B10" s="22">
        <v>43770</v>
      </c>
      <c r="C10" s="23"/>
      <c r="D10" s="23">
        <v>151.76666666666665</v>
      </c>
      <c r="E10" s="23">
        <v>151.76666666666665</v>
      </c>
      <c r="G10" s="22">
        <v>43770</v>
      </c>
      <c r="H10" s="17"/>
      <c r="I10" s="17">
        <v>0.63694267515925773</v>
      </c>
      <c r="J10" s="17">
        <v>0.63694267515925773</v>
      </c>
    </row>
    <row r="11" spans="2:10" x14ac:dyDescent="0.35">
      <c r="B11" s="22">
        <v>43800</v>
      </c>
      <c r="C11" s="23"/>
      <c r="D11" s="23">
        <v>152.73333333333335</v>
      </c>
      <c r="E11" s="23">
        <v>152.73333333333335</v>
      </c>
      <c r="G11" s="22">
        <v>43800</v>
      </c>
      <c r="H11" s="17"/>
      <c r="I11" s="17">
        <v>8.7298123090340241E-2</v>
      </c>
      <c r="J11" s="17">
        <v>8.7298123090340241E-2</v>
      </c>
    </row>
    <row r="12" spans="2:10" x14ac:dyDescent="0.35">
      <c r="B12" s="22">
        <v>43831</v>
      </c>
      <c r="C12" s="23"/>
      <c r="D12" s="23">
        <v>152.86666666666665</v>
      </c>
      <c r="E12" s="23">
        <v>152.86666666666665</v>
      </c>
      <c r="G12" s="22">
        <v>43831</v>
      </c>
      <c r="H12" s="17"/>
      <c r="I12" s="17">
        <v>-0.34888791975575817</v>
      </c>
      <c r="J12" s="17">
        <v>-0.34888791975575817</v>
      </c>
    </row>
    <row r="13" spans="2:10" x14ac:dyDescent="0.35">
      <c r="B13" s="22">
        <v>43862</v>
      </c>
      <c r="C13" s="23"/>
      <c r="D13" s="23">
        <v>152.33333333333334</v>
      </c>
      <c r="E13" s="23">
        <v>152.33333333333334</v>
      </c>
      <c r="G13" s="22">
        <v>43862</v>
      </c>
      <c r="H13" s="17"/>
      <c r="I13" s="17">
        <v>-0.28446389496717961</v>
      </c>
      <c r="J13" s="17">
        <v>-0.28446389496717961</v>
      </c>
    </row>
    <row r="14" spans="2:10" x14ac:dyDescent="0.35">
      <c r="B14" s="22">
        <v>43891</v>
      </c>
      <c r="C14" s="23">
        <v>151.9</v>
      </c>
      <c r="D14" s="23"/>
      <c r="E14" s="23">
        <v>151.9</v>
      </c>
      <c r="G14" s="22">
        <v>43891</v>
      </c>
      <c r="H14" s="17">
        <v>0.43888523151194292</v>
      </c>
      <c r="I14" s="17"/>
      <c r="J14" s="17">
        <v>0.43888523151194292</v>
      </c>
    </row>
    <row r="15" spans="2:10" x14ac:dyDescent="0.35">
      <c r="B15" s="22">
        <v>43922</v>
      </c>
      <c r="C15" s="23">
        <v>152.56666666666666</v>
      </c>
      <c r="D15" s="23"/>
      <c r="E15" s="23">
        <v>152.56666666666666</v>
      </c>
      <c r="G15" s="22">
        <v>43922</v>
      </c>
      <c r="H15" s="17">
        <v>0.45335372514749839</v>
      </c>
      <c r="I15" s="17"/>
      <c r="J15" s="17">
        <v>0.45335372514749839</v>
      </c>
    </row>
    <row r="16" spans="2:10" x14ac:dyDescent="0.35">
      <c r="B16" s="22">
        <v>43952</v>
      </c>
      <c r="C16" s="23">
        <v>153.25833333333335</v>
      </c>
      <c r="D16" s="23"/>
      <c r="E16" s="23">
        <v>153.25833333333335</v>
      </c>
      <c r="G16" s="22">
        <v>43952</v>
      </c>
      <c r="H16" s="17">
        <v>0.7231798162144365</v>
      </c>
      <c r="I16" s="17"/>
      <c r="J16" s="17">
        <v>0.7231798162144365</v>
      </c>
    </row>
    <row r="17" spans="2:10" x14ac:dyDescent="0.35">
      <c r="B17" s="22">
        <v>43983</v>
      </c>
      <c r="C17" s="23">
        <v>154.36666666666667</v>
      </c>
      <c r="D17" s="23"/>
      <c r="E17" s="23">
        <v>154.36666666666667</v>
      </c>
      <c r="G17" s="22">
        <v>43983</v>
      </c>
      <c r="H17" s="17">
        <v>0</v>
      </c>
      <c r="I17" s="17"/>
      <c r="J17" s="17">
        <v>0</v>
      </c>
    </row>
    <row r="18" spans="2:10" x14ac:dyDescent="0.35">
      <c r="B18" s="22">
        <v>44013</v>
      </c>
      <c r="C18" s="23">
        <v>154.36666666666667</v>
      </c>
      <c r="D18" s="23"/>
      <c r="E18" s="23">
        <v>154.36666666666667</v>
      </c>
      <c r="G18" s="22">
        <v>44013</v>
      </c>
      <c r="H18" s="17">
        <v>0.95011876484560887</v>
      </c>
      <c r="I18" s="17"/>
      <c r="J18" s="17">
        <v>0.95011876484560887</v>
      </c>
    </row>
    <row r="19" spans="2:10" x14ac:dyDescent="0.35">
      <c r="B19" s="22">
        <v>44044</v>
      </c>
      <c r="C19" s="23">
        <v>155.83333333333334</v>
      </c>
      <c r="D19" s="23"/>
      <c r="E19" s="23">
        <v>155.83333333333334</v>
      </c>
      <c r="G19" s="22">
        <v>44044</v>
      </c>
      <c r="H19" s="17">
        <v>0.51336898395721864</v>
      </c>
      <c r="I19" s="17"/>
      <c r="J19" s="17">
        <v>0.51336898395721864</v>
      </c>
    </row>
    <row r="20" spans="2:10" x14ac:dyDescent="0.35">
      <c r="B20" s="22">
        <v>44075</v>
      </c>
      <c r="C20" s="23">
        <v>156.63333333333333</v>
      </c>
      <c r="D20" s="23"/>
      <c r="E20" s="23">
        <v>156.63333333333333</v>
      </c>
      <c r="G20" s="22">
        <v>44075</v>
      </c>
      <c r="H20" s="17">
        <v>0.91508831666311519</v>
      </c>
      <c r="I20" s="17"/>
      <c r="J20" s="17">
        <v>0.91508831666311519</v>
      </c>
    </row>
    <row r="21" spans="2:10" x14ac:dyDescent="0.35">
      <c r="B21" s="22">
        <v>44105</v>
      </c>
      <c r="C21" s="23">
        <v>158.06666666666666</v>
      </c>
      <c r="D21" s="23"/>
      <c r="E21" s="23">
        <v>158.06666666666666</v>
      </c>
      <c r="G21" s="22">
        <v>44105</v>
      </c>
      <c r="H21" s="17">
        <v>1.2020244622522158</v>
      </c>
      <c r="I21" s="17"/>
      <c r="J21" s="17">
        <v>1.2020244622522158</v>
      </c>
    </row>
    <row r="22" spans="2:10" x14ac:dyDescent="0.35">
      <c r="B22" s="22">
        <v>44136</v>
      </c>
      <c r="C22" s="23">
        <v>159.96666666666667</v>
      </c>
      <c r="D22" s="23"/>
      <c r="E22" s="23">
        <v>159.96666666666667</v>
      </c>
      <c r="G22" s="22">
        <v>44136</v>
      </c>
      <c r="H22" s="17">
        <v>0.45842883934152923</v>
      </c>
      <c r="I22" s="17"/>
      <c r="J22" s="17">
        <v>0.45842883934152923</v>
      </c>
    </row>
    <row r="23" spans="2:10" x14ac:dyDescent="0.35">
      <c r="B23" s="22">
        <v>44166</v>
      </c>
      <c r="C23" s="23">
        <v>160.70000000000002</v>
      </c>
      <c r="D23" s="23"/>
      <c r="E23" s="23">
        <v>160.70000000000002</v>
      </c>
      <c r="G23" s="22">
        <v>44166</v>
      </c>
      <c r="H23" s="17">
        <v>-0.85044596556731467</v>
      </c>
      <c r="I23" s="17"/>
      <c r="J23" s="17">
        <v>-0.85044596556731467</v>
      </c>
    </row>
    <row r="24" spans="2:10" x14ac:dyDescent="0.35">
      <c r="B24" s="22">
        <v>44197</v>
      </c>
      <c r="C24" s="23">
        <v>159.33333333333334</v>
      </c>
      <c r="D24" s="23"/>
      <c r="E24" s="23">
        <v>159.33333333333334</v>
      </c>
      <c r="G24" s="22">
        <v>44197</v>
      </c>
      <c r="H24" s="17">
        <v>0</v>
      </c>
      <c r="I24" s="17"/>
      <c r="J24" s="17">
        <v>0</v>
      </c>
    </row>
    <row r="25" spans="2:10" x14ac:dyDescent="0.35">
      <c r="B25" s="22">
        <v>44228</v>
      </c>
      <c r="C25" s="23">
        <v>159.33333333333334</v>
      </c>
      <c r="D25" s="23"/>
      <c r="E25" s="23">
        <v>159.33333333333334</v>
      </c>
      <c r="G25" s="22">
        <v>44228</v>
      </c>
      <c r="H25" s="17">
        <v>0</v>
      </c>
      <c r="I25" s="17"/>
      <c r="J25" s="17">
        <v>0</v>
      </c>
    </row>
    <row r="26" spans="2:10" x14ac:dyDescent="0.35">
      <c r="B26" s="22" t="s">
        <v>75</v>
      </c>
      <c r="C26" s="23">
        <v>156.36041666666668</v>
      </c>
      <c r="D26" s="23">
        <v>149.36969696969695</v>
      </c>
      <c r="E26" s="23">
        <v>153.01702898550727</v>
      </c>
      <c r="G26" s="22" t="s">
        <v>75</v>
      </c>
      <c r="H26" s="17">
        <v>0.40033351453052091</v>
      </c>
      <c r="I26" s="17">
        <v>0.46024744248436777</v>
      </c>
      <c r="J26" s="17">
        <v>0.42898800181279556</v>
      </c>
    </row>
    <row r="74" spans="5:5" ht="21" x14ac:dyDescent="0.5">
      <c r="E74" s="8" t="s">
        <v>61</v>
      </c>
    </row>
    <row r="76" spans="5:5" x14ac:dyDescent="0.35">
      <c r="E76" t="s">
        <v>123</v>
      </c>
    </row>
    <row r="77" spans="5:5" x14ac:dyDescent="0.35">
      <c r="E77" t="s">
        <v>124</v>
      </c>
    </row>
    <row r="78" spans="5:5" x14ac:dyDescent="0.35">
      <c r="E78" t="s">
        <v>125</v>
      </c>
    </row>
    <row r="79" spans="5:5" x14ac:dyDescent="0.35">
      <c r="E79" t="s">
        <v>126</v>
      </c>
    </row>
  </sheetData>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AFAF2-925E-4A63-B263-DE9393C69AFA}">
  <dimension ref="A1:AB32"/>
  <sheetViews>
    <sheetView zoomScale="90" zoomScaleNormal="90" workbookViewId="0">
      <selection activeCell="B2" sqref="B2"/>
    </sheetView>
  </sheetViews>
  <sheetFormatPr defaultRowHeight="14.5" x14ac:dyDescent="0.35"/>
  <cols>
    <col min="1" max="1" width="15.08984375" style="1" customWidth="1"/>
    <col min="2" max="2" width="15.08984375" style="25" customWidth="1"/>
    <col min="3" max="3" width="17.90625" customWidth="1"/>
    <col min="4" max="4" width="12.7265625" customWidth="1"/>
    <col min="6" max="6" width="16.90625" customWidth="1"/>
    <col min="7" max="7" width="12.36328125" customWidth="1"/>
    <col min="8" max="8" width="11.7265625" customWidth="1"/>
    <col min="9" max="9" width="12.453125" customWidth="1"/>
    <col min="10" max="10" width="19" customWidth="1"/>
    <col min="11" max="11" width="14.6328125" customWidth="1"/>
    <col min="12" max="12" width="13.6328125" customWidth="1"/>
    <col min="13" max="13" width="14.26953125" customWidth="1"/>
    <col min="14" max="14" width="13.54296875" customWidth="1"/>
    <col min="15" max="15" width="16.6328125" customWidth="1"/>
    <col min="16" max="16" width="14" customWidth="1"/>
    <col min="17" max="17" width="20.81640625" customWidth="1"/>
    <col min="18" max="18" width="16.1796875" customWidth="1"/>
    <col min="19" max="19" width="12.08984375" customWidth="1"/>
    <col min="20" max="20" width="10.6328125" customWidth="1"/>
    <col min="21" max="21" width="13.08984375" customWidth="1"/>
    <col min="22" max="22" width="12.7265625" customWidth="1"/>
    <col min="23" max="23" width="11.90625" customWidth="1"/>
    <col min="24" max="24" width="24.54296875" customWidth="1"/>
    <col min="25" max="25" width="13.7265625" customWidth="1"/>
    <col min="26" max="26" width="14.90625" customWidth="1"/>
    <col min="27" max="27" width="16.90625" customWidth="1"/>
    <col min="28" max="28" width="13.54296875" customWidth="1"/>
  </cols>
  <sheetData>
    <row r="1" spans="1:28" x14ac:dyDescent="0.35">
      <c r="A1" s="1" t="s">
        <v>48</v>
      </c>
      <c r="B1" s="25" t="s">
        <v>139</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row>
    <row r="2" spans="1:28" x14ac:dyDescent="0.35">
      <c r="A2" s="1">
        <v>44197</v>
      </c>
      <c r="B2" s="26">
        <f>VLOOKUP(A2,'Crude-Oil-Prices'!A1:B30,2,0)</f>
        <v>55.04</v>
      </c>
      <c r="C2">
        <v>144.9</v>
      </c>
      <c r="D2">
        <v>190.1</v>
      </c>
      <c r="E2">
        <v>175.3</v>
      </c>
      <c r="F2">
        <v>154.1</v>
      </c>
      <c r="G2">
        <v>150.9</v>
      </c>
      <c r="H2">
        <v>149.6</v>
      </c>
      <c r="I2">
        <v>194.2</v>
      </c>
      <c r="J2">
        <v>160.4</v>
      </c>
      <c r="K2">
        <v>114.6</v>
      </c>
      <c r="L2">
        <v>164</v>
      </c>
      <c r="M2">
        <v>151.80000000000001</v>
      </c>
      <c r="N2">
        <v>165.6</v>
      </c>
      <c r="O2">
        <v>161</v>
      </c>
      <c r="P2">
        <v>186.5</v>
      </c>
      <c r="Q2">
        <v>155.5</v>
      </c>
      <c r="R2">
        <v>146.1</v>
      </c>
      <c r="S2">
        <v>154.19999999999999</v>
      </c>
      <c r="T2">
        <v>157.69999999999999</v>
      </c>
      <c r="U2">
        <v>147.9</v>
      </c>
      <c r="V2">
        <v>150</v>
      </c>
      <c r="W2">
        <v>159.30000000000001</v>
      </c>
      <c r="X2">
        <v>141.9</v>
      </c>
      <c r="Y2">
        <v>149.6</v>
      </c>
      <c r="Z2">
        <v>159.19999999999999</v>
      </c>
      <c r="AA2">
        <v>156.80000000000001</v>
      </c>
      <c r="AB2">
        <v>151.9</v>
      </c>
    </row>
    <row r="3" spans="1:28" x14ac:dyDescent="0.35">
      <c r="A3" s="1">
        <v>44228</v>
      </c>
      <c r="B3" s="25">
        <v>64.42</v>
      </c>
      <c r="C3">
        <v>144.30000000000001</v>
      </c>
      <c r="D3">
        <v>186.5</v>
      </c>
      <c r="E3">
        <v>168.7</v>
      </c>
      <c r="F3">
        <v>154.69999999999999</v>
      </c>
      <c r="G3">
        <v>158.69999999999999</v>
      </c>
      <c r="H3">
        <v>150.69999999999999</v>
      </c>
      <c r="I3">
        <v>160</v>
      </c>
      <c r="J3">
        <v>158.80000000000001</v>
      </c>
      <c r="K3">
        <v>112.8</v>
      </c>
      <c r="L3">
        <v>164.2</v>
      </c>
      <c r="M3">
        <v>155.5</v>
      </c>
      <c r="N3">
        <v>167.5</v>
      </c>
      <c r="O3">
        <v>156.9</v>
      </c>
      <c r="P3">
        <v>188.3</v>
      </c>
      <c r="Q3">
        <v>157.19999999999999</v>
      </c>
      <c r="R3">
        <v>147.4</v>
      </c>
      <c r="S3">
        <v>155.80000000000001</v>
      </c>
      <c r="T3">
        <v>159.80000000000001</v>
      </c>
      <c r="U3">
        <v>152.4</v>
      </c>
      <c r="V3">
        <v>150.9</v>
      </c>
      <c r="W3">
        <v>161.30000000000001</v>
      </c>
      <c r="X3">
        <v>145.1</v>
      </c>
      <c r="Y3">
        <v>151.5</v>
      </c>
      <c r="Z3">
        <v>159.5</v>
      </c>
      <c r="AA3">
        <v>155.80000000000001</v>
      </c>
      <c r="AB3">
        <v>153.4</v>
      </c>
    </row>
    <row r="4" spans="1:28" x14ac:dyDescent="0.35">
      <c r="A4" s="1">
        <v>44256</v>
      </c>
      <c r="B4" s="25">
        <v>62.74</v>
      </c>
      <c r="C4">
        <v>144.1</v>
      </c>
      <c r="D4">
        <v>192.2</v>
      </c>
      <c r="E4">
        <v>163.80000000000001</v>
      </c>
      <c r="F4">
        <v>154.9</v>
      </c>
      <c r="G4">
        <v>163.9</v>
      </c>
      <c r="H4">
        <v>153.69999999999999</v>
      </c>
      <c r="I4">
        <v>149.5</v>
      </c>
      <c r="J4">
        <v>159.80000000000001</v>
      </c>
      <c r="K4">
        <v>112.6</v>
      </c>
      <c r="L4">
        <v>163.5</v>
      </c>
      <c r="M4">
        <v>156.5</v>
      </c>
      <c r="N4">
        <v>168.2</v>
      </c>
      <c r="O4">
        <v>156.69999999999999</v>
      </c>
      <c r="P4">
        <v>188.1</v>
      </c>
      <c r="Q4">
        <v>157.80000000000001</v>
      </c>
      <c r="R4">
        <v>147.9</v>
      </c>
      <c r="S4">
        <v>156.4</v>
      </c>
      <c r="T4">
        <v>159.9</v>
      </c>
      <c r="U4">
        <v>155.5</v>
      </c>
      <c r="V4">
        <v>151.19999999999999</v>
      </c>
      <c r="W4">
        <v>161.69999999999999</v>
      </c>
      <c r="X4">
        <v>146.19999999999999</v>
      </c>
      <c r="Y4">
        <v>152.6</v>
      </c>
      <c r="Z4">
        <v>160.19999999999999</v>
      </c>
      <c r="AA4">
        <v>153.80000000000001</v>
      </c>
      <c r="AB4">
        <v>153.80000000000001</v>
      </c>
    </row>
    <row r="5" spans="1:28" x14ac:dyDescent="0.35">
      <c r="A5" s="1">
        <v>44287</v>
      </c>
      <c r="B5" s="25">
        <v>66.760000000000005</v>
      </c>
      <c r="C5">
        <v>144.30000000000001</v>
      </c>
      <c r="D5">
        <v>198</v>
      </c>
      <c r="E5">
        <v>164.6</v>
      </c>
      <c r="F5">
        <v>155.4</v>
      </c>
      <c r="G5">
        <v>170.1</v>
      </c>
      <c r="H5">
        <v>164.4</v>
      </c>
      <c r="I5">
        <v>144.1</v>
      </c>
      <c r="J5">
        <v>161.69999999999999</v>
      </c>
      <c r="K5">
        <v>113.1</v>
      </c>
      <c r="L5">
        <v>163.9</v>
      </c>
      <c r="M5">
        <v>157.6</v>
      </c>
      <c r="N5">
        <v>168.9</v>
      </c>
      <c r="O5">
        <v>158</v>
      </c>
      <c r="P5">
        <v>188.8</v>
      </c>
      <c r="Q5">
        <v>158.80000000000001</v>
      </c>
      <c r="R5">
        <v>148.5</v>
      </c>
      <c r="S5">
        <v>157.30000000000001</v>
      </c>
      <c r="T5">
        <v>161.4</v>
      </c>
      <c r="U5">
        <v>155.6</v>
      </c>
      <c r="V5">
        <v>151.80000000000001</v>
      </c>
      <c r="W5">
        <v>162.30000000000001</v>
      </c>
      <c r="X5">
        <v>146.6</v>
      </c>
      <c r="Y5">
        <v>153.19999999999999</v>
      </c>
      <c r="Z5">
        <v>160.30000000000001</v>
      </c>
      <c r="AA5">
        <v>155.4</v>
      </c>
      <c r="AB5">
        <v>154.4</v>
      </c>
    </row>
    <row r="6" spans="1:28" x14ac:dyDescent="0.35">
      <c r="A6" s="1">
        <v>44317</v>
      </c>
      <c r="B6" s="25">
        <v>68.95</v>
      </c>
      <c r="C6">
        <v>146.30000000000001</v>
      </c>
      <c r="D6">
        <v>200.5</v>
      </c>
      <c r="E6">
        <v>170.3</v>
      </c>
      <c r="F6">
        <v>156.1</v>
      </c>
      <c r="G6">
        <v>178.7</v>
      </c>
      <c r="H6">
        <v>167.1</v>
      </c>
      <c r="I6">
        <v>147.9</v>
      </c>
      <c r="J6">
        <v>165.4</v>
      </c>
      <c r="K6">
        <v>114.8</v>
      </c>
      <c r="L6">
        <v>168.2</v>
      </c>
      <c r="M6">
        <v>159.30000000000001</v>
      </c>
      <c r="N6">
        <v>170.4</v>
      </c>
      <c r="O6">
        <v>160.69999999999999</v>
      </c>
      <c r="P6">
        <v>191.9</v>
      </c>
      <c r="Q6">
        <v>161.80000000000001</v>
      </c>
      <c r="R6">
        <v>152.1</v>
      </c>
      <c r="S6">
        <v>160.4</v>
      </c>
      <c r="T6">
        <v>161.6</v>
      </c>
      <c r="U6">
        <v>159.4</v>
      </c>
      <c r="V6">
        <v>154.69999999999999</v>
      </c>
      <c r="W6">
        <v>165.8</v>
      </c>
      <c r="X6">
        <v>148.9</v>
      </c>
      <c r="Y6">
        <v>155.80000000000001</v>
      </c>
      <c r="Z6">
        <v>161.19999999999999</v>
      </c>
      <c r="AA6">
        <v>158.6</v>
      </c>
      <c r="AB6">
        <v>156.80000000000001</v>
      </c>
    </row>
    <row r="7" spans="1:28" x14ac:dyDescent="0.35">
      <c r="A7" s="1">
        <v>44348</v>
      </c>
      <c r="B7" s="25">
        <v>74.62</v>
      </c>
      <c r="C7">
        <v>146.69999999999999</v>
      </c>
      <c r="D7">
        <v>202</v>
      </c>
      <c r="E7">
        <v>180.7</v>
      </c>
      <c r="F7">
        <v>156.19999999999999</v>
      </c>
      <c r="G7">
        <v>183.7</v>
      </c>
      <c r="H7">
        <v>164.6</v>
      </c>
      <c r="I7">
        <v>155.4</v>
      </c>
      <c r="J7">
        <v>166</v>
      </c>
      <c r="K7">
        <v>115.1</v>
      </c>
      <c r="L7">
        <v>168.5</v>
      </c>
      <c r="M7">
        <v>160</v>
      </c>
      <c r="N7">
        <v>172.4</v>
      </c>
      <c r="O7">
        <v>162.6</v>
      </c>
      <c r="P7">
        <v>190.8</v>
      </c>
      <c r="Q7">
        <v>162.19999999999999</v>
      </c>
      <c r="R7">
        <v>151.80000000000001</v>
      </c>
      <c r="S7">
        <v>160.69999999999999</v>
      </c>
      <c r="T7">
        <v>160.5</v>
      </c>
      <c r="U7">
        <v>159.80000000000001</v>
      </c>
      <c r="V7">
        <v>154.80000000000001</v>
      </c>
      <c r="W7">
        <v>166.3</v>
      </c>
      <c r="X7">
        <v>150.69999999999999</v>
      </c>
      <c r="Y7">
        <v>154.9</v>
      </c>
      <c r="Z7">
        <v>161.69999999999999</v>
      </c>
      <c r="AA7">
        <v>158.80000000000001</v>
      </c>
      <c r="AB7">
        <v>157.6</v>
      </c>
    </row>
    <row r="8" spans="1:28" x14ac:dyDescent="0.35">
      <c r="A8" s="1">
        <v>44378</v>
      </c>
      <c r="B8" s="25">
        <v>75.41</v>
      </c>
      <c r="C8">
        <v>146.4</v>
      </c>
      <c r="D8">
        <v>206.8</v>
      </c>
      <c r="E8">
        <v>182.2</v>
      </c>
      <c r="F8">
        <v>157.5</v>
      </c>
      <c r="G8">
        <v>182.1</v>
      </c>
      <c r="H8">
        <v>163.9</v>
      </c>
      <c r="I8">
        <v>164.2</v>
      </c>
      <c r="J8">
        <v>164</v>
      </c>
      <c r="K8">
        <v>114.5</v>
      </c>
      <c r="L8">
        <v>168.3</v>
      </c>
      <c r="M8">
        <v>160.9</v>
      </c>
      <c r="N8">
        <v>172.2</v>
      </c>
      <c r="O8">
        <v>164</v>
      </c>
      <c r="P8">
        <v>191.2</v>
      </c>
      <c r="Q8">
        <v>162.80000000000001</v>
      </c>
      <c r="R8">
        <v>153.1</v>
      </c>
      <c r="S8">
        <v>161.4</v>
      </c>
      <c r="T8">
        <v>161.5</v>
      </c>
      <c r="U8">
        <v>160.69999999999999</v>
      </c>
      <c r="V8">
        <v>155.80000000000001</v>
      </c>
      <c r="W8">
        <v>167</v>
      </c>
      <c r="X8">
        <v>153.1</v>
      </c>
      <c r="Y8">
        <v>155.30000000000001</v>
      </c>
      <c r="Z8">
        <v>163.19999999999999</v>
      </c>
      <c r="AA8">
        <v>160.1</v>
      </c>
      <c r="AB8">
        <v>159</v>
      </c>
    </row>
    <row r="9" spans="1:28" x14ac:dyDescent="0.35">
      <c r="A9" s="1">
        <v>44409</v>
      </c>
      <c r="B9" s="25">
        <v>71.63</v>
      </c>
      <c r="C9">
        <v>146.6</v>
      </c>
      <c r="D9">
        <v>204</v>
      </c>
      <c r="E9">
        <v>172.8</v>
      </c>
      <c r="F9">
        <v>158.4</v>
      </c>
      <c r="G9">
        <v>188</v>
      </c>
      <c r="H9">
        <v>156.80000000000001</v>
      </c>
      <c r="I9">
        <v>162.19999999999999</v>
      </c>
      <c r="J9">
        <v>164.1</v>
      </c>
      <c r="K9">
        <v>119.7</v>
      </c>
      <c r="L9">
        <v>168.8</v>
      </c>
      <c r="M9">
        <v>162.69999999999999</v>
      </c>
      <c r="N9">
        <v>173.9</v>
      </c>
      <c r="O9">
        <v>164</v>
      </c>
      <c r="P9">
        <v>192.1</v>
      </c>
      <c r="Q9">
        <v>164.5</v>
      </c>
      <c r="R9">
        <v>155.30000000000001</v>
      </c>
      <c r="S9">
        <v>163.19999999999999</v>
      </c>
      <c r="T9">
        <v>162.1</v>
      </c>
      <c r="U9">
        <v>162.6</v>
      </c>
      <c r="V9">
        <v>157.5</v>
      </c>
      <c r="W9">
        <v>168.4</v>
      </c>
      <c r="X9">
        <v>154</v>
      </c>
      <c r="Y9">
        <v>157.6</v>
      </c>
      <c r="Z9">
        <v>163.80000000000001</v>
      </c>
      <c r="AA9">
        <v>160</v>
      </c>
      <c r="AB9">
        <v>160</v>
      </c>
    </row>
    <row r="10" spans="1:28" x14ac:dyDescent="0.35">
      <c r="A10" s="1">
        <v>44440</v>
      </c>
      <c r="B10" s="25">
        <v>78.31</v>
      </c>
      <c r="C10">
        <v>146.6</v>
      </c>
      <c r="D10">
        <v>204</v>
      </c>
      <c r="E10">
        <v>172.8</v>
      </c>
      <c r="F10">
        <v>158.4</v>
      </c>
      <c r="G10">
        <v>188</v>
      </c>
      <c r="H10">
        <v>156.69999999999999</v>
      </c>
      <c r="I10">
        <v>162.30000000000001</v>
      </c>
      <c r="J10">
        <v>164.1</v>
      </c>
      <c r="K10">
        <v>119.7</v>
      </c>
      <c r="L10">
        <v>168.8</v>
      </c>
      <c r="M10">
        <v>162.69999999999999</v>
      </c>
      <c r="N10">
        <v>173.9</v>
      </c>
      <c r="O10">
        <v>164</v>
      </c>
      <c r="P10">
        <v>192.1</v>
      </c>
      <c r="Q10">
        <v>164.6</v>
      </c>
      <c r="R10">
        <v>155.30000000000001</v>
      </c>
      <c r="S10">
        <v>163.30000000000001</v>
      </c>
      <c r="T10">
        <v>162.1</v>
      </c>
      <c r="U10">
        <v>162.6</v>
      </c>
      <c r="V10">
        <v>157.5</v>
      </c>
      <c r="W10">
        <v>168.4</v>
      </c>
      <c r="X10">
        <v>154</v>
      </c>
      <c r="Y10">
        <v>157.69999999999999</v>
      </c>
      <c r="Z10">
        <v>163.69999999999999</v>
      </c>
      <c r="AA10">
        <v>160</v>
      </c>
      <c r="AB10">
        <v>160</v>
      </c>
    </row>
    <row r="11" spans="1:28" x14ac:dyDescent="0.35">
      <c r="A11" s="1">
        <v>44470</v>
      </c>
      <c r="B11" s="25">
        <v>83.72</v>
      </c>
      <c r="C11">
        <v>147.4</v>
      </c>
      <c r="D11">
        <v>204.6</v>
      </c>
      <c r="E11">
        <v>171.2</v>
      </c>
      <c r="F11">
        <v>158.69999999999999</v>
      </c>
      <c r="G11">
        <v>190.6</v>
      </c>
      <c r="H11">
        <v>155.69999999999999</v>
      </c>
      <c r="I11">
        <v>185.3</v>
      </c>
      <c r="J11">
        <v>165.2</v>
      </c>
      <c r="K11">
        <v>121.9</v>
      </c>
      <c r="L11">
        <v>169.3</v>
      </c>
      <c r="M11">
        <v>163.19999999999999</v>
      </c>
      <c r="N11">
        <v>174.7</v>
      </c>
      <c r="O11">
        <v>167.7</v>
      </c>
      <c r="P11">
        <v>192.7</v>
      </c>
      <c r="Q11">
        <v>165.7</v>
      </c>
      <c r="R11">
        <v>156.30000000000001</v>
      </c>
      <c r="S11">
        <v>164.3</v>
      </c>
      <c r="T11">
        <v>163.6</v>
      </c>
      <c r="U11">
        <v>164.2</v>
      </c>
      <c r="V11">
        <v>158.4</v>
      </c>
      <c r="W11">
        <v>169.1</v>
      </c>
      <c r="X11">
        <v>155.69999999999999</v>
      </c>
      <c r="Y11">
        <v>158.6</v>
      </c>
      <c r="Z11">
        <v>163.9</v>
      </c>
      <c r="AA11">
        <v>160.80000000000001</v>
      </c>
      <c r="AB11">
        <v>161</v>
      </c>
    </row>
    <row r="12" spans="1:28" x14ac:dyDescent="0.35">
      <c r="A12" s="1">
        <v>44501</v>
      </c>
      <c r="B12" s="25">
        <v>69.23</v>
      </c>
      <c r="C12">
        <v>148.19999999999999</v>
      </c>
      <c r="D12">
        <v>201.6</v>
      </c>
      <c r="E12">
        <v>173</v>
      </c>
      <c r="F12">
        <v>159.30000000000001</v>
      </c>
      <c r="G12">
        <v>190.1</v>
      </c>
      <c r="H12">
        <v>156.5</v>
      </c>
      <c r="I12">
        <v>199.2</v>
      </c>
      <c r="J12">
        <v>165.3</v>
      </c>
      <c r="K12">
        <v>122.4</v>
      </c>
      <c r="L12">
        <v>169.6</v>
      </c>
      <c r="M12">
        <v>163.69999999999999</v>
      </c>
      <c r="N12">
        <v>175.5</v>
      </c>
      <c r="O12">
        <v>169.7</v>
      </c>
      <c r="P12">
        <v>192.9</v>
      </c>
      <c r="Q12">
        <v>167.2</v>
      </c>
      <c r="R12">
        <v>157.4</v>
      </c>
      <c r="S12">
        <v>165.8</v>
      </c>
      <c r="T12">
        <v>164.2</v>
      </c>
      <c r="U12">
        <v>163.9</v>
      </c>
      <c r="V12">
        <v>159.30000000000001</v>
      </c>
      <c r="W12">
        <v>169.9</v>
      </c>
      <c r="X12">
        <v>154.80000000000001</v>
      </c>
      <c r="Y12">
        <v>159.80000000000001</v>
      </c>
      <c r="Z12">
        <v>164.3</v>
      </c>
      <c r="AA12">
        <v>162.19999999999999</v>
      </c>
      <c r="AB12">
        <v>161.4</v>
      </c>
    </row>
    <row r="13" spans="1:28" x14ac:dyDescent="0.35">
      <c r="A13" s="1">
        <v>44531</v>
      </c>
      <c r="B13" s="25">
        <v>77.349999999999994</v>
      </c>
      <c r="C13">
        <v>148.69999999999999</v>
      </c>
      <c r="D13">
        <v>198.8</v>
      </c>
      <c r="E13">
        <v>177.9</v>
      </c>
      <c r="F13">
        <v>159.9</v>
      </c>
      <c r="G13">
        <v>187.6</v>
      </c>
      <c r="H13">
        <v>154.9</v>
      </c>
      <c r="I13">
        <v>188.3</v>
      </c>
      <c r="J13">
        <v>164.4</v>
      </c>
      <c r="K13">
        <v>121</v>
      </c>
      <c r="L13">
        <v>170.5</v>
      </c>
      <c r="M13">
        <v>164.2</v>
      </c>
      <c r="N13">
        <v>176.5</v>
      </c>
      <c r="O13">
        <v>168.2</v>
      </c>
      <c r="P13">
        <v>192.4</v>
      </c>
      <c r="Q13">
        <v>168.5</v>
      </c>
      <c r="R13">
        <v>158.69999999999999</v>
      </c>
      <c r="S13">
        <v>167</v>
      </c>
      <c r="T13">
        <v>163.4</v>
      </c>
      <c r="U13">
        <v>164.1</v>
      </c>
      <c r="V13">
        <v>160.19999999999999</v>
      </c>
      <c r="W13">
        <v>170.6</v>
      </c>
      <c r="X13">
        <v>155.69999999999999</v>
      </c>
      <c r="Y13">
        <v>160.6</v>
      </c>
      <c r="Z13">
        <v>164.4</v>
      </c>
      <c r="AA13">
        <v>162.6</v>
      </c>
      <c r="AB13">
        <v>162</v>
      </c>
    </row>
    <row r="14" spans="1:28" x14ac:dyDescent="0.35">
      <c r="A14" s="1">
        <v>44562</v>
      </c>
      <c r="B14" s="25">
        <v>89.26</v>
      </c>
      <c r="C14">
        <v>149.5</v>
      </c>
      <c r="D14">
        <v>198.7</v>
      </c>
      <c r="E14">
        <v>178.8</v>
      </c>
      <c r="F14">
        <v>160.5</v>
      </c>
      <c r="G14">
        <v>184.7</v>
      </c>
      <c r="H14">
        <v>153.69999999999999</v>
      </c>
      <c r="I14">
        <v>174.3</v>
      </c>
      <c r="J14">
        <v>163.9</v>
      </c>
      <c r="K14">
        <v>120</v>
      </c>
      <c r="L14">
        <v>172.1</v>
      </c>
      <c r="M14">
        <v>164.3</v>
      </c>
      <c r="N14">
        <v>177.3</v>
      </c>
      <c r="O14">
        <v>166.4</v>
      </c>
      <c r="P14">
        <v>192.2</v>
      </c>
      <c r="Q14">
        <v>169.9</v>
      </c>
      <c r="R14">
        <v>160.69999999999999</v>
      </c>
      <c r="S14">
        <v>168.5</v>
      </c>
      <c r="T14">
        <v>164.5</v>
      </c>
      <c r="U14">
        <v>164.2</v>
      </c>
      <c r="V14">
        <v>161.1</v>
      </c>
      <c r="W14">
        <v>171.4</v>
      </c>
      <c r="X14">
        <v>156.5</v>
      </c>
      <c r="Y14">
        <v>161.19999999999999</v>
      </c>
      <c r="Z14">
        <v>164.7</v>
      </c>
      <c r="AA14">
        <v>163</v>
      </c>
      <c r="AB14">
        <v>162.69999999999999</v>
      </c>
    </row>
    <row r="15" spans="1:28" x14ac:dyDescent="0.35">
      <c r="A15" s="1">
        <v>44593</v>
      </c>
      <c r="B15" s="25">
        <v>97.97</v>
      </c>
      <c r="C15">
        <v>150</v>
      </c>
      <c r="D15">
        <v>200.6</v>
      </c>
      <c r="E15">
        <v>175.8</v>
      </c>
      <c r="F15">
        <v>160.69999999999999</v>
      </c>
      <c r="G15">
        <v>184.9</v>
      </c>
      <c r="H15">
        <v>153.69999999999999</v>
      </c>
      <c r="I15">
        <v>169.7</v>
      </c>
      <c r="J15">
        <v>163.69999999999999</v>
      </c>
      <c r="K15">
        <v>118.9</v>
      </c>
      <c r="L15">
        <v>174.3</v>
      </c>
      <c r="M15">
        <v>164.7</v>
      </c>
      <c r="N15">
        <v>178</v>
      </c>
      <c r="O15">
        <v>166.2</v>
      </c>
      <c r="P15">
        <v>192.8</v>
      </c>
      <c r="Q15">
        <v>170.8</v>
      </c>
      <c r="R15">
        <v>162.4</v>
      </c>
      <c r="S15">
        <v>169.6</v>
      </c>
      <c r="T15">
        <v>165.5</v>
      </c>
      <c r="U15">
        <v>165.7</v>
      </c>
      <c r="V15">
        <v>161.80000000000001</v>
      </c>
      <c r="W15">
        <v>172.2</v>
      </c>
      <c r="X15">
        <v>156.9</v>
      </c>
      <c r="Y15">
        <v>162.1</v>
      </c>
      <c r="Z15">
        <v>165.4</v>
      </c>
      <c r="AA15">
        <v>164.4</v>
      </c>
      <c r="AB15">
        <v>163.5</v>
      </c>
    </row>
    <row r="16" spans="1:28" x14ac:dyDescent="0.35">
      <c r="A16" s="1">
        <v>44621</v>
      </c>
      <c r="B16" s="25">
        <v>104.71</v>
      </c>
      <c r="C16">
        <v>151.30000000000001</v>
      </c>
      <c r="D16">
        <v>210.7</v>
      </c>
      <c r="E16">
        <v>167.8</v>
      </c>
      <c r="F16">
        <v>162.19999999999999</v>
      </c>
      <c r="G16">
        <v>194.6</v>
      </c>
      <c r="H16">
        <v>157.6</v>
      </c>
      <c r="I16">
        <v>166.9</v>
      </c>
      <c r="J16">
        <v>163.9</v>
      </c>
      <c r="K16">
        <v>118.8</v>
      </c>
      <c r="L16">
        <v>177.4</v>
      </c>
      <c r="M16">
        <v>165.3</v>
      </c>
      <c r="N16">
        <v>179.3</v>
      </c>
      <c r="O16">
        <v>168.4</v>
      </c>
      <c r="P16">
        <v>193.7</v>
      </c>
      <c r="Q16">
        <v>172.1</v>
      </c>
      <c r="R16">
        <v>164.6</v>
      </c>
      <c r="S16">
        <v>171.1</v>
      </c>
      <c r="T16">
        <v>165.3</v>
      </c>
      <c r="U16">
        <v>167.2</v>
      </c>
      <c r="V16">
        <v>162.80000000000001</v>
      </c>
      <c r="W16">
        <v>173</v>
      </c>
      <c r="X16">
        <v>157.9</v>
      </c>
      <c r="Y16">
        <v>163.30000000000001</v>
      </c>
      <c r="Z16">
        <v>166</v>
      </c>
      <c r="AA16">
        <v>167.2</v>
      </c>
      <c r="AB16">
        <v>164.6</v>
      </c>
    </row>
    <row r="17" spans="1:28" x14ac:dyDescent="0.35">
      <c r="A17" s="1">
        <v>44652</v>
      </c>
      <c r="B17" s="25">
        <v>107.14</v>
      </c>
      <c r="C17">
        <v>152.9</v>
      </c>
      <c r="D17">
        <v>211.8</v>
      </c>
      <c r="E17">
        <v>164.5</v>
      </c>
      <c r="F17">
        <v>163.9</v>
      </c>
      <c r="G17">
        <v>199.5</v>
      </c>
      <c r="H17">
        <v>172.6</v>
      </c>
      <c r="I17">
        <v>166.2</v>
      </c>
      <c r="J17">
        <v>164.7</v>
      </c>
      <c r="K17">
        <v>119</v>
      </c>
      <c r="L17">
        <v>181.3</v>
      </c>
      <c r="M17">
        <v>166.2</v>
      </c>
      <c r="N17">
        <v>180.9</v>
      </c>
      <c r="O17">
        <v>170.8</v>
      </c>
      <c r="P17">
        <v>193.9</v>
      </c>
      <c r="Q17">
        <v>173.9</v>
      </c>
      <c r="R17">
        <v>166.5</v>
      </c>
      <c r="S17">
        <v>172.8</v>
      </c>
      <c r="T17">
        <v>167</v>
      </c>
      <c r="U17">
        <v>172.2</v>
      </c>
      <c r="V17">
        <v>164</v>
      </c>
      <c r="W17">
        <v>174</v>
      </c>
      <c r="X17">
        <v>162.6</v>
      </c>
      <c r="Y17">
        <v>164.4</v>
      </c>
      <c r="Z17">
        <v>166.9</v>
      </c>
      <c r="AA17">
        <v>168.8</v>
      </c>
      <c r="AB17">
        <v>166.8</v>
      </c>
    </row>
    <row r="18" spans="1:28" x14ac:dyDescent="0.35">
      <c r="A18" s="1">
        <v>44682</v>
      </c>
      <c r="B18" s="25">
        <v>115.6</v>
      </c>
      <c r="C18">
        <v>154.1</v>
      </c>
      <c r="D18">
        <v>217</v>
      </c>
      <c r="E18">
        <v>162.4</v>
      </c>
      <c r="F18">
        <v>164.9</v>
      </c>
      <c r="G18">
        <v>202.4</v>
      </c>
      <c r="H18">
        <v>171</v>
      </c>
      <c r="I18">
        <v>174.9</v>
      </c>
      <c r="J18">
        <v>164.7</v>
      </c>
      <c r="K18">
        <v>119.7</v>
      </c>
      <c r="L18">
        <v>184.9</v>
      </c>
      <c r="M18">
        <v>167.1</v>
      </c>
      <c r="N18">
        <v>182.5</v>
      </c>
      <c r="O18">
        <v>173.3</v>
      </c>
      <c r="P18">
        <v>194.1</v>
      </c>
      <c r="Q18">
        <v>175.6</v>
      </c>
      <c r="R18">
        <v>168.4</v>
      </c>
      <c r="S18">
        <v>174.6</v>
      </c>
      <c r="T18">
        <v>167.5</v>
      </c>
      <c r="U18">
        <v>174.6</v>
      </c>
      <c r="V18">
        <v>165.2</v>
      </c>
      <c r="W18">
        <v>174.8</v>
      </c>
      <c r="X18">
        <v>163</v>
      </c>
      <c r="Y18">
        <v>165.1</v>
      </c>
      <c r="Z18">
        <v>167.9</v>
      </c>
      <c r="AA18">
        <v>168.4</v>
      </c>
      <c r="AB18">
        <v>167.5</v>
      </c>
    </row>
    <row r="19" spans="1:28" x14ac:dyDescent="0.35">
      <c r="A19" s="1">
        <v>44713</v>
      </c>
      <c r="B19" s="25">
        <v>109.03</v>
      </c>
      <c r="C19">
        <v>155</v>
      </c>
      <c r="D19">
        <v>219.4</v>
      </c>
      <c r="E19">
        <v>170.8</v>
      </c>
      <c r="F19">
        <v>165.8</v>
      </c>
      <c r="G19">
        <v>200.9</v>
      </c>
      <c r="H19">
        <v>169.7</v>
      </c>
      <c r="I19">
        <v>182.3</v>
      </c>
      <c r="J19">
        <v>164.3</v>
      </c>
      <c r="K19">
        <v>119.9</v>
      </c>
      <c r="L19">
        <v>187.1</v>
      </c>
      <c r="M19">
        <v>167.9</v>
      </c>
      <c r="N19">
        <v>183.9</v>
      </c>
      <c r="O19">
        <v>174.9</v>
      </c>
      <c r="P19">
        <v>194.3</v>
      </c>
      <c r="Q19">
        <v>177.1</v>
      </c>
      <c r="R19">
        <v>169.9</v>
      </c>
      <c r="S19">
        <v>176</v>
      </c>
      <c r="T19">
        <v>166.8</v>
      </c>
      <c r="U19">
        <v>176</v>
      </c>
      <c r="V19">
        <v>166.4</v>
      </c>
      <c r="W19">
        <v>175.4</v>
      </c>
      <c r="X19">
        <v>161.1</v>
      </c>
      <c r="Y19">
        <v>165.8</v>
      </c>
      <c r="Z19">
        <v>169</v>
      </c>
      <c r="AA19">
        <v>169.4</v>
      </c>
      <c r="AB19">
        <v>167.5</v>
      </c>
    </row>
    <row r="20" spans="1:28" x14ac:dyDescent="0.35">
      <c r="A20" s="1">
        <v>44743</v>
      </c>
      <c r="B20" s="25">
        <v>103.97</v>
      </c>
      <c r="C20">
        <v>156.5</v>
      </c>
      <c r="D20">
        <v>213</v>
      </c>
      <c r="E20">
        <v>175.2</v>
      </c>
      <c r="F20">
        <v>166.6</v>
      </c>
      <c r="G20">
        <v>195.8</v>
      </c>
      <c r="H20">
        <v>174.2</v>
      </c>
      <c r="I20">
        <v>182.1</v>
      </c>
      <c r="J20">
        <v>164.3</v>
      </c>
      <c r="K20">
        <v>120</v>
      </c>
      <c r="L20">
        <v>190</v>
      </c>
      <c r="M20">
        <v>168.4</v>
      </c>
      <c r="N20">
        <v>185.2</v>
      </c>
      <c r="O20">
        <v>175</v>
      </c>
      <c r="P20">
        <v>194.6</v>
      </c>
      <c r="Q20">
        <v>178.3</v>
      </c>
      <c r="R20">
        <v>171.3</v>
      </c>
      <c r="S20">
        <v>177.3</v>
      </c>
      <c r="T20">
        <v>167.8</v>
      </c>
      <c r="U20">
        <v>179.6</v>
      </c>
      <c r="V20">
        <v>167.4</v>
      </c>
      <c r="W20">
        <v>176.1</v>
      </c>
      <c r="X20">
        <v>161.6</v>
      </c>
      <c r="Y20">
        <v>166.3</v>
      </c>
      <c r="Z20">
        <v>171.4</v>
      </c>
      <c r="AA20">
        <v>169.7</v>
      </c>
      <c r="AB20">
        <v>168.4</v>
      </c>
    </row>
    <row r="21" spans="1:28" x14ac:dyDescent="0.35">
      <c r="A21" s="1">
        <v>44774</v>
      </c>
      <c r="B21" s="25">
        <v>95.64</v>
      </c>
      <c r="C21">
        <v>160.30000000000001</v>
      </c>
      <c r="D21">
        <v>206.5</v>
      </c>
      <c r="E21">
        <v>169.2</v>
      </c>
      <c r="F21">
        <v>168.1</v>
      </c>
      <c r="G21">
        <v>192.4</v>
      </c>
      <c r="H21">
        <v>172.9</v>
      </c>
      <c r="I21">
        <v>186.7</v>
      </c>
      <c r="J21">
        <v>167.2</v>
      </c>
      <c r="K21">
        <v>120.9</v>
      </c>
      <c r="L21">
        <v>193.6</v>
      </c>
      <c r="M21">
        <v>168.8</v>
      </c>
      <c r="N21">
        <v>186.3</v>
      </c>
      <c r="O21">
        <v>176.3</v>
      </c>
      <c r="P21">
        <v>195</v>
      </c>
      <c r="Q21">
        <v>179.5</v>
      </c>
      <c r="R21">
        <v>172.7</v>
      </c>
      <c r="S21">
        <v>178.5</v>
      </c>
      <c r="T21">
        <v>169</v>
      </c>
      <c r="U21">
        <v>178.8</v>
      </c>
      <c r="V21">
        <v>168.5</v>
      </c>
      <c r="W21">
        <v>176.8</v>
      </c>
      <c r="X21">
        <v>161.9</v>
      </c>
      <c r="Y21">
        <v>166.9</v>
      </c>
      <c r="Z21">
        <v>172.3</v>
      </c>
      <c r="AA21">
        <v>171.2</v>
      </c>
      <c r="AB21">
        <v>169.1</v>
      </c>
    </row>
    <row r="22" spans="1:28" x14ac:dyDescent="0.35">
      <c r="A22" s="1">
        <v>44805</v>
      </c>
      <c r="B22" s="25">
        <v>85.14</v>
      </c>
      <c r="C22">
        <v>163.5</v>
      </c>
      <c r="D22">
        <v>209.2</v>
      </c>
      <c r="E22">
        <v>169.7</v>
      </c>
      <c r="F22">
        <v>169.7</v>
      </c>
      <c r="G22">
        <v>188.7</v>
      </c>
      <c r="H22">
        <v>165.7</v>
      </c>
      <c r="I22">
        <v>191.8</v>
      </c>
      <c r="J22">
        <v>169.1</v>
      </c>
      <c r="K22">
        <v>121.6</v>
      </c>
      <c r="L22">
        <v>197.3</v>
      </c>
      <c r="M22">
        <v>169.4</v>
      </c>
      <c r="N22">
        <v>187.4</v>
      </c>
      <c r="O22">
        <v>177.8</v>
      </c>
      <c r="P22">
        <v>195.9</v>
      </c>
      <c r="Q22">
        <v>180.9</v>
      </c>
      <c r="R22">
        <v>174.3</v>
      </c>
      <c r="S22">
        <v>179.9</v>
      </c>
      <c r="T22">
        <v>169.5</v>
      </c>
      <c r="U22">
        <v>179.5</v>
      </c>
      <c r="V22">
        <v>169.5</v>
      </c>
      <c r="W22">
        <v>177.8</v>
      </c>
      <c r="X22">
        <v>162.30000000000001</v>
      </c>
      <c r="Y22">
        <v>167.6</v>
      </c>
      <c r="Z22">
        <v>173.1</v>
      </c>
      <c r="AA22">
        <v>170.9</v>
      </c>
      <c r="AB22">
        <v>169.7</v>
      </c>
    </row>
    <row r="23" spans="1:28" x14ac:dyDescent="0.35">
      <c r="A23" s="1">
        <v>44835</v>
      </c>
      <c r="B23" s="25">
        <v>92.81</v>
      </c>
      <c r="C23">
        <v>165.2</v>
      </c>
      <c r="D23">
        <v>210.9</v>
      </c>
      <c r="E23">
        <v>170.9</v>
      </c>
      <c r="F23">
        <v>170.9</v>
      </c>
      <c r="G23">
        <v>186.5</v>
      </c>
      <c r="H23">
        <v>163.80000000000001</v>
      </c>
      <c r="I23">
        <v>199.7</v>
      </c>
      <c r="J23">
        <v>169.8</v>
      </c>
      <c r="K23">
        <v>121.9</v>
      </c>
      <c r="L23">
        <v>199.9</v>
      </c>
      <c r="M23">
        <v>169.9</v>
      </c>
      <c r="N23">
        <v>188.3</v>
      </c>
      <c r="O23">
        <v>179.6</v>
      </c>
      <c r="P23">
        <v>196.3</v>
      </c>
      <c r="Q23">
        <v>181.9</v>
      </c>
      <c r="R23">
        <v>175.3</v>
      </c>
      <c r="S23">
        <v>181</v>
      </c>
      <c r="T23">
        <v>171.2</v>
      </c>
      <c r="U23">
        <v>180.5</v>
      </c>
      <c r="V23">
        <v>170.4</v>
      </c>
      <c r="W23">
        <v>178.7</v>
      </c>
      <c r="X23">
        <v>162.9</v>
      </c>
      <c r="Y23">
        <v>168.2</v>
      </c>
      <c r="Z23">
        <v>173.4</v>
      </c>
      <c r="AA23">
        <v>172.1</v>
      </c>
      <c r="AB23">
        <v>170.5</v>
      </c>
    </row>
    <row r="24" spans="1:28" x14ac:dyDescent="0.35">
      <c r="A24" s="1">
        <v>44866</v>
      </c>
      <c r="B24" s="25">
        <v>86.97</v>
      </c>
      <c r="C24">
        <v>167.4</v>
      </c>
      <c r="D24">
        <v>209.4</v>
      </c>
      <c r="E24">
        <v>181.4</v>
      </c>
      <c r="F24">
        <v>172.3</v>
      </c>
      <c r="G24">
        <v>188.9</v>
      </c>
      <c r="H24">
        <v>160.69999999999999</v>
      </c>
      <c r="I24">
        <v>183.1</v>
      </c>
      <c r="J24">
        <v>170.5</v>
      </c>
      <c r="K24">
        <v>122.1</v>
      </c>
      <c r="L24">
        <v>202.8</v>
      </c>
      <c r="M24">
        <v>170.4</v>
      </c>
      <c r="N24">
        <v>189.5</v>
      </c>
      <c r="O24">
        <v>178.3</v>
      </c>
      <c r="P24">
        <v>196.9</v>
      </c>
      <c r="Q24">
        <v>183.1</v>
      </c>
      <c r="R24">
        <v>176.2</v>
      </c>
      <c r="S24">
        <v>182.1</v>
      </c>
      <c r="T24">
        <v>171.8</v>
      </c>
      <c r="U24">
        <v>181.3</v>
      </c>
      <c r="V24">
        <v>171.4</v>
      </c>
      <c r="W24">
        <v>179.8</v>
      </c>
      <c r="X24">
        <v>163</v>
      </c>
      <c r="Y24">
        <v>168.5</v>
      </c>
      <c r="Z24">
        <v>173.7</v>
      </c>
      <c r="AA24">
        <v>173.6</v>
      </c>
      <c r="AB24">
        <v>171.1</v>
      </c>
    </row>
    <row r="25" spans="1:28" x14ac:dyDescent="0.35">
      <c r="A25" s="1">
        <v>44896</v>
      </c>
      <c r="B25" s="25">
        <v>85.65</v>
      </c>
      <c r="C25">
        <v>169.2</v>
      </c>
      <c r="D25">
        <v>209</v>
      </c>
      <c r="E25">
        <v>190.2</v>
      </c>
      <c r="F25">
        <v>173.6</v>
      </c>
      <c r="G25">
        <v>188.5</v>
      </c>
      <c r="H25">
        <v>158</v>
      </c>
      <c r="I25">
        <v>159.9</v>
      </c>
      <c r="J25">
        <v>170.8</v>
      </c>
      <c r="K25">
        <v>121.8</v>
      </c>
      <c r="L25">
        <v>205.2</v>
      </c>
      <c r="M25">
        <v>171</v>
      </c>
      <c r="N25">
        <v>190.3</v>
      </c>
      <c r="O25">
        <v>175.9</v>
      </c>
      <c r="P25">
        <v>197.3</v>
      </c>
      <c r="Q25">
        <v>184</v>
      </c>
      <c r="R25">
        <v>177</v>
      </c>
      <c r="S25">
        <v>183</v>
      </c>
      <c r="T25">
        <v>170.7</v>
      </c>
      <c r="U25">
        <v>182</v>
      </c>
      <c r="V25">
        <v>172.1</v>
      </c>
      <c r="W25">
        <v>181.1</v>
      </c>
      <c r="X25">
        <v>163.4</v>
      </c>
      <c r="Y25">
        <v>168.9</v>
      </c>
      <c r="Z25">
        <v>174.1</v>
      </c>
      <c r="AA25">
        <v>175.8</v>
      </c>
      <c r="AB25">
        <v>172</v>
      </c>
    </row>
    <row r="26" spans="1:28" x14ac:dyDescent="0.35">
      <c r="A26" s="1">
        <v>44927</v>
      </c>
      <c r="B26" s="25">
        <v>85.46</v>
      </c>
      <c r="C26">
        <v>173.8</v>
      </c>
      <c r="D26">
        <v>210.7</v>
      </c>
      <c r="E26">
        <v>194.5</v>
      </c>
      <c r="F26">
        <v>174.6</v>
      </c>
      <c r="G26">
        <v>187.2</v>
      </c>
      <c r="H26">
        <v>158.30000000000001</v>
      </c>
      <c r="I26">
        <v>153.9</v>
      </c>
      <c r="J26">
        <v>170.9</v>
      </c>
      <c r="K26">
        <v>121.1</v>
      </c>
      <c r="L26">
        <v>208.4</v>
      </c>
      <c r="M26">
        <v>171.4</v>
      </c>
      <c r="N26">
        <v>191.2</v>
      </c>
      <c r="O26">
        <v>176.7</v>
      </c>
      <c r="P26">
        <v>198.2</v>
      </c>
      <c r="Q26">
        <v>184.9</v>
      </c>
      <c r="R26">
        <v>177.6</v>
      </c>
      <c r="S26">
        <v>183.8</v>
      </c>
      <c r="T26">
        <v>172.1</v>
      </c>
      <c r="U26">
        <v>182</v>
      </c>
      <c r="V26">
        <v>172.9</v>
      </c>
      <c r="W26">
        <v>182.3</v>
      </c>
      <c r="X26">
        <v>163.6</v>
      </c>
      <c r="Y26">
        <v>169.5</v>
      </c>
      <c r="Z26">
        <v>174.3</v>
      </c>
      <c r="AA26">
        <v>178.6</v>
      </c>
      <c r="AB26">
        <v>172.8</v>
      </c>
    </row>
    <row r="27" spans="1:28" x14ac:dyDescent="0.35">
      <c r="A27" s="1">
        <v>44958</v>
      </c>
      <c r="B27" s="25">
        <v>83.45</v>
      </c>
      <c r="C27">
        <v>174.4</v>
      </c>
      <c r="D27">
        <v>207.7</v>
      </c>
      <c r="E27">
        <v>175.2</v>
      </c>
      <c r="F27">
        <v>177.3</v>
      </c>
      <c r="G27">
        <v>179.3</v>
      </c>
      <c r="H27">
        <v>169.5</v>
      </c>
      <c r="I27">
        <v>152.69999999999999</v>
      </c>
      <c r="J27">
        <v>171</v>
      </c>
      <c r="K27">
        <v>120</v>
      </c>
      <c r="L27">
        <v>209.7</v>
      </c>
      <c r="M27">
        <v>172.3</v>
      </c>
      <c r="N27">
        <v>193</v>
      </c>
      <c r="O27">
        <v>177</v>
      </c>
      <c r="P27">
        <v>199.5</v>
      </c>
      <c r="Q27">
        <v>186.2</v>
      </c>
      <c r="R27">
        <v>178.7</v>
      </c>
      <c r="S27">
        <v>185.1</v>
      </c>
      <c r="T27">
        <v>173.5</v>
      </c>
      <c r="U27">
        <v>182.1</v>
      </c>
      <c r="V27">
        <v>174.2</v>
      </c>
      <c r="W27">
        <v>184.4</v>
      </c>
      <c r="X27">
        <v>164.2</v>
      </c>
      <c r="Y27">
        <v>170.3</v>
      </c>
      <c r="Z27">
        <v>175</v>
      </c>
      <c r="AA27">
        <v>181</v>
      </c>
      <c r="AB27">
        <v>174.1</v>
      </c>
    </row>
    <row r="28" spans="1:28" x14ac:dyDescent="0.35">
      <c r="A28" s="1">
        <v>44986</v>
      </c>
      <c r="B28" s="25">
        <v>79.89</v>
      </c>
      <c r="C28">
        <v>174.4</v>
      </c>
      <c r="D28">
        <v>207.7</v>
      </c>
      <c r="E28">
        <v>175.2</v>
      </c>
      <c r="F28">
        <v>177.3</v>
      </c>
      <c r="G28">
        <v>179.2</v>
      </c>
      <c r="H28">
        <v>169.5</v>
      </c>
      <c r="I28">
        <v>152.80000000000001</v>
      </c>
      <c r="J28">
        <v>171.1</v>
      </c>
      <c r="K28">
        <v>120</v>
      </c>
      <c r="L28">
        <v>209.7</v>
      </c>
      <c r="M28">
        <v>172.3</v>
      </c>
      <c r="N28">
        <v>193</v>
      </c>
      <c r="O28">
        <v>177</v>
      </c>
      <c r="P28">
        <v>199.5</v>
      </c>
      <c r="Q28">
        <v>186.1</v>
      </c>
      <c r="R28">
        <v>178.7</v>
      </c>
      <c r="S28">
        <v>185.1</v>
      </c>
      <c r="T28">
        <v>173.5</v>
      </c>
      <c r="U28">
        <v>181.9</v>
      </c>
      <c r="V28">
        <v>174.2</v>
      </c>
      <c r="W28">
        <v>184.4</v>
      </c>
      <c r="X28">
        <v>164.2</v>
      </c>
      <c r="Y28">
        <v>170.3</v>
      </c>
      <c r="Z28">
        <v>175</v>
      </c>
      <c r="AA28">
        <v>181</v>
      </c>
      <c r="AB28">
        <v>174.1</v>
      </c>
    </row>
    <row r="29" spans="1:28" x14ac:dyDescent="0.35">
      <c r="A29" s="1">
        <v>45017</v>
      </c>
      <c r="B29" s="25">
        <v>80.33</v>
      </c>
      <c r="C29">
        <v>173.8</v>
      </c>
      <c r="D29">
        <v>209.3</v>
      </c>
      <c r="E29">
        <v>169.6</v>
      </c>
      <c r="F29">
        <v>178.4</v>
      </c>
      <c r="G29">
        <v>174.9</v>
      </c>
      <c r="H29">
        <v>176.3</v>
      </c>
      <c r="I29">
        <v>155.4</v>
      </c>
      <c r="J29">
        <v>173.4</v>
      </c>
      <c r="K29">
        <v>121.3</v>
      </c>
      <c r="L29">
        <v>212.9</v>
      </c>
      <c r="M29">
        <v>172.9</v>
      </c>
      <c r="N29">
        <v>193.5</v>
      </c>
      <c r="O29">
        <v>177.9</v>
      </c>
      <c r="P29">
        <v>200.6</v>
      </c>
      <c r="Q29">
        <v>186.9</v>
      </c>
      <c r="R29">
        <v>179.2</v>
      </c>
      <c r="S29">
        <v>185.7</v>
      </c>
      <c r="T29">
        <v>175.2</v>
      </c>
      <c r="U29">
        <v>181.7</v>
      </c>
      <c r="V29">
        <v>174.6</v>
      </c>
      <c r="W29">
        <v>185</v>
      </c>
      <c r="X29">
        <v>164.5</v>
      </c>
      <c r="Y29">
        <v>170.7</v>
      </c>
      <c r="Z29">
        <v>176.4</v>
      </c>
      <c r="AA29">
        <v>184</v>
      </c>
      <c r="AB29">
        <v>175</v>
      </c>
    </row>
    <row r="30" spans="1:28" x14ac:dyDescent="0.35">
      <c r="A30" s="1">
        <v>45047</v>
      </c>
      <c r="B30" s="25">
        <v>72.599999999999994</v>
      </c>
      <c r="C30">
        <v>173.7</v>
      </c>
      <c r="D30">
        <v>214.3</v>
      </c>
      <c r="E30">
        <v>173.2</v>
      </c>
      <c r="F30">
        <v>179.5</v>
      </c>
      <c r="G30">
        <v>170</v>
      </c>
      <c r="H30">
        <v>172.2</v>
      </c>
      <c r="I30">
        <v>161</v>
      </c>
      <c r="J30">
        <v>175.6</v>
      </c>
      <c r="K30">
        <v>122.7</v>
      </c>
      <c r="L30">
        <v>218</v>
      </c>
      <c r="M30">
        <v>173.4</v>
      </c>
      <c r="N30">
        <v>194.2</v>
      </c>
      <c r="O30">
        <v>179.1</v>
      </c>
      <c r="P30">
        <v>201</v>
      </c>
      <c r="Q30">
        <v>187.3</v>
      </c>
      <c r="R30">
        <v>179.7</v>
      </c>
      <c r="S30">
        <v>186.2</v>
      </c>
      <c r="T30">
        <v>175.6</v>
      </c>
      <c r="U30">
        <v>182.8</v>
      </c>
      <c r="V30">
        <v>175.2</v>
      </c>
      <c r="W30">
        <v>185.7</v>
      </c>
      <c r="X30">
        <v>164.8</v>
      </c>
      <c r="Y30">
        <v>171.2</v>
      </c>
      <c r="Z30">
        <v>177.1</v>
      </c>
      <c r="AA30">
        <v>185.2</v>
      </c>
      <c r="AB30">
        <v>175.7</v>
      </c>
    </row>
    <row r="32" spans="1:28" x14ac:dyDescent="0.35">
      <c r="C32"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2A2-385E-4AC8-8AB0-ABF2ACF6C53B}">
  <dimension ref="A1:B30"/>
  <sheetViews>
    <sheetView topLeftCell="A13" workbookViewId="0">
      <selection activeCell="A2" sqref="A2"/>
    </sheetView>
  </sheetViews>
  <sheetFormatPr defaultRowHeight="14.5" x14ac:dyDescent="0.35"/>
  <cols>
    <col min="1" max="1" width="13.1796875" style="1" customWidth="1"/>
    <col min="2" max="2" width="11.08984375" style="17" customWidth="1"/>
  </cols>
  <sheetData>
    <row r="1" spans="1:2" x14ac:dyDescent="0.35">
      <c r="A1" s="1" t="s">
        <v>48</v>
      </c>
      <c r="B1" s="17" t="s">
        <v>140</v>
      </c>
    </row>
    <row r="2" spans="1:2" x14ac:dyDescent="0.35">
      <c r="A2" s="1">
        <v>44197</v>
      </c>
      <c r="B2" s="17">
        <v>55.04</v>
      </c>
    </row>
    <row r="3" spans="1:2" x14ac:dyDescent="0.35">
      <c r="A3" s="1">
        <v>44228</v>
      </c>
      <c r="B3" s="17">
        <v>64.42</v>
      </c>
    </row>
    <row r="4" spans="1:2" x14ac:dyDescent="0.35">
      <c r="A4" s="1">
        <v>44256</v>
      </c>
      <c r="B4" s="17">
        <v>62.74</v>
      </c>
    </row>
    <row r="5" spans="1:2" x14ac:dyDescent="0.35">
      <c r="A5" s="1">
        <v>44287</v>
      </c>
      <c r="B5" s="17">
        <v>66.760000000000005</v>
      </c>
    </row>
    <row r="6" spans="1:2" x14ac:dyDescent="0.35">
      <c r="A6" s="1">
        <v>44317</v>
      </c>
      <c r="B6" s="17">
        <v>68.95</v>
      </c>
    </row>
    <row r="7" spans="1:2" x14ac:dyDescent="0.35">
      <c r="A7" s="1">
        <v>44348</v>
      </c>
      <c r="B7" s="17">
        <v>74.62</v>
      </c>
    </row>
    <row r="8" spans="1:2" x14ac:dyDescent="0.35">
      <c r="A8" s="1">
        <v>44378</v>
      </c>
      <c r="B8" s="17">
        <v>75.41</v>
      </c>
    </row>
    <row r="9" spans="1:2" x14ac:dyDescent="0.35">
      <c r="A9" s="1">
        <v>44409</v>
      </c>
      <c r="B9" s="17">
        <v>71.63</v>
      </c>
    </row>
    <row r="10" spans="1:2" x14ac:dyDescent="0.35">
      <c r="A10" s="1">
        <v>44440</v>
      </c>
      <c r="B10" s="17">
        <v>78.31</v>
      </c>
    </row>
    <row r="11" spans="1:2" x14ac:dyDescent="0.35">
      <c r="A11" s="1">
        <v>44470</v>
      </c>
      <c r="B11" s="17">
        <v>83.72</v>
      </c>
    </row>
    <row r="12" spans="1:2" x14ac:dyDescent="0.35">
      <c r="A12" s="1">
        <v>44501</v>
      </c>
      <c r="B12" s="17">
        <v>69.23</v>
      </c>
    </row>
    <row r="13" spans="1:2" x14ac:dyDescent="0.35">
      <c r="A13" s="1">
        <v>44531</v>
      </c>
      <c r="B13" s="17">
        <v>77.349999999999994</v>
      </c>
    </row>
    <row r="14" spans="1:2" x14ac:dyDescent="0.35">
      <c r="A14" s="1">
        <v>44562</v>
      </c>
      <c r="B14" s="17">
        <v>89.26</v>
      </c>
    </row>
    <row r="15" spans="1:2" x14ac:dyDescent="0.35">
      <c r="A15" s="1">
        <v>44593</v>
      </c>
      <c r="B15" s="17">
        <v>97.97</v>
      </c>
    </row>
    <row r="16" spans="1:2" x14ac:dyDescent="0.35">
      <c r="A16" s="1">
        <v>44621</v>
      </c>
      <c r="B16" s="17">
        <v>104.71</v>
      </c>
    </row>
    <row r="17" spans="1:2" x14ac:dyDescent="0.35">
      <c r="A17" s="1">
        <v>44652</v>
      </c>
      <c r="B17" s="17">
        <v>107.14</v>
      </c>
    </row>
    <row r="18" spans="1:2" x14ac:dyDescent="0.35">
      <c r="A18" s="1">
        <v>44682</v>
      </c>
      <c r="B18" s="17">
        <v>115.6</v>
      </c>
    </row>
    <row r="19" spans="1:2" x14ac:dyDescent="0.35">
      <c r="A19" s="1">
        <v>44713</v>
      </c>
      <c r="B19" s="17">
        <v>109.03</v>
      </c>
    </row>
    <row r="20" spans="1:2" x14ac:dyDescent="0.35">
      <c r="A20" s="1">
        <v>44743</v>
      </c>
      <c r="B20" s="17">
        <v>103.97</v>
      </c>
    </row>
    <row r="21" spans="1:2" x14ac:dyDescent="0.35">
      <c r="A21" s="1">
        <v>44774</v>
      </c>
      <c r="B21" s="17">
        <v>95.64</v>
      </c>
    </row>
    <row r="22" spans="1:2" x14ac:dyDescent="0.35">
      <c r="A22" s="1">
        <v>44805</v>
      </c>
      <c r="B22" s="17">
        <v>85.14</v>
      </c>
    </row>
    <row r="23" spans="1:2" x14ac:dyDescent="0.35">
      <c r="A23" s="1">
        <v>44835</v>
      </c>
      <c r="B23" s="17">
        <v>92.81</v>
      </c>
    </row>
    <row r="24" spans="1:2" x14ac:dyDescent="0.35">
      <c r="A24" s="1">
        <v>44866</v>
      </c>
      <c r="B24" s="17">
        <v>86.97</v>
      </c>
    </row>
    <row r="25" spans="1:2" x14ac:dyDescent="0.35">
      <c r="A25" s="1">
        <v>44896</v>
      </c>
      <c r="B25" s="17">
        <v>85.65</v>
      </c>
    </row>
    <row r="26" spans="1:2" x14ac:dyDescent="0.35">
      <c r="A26" s="1">
        <v>44927</v>
      </c>
      <c r="B26" s="17">
        <v>85.46</v>
      </c>
    </row>
    <row r="27" spans="1:2" x14ac:dyDescent="0.35">
      <c r="A27" s="1">
        <v>44958</v>
      </c>
      <c r="B27" s="17">
        <v>83.45</v>
      </c>
    </row>
    <row r="28" spans="1:2" x14ac:dyDescent="0.35">
      <c r="A28" s="1">
        <v>44986</v>
      </c>
      <c r="B28" s="17">
        <v>79.89</v>
      </c>
    </row>
    <row r="29" spans="1:2" x14ac:dyDescent="0.35">
      <c r="A29" s="1">
        <v>45017</v>
      </c>
      <c r="B29" s="17">
        <v>80.33</v>
      </c>
    </row>
    <row r="30" spans="1:2" x14ac:dyDescent="0.35">
      <c r="A30" s="1">
        <v>45047</v>
      </c>
      <c r="B30" s="17">
        <v>72.599999999999994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BAAB5-312C-40B9-898C-1B83CCE38611}">
  <dimension ref="A1:B12"/>
  <sheetViews>
    <sheetView tabSelected="1" workbookViewId="0">
      <selection activeCell="B13" sqref="B13"/>
    </sheetView>
  </sheetViews>
  <sheetFormatPr defaultRowHeight="14.5" x14ac:dyDescent="0.35"/>
  <cols>
    <col min="1" max="1" width="13.7265625" customWidth="1"/>
    <col min="2" max="2" width="73.08984375" customWidth="1"/>
  </cols>
  <sheetData>
    <row r="1" spans="1:2" x14ac:dyDescent="0.35">
      <c r="A1" t="s">
        <v>48</v>
      </c>
    </row>
    <row r="2" spans="1:2" x14ac:dyDescent="0.35">
      <c r="A2" s="1">
        <v>45935</v>
      </c>
    </row>
    <row r="3" spans="1:2" x14ac:dyDescent="0.35">
      <c r="B3" t="s">
        <v>146</v>
      </c>
    </row>
    <row r="4" spans="1:2" x14ac:dyDescent="0.35">
      <c r="B4" t="s">
        <v>147</v>
      </c>
    </row>
    <row r="5" spans="1:2" x14ac:dyDescent="0.35">
      <c r="B5" t="s">
        <v>148</v>
      </c>
    </row>
    <row r="6" spans="1:2" ht="43.5" x14ac:dyDescent="0.35">
      <c r="B6" s="9" t="s">
        <v>149</v>
      </c>
    </row>
    <row r="7" spans="1:2" x14ac:dyDescent="0.35">
      <c r="B7" t="s">
        <v>150</v>
      </c>
    </row>
    <row r="8" spans="1:2" x14ac:dyDescent="0.35">
      <c r="B8" t="s">
        <v>151</v>
      </c>
    </row>
    <row r="9" spans="1:2" x14ac:dyDescent="0.35">
      <c r="B9" t="s">
        <v>152</v>
      </c>
    </row>
    <row r="10" spans="1:2" ht="29" x14ac:dyDescent="0.35">
      <c r="B10" s="9" t="s">
        <v>153</v>
      </c>
    </row>
    <row r="11" spans="1:2" x14ac:dyDescent="0.35">
      <c r="B11" t="s">
        <v>154</v>
      </c>
    </row>
    <row r="12" spans="1:2" x14ac:dyDescent="0.35">
      <c r="B12" t="s">
        <v>155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373"/>
  <sheetViews>
    <sheetView topLeftCell="W1" workbookViewId="0">
      <pane ySplit="1" topLeftCell="A322" activePane="bottomLeft" state="frozen"/>
      <selection pane="bottomLeft" sqref="A1:AD373"/>
    </sheetView>
  </sheetViews>
  <sheetFormatPr defaultRowHeight="14.5" x14ac:dyDescent="0.35"/>
  <cols>
    <col min="1" max="1" width="10.90625" customWidth="1"/>
    <col min="2" max="2" width="10.6328125" customWidth="1"/>
    <col min="3" max="4" width="10.90625" customWidth="1"/>
    <col min="5" max="5" width="19" customWidth="1"/>
    <col min="6" max="6" width="13.453125" customWidth="1"/>
    <col min="8" max="8" width="16.08984375" customWidth="1"/>
    <col min="9" max="9" width="17.453125" customWidth="1"/>
    <col min="10" max="10" width="9.90625" customWidth="1"/>
    <col min="11" max="11" width="12.54296875" customWidth="1"/>
    <col min="12" max="12" width="18" customWidth="1"/>
    <col min="13" max="13" width="25.36328125" customWidth="1"/>
    <col min="14" max="14" width="12.453125" customWidth="1"/>
    <col min="15" max="15" width="22.6328125" customWidth="1"/>
    <col min="16" max="16" width="31.08984375" customWidth="1"/>
    <col min="17" max="17" width="19.26953125" customWidth="1"/>
    <col min="18" max="18" width="26" customWidth="1"/>
    <col min="19" max="19" width="12" customWidth="1"/>
    <col min="20" max="20" width="13.453125" customWidth="1"/>
    <col min="21" max="21" width="26.08984375" customWidth="1"/>
    <col min="22" max="22" width="12.7265625" customWidth="1"/>
    <col min="23" max="23" width="17.08984375" customWidth="1"/>
    <col min="24" max="24" width="28" customWidth="1"/>
    <col min="25" max="25" width="13.36328125" customWidth="1"/>
    <col min="26" max="26" width="27" customWidth="1"/>
    <col min="27" max="27" width="25.26953125" customWidth="1"/>
    <col min="28" max="28" width="16.81640625" customWidth="1"/>
    <col min="29" max="29" width="11.54296875" customWidth="1"/>
    <col min="30" max="30" width="15.6328125" customWidth="1"/>
    <col min="31" max="31" width="13.36328125" customWidth="1"/>
  </cols>
  <sheetData>
    <row r="1" spans="1:31" x14ac:dyDescent="0.35">
      <c r="A1" t="s">
        <v>0</v>
      </c>
      <c r="B1" t="s">
        <v>1</v>
      </c>
      <c r="C1" t="s">
        <v>2</v>
      </c>
      <c r="D1" s="4" t="s">
        <v>48</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row>
    <row r="2" spans="1:31" hidden="1" x14ac:dyDescent="0.35">
      <c r="A2" t="s">
        <v>30</v>
      </c>
      <c r="B2">
        <v>2013</v>
      </c>
      <c r="C2" t="s">
        <v>31</v>
      </c>
      <c r="D2" s="2">
        <f>DATE(B2,MONTH(DATEVALUE("1"&amp;C2)),1)</f>
        <v>41275</v>
      </c>
      <c r="E2">
        <v>107.5</v>
      </c>
      <c r="F2">
        <v>106.3</v>
      </c>
      <c r="G2">
        <v>108.1</v>
      </c>
      <c r="H2">
        <v>104.9</v>
      </c>
      <c r="I2">
        <v>106.1</v>
      </c>
      <c r="J2">
        <v>103.9</v>
      </c>
      <c r="K2">
        <v>101.9</v>
      </c>
      <c r="L2">
        <v>106.1</v>
      </c>
      <c r="M2">
        <v>106.8</v>
      </c>
      <c r="N2">
        <v>103.1</v>
      </c>
      <c r="O2">
        <v>104.8</v>
      </c>
      <c r="P2">
        <v>106.7</v>
      </c>
      <c r="Q2">
        <v>105.5</v>
      </c>
      <c r="R2">
        <v>105.1</v>
      </c>
      <c r="S2">
        <v>106.5</v>
      </c>
      <c r="T2">
        <v>105.8</v>
      </c>
      <c r="U2">
        <v>106.4</v>
      </c>
      <c r="V2" t="s">
        <v>32</v>
      </c>
      <c r="W2">
        <v>105.5</v>
      </c>
      <c r="X2">
        <v>104.8</v>
      </c>
      <c r="Y2">
        <v>104</v>
      </c>
      <c r="Z2">
        <v>103.3</v>
      </c>
      <c r="AA2">
        <v>103.4</v>
      </c>
      <c r="AB2">
        <v>103.8</v>
      </c>
      <c r="AC2">
        <v>104.7</v>
      </c>
      <c r="AD2">
        <v>104</v>
      </c>
      <c r="AE2">
        <v>105.1</v>
      </c>
    </row>
    <row r="3" spans="1:31" hidden="1" x14ac:dyDescent="0.35">
      <c r="A3" t="s">
        <v>33</v>
      </c>
      <c r="B3">
        <v>2013</v>
      </c>
      <c r="C3" t="s">
        <v>31</v>
      </c>
      <c r="D3" s="1">
        <v>41275</v>
      </c>
      <c r="E3">
        <v>110.5</v>
      </c>
      <c r="F3">
        <v>109.1</v>
      </c>
      <c r="G3">
        <v>113</v>
      </c>
      <c r="H3">
        <v>103.6</v>
      </c>
      <c r="I3">
        <v>103.4</v>
      </c>
      <c r="J3">
        <v>102.3</v>
      </c>
      <c r="K3">
        <v>102.9</v>
      </c>
      <c r="L3">
        <v>105.8</v>
      </c>
      <c r="M3">
        <v>105.1</v>
      </c>
      <c r="N3">
        <v>101.8</v>
      </c>
      <c r="O3">
        <v>105.1</v>
      </c>
      <c r="P3">
        <v>107.9</v>
      </c>
      <c r="Q3">
        <v>105.9</v>
      </c>
      <c r="R3">
        <v>105.2</v>
      </c>
      <c r="S3">
        <v>105.9</v>
      </c>
      <c r="T3">
        <v>105</v>
      </c>
      <c r="U3">
        <v>105.8</v>
      </c>
      <c r="V3">
        <v>100.3</v>
      </c>
      <c r="W3">
        <v>105.4</v>
      </c>
      <c r="X3">
        <v>104.8</v>
      </c>
      <c r="Y3">
        <v>104.1</v>
      </c>
      <c r="Z3">
        <v>103.2</v>
      </c>
      <c r="AA3">
        <v>102.9</v>
      </c>
      <c r="AB3">
        <v>103.5</v>
      </c>
      <c r="AC3">
        <v>104.3</v>
      </c>
      <c r="AD3">
        <v>103.7</v>
      </c>
      <c r="AE3">
        <v>104</v>
      </c>
    </row>
    <row r="4" spans="1:31" hidden="1" x14ac:dyDescent="0.35">
      <c r="A4" t="s">
        <v>34</v>
      </c>
      <c r="B4">
        <v>2013</v>
      </c>
      <c r="C4" t="s">
        <v>31</v>
      </c>
      <c r="D4" s="1">
        <v>41275</v>
      </c>
      <c r="E4">
        <v>108.4</v>
      </c>
      <c r="F4">
        <v>107.3</v>
      </c>
      <c r="G4">
        <v>110</v>
      </c>
      <c r="H4">
        <v>104.4</v>
      </c>
      <c r="I4">
        <v>105.1</v>
      </c>
      <c r="J4">
        <v>103.2</v>
      </c>
      <c r="K4">
        <v>102.2</v>
      </c>
      <c r="L4">
        <v>106</v>
      </c>
      <c r="M4">
        <v>106.2</v>
      </c>
      <c r="N4">
        <v>102.7</v>
      </c>
      <c r="O4">
        <v>104.9</v>
      </c>
      <c r="P4">
        <v>107.3</v>
      </c>
      <c r="Q4">
        <v>105.6</v>
      </c>
      <c r="R4">
        <v>105.1</v>
      </c>
      <c r="S4">
        <v>106.3</v>
      </c>
      <c r="T4">
        <v>105.5</v>
      </c>
      <c r="U4">
        <v>106.2</v>
      </c>
      <c r="V4">
        <v>100.3</v>
      </c>
      <c r="W4">
        <v>105.5</v>
      </c>
      <c r="X4">
        <v>104.8</v>
      </c>
      <c r="Y4">
        <v>104</v>
      </c>
      <c r="Z4">
        <v>103.2</v>
      </c>
      <c r="AA4">
        <v>103.1</v>
      </c>
      <c r="AB4">
        <v>103.6</v>
      </c>
      <c r="AC4">
        <v>104.5</v>
      </c>
      <c r="AD4">
        <v>103.9</v>
      </c>
      <c r="AE4">
        <v>104.6</v>
      </c>
    </row>
    <row r="5" spans="1:31" hidden="1" x14ac:dyDescent="0.35">
      <c r="A5" t="s">
        <v>30</v>
      </c>
      <c r="B5">
        <v>2013</v>
      </c>
      <c r="C5" t="s">
        <v>35</v>
      </c>
      <c r="D5" s="1">
        <v>41306</v>
      </c>
      <c r="E5">
        <v>109.2</v>
      </c>
      <c r="F5">
        <v>108.7</v>
      </c>
      <c r="G5">
        <v>110.2</v>
      </c>
      <c r="H5">
        <v>105.4</v>
      </c>
      <c r="I5">
        <v>106.7</v>
      </c>
      <c r="J5">
        <v>104</v>
      </c>
      <c r="K5">
        <v>102.4</v>
      </c>
      <c r="L5">
        <v>105.9</v>
      </c>
      <c r="M5">
        <v>105.7</v>
      </c>
      <c r="N5">
        <v>103.1</v>
      </c>
      <c r="O5">
        <v>105.1</v>
      </c>
      <c r="P5">
        <v>107.7</v>
      </c>
      <c r="Q5">
        <v>106.3</v>
      </c>
      <c r="R5">
        <v>105.6</v>
      </c>
      <c r="S5">
        <v>107.1</v>
      </c>
      <c r="T5">
        <v>106.3</v>
      </c>
      <c r="U5">
        <v>107</v>
      </c>
      <c r="V5" t="s">
        <v>32</v>
      </c>
      <c r="W5">
        <v>106.2</v>
      </c>
      <c r="X5">
        <v>105.2</v>
      </c>
      <c r="Y5">
        <v>104.4</v>
      </c>
      <c r="Z5">
        <v>103.9</v>
      </c>
      <c r="AA5">
        <v>104</v>
      </c>
      <c r="AB5">
        <v>104.1</v>
      </c>
      <c r="AC5">
        <v>104.6</v>
      </c>
      <c r="AD5">
        <v>104.4</v>
      </c>
      <c r="AE5">
        <v>105.8</v>
      </c>
    </row>
    <row r="6" spans="1:31" hidden="1" x14ac:dyDescent="0.35">
      <c r="A6" t="s">
        <v>33</v>
      </c>
      <c r="B6">
        <v>2013</v>
      </c>
      <c r="C6" t="s">
        <v>35</v>
      </c>
      <c r="D6" s="1">
        <v>41306</v>
      </c>
      <c r="E6">
        <v>112.9</v>
      </c>
      <c r="F6">
        <v>112.9</v>
      </c>
      <c r="G6">
        <v>116.9</v>
      </c>
      <c r="H6">
        <v>104</v>
      </c>
      <c r="I6">
        <v>103.5</v>
      </c>
      <c r="J6">
        <v>103.1</v>
      </c>
      <c r="K6">
        <v>104.9</v>
      </c>
      <c r="L6">
        <v>104.1</v>
      </c>
      <c r="M6">
        <v>103.8</v>
      </c>
      <c r="N6">
        <v>102.3</v>
      </c>
      <c r="O6">
        <v>106</v>
      </c>
      <c r="P6">
        <v>109</v>
      </c>
      <c r="Q6">
        <v>107.2</v>
      </c>
      <c r="R6">
        <v>106</v>
      </c>
      <c r="S6">
        <v>106.6</v>
      </c>
      <c r="T6">
        <v>105.5</v>
      </c>
      <c r="U6">
        <v>106.4</v>
      </c>
      <c r="V6">
        <v>100.4</v>
      </c>
      <c r="W6">
        <v>105.7</v>
      </c>
      <c r="X6">
        <v>105.2</v>
      </c>
      <c r="Y6">
        <v>104.7</v>
      </c>
      <c r="Z6">
        <v>104.4</v>
      </c>
      <c r="AA6">
        <v>103.3</v>
      </c>
      <c r="AB6">
        <v>103.7</v>
      </c>
      <c r="AC6">
        <v>104.3</v>
      </c>
      <c r="AD6">
        <v>104.3</v>
      </c>
      <c r="AE6">
        <v>104.7</v>
      </c>
    </row>
    <row r="7" spans="1:31" hidden="1" x14ac:dyDescent="0.35">
      <c r="A7" t="s">
        <v>34</v>
      </c>
      <c r="B7">
        <v>2013</v>
      </c>
      <c r="C7" t="s">
        <v>35</v>
      </c>
      <c r="D7" s="1">
        <v>41306</v>
      </c>
      <c r="E7">
        <v>110.4</v>
      </c>
      <c r="F7">
        <v>110.2</v>
      </c>
      <c r="G7">
        <v>112.8</v>
      </c>
      <c r="H7">
        <v>104.9</v>
      </c>
      <c r="I7">
        <v>105.5</v>
      </c>
      <c r="J7">
        <v>103.6</v>
      </c>
      <c r="K7">
        <v>103.2</v>
      </c>
      <c r="L7">
        <v>105.3</v>
      </c>
      <c r="M7">
        <v>105.1</v>
      </c>
      <c r="N7">
        <v>102.8</v>
      </c>
      <c r="O7">
        <v>105.5</v>
      </c>
      <c r="P7">
        <v>108.3</v>
      </c>
      <c r="Q7">
        <v>106.6</v>
      </c>
      <c r="R7">
        <v>105.7</v>
      </c>
      <c r="S7">
        <v>106.9</v>
      </c>
      <c r="T7">
        <v>106</v>
      </c>
      <c r="U7">
        <v>106.8</v>
      </c>
      <c r="V7">
        <v>100.4</v>
      </c>
      <c r="W7">
        <v>106</v>
      </c>
      <c r="X7">
        <v>105.2</v>
      </c>
      <c r="Y7">
        <v>104.5</v>
      </c>
      <c r="Z7">
        <v>104.2</v>
      </c>
      <c r="AA7">
        <v>103.6</v>
      </c>
      <c r="AB7">
        <v>103.9</v>
      </c>
      <c r="AC7">
        <v>104.5</v>
      </c>
      <c r="AD7">
        <v>104.4</v>
      </c>
      <c r="AE7">
        <v>105.3</v>
      </c>
    </row>
    <row r="8" spans="1:31" hidden="1" x14ac:dyDescent="0.35">
      <c r="A8" t="s">
        <v>30</v>
      </c>
      <c r="B8">
        <v>2013</v>
      </c>
      <c r="C8" t="s">
        <v>36</v>
      </c>
      <c r="D8" s="1">
        <v>41334</v>
      </c>
      <c r="E8">
        <v>110.2</v>
      </c>
      <c r="F8">
        <v>108.8</v>
      </c>
      <c r="G8">
        <v>109.9</v>
      </c>
      <c r="H8">
        <v>105.6</v>
      </c>
      <c r="I8">
        <v>106.2</v>
      </c>
      <c r="J8">
        <v>105.7</v>
      </c>
      <c r="K8">
        <v>101.4</v>
      </c>
      <c r="L8">
        <v>105.7</v>
      </c>
      <c r="M8">
        <v>105</v>
      </c>
      <c r="N8">
        <v>103.3</v>
      </c>
      <c r="O8">
        <v>105.6</v>
      </c>
      <c r="P8">
        <v>108.2</v>
      </c>
      <c r="Q8">
        <v>106.6</v>
      </c>
      <c r="R8">
        <v>106.5</v>
      </c>
      <c r="S8">
        <v>107.6</v>
      </c>
      <c r="T8">
        <v>106.8</v>
      </c>
      <c r="U8">
        <v>107.5</v>
      </c>
      <c r="V8" t="s">
        <v>32</v>
      </c>
      <c r="W8">
        <v>106.1</v>
      </c>
      <c r="X8">
        <v>105.6</v>
      </c>
      <c r="Y8">
        <v>104.7</v>
      </c>
      <c r="Z8">
        <v>104.6</v>
      </c>
      <c r="AA8">
        <v>104</v>
      </c>
      <c r="AB8">
        <v>104.3</v>
      </c>
      <c r="AC8">
        <v>104.3</v>
      </c>
      <c r="AD8">
        <v>104.6</v>
      </c>
      <c r="AE8">
        <v>106</v>
      </c>
    </row>
    <row r="9" spans="1:31" hidden="1" x14ac:dyDescent="0.35">
      <c r="A9" t="s">
        <v>33</v>
      </c>
      <c r="B9">
        <v>2013</v>
      </c>
      <c r="C9" t="s">
        <v>36</v>
      </c>
      <c r="D9" s="1">
        <v>41334</v>
      </c>
      <c r="E9">
        <v>113.9</v>
      </c>
      <c r="F9">
        <v>111.4</v>
      </c>
      <c r="G9">
        <v>113.2</v>
      </c>
      <c r="H9">
        <v>104.3</v>
      </c>
      <c r="I9">
        <v>102.7</v>
      </c>
      <c r="J9">
        <v>104.9</v>
      </c>
      <c r="K9">
        <v>103.8</v>
      </c>
      <c r="L9">
        <v>103.5</v>
      </c>
      <c r="M9">
        <v>102.6</v>
      </c>
      <c r="N9">
        <v>102.4</v>
      </c>
      <c r="O9">
        <v>107</v>
      </c>
      <c r="P9">
        <v>109.8</v>
      </c>
      <c r="Q9">
        <v>107.3</v>
      </c>
      <c r="R9">
        <v>106.8</v>
      </c>
      <c r="S9">
        <v>107.2</v>
      </c>
      <c r="T9">
        <v>106</v>
      </c>
      <c r="U9">
        <v>107</v>
      </c>
      <c r="V9">
        <v>100.4</v>
      </c>
      <c r="W9">
        <v>106</v>
      </c>
      <c r="X9">
        <v>105.7</v>
      </c>
      <c r="Y9">
        <v>105.2</v>
      </c>
      <c r="Z9">
        <v>105.5</v>
      </c>
      <c r="AA9">
        <v>103.5</v>
      </c>
      <c r="AB9">
        <v>103.8</v>
      </c>
      <c r="AC9">
        <v>104.2</v>
      </c>
      <c r="AD9">
        <v>104.9</v>
      </c>
      <c r="AE9">
        <v>105</v>
      </c>
    </row>
    <row r="10" spans="1:31" hidden="1" x14ac:dyDescent="0.35">
      <c r="A10" t="s">
        <v>34</v>
      </c>
      <c r="B10">
        <v>2013</v>
      </c>
      <c r="C10" t="s">
        <v>36</v>
      </c>
      <c r="D10" s="1">
        <v>41334</v>
      </c>
      <c r="E10">
        <v>111.4</v>
      </c>
      <c r="F10">
        <v>109.7</v>
      </c>
      <c r="G10">
        <v>111.2</v>
      </c>
      <c r="H10">
        <v>105.1</v>
      </c>
      <c r="I10">
        <v>104.9</v>
      </c>
      <c r="J10">
        <v>105.3</v>
      </c>
      <c r="K10">
        <v>102.2</v>
      </c>
      <c r="L10">
        <v>105</v>
      </c>
      <c r="M10">
        <v>104.2</v>
      </c>
      <c r="N10">
        <v>103</v>
      </c>
      <c r="O10">
        <v>106.2</v>
      </c>
      <c r="P10">
        <v>108.9</v>
      </c>
      <c r="Q10">
        <v>106.9</v>
      </c>
      <c r="R10">
        <v>106.6</v>
      </c>
      <c r="S10">
        <v>107.4</v>
      </c>
      <c r="T10">
        <v>106.5</v>
      </c>
      <c r="U10">
        <v>107.3</v>
      </c>
      <c r="V10">
        <v>100.4</v>
      </c>
      <c r="W10">
        <v>106.1</v>
      </c>
      <c r="X10">
        <v>105.6</v>
      </c>
      <c r="Y10">
        <v>104.9</v>
      </c>
      <c r="Z10">
        <v>105.1</v>
      </c>
      <c r="AA10">
        <v>103.7</v>
      </c>
      <c r="AB10">
        <v>104</v>
      </c>
      <c r="AC10">
        <v>104.3</v>
      </c>
      <c r="AD10">
        <v>104.7</v>
      </c>
      <c r="AE10">
        <v>105.5</v>
      </c>
    </row>
    <row r="11" spans="1:31" hidden="1" x14ac:dyDescent="0.35">
      <c r="A11" t="s">
        <v>30</v>
      </c>
      <c r="B11">
        <v>2013</v>
      </c>
      <c r="C11" t="s">
        <v>37</v>
      </c>
      <c r="D11" s="1">
        <v>41365</v>
      </c>
      <c r="E11">
        <v>110.2</v>
      </c>
      <c r="F11">
        <v>109.5</v>
      </c>
      <c r="G11">
        <v>106.9</v>
      </c>
      <c r="H11">
        <v>106.3</v>
      </c>
      <c r="I11">
        <v>105.7</v>
      </c>
      <c r="J11">
        <v>108.3</v>
      </c>
      <c r="K11">
        <v>103.4</v>
      </c>
      <c r="L11">
        <v>105.7</v>
      </c>
      <c r="M11">
        <v>104.2</v>
      </c>
      <c r="N11">
        <v>103.2</v>
      </c>
      <c r="O11">
        <v>106.5</v>
      </c>
      <c r="P11">
        <v>108.8</v>
      </c>
      <c r="Q11">
        <v>107.1</v>
      </c>
      <c r="R11">
        <v>107.1</v>
      </c>
      <c r="S11">
        <v>108.1</v>
      </c>
      <c r="T11">
        <v>107.4</v>
      </c>
      <c r="U11">
        <v>108</v>
      </c>
      <c r="V11" t="s">
        <v>32</v>
      </c>
      <c r="W11">
        <v>106.5</v>
      </c>
      <c r="X11">
        <v>106.1</v>
      </c>
      <c r="Y11">
        <v>105.1</v>
      </c>
      <c r="Z11">
        <v>104.4</v>
      </c>
      <c r="AA11">
        <v>104.5</v>
      </c>
      <c r="AB11">
        <v>104.8</v>
      </c>
      <c r="AC11">
        <v>102.7</v>
      </c>
      <c r="AD11">
        <v>104.6</v>
      </c>
      <c r="AE11">
        <v>106.4</v>
      </c>
    </row>
    <row r="12" spans="1:31" hidden="1" x14ac:dyDescent="0.35">
      <c r="A12" t="s">
        <v>33</v>
      </c>
      <c r="B12">
        <v>2013</v>
      </c>
      <c r="C12" t="s">
        <v>37</v>
      </c>
      <c r="D12" s="1">
        <v>41365</v>
      </c>
      <c r="E12">
        <v>114.6</v>
      </c>
      <c r="F12">
        <v>113.4</v>
      </c>
      <c r="G12">
        <v>106</v>
      </c>
      <c r="H12">
        <v>104.7</v>
      </c>
      <c r="I12">
        <v>102.1</v>
      </c>
      <c r="J12">
        <v>109.5</v>
      </c>
      <c r="K12">
        <v>109.7</v>
      </c>
      <c r="L12">
        <v>104.6</v>
      </c>
      <c r="M12">
        <v>102</v>
      </c>
      <c r="N12">
        <v>103.5</v>
      </c>
      <c r="O12">
        <v>108.2</v>
      </c>
      <c r="P12">
        <v>110.6</v>
      </c>
      <c r="Q12">
        <v>108.8</v>
      </c>
      <c r="R12">
        <v>108.5</v>
      </c>
      <c r="S12">
        <v>107.9</v>
      </c>
      <c r="T12">
        <v>106.4</v>
      </c>
      <c r="U12">
        <v>107.7</v>
      </c>
      <c r="V12">
        <v>100.5</v>
      </c>
      <c r="W12">
        <v>106.4</v>
      </c>
      <c r="X12">
        <v>106.5</v>
      </c>
      <c r="Y12">
        <v>105.7</v>
      </c>
      <c r="Z12">
        <v>105</v>
      </c>
      <c r="AA12">
        <v>104</v>
      </c>
      <c r="AB12">
        <v>105.2</v>
      </c>
      <c r="AC12">
        <v>103.2</v>
      </c>
      <c r="AD12">
        <v>105.1</v>
      </c>
      <c r="AE12">
        <v>105.7</v>
      </c>
    </row>
    <row r="13" spans="1:31" hidden="1" x14ac:dyDescent="0.35">
      <c r="A13" t="s">
        <v>34</v>
      </c>
      <c r="B13">
        <v>2013</v>
      </c>
      <c r="C13" t="s">
        <v>37</v>
      </c>
      <c r="D13" s="1">
        <v>41365</v>
      </c>
      <c r="E13">
        <v>111.6</v>
      </c>
      <c r="F13">
        <v>110.9</v>
      </c>
      <c r="G13">
        <v>106.6</v>
      </c>
      <c r="H13">
        <v>105.7</v>
      </c>
      <c r="I13">
        <v>104.4</v>
      </c>
      <c r="J13">
        <v>108.9</v>
      </c>
      <c r="K13">
        <v>105.5</v>
      </c>
      <c r="L13">
        <v>105.3</v>
      </c>
      <c r="M13">
        <v>103.5</v>
      </c>
      <c r="N13">
        <v>103.3</v>
      </c>
      <c r="O13">
        <v>107.2</v>
      </c>
      <c r="P13">
        <v>109.6</v>
      </c>
      <c r="Q13">
        <v>107.7</v>
      </c>
      <c r="R13">
        <v>107.5</v>
      </c>
      <c r="S13">
        <v>108</v>
      </c>
      <c r="T13">
        <v>107</v>
      </c>
      <c r="U13">
        <v>107.9</v>
      </c>
      <c r="V13">
        <v>100.5</v>
      </c>
      <c r="W13">
        <v>106.5</v>
      </c>
      <c r="X13">
        <v>106.3</v>
      </c>
      <c r="Y13">
        <v>105.3</v>
      </c>
      <c r="Z13">
        <v>104.7</v>
      </c>
      <c r="AA13">
        <v>104.2</v>
      </c>
      <c r="AB13">
        <v>105</v>
      </c>
      <c r="AC13">
        <v>102.9</v>
      </c>
      <c r="AD13">
        <v>104.8</v>
      </c>
      <c r="AE13">
        <v>106.1</v>
      </c>
    </row>
    <row r="14" spans="1:31" hidden="1" x14ac:dyDescent="0.35">
      <c r="A14" t="s">
        <v>30</v>
      </c>
      <c r="B14">
        <v>2013</v>
      </c>
      <c r="C14" t="s">
        <v>38</v>
      </c>
      <c r="D14" s="1">
        <v>41395</v>
      </c>
      <c r="E14">
        <v>110.9</v>
      </c>
      <c r="F14">
        <v>109.8</v>
      </c>
      <c r="G14">
        <v>105.9</v>
      </c>
      <c r="H14">
        <v>107.5</v>
      </c>
      <c r="I14">
        <v>105.3</v>
      </c>
      <c r="J14">
        <v>108.1</v>
      </c>
      <c r="K14">
        <v>107.3</v>
      </c>
      <c r="L14">
        <v>106.1</v>
      </c>
      <c r="M14">
        <v>103.7</v>
      </c>
      <c r="N14">
        <v>104</v>
      </c>
      <c r="O14">
        <v>107.4</v>
      </c>
      <c r="P14">
        <v>109.9</v>
      </c>
      <c r="Q14">
        <v>108.1</v>
      </c>
      <c r="R14">
        <v>108.1</v>
      </c>
      <c r="S14">
        <v>108.8</v>
      </c>
      <c r="T14">
        <v>107.9</v>
      </c>
      <c r="U14">
        <v>108.6</v>
      </c>
      <c r="V14" t="s">
        <v>32</v>
      </c>
      <c r="W14">
        <v>107.5</v>
      </c>
      <c r="X14">
        <v>106.8</v>
      </c>
      <c r="Y14">
        <v>105.7</v>
      </c>
      <c r="Z14">
        <v>104.1</v>
      </c>
      <c r="AA14">
        <v>105</v>
      </c>
      <c r="AB14">
        <v>105.5</v>
      </c>
      <c r="AC14">
        <v>102.1</v>
      </c>
      <c r="AD14">
        <v>104.8</v>
      </c>
      <c r="AE14">
        <v>107.2</v>
      </c>
    </row>
    <row r="15" spans="1:31" hidden="1" x14ac:dyDescent="0.35">
      <c r="A15" t="s">
        <v>33</v>
      </c>
      <c r="B15">
        <v>2013</v>
      </c>
      <c r="C15" t="s">
        <v>38</v>
      </c>
      <c r="D15" s="1">
        <v>41395</v>
      </c>
      <c r="E15">
        <v>115.4</v>
      </c>
      <c r="F15">
        <v>114.2</v>
      </c>
      <c r="G15">
        <v>102.7</v>
      </c>
      <c r="H15">
        <v>105.5</v>
      </c>
      <c r="I15">
        <v>101.5</v>
      </c>
      <c r="J15">
        <v>110.6</v>
      </c>
      <c r="K15">
        <v>123.7</v>
      </c>
      <c r="L15">
        <v>105.2</v>
      </c>
      <c r="M15">
        <v>101.9</v>
      </c>
      <c r="N15">
        <v>105</v>
      </c>
      <c r="O15">
        <v>109.1</v>
      </c>
      <c r="P15">
        <v>111.3</v>
      </c>
      <c r="Q15">
        <v>111.1</v>
      </c>
      <c r="R15">
        <v>109.8</v>
      </c>
      <c r="S15">
        <v>108.5</v>
      </c>
      <c r="T15">
        <v>106.7</v>
      </c>
      <c r="U15">
        <v>108.3</v>
      </c>
      <c r="V15">
        <v>100.5</v>
      </c>
      <c r="W15">
        <v>107.2</v>
      </c>
      <c r="X15">
        <v>107.1</v>
      </c>
      <c r="Y15">
        <v>106.2</v>
      </c>
      <c r="Z15">
        <v>103.9</v>
      </c>
      <c r="AA15">
        <v>104.6</v>
      </c>
      <c r="AB15">
        <v>105.7</v>
      </c>
      <c r="AC15">
        <v>102.6</v>
      </c>
      <c r="AD15">
        <v>104.9</v>
      </c>
      <c r="AE15">
        <v>106.6</v>
      </c>
    </row>
    <row r="16" spans="1:31" hidden="1" x14ac:dyDescent="0.35">
      <c r="A16" t="s">
        <v>34</v>
      </c>
      <c r="B16">
        <v>2013</v>
      </c>
      <c r="C16" t="s">
        <v>38</v>
      </c>
      <c r="D16" s="1">
        <v>41395</v>
      </c>
      <c r="E16">
        <v>112.3</v>
      </c>
      <c r="F16">
        <v>111.3</v>
      </c>
      <c r="G16">
        <v>104.7</v>
      </c>
      <c r="H16">
        <v>106.8</v>
      </c>
      <c r="I16">
        <v>103.9</v>
      </c>
      <c r="J16">
        <v>109.3</v>
      </c>
      <c r="K16">
        <v>112.9</v>
      </c>
      <c r="L16">
        <v>105.8</v>
      </c>
      <c r="M16">
        <v>103.1</v>
      </c>
      <c r="N16">
        <v>104.3</v>
      </c>
      <c r="O16">
        <v>108.1</v>
      </c>
      <c r="P16">
        <v>110.5</v>
      </c>
      <c r="Q16">
        <v>109.2</v>
      </c>
      <c r="R16">
        <v>108.6</v>
      </c>
      <c r="S16">
        <v>108.7</v>
      </c>
      <c r="T16">
        <v>107.4</v>
      </c>
      <c r="U16">
        <v>108.5</v>
      </c>
      <c r="V16">
        <v>100.5</v>
      </c>
      <c r="W16">
        <v>107.4</v>
      </c>
      <c r="X16">
        <v>106.9</v>
      </c>
      <c r="Y16">
        <v>105.9</v>
      </c>
      <c r="Z16">
        <v>104</v>
      </c>
      <c r="AA16">
        <v>104.8</v>
      </c>
      <c r="AB16">
        <v>105.6</v>
      </c>
      <c r="AC16">
        <v>102.3</v>
      </c>
      <c r="AD16">
        <v>104.8</v>
      </c>
      <c r="AE16">
        <v>106.9</v>
      </c>
    </row>
    <row r="17" spans="1:31" hidden="1" x14ac:dyDescent="0.35">
      <c r="A17" t="s">
        <v>30</v>
      </c>
      <c r="B17">
        <v>2013</v>
      </c>
      <c r="C17" t="s">
        <v>39</v>
      </c>
      <c r="D17" s="1">
        <v>41426</v>
      </c>
      <c r="E17">
        <v>112.3</v>
      </c>
      <c r="F17">
        <v>112.1</v>
      </c>
      <c r="G17">
        <v>108.1</v>
      </c>
      <c r="H17">
        <v>108.3</v>
      </c>
      <c r="I17">
        <v>105.9</v>
      </c>
      <c r="J17">
        <v>109.2</v>
      </c>
      <c r="K17">
        <v>118</v>
      </c>
      <c r="L17">
        <v>106.8</v>
      </c>
      <c r="M17">
        <v>104.1</v>
      </c>
      <c r="N17">
        <v>105.4</v>
      </c>
      <c r="O17">
        <v>108.2</v>
      </c>
      <c r="P17">
        <v>111</v>
      </c>
      <c r="Q17">
        <v>110.6</v>
      </c>
      <c r="R17">
        <v>109</v>
      </c>
      <c r="S17">
        <v>109.7</v>
      </c>
      <c r="T17">
        <v>108.8</v>
      </c>
      <c r="U17">
        <v>109.5</v>
      </c>
      <c r="V17" t="s">
        <v>32</v>
      </c>
      <c r="W17">
        <v>108.5</v>
      </c>
      <c r="X17">
        <v>107.5</v>
      </c>
      <c r="Y17">
        <v>106.3</v>
      </c>
      <c r="Z17">
        <v>105</v>
      </c>
      <c r="AA17">
        <v>105.6</v>
      </c>
      <c r="AB17">
        <v>106.5</v>
      </c>
      <c r="AC17">
        <v>102.5</v>
      </c>
      <c r="AD17">
        <v>105.5</v>
      </c>
      <c r="AE17">
        <v>108.9</v>
      </c>
    </row>
    <row r="18" spans="1:31" hidden="1" x14ac:dyDescent="0.35">
      <c r="A18" t="s">
        <v>33</v>
      </c>
      <c r="B18">
        <v>2013</v>
      </c>
      <c r="C18" t="s">
        <v>39</v>
      </c>
      <c r="D18" s="1">
        <v>41426</v>
      </c>
      <c r="E18">
        <v>117</v>
      </c>
      <c r="F18">
        <v>120.1</v>
      </c>
      <c r="G18">
        <v>112.5</v>
      </c>
      <c r="H18">
        <v>107.3</v>
      </c>
      <c r="I18">
        <v>101.3</v>
      </c>
      <c r="J18">
        <v>112.4</v>
      </c>
      <c r="K18">
        <v>143.6</v>
      </c>
      <c r="L18">
        <v>105.4</v>
      </c>
      <c r="M18">
        <v>101.4</v>
      </c>
      <c r="N18">
        <v>106.4</v>
      </c>
      <c r="O18">
        <v>110</v>
      </c>
      <c r="P18">
        <v>112.2</v>
      </c>
      <c r="Q18">
        <v>115</v>
      </c>
      <c r="R18">
        <v>110.9</v>
      </c>
      <c r="S18">
        <v>109.2</v>
      </c>
      <c r="T18">
        <v>107.2</v>
      </c>
      <c r="U18">
        <v>108.9</v>
      </c>
      <c r="V18">
        <v>106.6</v>
      </c>
      <c r="W18">
        <v>108</v>
      </c>
      <c r="X18">
        <v>107.7</v>
      </c>
      <c r="Y18">
        <v>106.5</v>
      </c>
      <c r="Z18">
        <v>105.2</v>
      </c>
      <c r="AA18">
        <v>105.2</v>
      </c>
      <c r="AB18">
        <v>108.1</v>
      </c>
      <c r="AC18">
        <v>103.3</v>
      </c>
      <c r="AD18">
        <v>106.1</v>
      </c>
      <c r="AE18">
        <v>109.7</v>
      </c>
    </row>
    <row r="19" spans="1:31" hidden="1" x14ac:dyDescent="0.35">
      <c r="A19" t="s">
        <v>34</v>
      </c>
      <c r="B19">
        <v>2013</v>
      </c>
      <c r="C19" t="s">
        <v>39</v>
      </c>
      <c r="D19" s="1">
        <v>41426</v>
      </c>
      <c r="E19">
        <v>113.8</v>
      </c>
      <c r="F19">
        <v>114.9</v>
      </c>
      <c r="G19">
        <v>109.8</v>
      </c>
      <c r="H19">
        <v>107.9</v>
      </c>
      <c r="I19">
        <v>104.2</v>
      </c>
      <c r="J19">
        <v>110.7</v>
      </c>
      <c r="K19">
        <v>126.7</v>
      </c>
      <c r="L19">
        <v>106.3</v>
      </c>
      <c r="M19">
        <v>103.2</v>
      </c>
      <c r="N19">
        <v>105.7</v>
      </c>
      <c r="O19">
        <v>109</v>
      </c>
      <c r="P19">
        <v>111.6</v>
      </c>
      <c r="Q19">
        <v>112.2</v>
      </c>
      <c r="R19">
        <v>109.5</v>
      </c>
      <c r="S19">
        <v>109.5</v>
      </c>
      <c r="T19">
        <v>108.1</v>
      </c>
      <c r="U19">
        <v>109.3</v>
      </c>
      <c r="V19">
        <v>106.6</v>
      </c>
      <c r="W19">
        <v>108.3</v>
      </c>
      <c r="X19">
        <v>107.6</v>
      </c>
      <c r="Y19">
        <v>106.4</v>
      </c>
      <c r="Z19">
        <v>105.1</v>
      </c>
      <c r="AA19">
        <v>105.4</v>
      </c>
      <c r="AB19">
        <v>107.4</v>
      </c>
      <c r="AC19">
        <v>102.8</v>
      </c>
      <c r="AD19">
        <v>105.8</v>
      </c>
      <c r="AE19">
        <v>109.3</v>
      </c>
    </row>
    <row r="20" spans="1:31" hidden="1" x14ac:dyDescent="0.35">
      <c r="A20" t="s">
        <v>30</v>
      </c>
      <c r="B20">
        <v>2013</v>
      </c>
      <c r="C20" t="s">
        <v>40</v>
      </c>
      <c r="D20" s="1">
        <v>41456</v>
      </c>
      <c r="E20">
        <v>113.4</v>
      </c>
      <c r="F20">
        <v>114.9</v>
      </c>
      <c r="G20">
        <v>110.5</v>
      </c>
      <c r="H20">
        <v>109.3</v>
      </c>
      <c r="I20">
        <v>106.2</v>
      </c>
      <c r="J20">
        <v>110.3</v>
      </c>
      <c r="K20">
        <v>129.19999999999999</v>
      </c>
      <c r="L20">
        <v>107.1</v>
      </c>
      <c r="M20">
        <v>104.3</v>
      </c>
      <c r="N20">
        <v>106.4</v>
      </c>
      <c r="O20">
        <v>109.1</v>
      </c>
      <c r="P20">
        <v>112.1</v>
      </c>
      <c r="Q20">
        <v>113.1</v>
      </c>
      <c r="R20">
        <v>109.8</v>
      </c>
      <c r="S20">
        <v>110.5</v>
      </c>
      <c r="T20">
        <v>109.5</v>
      </c>
      <c r="U20">
        <v>110.3</v>
      </c>
      <c r="V20" t="s">
        <v>32</v>
      </c>
      <c r="W20">
        <v>109.5</v>
      </c>
      <c r="X20">
        <v>108.3</v>
      </c>
      <c r="Y20">
        <v>106.9</v>
      </c>
      <c r="Z20">
        <v>106.8</v>
      </c>
      <c r="AA20">
        <v>106.4</v>
      </c>
      <c r="AB20">
        <v>107.8</v>
      </c>
      <c r="AC20">
        <v>102.5</v>
      </c>
      <c r="AD20">
        <v>106.5</v>
      </c>
      <c r="AE20">
        <v>110.7</v>
      </c>
    </row>
    <row r="21" spans="1:31" hidden="1" x14ac:dyDescent="0.35">
      <c r="A21" t="s">
        <v>33</v>
      </c>
      <c r="B21">
        <v>2013</v>
      </c>
      <c r="C21" t="s">
        <v>40</v>
      </c>
      <c r="D21" s="1">
        <v>41456</v>
      </c>
      <c r="E21">
        <v>117.8</v>
      </c>
      <c r="F21">
        <v>119.2</v>
      </c>
      <c r="G21">
        <v>114</v>
      </c>
      <c r="H21">
        <v>108.3</v>
      </c>
      <c r="I21">
        <v>101.1</v>
      </c>
      <c r="J21">
        <v>113.2</v>
      </c>
      <c r="K21">
        <v>160.9</v>
      </c>
      <c r="L21">
        <v>105.1</v>
      </c>
      <c r="M21">
        <v>101.3</v>
      </c>
      <c r="N21">
        <v>107.5</v>
      </c>
      <c r="O21">
        <v>110.4</v>
      </c>
      <c r="P21">
        <v>113.1</v>
      </c>
      <c r="Q21">
        <v>117.5</v>
      </c>
      <c r="R21">
        <v>111.7</v>
      </c>
      <c r="S21">
        <v>109.8</v>
      </c>
      <c r="T21">
        <v>107.8</v>
      </c>
      <c r="U21">
        <v>109.5</v>
      </c>
      <c r="V21">
        <v>107.7</v>
      </c>
      <c r="W21">
        <v>108.6</v>
      </c>
      <c r="X21">
        <v>108.1</v>
      </c>
      <c r="Y21">
        <v>107.1</v>
      </c>
      <c r="Z21">
        <v>107.3</v>
      </c>
      <c r="AA21">
        <v>105.9</v>
      </c>
      <c r="AB21">
        <v>110.1</v>
      </c>
      <c r="AC21">
        <v>103.2</v>
      </c>
      <c r="AD21">
        <v>107.3</v>
      </c>
      <c r="AE21">
        <v>111.4</v>
      </c>
    </row>
    <row r="22" spans="1:31" hidden="1" x14ac:dyDescent="0.35">
      <c r="A22" t="s">
        <v>34</v>
      </c>
      <c r="B22">
        <v>2013</v>
      </c>
      <c r="C22" t="s">
        <v>40</v>
      </c>
      <c r="D22" s="1">
        <v>41456</v>
      </c>
      <c r="E22">
        <v>114.8</v>
      </c>
      <c r="F22">
        <v>116.4</v>
      </c>
      <c r="G22">
        <v>111.9</v>
      </c>
      <c r="H22">
        <v>108.9</v>
      </c>
      <c r="I22">
        <v>104.3</v>
      </c>
      <c r="J22">
        <v>111.7</v>
      </c>
      <c r="K22">
        <v>140</v>
      </c>
      <c r="L22">
        <v>106.4</v>
      </c>
      <c r="M22">
        <v>103.3</v>
      </c>
      <c r="N22">
        <v>106.8</v>
      </c>
      <c r="O22">
        <v>109.6</v>
      </c>
      <c r="P22">
        <v>112.6</v>
      </c>
      <c r="Q22">
        <v>114.7</v>
      </c>
      <c r="R22">
        <v>110.3</v>
      </c>
      <c r="S22">
        <v>110.2</v>
      </c>
      <c r="T22">
        <v>108.8</v>
      </c>
      <c r="U22">
        <v>110</v>
      </c>
      <c r="V22">
        <v>107.7</v>
      </c>
      <c r="W22">
        <v>109.2</v>
      </c>
      <c r="X22">
        <v>108.2</v>
      </c>
      <c r="Y22">
        <v>107</v>
      </c>
      <c r="Z22">
        <v>107.1</v>
      </c>
      <c r="AA22">
        <v>106.1</v>
      </c>
      <c r="AB22">
        <v>109.1</v>
      </c>
      <c r="AC22">
        <v>102.8</v>
      </c>
      <c r="AD22">
        <v>106.9</v>
      </c>
      <c r="AE22">
        <v>111</v>
      </c>
    </row>
    <row r="23" spans="1:31" hidden="1" x14ac:dyDescent="0.35">
      <c r="A23" t="s">
        <v>30</v>
      </c>
      <c r="B23">
        <v>2013</v>
      </c>
      <c r="C23" t="s">
        <v>41</v>
      </c>
      <c r="D23" s="1">
        <v>41487</v>
      </c>
      <c r="E23">
        <v>114.3</v>
      </c>
      <c r="F23">
        <v>115.4</v>
      </c>
      <c r="G23">
        <v>111.1</v>
      </c>
      <c r="H23">
        <v>110</v>
      </c>
      <c r="I23">
        <v>106.4</v>
      </c>
      <c r="J23">
        <v>110.8</v>
      </c>
      <c r="K23">
        <v>138.9</v>
      </c>
      <c r="L23">
        <v>107.4</v>
      </c>
      <c r="M23">
        <v>104.1</v>
      </c>
      <c r="N23">
        <v>106.9</v>
      </c>
      <c r="O23">
        <v>109.7</v>
      </c>
      <c r="P23">
        <v>112.6</v>
      </c>
      <c r="Q23">
        <v>114.9</v>
      </c>
      <c r="R23">
        <v>110.7</v>
      </c>
      <c r="S23">
        <v>111.3</v>
      </c>
      <c r="T23">
        <v>110.2</v>
      </c>
      <c r="U23">
        <v>111.1</v>
      </c>
      <c r="V23" t="s">
        <v>32</v>
      </c>
      <c r="W23">
        <v>109.9</v>
      </c>
      <c r="X23">
        <v>108.7</v>
      </c>
      <c r="Y23">
        <v>107.5</v>
      </c>
      <c r="Z23">
        <v>107.8</v>
      </c>
      <c r="AA23">
        <v>106.8</v>
      </c>
      <c r="AB23">
        <v>108.7</v>
      </c>
      <c r="AC23">
        <v>105</v>
      </c>
      <c r="AD23">
        <v>107.5</v>
      </c>
      <c r="AE23">
        <v>112.1</v>
      </c>
    </row>
    <row r="24" spans="1:31" hidden="1" x14ac:dyDescent="0.35">
      <c r="A24" t="s">
        <v>33</v>
      </c>
      <c r="B24">
        <v>2013</v>
      </c>
      <c r="C24" t="s">
        <v>41</v>
      </c>
      <c r="D24" s="1">
        <v>41487</v>
      </c>
      <c r="E24">
        <v>118.3</v>
      </c>
      <c r="F24">
        <v>120.4</v>
      </c>
      <c r="G24">
        <v>112.7</v>
      </c>
      <c r="H24">
        <v>108.9</v>
      </c>
      <c r="I24">
        <v>101.1</v>
      </c>
      <c r="J24">
        <v>108.7</v>
      </c>
      <c r="K24">
        <v>177</v>
      </c>
      <c r="L24">
        <v>104.7</v>
      </c>
      <c r="M24">
        <v>101</v>
      </c>
      <c r="N24">
        <v>108.5</v>
      </c>
      <c r="O24">
        <v>110.9</v>
      </c>
      <c r="P24">
        <v>114.3</v>
      </c>
      <c r="Q24">
        <v>119.6</v>
      </c>
      <c r="R24">
        <v>112.4</v>
      </c>
      <c r="S24">
        <v>110.6</v>
      </c>
      <c r="T24">
        <v>108.3</v>
      </c>
      <c r="U24">
        <v>110.2</v>
      </c>
      <c r="V24">
        <v>108.9</v>
      </c>
      <c r="W24">
        <v>109.3</v>
      </c>
      <c r="X24">
        <v>108.7</v>
      </c>
      <c r="Y24">
        <v>107.6</v>
      </c>
      <c r="Z24">
        <v>108.1</v>
      </c>
      <c r="AA24">
        <v>106.5</v>
      </c>
      <c r="AB24">
        <v>110.8</v>
      </c>
      <c r="AC24">
        <v>106</v>
      </c>
      <c r="AD24">
        <v>108.3</v>
      </c>
      <c r="AE24">
        <v>112.7</v>
      </c>
    </row>
    <row r="25" spans="1:31" hidden="1" x14ac:dyDescent="0.35">
      <c r="A25" t="s">
        <v>34</v>
      </c>
      <c r="B25">
        <v>2013</v>
      </c>
      <c r="C25" t="s">
        <v>41</v>
      </c>
      <c r="D25" s="1">
        <v>41487</v>
      </c>
      <c r="E25">
        <v>115.6</v>
      </c>
      <c r="F25">
        <v>117.2</v>
      </c>
      <c r="G25">
        <v>111.7</v>
      </c>
      <c r="H25">
        <v>109.6</v>
      </c>
      <c r="I25">
        <v>104.5</v>
      </c>
      <c r="J25">
        <v>109.8</v>
      </c>
      <c r="K25">
        <v>151.80000000000001</v>
      </c>
      <c r="L25">
        <v>106.5</v>
      </c>
      <c r="M25">
        <v>103.1</v>
      </c>
      <c r="N25">
        <v>107.4</v>
      </c>
      <c r="O25">
        <v>110.2</v>
      </c>
      <c r="P25">
        <v>113.4</v>
      </c>
      <c r="Q25">
        <v>116.6</v>
      </c>
      <c r="R25">
        <v>111.2</v>
      </c>
      <c r="S25">
        <v>111</v>
      </c>
      <c r="T25">
        <v>109.4</v>
      </c>
      <c r="U25">
        <v>110.7</v>
      </c>
      <c r="V25">
        <v>108.9</v>
      </c>
      <c r="W25">
        <v>109.7</v>
      </c>
      <c r="X25">
        <v>108.7</v>
      </c>
      <c r="Y25">
        <v>107.5</v>
      </c>
      <c r="Z25">
        <v>108</v>
      </c>
      <c r="AA25">
        <v>106.6</v>
      </c>
      <c r="AB25">
        <v>109.9</v>
      </c>
      <c r="AC25">
        <v>105.4</v>
      </c>
      <c r="AD25">
        <v>107.9</v>
      </c>
      <c r="AE25">
        <v>112.4</v>
      </c>
    </row>
    <row r="26" spans="1:31" hidden="1" x14ac:dyDescent="0.35">
      <c r="A26" t="s">
        <v>30</v>
      </c>
      <c r="B26">
        <v>2013</v>
      </c>
      <c r="C26" t="s">
        <v>42</v>
      </c>
      <c r="D26" s="1">
        <v>41518</v>
      </c>
      <c r="E26">
        <v>115.4</v>
      </c>
      <c r="F26">
        <v>115.7</v>
      </c>
      <c r="G26">
        <v>111.7</v>
      </c>
      <c r="H26">
        <v>111</v>
      </c>
      <c r="I26">
        <v>107.4</v>
      </c>
      <c r="J26">
        <v>110.9</v>
      </c>
      <c r="K26">
        <v>154</v>
      </c>
      <c r="L26">
        <v>108.1</v>
      </c>
      <c r="M26">
        <v>104.2</v>
      </c>
      <c r="N26">
        <v>107.9</v>
      </c>
      <c r="O26">
        <v>110.4</v>
      </c>
      <c r="P26">
        <v>114</v>
      </c>
      <c r="Q26">
        <v>117.8</v>
      </c>
      <c r="R26">
        <v>111.7</v>
      </c>
      <c r="S26">
        <v>112.7</v>
      </c>
      <c r="T26">
        <v>111.4</v>
      </c>
      <c r="U26">
        <v>112.5</v>
      </c>
      <c r="V26" t="s">
        <v>32</v>
      </c>
      <c r="W26">
        <v>111.1</v>
      </c>
      <c r="X26">
        <v>109.6</v>
      </c>
      <c r="Y26">
        <v>108.3</v>
      </c>
      <c r="Z26">
        <v>109.3</v>
      </c>
      <c r="AA26">
        <v>107.7</v>
      </c>
      <c r="AB26">
        <v>109.8</v>
      </c>
      <c r="AC26">
        <v>106.7</v>
      </c>
      <c r="AD26">
        <v>108.7</v>
      </c>
      <c r="AE26">
        <v>114.2</v>
      </c>
    </row>
    <row r="27" spans="1:31" hidden="1" x14ac:dyDescent="0.35">
      <c r="A27" t="s">
        <v>33</v>
      </c>
      <c r="B27">
        <v>2013</v>
      </c>
      <c r="C27" t="s">
        <v>42</v>
      </c>
      <c r="D27" s="1">
        <v>41518</v>
      </c>
      <c r="E27">
        <v>118.6</v>
      </c>
      <c r="F27">
        <v>119.1</v>
      </c>
      <c r="G27">
        <v>113.2</v>
      </c>
      <c r="H27">
        <v>109.6</v>
      </c>
      <c r="I27">
        <v>101.7</v>
      </c>
      <c r="J27">
        <v>103.2</v>
      </c>
      <c r="K27">
        <v>174.3</v>
      </c>
      <c r="L27">
        <v>105.1</v>
      </c>
      <c r="M27">
        <v>100.8</v>
      </c>
      <c r="N27">
        <v>109.1</v>
      </c>
      <c r="O27">
        <v>111.1</v>
      </c>
      <c r="P27">
        <v>115.4</v>
      </c>
      <c r="Q27">
        <v>119.2</v>
      </c>
      <c r="R27">
        <v>112.9</v>
      </c>
      <c r="S27">
        <v>111.4</v>
      </c>
      <c r="T27">
        <v>109</v>
      </c>
      <c r="U27">
        <v>111.1</v>
      </c>
      <c r="V27">
        <v>109.7</v>
      </c>
      <c r="W27">
        <v>109.5</v>
      </c>
      <c r="X27">
        <v>109.6</v>
      </c>
      <c r="Y27">
        <v>107.9</v>
      </c>
      <c r="Z27">
        <v>110.4</v>
      </c>
      <c r="AA27">
        <v>107.4</v>
      </c>
      <c r="AB27">
        <v>111.2</v>
      </c>
      <c r="AC27">
        <v>106.9</v>
      </c>
      <c r="AD27">
        <v>109.4</v>
      </c>
      <c r="AE27">
        <v>113.2</v>
      </c>
    </row>
    <row r="28" spans="1:31" hidden="1" x14ac:dyDescent="0.35">
      <c r="A28" t="s">
        <v>34</v>
      </c>
      <c r="B28">
        <v>2013</v>
      </c>
      <c r="C28" t="s">
        <v>42</v>
      </c>
      <c r="D28" s="1">
        <v>41518</v>
      </c>
      <c r="E28">
        <v>116.4</v>
      </c>
      <c r="F28">
        <v>116.9</v>
      </c>
      <c r="G28">
        <v>112.3</v>
      </c>
      <c r="H28">
        <v>110.5</v>
      </c>
      <c r="I28">
        <v>105.3</v>
      </c>
      <c r="J28">
        <v>107.3</v>
      </c>
      <c r="K28">
        <v>160.9</v>
      </c>
      <c r="L28">
        <v>107.1</v>
      </c>
      <c r="M28">
        <v>103.1</v>
      </c>
      <c r="N28">
        <v>108.3</v>
      </c>
      <c r="O28">
        <v>110.7</v>
      </c>
      <c r="P28">
        <v>114.6</v>
      </c>
      <c r="Q28">
        <v>118.3</v>
      </c>
      <c r="R28">
        <v>112</v>
      </c>
      <c r="S28">
        <v>112.2</v>
      </c>
      <c r="T28">
        <v>110.4</v>
      </c>
      <c r="U28">
        <v>111.9</v>
      </c>
      <c r="V28">
        <v>109.7</v>
      </c>
      <c r="W28">
        <v>110.5</v>
      </c>
      <c r="X28">
        <v>109.6</v>
      </c>
      <c r="Y28">
        <v>108.1</v>
      </c>
      <c r="Z28">
        <v>109.9</v>
      </c>
      <c r="AA28">
        <v>107.5</v>
      </c>
      <c r="AB28">
        <v>110.6</v>
      </c>
      <c r="AC28">
        <v>106.8</v>
      </c>
      <c r="AD28">
        <v>109</v>
      </c>
      <c r="AE28">
        <v>113.7</v>
      </c>
    </row>
    <row r="29" spans="1:31" hidden="1" x14ac:dyDescent="0.35">
      <c r="A29" t="s">
        <v>30</v>
      </c>
      <c r="B29">
        <v>2013</v>
      </c>
      <c r="C29" t="s">
        <v>43</v>
      </c>
      <c r="D29" s="1">
        <v>41548</v>
      </c>
      <c r="E29">
        <v>116.3</v>
      </c>
      <c r="F29">
        <v>115.4</v>
      </c>
      <c r="G29">
        <v>112.6</v>
      </c>
      <c r="H29">
        <v>111.7</v>
      </c>
      <c r="I29">
        <v>107.7</v>
      </c>
      <c r="J29">
        <v>113.2</v>
      </c>
      <c r="K29">
        <v>164.9</v>
      </c>
      <c r="L29">
        <v>108.3</v>
      </c>
      <c r="M29">
        <v>103.9</v>
      </c>
      <c r="N29">
        <v>108.2</v>
      </c>
      <c r="O29">
        <v>111.1</v>
      </c>
      <c r="P29">
        <v>114.9</v>
      </c>
      <c r="Q29">
        <v>119.8</v>
      </c>
      <c r="R29">
        <v>112.2</v>
      </c>
      <c r="S29">
        <v>113.6</v>
      </c>
      <c r="T29">
        <v>112.3</v>
      </c>
      <c r="U29">
        <v>113.4</v>
      </c>
      <c r="V29" t="s">
        <v>32</v>
      </c>
      <c r="W29">
        <v>111.6</v>
      </c>
      <c r="X29">
        <v>110.4</v>
      </c>
      <c r="Y29">
        <v>108.9</v>
      </c>
      <c r="Z29">
        <v>109.3</v>
      </c>
      <c r="AA29">
        <v>108.3</v>
      </c>
      <c r="AB29">
        <v>110.2</v>
      </c>
      <c r="AC29">
        <v>107.5</v>
      </c>
      <c r="AD29">
        <v>109.1</v>
      </c>
      <c r="AE29">
        <v>115.5</v>
      </c>
    </row>
    <row r="30" spans="1:31" hidden="1" x14ac:dyDescent="0.35">
      <c r="A30" t="s">
        <v>33</v>
      </c>
      <c r="B30">
        <v>2013</v>
      </c>
      <c r="C30" t="s">
        <v>43</v>
      </c>
      <c r="D30" s="1">
        <v>41548</v>
      </c>
      <c r="E30">
        <v>118.9</v>
      </c>
      <c r="F30">
        <v>118.1</v>
      </c>
      <c r="G30">
        <v>114.5</v>
      </c>
      <c r="H30">
        <v>110.4</v>
      </c>
      <c r="I30">
        <v>102.3</v>
      </c>
      <c r="J30">
        <v>106.2</v>
      </c>
      <c r="K30">
        <v>183.5</v>
      </c>
      <c r="L30">
        <v>105.3</v>
      </c>
      <c r="M30">
        <v>100.2</v>
      </c>
      <c r="N30">
        <v>109.6</v>
      </c>
      <c r="O30">
        <v>111.4</v>
      </c>
      <c r="P30">
        <v>116</v>
      </c>
      <c r="Q30">
        <v>120.8</v>
      </c>
      <c r="R30">
        <v>113.5</v>
      </c>
      <c r="S30">
        <v>112.5</v>
      </c>
      <c r="T30">
        <v>109.7</v>
      </c>
      <c r="U30">
        <v>112</v>
      </c>
      <c r="V30">
        <v>110.5</v>
      </c>
      <c r="W30">
        <v>109.7</v>
      </c>
      <c r="X30">
        <v>110.2</v>
      </c>
      <c r="Y30">
        <v>108.2</v>
      </c>
      <c r="Z30">
        <v>109.7</v>
      </c>
      <c r="AA30">
        <v>108</v>
      </c>
      <c r="AB30">
        <v>111.3</v>
      </c>
      <c r="AC30">
        <v>107.3</v>
      </c>
      <c r="AD30">
        <v>109.4</v>
      </c>
      <c r="AE30">
        <v>114</v>
      </c>
    </row>
    <row r="31" spans="1:31" hidden="1" x14ac:dyDescent="0.35">
      <c r="A31" t="s">
        <v>34</v>
      </c>
      <c r="B31">
        <v>2013</v>
      </c>
      <c r="C31" t="s">
        <v>43</v>
      </c>
      <c r="D31" s="1">
        <v>41548</v>
      </c>
      <c r="E31">
        <v>117.1</v>
      </c>
      <c r="F31">
        <v>116.3</v>
      </c>
      <c r="G31">
        <v>113.3</v>
      </c>
      <c r="H31">
        <v>111.2</v>
      </c>
      <c r="I31">
        <v>105.7</v>
      </c>
      <c r="J31">
        <v>109.9</v>
      </c>
      <c r="K31">
        <v>171.2</v>
      </c>
      <c r="L31">
        <v>107.3</v>
      </c>
      <c r="M31">
        <v>102.7</v>
      </c>
      <c r="N31">
        <v>108.7</v>
      </c>
      <c r="O31">
        <v>111.2</v>
      </c>
      <c r="P31">
        <v>115.4</v>
      </c>
      <c r="Q31">
        <v>120.2</v>
      </c>
      <c r="R31">
        <v>112.5</v>
      </c>
      <c r="S31">
        <v>113.2</v>
      </c>
      <c r="T31">
        <v>111.2</v>
      </c>
      <c r="U31">
        <v>112.8</v>
      </c>
      <c r="V31">
        <v>110.5</v>
      </c>
      <c r="W31">
        <v>110.9</v>
      </c>
      <c r="X31">
        <v>110.3</v>
      </c>
      <c r="Y31">
        <v>108.6</v>
      </c>
      <c r="Z31">
        <v>109.5</v>
      </c>
      <c r="AA31">
        <v>108.1</v>
      </c>
      <c r="AB31">
        <v>110.8</v>
      </c>
      <c r="AC31">
        <v>107.4</v>
      </c>
      <c r="AD31">
        <v>109.2</v>
      </c>
      <c r="AE31">
        <v>114.8</v>
      </c>
    </row>
    <row r="32" spans="1:31" hidden="1" x14ac:dyDescent="0.35">
      <c r="A32" t="s">
        <v>30</v>
      </c>
      <c r="B32">
        <v>2013</v>
      </c>
      <c r="C32" t="s">
        <v>44</v>
      </c>
      <c r="D32" s="1">
        <v>41579</v>
      </c>
      <c r="E32">
        <v>117.3</v>
      </c>
      <c r="F32">
        <v>114.9</v>
      </c>
      <c r="G32">
        <v>116.2</v>
      </c>
      <c r="H32">
        <v>112.8</v>
      </c>
      <c r="I32">
        <v>108.9</v>
      </c>
      <c r="J32">
        <v>116.6</v>
      </c>
      <c r="K32">
        <v>178.1</v>
      </c>
      <c r="L32">
        <v>109.1</v>
      </c>
      <c r="M32">
        <v>103.6</v>
      </c>
      <c r="N32">
        <v>109</v>
      </c>
      <c r="O32">
        <v>111.8</v>
      </c>
      <c r="P32">
        <v>116</v>
      </c>
      <c r="Q32">
        <v>122.5</v>
      </c>
      <c r="R32">
        <v>112.8</v>
      </c>
      <c r="S32">
        <v>114.6</v>
      </c>
      <c r="T32">
        <v>113.1</v>
      </c>
      <c r="U32">
        <v>114.4</v>
      </c>
      <c r="V32" t="s">
        <v>32</v>
      </c>
      <c r="W32">
        <v>112.6</v>
      </c>
      <c r="X32">
        <v>111.3</v>
      </c>
      <c r="Y32">
        <v>109.7</v>
      </c>
      <c r="Z32">
        <v>109.6</v>
      </c>
      <c r="AA32">
        <v>108.7</v>
      </c>
      <c r="AB32">
        <v>111</v>
      </c>
      <c r="AC32">
        <v>108.2</v>
      </c>
      <c r="AD32">
        <v>109.8</v>
      </c>
      <c r="AE32">
        <v>117.4</v>
      </c>
    </row>
    <row r="33" spans="1:31" hidden="1" x14ac:dyDescent="0.35">
      <c r="A33" t="s">
        <v>33</v>
      </c>
      <c r="B33">
        <v>2013</v>
      </c>
      <c r="C33" t="s">
        <v>44</v>
      </c>
      <c r="D33" s="1">
        <v>41579</v>
      </c>
      <c r="E33">
        <v>119.8</v>
      </c>
      <c r="F33">
        <v>116.3</v>
      </c>
      <c r="G33">
        <v>122.6</v>
      </c>
      <c r="H33">
        <v>112</v>
      </c>
      <c r="I33">
        <v>103.2</v>
      </c>
      <c r="J33">
        <v>110</v>
      </c>
      <c r="K33">
        <v>192.8</v>
      </c>
      <c r="L33">
        <v>106.3</v>
      </c>
      <c r="M33">
        <v>99.5</v>
      </c>
      <c r="N33">
        <v>110.3</v>
      </c>
      <c r="O33">
        <v>111.8</v>
      </c>
      <c r="P33">
        <v>117.1</v>
      </c>
      <c r="Q33">
        <v>122.9</v>
      </c>
      <c r="R33">
        <v>114.1</v>
      </c>
      <c r="S33">
        <v>113.5</v>
      </c>
      <c r="T33">
        <v>110.3</v>
      </c>
      <c r="U33">
        <v>113</v>
      </c>
      <c r="V33">
        <v>111.1</v>
      </c>
      <c r="W33">
        <v>110</v>
      </c>
      <c r="X33">
        <v>110.9</v>
      </c>
      <c r="Y33">
        <v>108.6</v>
      </c>
      <c r="Z33">
        <v>109.5</v>
      </c>
      <c r="AA33">
        <v>108.5</v>
      </c>
      <c r="AB33">
        <v>111.3</v>
      </c>
      <c r="AC33">
        <v>107.9</v>
      </c>
      <c r="AD33">
        <v>109.6</v>
      </c>
      <c r="AE33">
        <v>115</v>
      </c>
    </row>
    <row r="34" spans="1:31" hidden="1" x14ac:dyDescent="0.35">
      <c r="A34" t="s">
        <v>34</v>
      </c>
      <c r="B34">
        <v>2013</v>
      </c>
      <c r="C34" t="s">
        <v>44</v>
      </c>
      <c r="D34" s="1">
        <v>41579</v>
      </c>
      <c r="E34">
        <v>118.1</v>
      </c>
      <c r="F34">
        <v>115.4</v>
      </c>
      <c r="G34">
        <v>118.7</v>
      </c>
      <c r="H34">
        <v>112.5</v>
      </c>
      <c r="I34">
        <v>106.8</v>
      </c>
      <c r="J34">
        <v>113.5</v>
      </c>
      <c r="K34">
        <v>183.1</v>
      </c>
      <c r="L34">
        <v>108.2</v>
      </c>
      <c r="M34">
        <v>102.2</v>
      </c>
      <c r="N34">
        <v>109.4</v>
      </c>
      <c r="O34">
        <v>111.8</v>
      </c>
      <c r="P34">
        <v>116.5</v>
      </c>
      <c r="Q34">
        <v>122.6</v>
      </c>
      <c r="R34">
        <v>113.1</v>
      </c>
      <c r="S34">
        <v>114.2</v>
      </c>
      <c r="T34">
        <v>111.9</v>
      </c>
      <c r="U34">
        <v>113.8</v>
      </c>
      <c r="V34">
        <v>111.1</v>
      </c>
      <c r="W34">
        <v>111.6</v>
      </c>
      <c r="X34">
        <v>111.1</v>
      </c>
      <c r="Y34">
        <v>109.3</v>
      </c>
      <c r="Z34">
        <v>109.5</v>
      </c>
      <c r="AA34">
        <v>108.6</v>
      </c>
      <c r="AB34">
        <v>111.2</v>
      </c>
      <c r="AC34">
        <v>108.1</v>
      </c>
      <c r="AD34">
        <v>109.7</v>
      </c>
      <c r="AE34">
        <v>116.3</v>
      </c>
    </row>
    <row r="35" spans="1:31" hidden="1" x14ac:dyDescent="0.35">
      <c r="A35" t="s">
        <v>30</v>
      </c>
      <c r="B35">
        <v>2013</v>
      </c>
      <c r="C35" t="s">
        <v>45</v>
      </c>
      <c r="D35" s="1">
        <v>41609</v>
      </c>
      <c r="E35">
        <v>118.4</v>
      </c>
      <c r="F35">
        <v>115.9</v>
      </c>
      <c r="G35">
        <v>120.4</v>
      </c>
      <c r="H35">
        <v>113.8</v>
      </c>
      <c r="I35">
        <v>109.5</v>
      </c>
      <c r="J35">
        <v>115.5</v>
      </c>
      <c r="K35">
        <v>145.69999999999999</v>
      </c>
      <c r="L35">
        <v>109.5</v>
      </c>
      <c r="M35">
        <v>102.9</v>
      </c>
      <c r="N35">
        <v>109.8</v>
      </c>
      <c r="O35">
        <v>112.1</v>
      </c>
      <c r="P35">
        <v>116.8</v>
      </c>
      <c r="Q35">
        <v>118.7</v>
      </c>
      <c r="R35">
        <v>113.6</v>
      </c>
      <c r="S35">
        <v>115.8</v>
      </c>
      <c r="T35">
        <v>114</v>
      </c>
      <c r="U35">
        <v>115.5</v>
      </c>
      <c r="V35" t="s">
        <v>32</v>
      </c>
      <c r="W35">
        <v>112.8</v>
      </c>
      <c r="X35">
        <v>112.1</v>
      </c>
      <c r="Y35">
        <v>110.1</v>
      </c>
      <c r="Z35">
        <v>109.9</v>
      </c>
      <c r="AA35">
        <v>109.2</v>
      </c>
      <c r="AB35">
        <v>111.6</v>
      </c>
      <c r="AC35">
        <v>108.1</v>
      </c>
      <c r="AD35">
        <v>110.1</v>
      </c>
      <c r="AE35">
        <v>115.5</v>
      </c>
    </row>
    <row r="36" spans="1:31" hidden="1" x14ac:dyDescent="0.35">
      <c r="A36" t="s">
        <v>33</v>
      </c>
      <c r="B36">
        <v>2013</v>
      </c>
      <c r="C36" t="s">
        <v>45</v>
      </c>
      <c r="D36" s="1">
        <v>41609</v>
      </c>
      <c r="E36">
        <v>120.5</v>
      </c>
      <c r="F36">
        <v>118.1</v>
      </c>
      <c r="G36">
        <v>128.5</v>
      </c>
      <c r="H36">
        <v>112.8</v>
      </c>
      <c r="I36">
        <v>103.4</v>
      </c>
      <c r="J36">
        <v>110.7</v>
      </c>
      <c r="K36">
        <v>144.80000000000001</v>
      </c>
      <c r="L36">
        <v>107.1</v>
      </c>
      <c r="M36">
        <v>98.6</v>
      </c>
      <c r="N36">
        <v>111.9</v>
      </c>
      <c r="O36">
        <v>112.1</v>
      </c>
      <c r="P36">
        <v>118.1</v>
      </c>
      <c r="Q36">
        <v>117.8</v>
      </c>
      <c r="R36">
        <v>115</v>
      </c>
      <c r="S36">
        <v>114.2</v>
      </c>
      <c r="T36">
        <v>110.9</v>
      </c>
      <c r="U36">
        <v>113.7</v>
      </c>
      <c r="V36">
        <v>110.7</v>
      </c>
      <c r="W36">
        <v>110.4</v>
      </c>
      <c r="X36">
        <v>111.3</v>
      </c>
      <c r="Y36">
        <v>109</v>
      </c>
      <c r="Z36">
        <v>109.7</v>
      </c>
      <c r="AA36">
        <v>108.9</v>
      </c>
      <c r="AB36">
        <v>111.4</v>
      </c>
      <c r="AC36">
        <v>107.7</v>
      </c>
      <c r="AD36">
        <v>109.8</v>
      </c>
      <c r="AE36">
        <v>113.3</v>
      </c>
    </row>
    <row r="37" spans="1:31" hidden="1" x14ac:dyDescent="0.35">
      <c r="A37" t="s">
        <v>34</v>
      </c>
      <c r="B37">
        <v>2013</v>
      </c>
      <c r="C37" t="s">
        <v>45</v>
      </c>
      <c r="D37" s="1">
        <v>41609</v>
      </c>
      <c r="E37">
        <v>119.1</v>
      </c>
      <c r="F37">
        <v>116.7</v>
      </c>
      <c r="G37">
        <v>123.5</v>
      </c>
      <c r="H37">
        <v>113.4</v>
      </c>
      <c r="I37">
        <v>107.3</v>
      </c>
      <c r="J37">
        <v>113.3</v>
      </c>
      <c r="K37">
        <v>145.4</v>
      </c>
      <c r="L37">
        <v>108.7</v>
      </c>
      <c r="M37">
        <v>101.5</v>
      </c>
      <c r="N37">
        <v>110.5</v>
      </c>
      <c r="O37">
        <v>112.1</v>
      </c>
      <c r="P37">
        <v>117.4</v>
      </c>
      <c r="Q37">
        <v>118.4</v>
      </c>
      <c r="R37">
        <v>114</v>
      </c>
      <c r="S37">
        <v>115.2</v>
      </c>
      <c r="T37">
        <v>112.7</v>
      </c>
      <c r="U37">
        <v>114.8</v>
      </c>
      <c r="V37">
        <v>110.7</v>
      </c>
      <c r="W37">
        <v>111.9</v>
      </c>
      <c r="X37">
        <v>111.7</v>
      </c>
      <c r="Y37">
        <v>109.7</v>
      </c>
      <c r="Z37">
        <v>109.8</v>
      </c>
      <c r="AA37">
        <v>109</v>
      </c>
      <c r="AB37">
        <v>111.5</v>
      </c>
      <c r="AC37">
        <v>107.9</v>
      </c>
      <c r="AD37">
        <v>110</v>
      </c>
      <c r="AE37">
        <v>114.5</v>
      </c>
    </row>
    <row r="38" spans="1:31" hidden="1" x14ac:dyDescent="0.35">
      <c r="A38" t="s">
        <v>30</v>
      </c>
      <c r="B38">
        <v>2014</v>
      </c>
      <c r="C38" t="s">
        <v>31</v>
      </c>
      <c r="D38" s="1">
        <v>41640</v>
      </c>
      <c r="E38">
        <v>118.9</v>
      </c>
      <c r="F38">
        <v>117.1</v>
      </c>
      <c r="G38">
        <v>120.5</v>
      </c>
      <c r="H38">
        <v>114.4</v>
      </c>
      <c r="I38">
        <v>109</v>
      </c>
      <c r="J38">
        <v>115.5</v>
      </c>
      <c r="K38">
        <v>123.9</v>
      </c>
      <c r="L38">
        <v>109.6</v>
      </c>
      <c r="M38">
        <v>101.8</v>
      </c>
      <c r="N38">
        <v>110.2</v>
      </c>
      <c r="O38">
        <v>112.4</v>
      </c>
      <c r="P38">
        <v>117.3</v>
      </c>
      <c r="Q38">
        <v>116</v>
      </c>
      <c r="R38">
        <v>114</v>
      </c>
      <c r="S38">
        <v>116.5</v>
      </c>
      <c r="T38">
        <v>114.5</v>
      </c>
      <c r="U38">
        <v>116.2</v>
      </c>
      <c r="V38" t="s">
        <v>32</v>
      </c>
      <c r="W38">
        <v>113</v>
      </c>
      <c r="X38">
        <v>112.6</v>
      </c>
      <c r="Y38">
        <v>110.6</v>
      </c>
      <c r="Z38">
        <v>110.5</v>
      </c>
      <c r="AA38">
        <v>109.6</v>
      </c>
      <c r="AB38">
        <v>111.8</v>
      </c>
      <c r="AC38">
        <v>108.3</v>
      </c>
      <c r="AD38">
        <v>110.6</v>
      </c>
      <c r="AE38">
        <v>114.2</v>
      </c>
    </row>
    <row r="39" spans="1:31" hidden="1" x14ac:dyDescent="0.35">
      <c r="A39" t="s">
        <v>33</v>
      </c>
      <c r="B39">
        <v>2014</v>
      </c>
      <c r="C39" t="s">
        <v>31</v>
      </c>
      <c r="D39" s="1">
        <v>41640</v>
      </c>
      <c r="E39">
        <v>121.2</v>
      </c>
      <c r="F39">
        <v>122</v>
      </c>
      <c r="G39">
        <v>129.9</v>
      </c>
      <c r="H39">
        <v>113.6</v>
      </c>
      <c r="I39">
        <v>102.9</v>
      </c>
      <c r="J39">
        <v>112.1</v>
      </c>
      <c r="K39">
        <v>118.9</v>
      </c>
      <c r="L39">
        <v>107.5</v>
      </c>
      <c r="M39">
        <v>96.9</v>
      </c>
      <c r="N39">
        <v>112.7</v>
      </c>
      <c r="O39">
        <v>112.1</v>
      </c>
      <c r="P39">
        <v>119</v>
      </c>
      <c r="Q39">
        <v>115.5</v>
      </c>
      <c r="R39">
        <v>115.7</v>
      </c>
      <c r="S39">
        <v>114.8</v>
      </c>
      <c r="T39">
        <v>111.3</v>
      </c>
      <c r="U39">
        <v>114.3</v>
      </c>
      <c r="V39">
        <v>111.6</v>
      </c>
      <c r="W39">
        <v>111</v>
      </c>
      <c r="X39">
        <v>111.9</v>
      </c>
      <c r="Y39">
        <v>109.7</v>
      </c>
      <c r="Z39">
        <v>110.8</v>
      </c>
      <c r="AA39">
        <v>109.8</v>
      </c>
      <c r="AB39">
        <v>111.5</v>
      </c>
      <c r="AC39">
        <v>108</v>
      </c>
      <c r="AD39">
        <v>110.5</v>
      </c>
      <c r="AE39">
        <v>112.9</v>
      </c>
    </row>
    <row r="40" spans="1:31" hidden="1" x14ac:dyDescent="0.35">
      <c r="A40" t="s">
        <v>34</v>
      </c>
      <c r="B40">
        <v>2014</v>
      </c>
      <c r="C40" t="s">
        <v>31</v>
      </c>
      <c r="D40" s="1">
        <v>41640</v>
      </c>
      <c r="E40">
        <v>119.6</v>
      </c>
      <c r="F40">
        <v>118.8</v>
      </c>
      <c r="G40">
        <v>124.1</v>
      </c>
      <c r="H40">
        <v>114.1</v>
      </c>
      <c r="I40">
        <v>106.8</v>
      </c>
      <c r="J40">
        <v>113.9</v>
      </c>
      <c r="K40">
        <v>122.2</v>
      </c>
      <c r="L40">
        <v>108.9</v>
      </c>
      <c r="M40">
        <v>100.2</v>
      </c>
      <c r="N40">
        <v>111</v>
      </c>
      <c r="O40">
        <v>112.3</v>
      </c>
      <c r="P40">
        <v>118.1</v>
      </c>
      <c r="Q40">
        <v>115.8</v>
      </c>
      <c r="R40">
        <v>114.5</v>
      </c>
      <c r="S40">
        <v>115.8</v>
      </c>
      <c r="T40">
        <v>113.2</v>
      </c>
      <c r="U40">
        <v>115.4</v>
      </c>
      <c r="V40">
        <v>111.6</v>
      </c>
      <c r="W40">
        <v>112.2</v>
      </c>
      <c r="X40">
        <v>112.3</v>
      </c>
      <c r="Y40">
        <v>110.3</v>
      </c>
      <c r="Z40">
        <v>110.7</v>
      </c>
      <c r="AA40">
        <v>109.7</v>
      </c>
      <c r="AB40">
        <v>111.6</v>
      </c>
      <c r="AC40">
        <v>108.2</v>
      </c>
      <c r="AD40">
        <v>110.6</v>
      </c>
      <c r="AE40">
        <v>113.6</v>
      </c>
    </row>
    <row r="41" spans="1:31" hidden="1" x14ac:dyDescent="0.35">
      <c r="A41" t="s">
        <v>30</v>
      </c>
      <c r="B41">
        <v>2014</v>
      </c>
      <c r="C41" t="s">
        <v>35</v>
      </c>
      <c r="D41" s="1">
        <v>41671</v>
      </c>
      <c r="E41">
        <v>119.4</v>
      </c>
      <c r="F41">
        <v>117.7</v>
      </c>
      <c r="G41">
        <v>121.2</v>
      </c>
      <c r="H41">
        <v>115</v>
      </c>
      <c r="I41">
        <v>109</v>
      </c>
      <c r="J41">
        <v>116.6</v>
      </c>
      <c r="K41">
        <v>116</v>
      </c>
      <c r="L41">
        <v>109.8</v>
      </c>
      <c r="M41">
        <v>101.1</v>
      </c>
      <c r="N41">
        <v>110.4</v>
      </c>
      <c r="O41">
        <v>112.9</v>
      </c>
      <c r="P41">
        <v>117.8</v>
      </c>
      <c r="Q41">
        <v>115.3</v>
      </c>
      <c r="R41">
        <v>114.2</v>
      </c>
      <c r="S41">
        <v>117.1</v>
      </c>
      <c r="T41">
        <v>114.5</v>
      </c>
      <c r="U41">
        <v>116.7</v>
      </c>
      <c r="V41" t="s">
        <v>32</v>
      </c>
      <c r="W41">
        <v>113.2</v>
      </c>
      <c r="X41">
        <v>112.9</v>
      </c>
      <c r="Y41">
        <v>110.9</v>
      </c>
      <c r="Z41">
        <v>110.8</v>
      </c>
      <c r="AA41">
        <v>109.9</v>
      </c>
      <c r="AB41">
        <v>112</v>
      </c>
      <c r="AC41">
        <v>108.7</v>
      </c>
      <c r="AD41">
        <v>110.9</v>
      </c>
      <c r="AE41">
        <v>114</v>
      </c>
    </row>
    <row r="42" spans="1:31" hidden="1" x14ac:dyDescent="0.35">
      <c r="A42" t="s">
        <v>33</v>
      </c>
      <c r="B42">
        <v>2014</v>
      </c>
      <c r="C42" t="s">
        <v>35</v>
      </c>
      <c r="D42" s="1">
        <v>41671</v>
      </c>
      <c r="E42">
        <v>121.9</v>
      </c>
      <c r="F42">
        <v>122</v>
      </c>
      <c r="G42">
        <v>124.5</v>
      </c>
      <c r="H42">
        <v>115.2</v>
      </c>
      <c r="I42">
        <v>102.5</v>
      </c>
      <c r="J42">
        <v>114.1</v>
      </c>
      <c r="K42">
        <v>111.5</v>
      </c>
      <c r="L42">
        <v>108.2</v>
      </c>
      <c r="M42">
        <v>95.4</v>
      </c>
      <c r="N42">
        <v>113.5</v>
      </c>
      <c r="O42">
        <v>112.1</v>
      </c>
      <c r="P42">
        <v>119.9</v>
      </c>
      <c r="Q42">
        <v>115.2</v>
      </c>
      <c r="R42">
        <v>116.2</v>
      </c>
      <c r="S42">
        <v>115.3</v>
      </c>
      <c r="T42">
        <v>111.7</v>
      </c>
      <c r="U42">
        <v>114.7</v>
      </c>
      <c r="V42">
        <v>112.5</v>
      </c>
      <c r="W42">
        <v>111.1</v>
      </c>
      <c r="X42">
        <v>112.6</v>
      </c>
      <c r="Y42">
        <v>110.4</v>
      </c>
      <c r="Z42">
        <v>111.3</v>
      </c>
      <c r="AA42">
        <v>110.3</v>
      </c>
      <c r="AB42">
        <v>111.6</v>
      </c>
      <c r="AC42">
        <v>108.7</v>
      </c>
      <c r="AD42">
        <v>111</v>
      </c>
      <c r="AE42">
        <v>113.1</v>
      </c>
    </row>
    <row r="43" spans="1:31" hidden="1" x14ac:dyDescent="0.35">
      <c r="A43" t="s">
        <v>34</v>
      </c>
      <c r="B43">
        <v>2014</v>
      </c>
      <c r="C43" t="s">
        <v>35</v>
      </c>
      <c r="D43" s="1">
        <v>41671</v>
      </c>
      <c r="E43">
        <v>120.2</v>
      </c>
      <c r="F43">
        <v>119.2</v>
      </c>
      <c r="G43">
        <v>122.5</v>
      </c>
      <c r="H43">
        <v>115.1</v>
      </c>
      <c r="I43">
        <v>106.6</v>
      </c>
      <c r="J43">
        <v>115.4</v>
      </c>
      <c r="K43">
        <v>114.5</v>
      </c>
      <c r="L43">
        <v>109.3</v>
      </c>
      <c r="M43">
        <v>99.2</v>
      </c>
      <c r="N43">
        <v>111.4</v>
      </c>
      <c r="O43">
        <v>112.6</v>
      </c>
      <c r="P43">
        <v>118.8</v>
      </c>
      <c r="Q43">
        <v>115.3</v>
      </c>
      <c r="R43">
        <v>114.7</v>
      </c>
      <c r="S43">
        <v>116.4</v>
      </c>
      <c r="T43">
        <v>113.3</v>
      </c>
      <c r="U43">
        <v>115.9</v>
      </c>
      <c r="V43">
        <v>112.5</v>
      </c>
      <c r="W43">
        <v>112.4</v>
      </c>
      <c r="X43">
        <v>112.8</v>
      </c>
      <c r="Y43">
        <v>110.7</v>
      </c>
      <c r="Z43">
        <v>111.1</v>
      </c>
      <c r="AA43">
        <v>110.1</v>
      </c>
      <c r="AB43">
        <v>111.8</v>
      </c>
      <c r="AC43">
        <v>108.7</v>
      </c>
      <c r="AD43">
        <v>110.9</v>
      </c>
      <c r="AE43">
        <v>113.6</v>
      </c>
    </row>
    <row r="44" spans="1:31" hidden="1" x14ac:dyDescent="0.35">
      <c r="A44" t="s">
        <v>30</v>
      </c>
      <c r="B44">
        <v>2014</v>
      </c>
      <c r="C44" t="s">
        <v>36</v>
      </c>
      <c r="D44" s="1">
        <v>41699</v>
      </c>
      <c r="E44">
        <v>120.1</v>
      </c>
      <c r="F44">
        <v>118.1</v>
      </c>
      <c r="G44">
        <v>120.7</v>
      </c>
      <c r="H44">
        <v>116.1</v>
      </c>
      <c r="I44">
        <v>109.3</v>
      </c>
      <c r="J44">
        <v>119.6</v>
      </c>
      <c r="K44">
        <v>117.9</v>
      </c>
      <c r="L44">
        <v>110.2</v>
      </c>
      <c r="M44">
        <v>101.2</v>
      </c>
      <c r="N44">
        <v>110.7</v>
      </c>
      <c r="O44">
        <v>113</v>
      </c>
      <c r="P44">
        <v>118.3</v>
      </c>
      <c r="Q44">
        <v>116.2</v>
      </c>
      <c r="R44">
        <v>114.6</v>
      </c>
      <c r="S44">
        <v>117.5</v>
      </c>
      <c r="T44">
        <v>114.9</v>
      </c>
      <c r="U44">
        <v>117.2</v>
      </c>
      <c r="V44" t="s">
        <v>32</v>
      </c>
      <c r="W44">
        <v>113.4</v>
      </c>
      <c r="X44">
        <v>113.4</v>
      </c>
      <c r="Y44">
        <v>111.4</v>
      </c>
      <c r="Z44">
        <v>111.2</v>
      </c>
      <c r="AA44">
        <v>110.2</v>
      </c>
      <c r="AB44">
        <v>112.4</v>
      </c>
      <c r="AC44">
        <v>108.9</v>
      </c>
      <c r="AD44">
        <v>111.3</v>
      </c>
      <c r="AE44">
        <v>114.6</v>
      </c>
    </row>
    <row r="45" spans="1:31" hidden="1" x14ac:dyDescent="0.35">
      <c r="A45" t="s">
        <v>33</v>
      </c>
      <c r="B45">
        <v>2014</v>
      </c>
      <c r="C45" t="s">
        <v>36</v>
      </c>
      <c r="D45" s="1">
        <v>41699</v>
      </c>
      <c r="E45">
        <v>122.1</v>
      </c>
      <c r="F45">
        <v>121.4</v>
      </c>
      <c r="G45">
        <v>121.5</v>
      </c>
      <c r="H45">
        <v>116.2</v>
      </c>
      <c r="I45">
        <v>102.8</v>
      </c>
      <c r="J45">
        <v>117.7</v>
      </c>
      <c r="K45">
        <v>113.3</v>
      </c>
      <c r="L45">
        <v>108.9</v>
      </c>
      <c r="M45">
        <v>96.3</v>
      </c>
      <c r="N45">
        <v>114.1</v>
      </c>
      <c r="O45">
        <v>112.2</v>
      </c>
      <c r="P45">
        <v>120.5</v>
      </c>
      <c r="Q45">
        <v>116</v>
      </c>
      <c r="R45">
        <v>116.7</v>
      </c>
      <c r="S45">
        <v>115.8</v>
      </c>
      <c r="T45">
        <v>112.1</v>
      </c>
      <c r="U45">
        <v>115.2</v>
      </c>
      <c r="V45">
        <v>113.2</v>
      </c>
      <c r="W45">
        <v>110.9</v>
      </c>
      <c r="X45">
        <v>113</v>
      </c>
      <c r="Y45">
        <v>110.8</v>
      </c>
      <c r="Z45">
        <v>111.6</v>
      </c>
      <c r="AA45">
        <v>110.9</v>
      </c>
      <c r="AB45">
        <v>111.8</v>
      </c>
      <c r="AC45">
        <v>109.2</v>
      </c>
      <c r="AD45">
        <v>111.4</v>
      </c>
      <c r="AE45">
        <v>113.7</v>
      </c>
    </row>
    <row r="46" spans="1:31" hidden="1" x14ac:dyDescent="0.35">
      <c r="A46" t="s">
        <v>34</v>
      </c>
      <c r="B46">
        <v>2014</v>
      </c>
      <c r="C46" t="s">
        <v>36</v>
      </c>
      <c r="D46" s="1">
        <v>41699</v>
      </c>
      <c r="E46">
        <v>120.7</v>
      </c>
      <c r="F46">
        <v>119.3</v>
      </c>
      <c r="G46">
        <v>121</v>
      </c>
      <c r="H46">
        <v>116.1</v>
      </c>
      <c r="I46">
        <v>106.9</v>
      </c>
      <c r="J46">
        <v>118.7</v>
      </c>
      <c r="K46">
        <v>116.3</v>
      </c>
      <c r="L46">
        <v>109.8</v>
      </c>
      <c r="M46">
        <v>99.6</v>
      </c>
      <c r="N46">
        <v>111.8</v>
      </c>
      <c r="O46">
        <v>112.7</v>
      </c>
      <c r="P46">
        <v>119.3</v>
      </c>
      <c r="Q46">
        <v>116.1</v>
      </c>
      <c r="R46">
        <v>115.2</v>
      </c>
      <c r="S46">
        <v>116.8</v>
      </c>
      <c r="T46">
        <v>113.7</v>
      </c>
      <c r="U46">
        <v>116.4</v>
      </c>
      <c r="V46">
        <v>113.2</v>
      </c>
      <c r="W46">
        <v>112.5</v>
      </c>
      <c r="X46">
        <v>113.2</v>
      </c>
      <c r="Y46">
        <v>111.2</v>
      </c>
      <c r="Z46">
        <v>111.4</v>
      </c>
      <c r="AA46">
        <v>110.6</v>
      </c>
      <c r="AB46">
        <v>112</v>
      </c>
      <c r="AC46">
        <v>109</v>
      </c>
      <c r="AD46">
        <v>111.3</v>
      </c>
      <c r="AE46">
        <v>114.2</v>
      </c>
    </row>
    <row r="47" spans="1:31" hidden="1" x14ac:dyDescent="0.35">
      <c r="A47" t="s">
        <v>30</v>
      </c>
      <c r="B47">
        <v>2014</v>
      </c>
      <c r="C47" t="s">
        <v>37</v>
      </c>
      <c r="D47" s="1">
        <v>41730</v>
      </c>
      <c r="E47">
        <v>120.2</v>
      </c>
      <c r="F47">
        <v>118.9</v>
      </c>
      <c r="G47">
        <v>118.1</v>
      </c>
      <c r="H47">
        <v>117</v>
      </c>
      <c r="I47">
        <v>109.7</v>
      </c>
      <c r="J47">
        <v>125.5</v>
      </c>
      <c r="K47">
        <v>120.5</v>
      </c>
      <c r="L47">
        <v>111</v>
      </c>
      <c r="M47">
        <v>102.6</v>
      </c>
      <c r="N47">
        <v>111.2</v>
      </c>
      <c r="O47">
        <v>113.5</v>
      </c>
      <c r="P47">
        <v>118.7</v>
      </c>
      <c r="Q47">
        <v>117.2</v>
      </c>
      <c r="R47">
        <v>115.4</v>
      </c>
      <c r="S47">
        <v>118.1</v>
      </c>
      <c r="T47">
        <v>116.1</v>
      </c>
      <c r="U47">
        <v>117.8</v>
      </c>
      <c r="V47" t="s">
        <v>32</v>
      </c>
      <c r="W47">
        <v>113.4</v>
      </c>
      <c r="X47">
        <v>113.7</v>
      </c>
      <c r="Y47">
        <v>111.8</v>
      </c>
      <c r="Z47">
        <v>111.2</v>
      </c>
      <c r="AA47">
        <v>110.5</v>
      </c>
      <c r="AB47">
        <v>113</v>
      </c>
      <c r="AC47">
        <v>108.9</v>
      </c>
      <c r="AD47">
        <v>111.5</v>
      </c>
      <c r="AE47">
        <v>115.4</v>
      </c>
    </row>
    <row r="48" spans="1:31" hidden="1" x14ac:dyDescent="0.35">
      <c r="A48" t="s">
        <v>33</v>
      </c>
      <c r="B48">
        <v>2014</v>
      </c>
      <c r="C48" t="s">
        <v>37</v>
      </c>
      <c r="D48" s="1">
        <v>41730</v>
      </c>
      <c r="E48">
        <v>122.5</v>
      </c>
      <c r="F48">
        <v>121.7</v>
      </c>
      <c r="G48">
        <v>113.3</v>
      </c>
      <c r="H48">
        <v>117</v>
      </c>
      <c r="I48">
        <v>103.1</v>
      </c>
      <c r="J48">
        <v>126.7</v>
      </c>
      <c r="K48">
        <v>121.2</v>
      </c>
      <c r="L48">
        <v>111</v>
      </c>
      <c r="M48">
        <v>100.3</v>
      </c>
      <c r="N48">
        <v>115.3</v>
      </c>
      <c r="O48">
        <v>112.7</v>
      </c>
      <c r="P48">
        <v>121</v>
      </c>
      <c r="Q48">
        <v>118.2</v>
      </c>
      <c r="R48">
        <v>117.6</v>
      </c>
      <c r="S48">
        <v>116.3</v>
      </c>
      <c r="T48">
        <v>112.5</v>
      </c>
      <c r="U48">
        <v>115.7</v>
      </c>
      <c r="V48">
        <v>113.9</v>
      </c>
      <c r="W48">
        <v>110.9</v>
      </c>
      <c r="X48">
        <v>113.4</v>
      </c>
      <c r="Y48">
        <v>111</v>
      </c>
      <c r="Z48">
        <v>111.2</v>
      </c>
      <c r="AA48">
        <v>111.2</v>
      </c>
      <c r="AB48">
        <v>112.5</v>
      </c>
      <c r="AC48">
        <v>109.1</v>
      </c>
      <c r="AD48">
        <v>111.4</v>
      </c>
      <c r="AE48">
        <v>114.7</v>
      </c>
    </row>
    <row r="49" spans="1:31" hidden="1" x14ac:dyDescent="0.35">
      <c r="A49" t="s">
        <v>34</v>
      </c>
      <c r="B49">
        <v>2014</v>
      </c>
      <c r="C49" t="s">
        <v>37</v>
      </c>
      <c r="D49" s="1">
        <v>41730</v>
      </c>
      <c r="E49">
        <v>120.9</v>
      </c>
      <c r="F49">
        <v>119.9</v>
      </c>
      <c r="G49">
        <v>116.2</v>
      </c>
      <c r="H49">
        <v>117</v>
      </c>
      <c r="I49">
        <v>107.3</v>
      </c>
      <c r="J49">
        <v>126.1</v>
      </c>
      <c r="K49">
        <v>120.7</v>
      </c>
      <c r="L49">
        <v>111</v>
      </c>
      <c r="M49">
        <v>101.8</v>
      </c>
      <c r="N49">
        <v>112.6</v>
      </c>
      <c r="O49">
        <v>113.2</v>
      </c>
      <c r="P49">
        <v>119.8</v>
      </c>
      <c r="Q49">
        <v>117.6</v>
      </c>
      <c r="R49">
        <v>116</v>
      </c>
      <c r="S49">
        <v>117.4</v>
      </c>
      <c r="T49">
        <v>114.6</v>
      </c>
      <c r="U49">
        <v>117</v>
      </c>
      <c r="V49">
        <v>113.9</v>
      </c>
      <c r="W49">
        <v>112.5</v>
      </c>
      <c r="X49">
        <v>113.6</v>
      </c>
      <c r="Y49">
        <v>111.5</v>
      </c>
      <c r="Z49">
        <v>111.2</v>
      </c>
      <c r="AA49">
        <v>110.9</v>
      </c>
      <c r="AB49">
        <v>112.7</v>
      </c>
      <c r="AC49">
        <v>109</v>
      </c>
      <c r="AD49">
        <v>111.5</v>
      </c>
      <c r="AE49">
        <v>115.1</v>
      </c>
    </row>
    <row r="50" spans="1:31" hidden="1" x14ac:dyDescent="0.35">
      <c r="A50" t="s">
        <v>30</v>
      </c>
      <c r="B50">
        <v>2014</v>
      </c>
      <c r="C50" t="s">
        <v>38</v>
      </c>
      <c r="D50" s="1">
        <v>41760</v>
      </c>
      <c r="E50">
        <v>120.3</v>
      </c>
      <c r="F50">
        <v>120.2</v>
      </c>
      <c r="G50">
        <v>116.9</v>
      </c>
      <c r="H50">
        <v>118</v>
      </c>
      <c r="I50">
        <v>110.1</v>
      </c>
      <c r="J50">
        <v>126.3</v>
      </c>
      <c r="K50">
        <v>123.9</v>
      </c>
      <c r="L50">
        <v>111.5</v>
      </c>
      <c r="M50">
        <v>103.5</v>
      </c>
      <c r="N50">
        <v>111.6</v>
      </c>
      <c r="O50">
        <v>114.2</v>
      </c>
      <c r="P50">
        <v>119.2</v>
      </c>
      <c r="Q50">
        <v>118.2</v>
      </c>
      <c r="R50">
        <v>116.3</v>
      </c>
      <c r="S50">
        <v>118.7</v>
      </c>
      <c r="T50">
        <v>116.8</v>
      </c>
      <c r="U50">
        <v>118.5</v>
      </c>
      <c r="V50" t="s">
        <v>32</v>
      </c>
      <c r="W50">
        <v>113.4</v>
      </c>
      <c r="X50">
        <v>114.1</v>
      </c>
      <c r="Y50">
        <v>112.1</v>
      </c>
      <c r="Z50">
        <v>111.4</v>
      </c>
      <c r="AA50">
        <v>110.9</v>
      </c>
      <c r="AB50">
        <v>113.1</v>
      </c>
      <c r="AC50">
        <v>108.9</v>
      </c>
      <c r="AD50">
        <v>111.8</v>
      </c>
      <c r="AE50">
        <v>116</v>
      </c>
    </row>
    <row r="51" spans="1:31" hidden="1" x14ac:dyDescent="0.35">
      <c r="A51" t="s">
        <v>33</v>
      </c>
      <c r="B51">
        <v>2014</v>
      </c>
      <c r="C51" t="s">
        <v>38</v>
      </c>
      <c r="D51" s="1">
        <v>41760</v>
      </c>
      <c r="E51">
        <v>122.7</v>
      </c>
      <c r="F51">
        <v>124.1</v>
      </c>
      <c r="G51">
        <v>114.2</v>
      </c>
      <c r="H51">
        <v>119.1</v>
      </c>
      <c r="I51">
        <v>103.5</v>
      </c>
      <c r="J51">
        <v>129.19999999999999</v>
      </c>
      <c r="K51">
        <v>127</v>
      </c>
      <c r="L51">
        <v>112.6</v>
      </c>
      <c r="M51">
        <v>101.3</v>
      </c>
      <c r="N51">
        <v>117</v>
      </c>
      <c r="O51">
        <v>112.9</v>
      </c>
      <c r="P51">
        <v>121.7</v>
      </c>
      <c r="Q51">
        <v>120</v>
      </c>
      <c r="R51">
        <v>118.3</v>
      </c>
      <c r="S51">
        <v>116.8</v>
      </c>
      <c r="T51">
        <v>112.9</v>
      </c>
      <c r="U51">
        <v>116.2</v>
      </c>
      <c r="V51">
        <v>114.3</v>
      </c>
      <c r="W51">
        <v>111.1</v>
      </c>
      <c r="X51">
        <v>114.1</v>
      </c>
      <c r="Y51">
        <v>111.2</v>
      </c>
      <c r="Z51">
        <v>111.3</v>
      </c>
      <c r="AA51">
        <v>111.5</v>
      </c>
      <c r="AB51">
        <v>112.9</v>
      </c>
      <c r="AC51">
        <v>109.3</v>
      </c>
      <c r="AD51">
        <v>111.7</v>
      </c>
      <c r="AE51">
        <v>115.6</v>
      </c>
    </row>
    <row r="52" spans="1:31" hidden="1" x14ac:dyDescent="0.35">
      <c r="A52" t="s">
        <v>34</v>
      </c>
      <c r="B52">
        <v>2014</v>
      </c>
      <c r="C52" t="s">
        <v>38</v>
      </c>
      <c r="D52" s="1">
        <v>41760</v>
      </c>
      <c r="E52">
        <v>121.1</v>
      </c>
      <c r="F52">
        <v>121.6</v>
      </c>
      <c r="G52">
        <v>115.9</v>
      </c>
      <c r="H52">
        <v>118.4</v>
      </c>
      <c r="I52">
        <v>107.7</v>
      </c>
      <c r="J52">
        <v>127.7</v>
      </c>
      <c r="K52">
        <v>125</v>
      </c>
      <c r="L52">
        <v>111.9</v>
      </c>
      <c r="M52">
        <v>102.8</v>
      </c>
      <c r="N52">
        <v>113.4</v>
      </c>
      <c r="O52">
        <v>113.7</v>
      </c>
      <c r="P52">
        <v>120.4</v>
      </c>
      <c r="Q52">
        <v>118.9</v>
      </c>
      <c r="R52">
        <v>116.8</v>
      </c>
      <c r="S52">
        <v>118</v>
      </c>
      <c r="T52">
        <v>115.2</v>
      </c>
      <c r="U52">
        <v>117.6</v>
      </c>
      <c r="V52">
        <v>114.3</v>
      </c>
      <c r="W52">
        <v>112.5</v>
      </c>
      <c r="X52">
        <v>114.1</v>
      </c>
      <c r="Y52">
        <v>111.8</v>
      </c>
      <c r="Z52">
        <v>111.3</v>
      </c>
      <c r="AA52">
        <v>111.2</v>
      </c>
      <c r="AB52">
        <v>113</v>
      </c>
      <c r="AC52">
        <v>109.1</v>
      </c>
      <c r="AD52">
        <v>111.8</v>
      </c>
      <c r="AE52">
        <v>115.8</v>
      </c>
    </row>
    <row r="53" spans="1:31" hidden="1" x14ac:dyDescent="0.35">
      <c r="A53" t="s">
        <v>30</v>
      </c>
      <c r="B53">
        <v>2014</v>
      </c>
      <c r="C53" t="s">
        <v>39</v>
      </c>
      <c r="D53" s="1">
        <v>41791</v>
      </c>
      <c r="E53">
        <v>120.7</v>
      </c>
      <c r="F53">
        <v>121.6</v>
      </c>
      <c r="G53">
        <v>116.1</v>
      </c>
      <c r="H53">
        <v>119.3</v>
      </c>
      <c r="I53">
        <v>110.3</v>
      </c>
      <c r="J53">
        <v>125.8</v>
      </c>
      <c r="K53">
        <v>129.30000000000001</v>
      </c>
      <c r="L53">
        <v>112.2</v>
      </c>
      <c r="M53">
        <v>103.6</v>
      </c>
      <c r="N53">
        <v>112.3</v>
      </c>
      <c r="O53">
        <v>114.9</v>
      </c>
      <c r="P53">
        <v>120.1</v>
      </c>
      <c r="Q53">
        <v>119.5</v>
      </c>
      <c r="R53">
        <v>117.3</v>
      </c>
      <c r="S53">
        <v>119.7</v>
      </c>
      <c r="T53">
        <v>117.3</v>
      </c>
      <c r="U53">
        <v>119.3</v>
      </c>
      <c r="V53" t="s">
        <v>32</v>
      </c>
      <c r="W53">
        <v>114.4</v>
      </c>
      <c r="X53">
        <v>114.9</v>
      </c>
      <c r="Y53">
        <v>112.8</v>
      </c>
      <c r="Z53">
        <v>112.2</v>
      </c>
      <c r="AA53">
        <v>111.4</v>
      </c>
      <c r="AB53">
        <v>114.3</v>
      </c>
      <c r="AC53">
        <v>108</v>
      </c>
      <c r="AD53">
        <v>112.3</v>
      </c>
      <c r="AE53">
        <v>117</v>
      </c>
    </row>
    <row r="54" spans="1:31" hidden="1" x14ac:dyDescent="0.35">
      <c r="A54" t="s">
        <v>33</v>
      </c>
      <c r="B54">
        <v>2014</v>
      </c>
      <c r="C54" t="s">
        <v>39</v>
      </c>
      <c r="D54" s="1">
        <v>41791</v>
      </c>
      <c r="E54">
        <v>123.1</v>
      </c>
      <c r="F54">
        <v>125.9</v>
      </c>
      <c r="G54">
        <v>115.4</v>
      </c>
      <c r="H54">
        <v>120.4</v>
      </c>
      <c r="I54">
        <v>103.4</v>
      </c>
      <c r="J54">
        <v>131.19999999999999</v>
      </c>
      <c r="K54">
        <v>137.5</v>
      </c>
      <c r="L54">
        <v>112.8</v>
      </c>
      <c r="M54">
        <v>101.4</v>
      </c>
      <c r="N54">
        <v>118.3</v>
      </c>
      <c r="O54">
        <v>113.2</v>
      </c>
      <c r="P54">
        <v>122.4</v>
      </c>
      <c r="Q54">
        <v>122</v>
      </c>
      <c r="R54">
        <v>119</v>
      </c>
      <c r="S54">
        <v>117.4</v>
      </c>
      <c r="T54">
        <v>113.2</v>
      </c>
      <c r="U54">
        <v>116.7</v>
      </c>
      <c r="V54">
        <v>113.9</v>
      </c>
      <c r="W54">
        <v>111.2</v>
      </c>
      <c r="X54">
        <v>114.3</v>
      </c>
      <c r="Y54">
        <v>111.4</v>
      </c>
      <c r="Z54">
        <v>111.5</v>
      </c>
      <c r="AA54">
        <v>111.8</v>
      </c>
      <c r="AB54">
        <v>115.1</v>
      </c>
      <c r="AC54">
        <v>108.7</v>
      </c>
      <c r="AD54">
        <v>112.2</v>
      </c>
      <c r="AE54">
        <v>116.4</v>
      </c>
    </row>
    <row r="55" spans="1:31" hidden="1" x14ac:dyDescent="0.35">
      <c r="A55" t="s">
        <v>34</v>
      </c>
      <c r="B55">
        <v>2014</v>
      </c>
      <c r="C55" t="s">
        <v>39</v>
      </c>
      <c r="D55" s="1">
        <v>41791</v>
      </c>
      <c r="E55">
        <v>121.5</v>
      </c>
      <c r="F55">
        <v>123.1</v>
      </c>
      <c r="G55">
        <v>115.8</v>
      </c>
      <c r="H55">
        <v>119.7</v>
      </c>
      <c r="I55">
        <v>107.8</v>
      </c>
      <c r="J55">
        <v>128.30000000000001</v>
      </c>
      <c r="K55">
        <v>132.1</v>
      </c>
      <c r="L55">
        <v>112.4</v>
      </c>
      <c r="M55">
        <v>102.9</v>
      </c>
      <c r="N55">
        <v>114.3</v>
      </c>
      <c r="O55">
        <v>114.2</v>
      </c>
      <c r="P55">
        <v>121.2</v>
      </c>
      <c r="Q55">
        <v>120.4</v>
      </c>
      <c r="R55">
        <v>117.8</v>
      </c>
      <c r="S55">
        <v>118.8</v>
      </c>
      <c r="T55">
        <v>115.6</v>
      </c>
      <c r="U55">
        <v>118.3</v>
      </c>
      <c r="V55">
        <v>113.9</v>
      </c>
      <c r="W55">
        <v>113.2</v>
      </c>
      <c r="X55">
        <v>114.6</v>
      </c>
      <c r="Y55">
        <v>112.3</v>
      </c>
      <c r="Z55">
        <v>111.8</v>
      </c>
      <c r="AA55">
        <v>111.6</v>
      </c>
      <c r="AB55">
        <v>114.8</v>
      </c>
      <c r="AC55">
        <v>108.3</v>
      </c>
      <c r="AD55">
        <v>112.3</v>
      </c>
      <c r="AE55">
        <v>116.7</v>
      </c>
    </row>
    <row r="56" spans="1:31" hidden="1" x14ac:dyDescent="0.35">
      <c r="A56" t="s">
        <v>30</v>
      </c>
      <c r="B56">
        <v>2014</v>
      </c>
      <c r="C56" t="s">
        <v>40</v>
      </c>
      <c r="D56" s="1">
        <v>41821</v>
      </c>
      <c r="E56">
        <v>121.7</v>
      </c>
      <c r="F56">
        <v>122.5</v>
      </c>
      <c r="G56">
        <v>117.7</v>
      </c>
      <c r="H56">
        <v>120.6</v>
      </c>
      <c r="I56">
        <v>110.4</v>
      </c>
      <c r="J56">
        <v>129.1</v>
      </c>
      <c r="K56">
        <v>150.1</v>
      </c>
      <c r="L56">
        <v>113.2</v>
      </c>
      <c r="M56">
        <v>104.8</v>
      </c>
      <c r="N56">
        <v>113.3</v>
      </c>
      <c r="O56">
        <v>115.6</v>
      </c>
      <c r="P56">
        <v>120.9</v>
      </c>
      <c r="Q56">
        <v>123.3</v>
      </c>
      <c r="R56">
        <v>118</v>
      </c>
      <c r="S56">
        <v>120.7</v>
      </c>
      <c r="T56">
        <v>118.3</v>
      </c>
      <c r="U56">
        <v>120.3</v>
      </c>
      <c r="V56" t="s">
        <v>32</v>
      </c>
      <c r="W56">
        <v>115.3</v>
      </c>
      <c r="X56">
        <v>115.4</v>
      </c>
      <c r="Y56">
        <v>113.4</v>
      </c>
      <c r="Z56">
        <v>113.2</v>
      </c>
      <c r="AA56">
        <v>111.8</v>
      </c>
      <c r="AB56">
        <v>115.5</v>
      </c>
      <c r="AC56">
        <v>108.8</v>
      </c>
      <c r="AD56">
        <v>113.1</v>
      </c>
      <c r="AE56">
        <v>119.5</v>
      </c>
    </row>
    <row r="57" spans="1:31" hidden="1" x14ac:dyDescent="0.35">
      <c r="A57" t="s">
        <v>33</v>
      </c>
      <c r="B57">
        <v>2014</v>
      </c>
      <c r="C57" t="s">
        <v>40</v>
      </c>
      <c r="D57" s="1">
        <v>41821</v>
      </c>
      <c r="E57">
        <v>123.8</v>
      </c>
      <c r="F57">
        <v>126.4</v>
      </c>
      <c r="G57">
        <v>118</v>
      </c>
      <c r="H57">
        <v>121.6</v>
      </c>
      <c r="I57">
        <v>103.5</v>
      </c>
      <c r="J57">
        <v>133.69999999999999</v>
      </c>
      <c r="K57">
        <v>172.4</v>
      </c>
      <c r="L57">
        <v>113.1</v>
      </c>
      <c r="M57">
        <v>102.7</v>
      </c>
      <c r="N57">
        <v>120</v>
      </c>
      <c r="O57">
        <v>113.8</v>
      </c>
      <c r="P57">
        <v>123.4</v>
      </c>
      <c r="Q57">
        <v>127.1</v>
      </c>
      <c r="R57">
        <v>121</v>
      </c>
      <c r="S57">
        <v>118</v>
      </c>
      <c r="T57">
        <v>113.6</v>
      </c>
      <c r="U57">
        <v>117.4</v>
      </c>
      <c r="V57">
        <v>114.8</v>
      </c>
      <c r="W57">
        <v>111.6</v>
      </c>
      <c r="X57">
        <v>114.9</v>
      </c>
      <c r="Y57">
        <v>111.5</v>
      </c>
      <c r="Z57">
        <v>113</v>
      </c>
      <c r="AA57">
        <v>112.4</v>
      </c>
      <c r="AB57">
        <v>117.8</v>
      </c>
      <c r="AC57">
        <v>109.7</v>
      </c>
      <c r="AD57">
        <v>113.5</v>
      </c>
      <c r="AE57">
        <v>118.9</v>
      </c>
    </row>
    <row r="58" spans="1:31" hidden="1" x14ac:dyDescent="0.35">
      <c r="A58" t="s">
        <v>34</v>
      </c>
      <c r="B58">
        <v>2014</v>
      </c>
      <c r="C58" t="s">
        <v>40</v>
      </c>
      <c r="D58" s="1">
        <v>41821</v>
      </c>
      <c r="E58">
        <v>122.4</v>
      </c>
      <c r="F58">
        <v>123.9</v>
      </c>
      <c r="G58">
        <v>117.8</v>
      </c>
      <c r="H58">
        <v>121</v>
      </c>
      <c r="I58">
        <v>107.9</v>
      </c>
      <c r="J58">
        <v>131.19999999999999</v>
      </c>
      <c r="K58">
        <v>157.69999999999999</v>
      </c>
      <c r="L58">
        <v>113.2</v>
      </c>
      <c r="M58">
        <v>104.1</v>
      </c>
      <c r="N58">
        <v>115.5</v>
      </c>
      <c r="O58">
        <v>114.8</v>
      </c>
      <c r="P58">
        <v>122.1</v>
      </c>
      <c r="Q58">
        <v>124.7</v>
      </c>
      <c r="R58">
        <v>118.8</v>
      </c>
      <c r="S58">
        <v>119.6</v>
      </c>
      <c r="T58">
        <v>116.3</v>
      </c>
      <c r="U58">
        <v>119.1</v>
      </c>
      <c r="V58">
        <v>114.8</v>
      </c>
      <c r="W58">
        <v>113.9</v>
      </c>
      <c r="X58">
        <v>115.2</v>
      </c>
      <c r="Y58">
        <v>112.7</v>
      </c>
      <c r="Z58">
        <v>113.1</v>
      </c>
      <c r="AA58">
        <v>112.1</v>
      </c>
      <c r="AB58">
        <v>116.8</v>
      </c>
      <c r="AC58">
        <v>109.2</v>
      </c>
      <c r="AD58">
        <v>113.3</v>
      </c>
      <c r="AE58">
        <v>119.2</v>
      </c>
    </row>
    <row r="59" spans="1:31" hidden="1" x14ac:dyDescent="0.35">
      <c r="A59" t="s">
        <v>30</v>
      </c>
      <c r="B59">
        <v>2014</v>
      </c>
      <c r="C59" t="s">
        <v>41</v>
      </c>
      <c r="D59" s="1">
        <v>41852</v>
      </c>
      <c r="E59">
        <v>121.8</v>
      </c>
      <c r="F59">
        <v>122.8</v>
      </c>
      <c r="G59">
        <v>117.8</v>
      </c>
      <c r="H59">
        <v>121.9</v>
      </c>
      <c r="I59">
        <v>110.6</v>
      </c>
      <c r="J59">
        <v>129.69999999999999</v>
      </c>
      <c r="K59">
        <v>161.1</v>
      </c>
      <c r="L59">
        <v>114.1</v>
      </c>
      <c r="M59">
        <v>105.1</v>
      </c>
      <c r="N59">
        <v>114.6</v>
      </c>
      <c r="O59">
        <v>115.8</v>
      </c>
      <c r="P59">
        <v>121.7</v>
      </c>
      <c r="Q59">
        <v>125.3</v>
      </c>
      <c r="R59">
        <v>118.8</v>
      </c>
      <c r="S59">
        <v>120.9</v>
      </c>
      <c r="T59">
        <v>118.8</v>
      </c>
      <c r="U59">
        <v>120.7</v>
      </c>
      <c r="V59" t="s">
        <v>32</v>
      </c>
      <c r="W59">
        <v>115.4</v>
      </c>
      <c r="X59">
        <v>115.9</v>
      </c>
      <c r="Y59">
        <v>114</v>
      </c>
      <c r="Z59">
        <v>113.2</v>
      </c>
      <c r="AA59">
        <v>112.2</v>
      </c>
      <c r="AB59">
        <v>116.2</v>
      </c>
      <c r="AC59">
        <v>109.4</v>
      </c>
      <c r="AD59">
        <v>113.5</v>
      </c>
      <c r="AE59">
        <v>120.7</v>
      </c>
    </row>
    <row r="60" spans="1:31" hidden="1" x14ac:dyDescent="0.35">
      <c r="A60" t="s">
        <v>33</v>
      </c>
      <c r="B60">
        <v>2014</v>
      </c>
      <c r="C60" t="s">
        <v>41</v>
      </c>
      <c r="D60" s="1">
        <v>41852</v>
      </c>
      <c r="E60">
        <v>124.8</v>
      </c>
      <c r="F60">
        <v>127.3</v>
      </c>
      <c r="G60">
        <v>116.5</v>
      </c>
      <c r="H60">
        <v>122.2</v>
      </c>
      <c r="I60">
        <v>103.6</v>
      </c>
      <c r="J60">
        <v>132.69999999999999</v>
      </c>
      <c r="K60">
        <v>181.9</v>
      </c>
      <c r="L60">
        <v>115.2</v>
      </c>
      <c r="M60">
        <v>102.7</v>
      </c>
      <c r="N60">
        <v>122.1</v>
      </c>
      <c r="O60">
        <v>114.4</v>
      </c>
      <c r="P60">
        <v>124.7</v>
      </c>
      <c r="Q60">
        <v>128.9</v>
      </c>
      <c r="R60">
        <v>123</v>
      </c>
      <c r="S60">
        <v>118.6</v>
      </c>
      <c r="T60">
        <v>114.1</v>
      </c>
      <c r="U60">
        <v>117.9</v>
      </c>
      <c r="V60">
        <v>115.5</v>
      </c>
      <c r="W60">
        <v>111.8</v>
      </c>
      <c r="X60">
        <v>115.3</v>
      </c>
      <c r="Y60">
        <v>112.2</v>
      </c>
      <c r="Z60">
        <v>112.5</v>
      </c>
      <c r="AA60">
        <v>112.9</v>
      </c>
      <c r="AB60">
        <v>119.2</v>
      </c>
      <c r="AC60">
        <v>110.5</v>
      </c>
      <c r="AD60">
        <v>113.9</v>
      </c>
      <c r="AE60">
        <v>119.9</v>
      </c>
    </row>
    <row r="61" spans="1:31" hidden="1" x14ac:dyDescent="0.35">
      <c r="A61" t="s">
        <v>34</v>
      </c>
      <c r="B61">
        <v>2014</v>
      </c>
      <c r="C61" t="s">
        <v>41</v>
      </c>
      <c r="D61" s="1">
        <v>41852</v>
      </c>
      <c r="E61">
        <v>122.7</v>
      </c>
      <c r="F61">
        <v>124.4</v>
      </c>
      <c r="G61">
        <v>117.3</v>
      </c>
      <c r="H61">
        <v>122</v>
      </c>
      <c r="I61">
        <v>108</v>
      </c>
      <c r="J61">
        <v>131.1</v>
      </c>
      <c r="K61">
        <v>168.2</v>
      </c>
      <c r="L61">
        <v>114.5</v>
      </c>
      <c r="M61">
        <v>104.3</v>
      </c>
      <c r="N61">
        <v>117.1</v>
      </c>
      <c r="O61">
        <v>115.2</v>
      </c>
      <c r="P61">
        <v>123.1</v>
      </c>
      <c r="Q61">
        <v>126.6</v>
      </c>
      <c r="R61">
        <v>119.9</v>
      </c>
      <c r="S61">
        <v>120</v>
      </c>
      <c r="T61">
        <v>116.8</v>
      </c>
      <c r="U61">
        <v>119.6</v>
      </c>
      <c r="V61">
        <v>115.5</v>
      </c>
      <c r="W61">
        <v>114</v>
      </c>
      <c r="X61">
        <v>115.6</v>
      </c>
      <c r="Y61">
        <v>113.3</v>
      </c>
      <c r="Z61">
        <v>112.8</v>
      </c>
      <c r="AA61">
        <v>112.6</v>
      </c>
      <c r="AB61">
        <v>118</v>
      </c>
      <c r="AC61">
        <v>109.9</v>
      </c>
      <c r="AD61">
        <v>113.7</v>
      </c>
      <c r="AE61">
        <v>120.3</v>
      </c>
    </row>
    <row r="62" spans="1:31" hidden="1" x14ac:dyDescent="0.35">
      <c r="A62" t="s">
        <v>30</v>
      </c>
      <c r="B62">
        <v>2014</v>
      </c>
      <c r="C62" t="s">
        <v>42</v>
      </c>
      <c r="D62" s="1">
        <v>41883</v>
      </c>
      <c r="E62">
        <v>122.3</v>
      </c>
      <c r="F62">
        <v>122.4</v>
      </c>
      <c r="G62">
        <v>117.8</v>
      </c>
      <c r="H62">
        <v>122.7</v>
      </c>
      <c r="I62">
        <v>110.4</v>
      </c>
      <c r="J62">
        <v>129.80000000000001</v>
      </c>
      <c r="K62">
        <v>158.80000000000001</v>
      </c>
      <c r="L62">
        <v>115</v>
      </c>
      <c r="M62">
        <v>104.7</v>
      </c>
      <c r="N62">
        <v>114.9</v>
      </c>
      <c r="O62">
        <v>116.5</v>
      </c>
      <c r="P62">
        <v>122.6</v>
      </c>
      <c r="Q62">
        <v>125.3</v>
      </c>
      <c r="R62">
        <v>119.5</v>
      </c>
      <c r="S62">
        <v>121.7</v>
      </c>
      <c r="T62">
        <v>119.2</v>
      </c>
      <c r="U62">
        <v>121.3</v>
      </c>
      <c r="V62" t="s">
        <v>32</v>
      </c>
      <c r="W62">
        <v>115.8</v>
      </c>
      <c r="X62">
        <v>116.7</v>
      </c>
      <c r="Y62">
        <v>114.5</v>
      </c>
      <c r="Z62">
        <v>112.8</v>
      </c>
      <c r="AA62">
        <v>112.6</v>
      </c>
      <c r="AB62">
        <v>116.6</v>
      </c>
      <c r="AC62">
        <v>109.1</v>
      </c>
      <c r="AD62">
        <v>113.7</v>
      </c>
      <c r="AE62">
        <v>120.9</v>
      </c>
    </row>
    <row r="63" spans="1:31" hidden="1" x14ac:dyDescent="0.35">
      <c r="A63" t="s">
        <v>33</v>
      </c>
      <c r="B63">
        <v>2014</v>
      </c>
      <c r="C63" t="s">
        <v>42</v>
      </c>
      <c r="D63" s="1">
        <v>41883</v>
      </c>
      <c r="E63">
        <v>124.2</v>
      </c>
      <c r="F63">
        <v>125.4</v>
      </c>
      <c r="G63">
        <v>116.4</v>
      </c>
      <c r="H63">
        <v>122.7</v>
      </c>
      <c r="I63">
        <v>103.5</v>
      </c>
      <c r="J63">
        <v>124.5</v>
      </c>
      <c r="K63">
        <v>168.6</v>
      </c>
      <c r="L63">
        <v>116.9</v>
      </c>
      <c r="M63">
        <v>101.9</v>
      </c>
      <c r="N63">
        <v>122.9</v>
      </c>
      <c r="O63">
        <v>114.8</v>
      </c>
      <c r="P63">
        <v>125.2</v>
      </c>
      <c r="Q63">
        <v>126.7</v>
      </c>
      <c r="R63">
        <v>124.3</v>
      </c>
      <c r="S63">
        <v>119.2</v>
      </c>
      <c r="T63">
        <v>114.5</v>
      </c>
      <c r="U63">
        <v>118.4</v>
      </c>
      <c r="V63">
        <v>116.1</v>
      </c>
      <c r="W63">
        <v>111.8</v>
      </c>
      <c r="X63">
        <v>115.5</v>
      </c>
      <c r="Y63">
        <v>112.3</v>
      </c>
      <c r="Z63">
        <v>111.2</v>
      </c>
      <c r="AA63">
        <v>113.4</v>
      </c>
      <c r="AB63">
        <v>120</v>
      </c>
      <c r="AC63">
        <v>110</v>
      </c>
      <c r="AD63">
        <v>113.6</v>
      </c>
      <c r="AE63">
        <v>119.2</v>
      </c>
    </row>
    <row r="64" spans="1:31" hidden="1" x14ac:dyDescent="0.35">
      <c r="A64" t="s">
        <v>34</v>
      </c>
      <c r="B64">
        <v>2014</v>
      </c>
      <c r="C64" t="s">
        <v>42</v>
      </c>
      <c r="D64" s="1">
        <v>41883</v>
      </c>
      <c r="E64">
        <v>122.9</v>
      </c>
      <c r="F64">
        <v>123.5</v>
      </c>
      <c r="G64">
        <v>117.3</v>
      </c>
      <c r="H64">
        <v>122.7</v>
      </c>
      <c r="I64">
        <v>107.9</v>
      </c>
      <c r="J64">
        <v>127.3</v>
      </c>
      <c r="K64">
        <v>162.1</v>
      </c>
      <c r="L64">
        <v>115.6</v>
      </c>
      <c r="M64">
        <v>103.8</v>
      </c>
      <c r="N64">
        <v>117.6</v>
      </c>
      <c r="O64">
        <v>115.8</v>
      </c>
      <c r="P64">
        <v>123.8</v>
      </c>
      <c r="Q64">
        <v>125.8</v>
      </c>
      <c r="R64">
        <v>120.8</v>
      </c>
      <c r="S64">
        <v>120.7</v>
      </c>
      <c r="T64">
        <v>117.2</v>
      </c>
      <c r="U64">
        <v>120.1</v>
      </c>
      <c r="V64">
        <v>116.1</v>
      </c>
      <c r="W64">
        <v>114.3</v>
      </c>
      <c r="X64">
        <v>116.1</v>
      </c>
      <c r="Y64">
        <v>113.7</v>
      </c>
      <c r="Z64">
        <v>112</v>
      </c>
      <c r="AA64">
        <v>113.1</v>
      </c>
      <c r="AB64">
        <v>118.6</v>
      </c>
      <c r="AC64">
        <v>109.5</v>
      </c>
      <c r="AD64">
        <v>113.7</v>
      </c>
      <c r="AE64">
        <v>120.1</v>
      </c>
    </row>
    <row r="65" spans="1:31" hidden="1" x14ac:dyDescent="0.35">
      <c r="A65" t="s">
        <v>30</v>
      </c>
      <c r="B65">
        <v>2014</v>
      </c>
      <c r="C65" t="s">
        <v>43</v>
      </c>
      <c r="D65" s="1">
        <v>41913</v>
      </c>
      <c r="E65">
        <v>122.6</v>
      </c>
      <c r="F65">
        <v>122.5</v>
      </c>
      <c r="G65">
        <v>118.3</v>
      </c>
      <c r="H65">
        <v>123.2</v>
      </c>
      <c r="I65">
        <v>110.5</v>
      </c>
      <c r="J65">
        <v>128.9</v>
      </c>
      <c r="K65">
        <v>155.30000000000001</v>
      </c>
      <c r="L65">
        <v>115.5</v>
      </c>
      <c r="M65">
        <v>104</v>
      </c>
      <c r="N65">
        <v>115.3</v>
      </c>
      <c r="O65">
        <v>116.8</v>
      </c>
      <c r="P65">
        <v>123.2</v>
      </c>
      <c r="Q65">
        <v>125.1</v>
      </c>
      <c r="R65">
        <v>120</v>
      </c>
      <c r="S65">
        <v>122.7</v>
      </c>
      <c r="T65">
        <v>120.3</v>
      </c>
      <c r="U65">
        <v>122.3</v>
      </c>
      <c r="V65" t="s">
        <v>32</v>
      </c>
      <c r="W65">
        <v>116.4</v>
      </c>
      <c r="X65">
        <v>117.5</v>
      </c>
      <c r="Y65">
        <v>115.3</v>
      </c>
      <c r="Z65">
        <v>112.6</v>
      </c>
      <c r="AA65">
        <v>113</v>
      </c>
      <c r="AB65">
        <v>116.9</v>
      </c>
      <c r="AC65">
        <v>109.3</v>
      </c>
      <c r="AD65">
        <v>114</v>
      </c>
      <c r="AE65">
        <v>121</v>
      </c>
    </row>
    <row r="66" spans="1:31" hidden="1" x14ac:dyDescent="0.35">
      <c r="A66" t="s">
        <v>33</v>
      </c>
      <c r="B66">
        <v>2014</v>
      </c>
      <c r="C66" t="s">
        <v>43</v>
      </c>
      <c r="D66" s="1">
        <v>41913</v>
      </c>
      <c r="E66">
        <v>124.6</v>
      </c>
      <c r="F66">
        <v>126.1</v>
      </c>
      <c r="G66">
        <v>117.8</v>
      </c>
      <c r="H66">
        <v>123.1</v>
      </c>
      <c r="I66">
        <v>103.5</v>
      </c>
      <c r="J66">
        <v>123.5</v>
      </c>
      <c r="K66">
        <v>159.6</v>
      </c>
      <c r="L66">
        <v>117.4</v>
      </c>
      <c r="M66">
        <v>101.2</v>
      </c>
      <c r="N66">
        <v>123.8</v>
      </c>
      <c r="O66">
        <v>115.2</v>
      </c>
      <c r="P66">
        <v>125.9</v>
      </c>
      <c r="Q66">
        <v>125.8</v>
      </c>
      <c r="R66">
        <v>124.3</v>
      </c>
      <c r="S66">
        <v>119.6</v>
      </c>
      <c r="T66">
        <v>114.9</v>
      </c>
      <c r="U66">
        <v>118.9</v>
      </c>
      <c r="V66">
        <v>116.7</v>
      </c>
      <c r="W66">
        <v>112</v>
      </c>
      <c r="X66">
        <v>115.8</v>
      </c>
      <c r="Y66">
        <v>112.6</v>
      </c>
      <c r="Z66">
        <v>111</v>
      </c>
      <c r="AA66">
        <v>113.6</v>
      </c>
      <c r="AB66">
        <v>120.2</v>
      </c>
      <c r="AC66">
        <v>110.1</v>
      </c>
      <c r="AD66">
        <v>113.7</v>
      </c>
      <c r="AE66">
        <v>119.1</v>
      </c>
    </row>
    <row r="67" spans="1:31" hidden="1" x14ac:dyDescent="0.35">
      <c r="A67" t="s">
        <v>34</v>
      </c>
      <c r="B67">
        <v>2014</v>
      </c>
      <c r="C67" t="s">
        <v>43</v>
      </c>
      <c r="D67" s="1">
        <v>41913</v>
      </c>
      <c r="E67">
        <v>123.2</v>
      </c>
      <c r="F67">
        <v>123.8</v>
      </c>
      <c r="G67">
        <v>118.1</v>
      </c>
      <c r="H67">
        <v>123.2</v>
      </c>
      <c r="I67">
        <v>107.9</v>
      </c>
      <c r="J67">
        <v>126.4</v>
      </c>
      <c r="K67">
        <v>156.80000000000001</v>
      </c>
      <c r="L67">
        <v>116.1</v>
      </c>
      <c r="M67">
        <v>103.1</v>
      </c>
      <c r="N67">
        <v>118.1</v>
      </c>
      <c r="O67">
        <v>116.1</v>
      </c>
      <c r="P67">
        <v>124.5</v>
      </c>
      <c r="Q67">
        <v>125.4</v>
      </c>
      <c r="R67">
        <v>121.1</v>
      </c>
      <c r="S67">
        <v>121.5</v>
      </c>
      <c r="T67">
        <v>118.1</v>
      </c>
      <c r="U67">
        <v>121</v>
      </c>
      <c r="V67">
        <v>116.7</v>
      </c>
      <c r="W67">
        <v>114.7</v>
      </c>
      <c r="X67">
        <v>116.7</v>
      </c>
      <c r="Y67">
        <v>114.3</v>
      </c>
      <c r="Z67">
        <v>111.8</v>
      </c>
      <c r="AA67">
        <v>113.3</v>
      </c>
      <c r="AB67">
        <v>118.8</v>
      </c>
      <c r="AC67">
        <v>109.6</v>
      </c>
      <c r="AD67">
        <v>113.9</v>
      </c>
      <c r="AE67">
        <v>120.1</v>
      </c>
    </row>
    <row r="68" spans="1:31" hidden="1" x14ac:dyDescent="0.35">
      <c r="A68" t="s">
        <v>30</v>
      </c>
      <c r="B68">
        <v>2014</v>
      </c>
      <c r="C68" t="s">
        <v>44</v>
      </c>
      <c r="D68" s="1">
        <v>41944</v>
      </c>
      <c r="E68">
        <v>122.7</v>
      </c>
      <c r="F68">
        <v>122.6</v>
      </c>
      <c r="G68">
        <v>119.9</v>
      </c>
      <c r="H68">
        <v>124</v>
      </c>
      <c r="I68">
        <v>110.5</v>
      </c>
      <c r="J68">
        <v>128.80000000000001</v>
      </c>
      <c r="K68">
        <v>152</v>
      </c>
      <c r="L68">
        <v>116.2</v>
      </c>
      <c r="M68">
        <v>103.3</v>
      </c>
      <c r="N68">
        <v>115.8</v>
      </c>
      <c r="O68">
        <v>116.8</v>
      </c>
      <c r="P68">
        <v>124.5</v>
      </c>
      <c r="Q68">
        <v>124.9</v>
      </c>
      <c r="R68">
        <v>120.8</v>
      </c>
      <c r="S68">
        <v>123.3</v>
      </c>
      <c r="T68">
        <v>120.5</v>
      </c>
      <c r="U68">
        <v>122.9</v>
      </c>
      <c r="V68" t="s">
        <v>32</v>
      </c>
      <c r="W68">
        <v>117.3</v>
      </c>
      <c r="X68">
        <v>118.1</v>
      </c>
      <c r="Y68">
        <v>115.9</v>
      </c>
      <c r="Z68">
        <v>112</v>
      </c>
      <c r="AA68">
        <v>113.3</v>
      </c>
      <c r="AB68">
        <v>117.2</v>
      </c>
      <c r="AC68">
        <v>108.8</v>
      </c>
      <c r="AD68">
        <v>114.1</v>
      </c>
      <c r="AE68">
        <v>121.1</v>
      </c>
    </row>
    <row r="69" spans="1:31" hidden="1" x14ac:dyDescent="0.35">
      <c r="A69" t="s">
        <v>33</v>
      </c>
      <c r="B69">
        <v>2014</v>
      </c>
      <c r="C69" t="s">
        <v>44</v>
      </c>
      <c r="D69" s="1">
        <v>41944</v>
      </c>
      <c r="E69">
        <v>124.5</v>
      </c>
      <c r="F69">
        <v>125.6</v>
      </c>
      <c r="G69">
        <v>122.7</v>
      </c>
      <c r="H69">
        <v>124.6</v>
      </c>
      <c r="I69">
        <v>103.2</v>
      </c>
      <c r="J69">
        <v>122.2</v>
      </c>
      <c r="K69">
        <v>153.19999999999999</v>
      </c>
      <c r="L69">
        <v>119.3</v>
      </c>
      <c r="M69">
        <v>99.8</v>
      </c>
      <c r="N69">
        <v>124.6</v>
      </c>
      <c r="O69">
        <v>115.8</v>
      </c>
      <c r="P69">
        <v>126.9</v>
      </c>
      <c r="Q69">
        <v>125.4</v>
      </c>
      <c r="R69">
        <v>125.8</v>
      </c>
      <c r="S69">
        <v>120.3</v>
      </c>
      <c r="T69">
        <v>115.4</v>
      </c>
      <c r="U69">
        <v>119.5</v>
      </c>
      <c r="V69">
        <v>117.1</v>
      </c>
      <c r="W69">
        <v>112.6</v>
      </c>
      <c r="X69">
        <v>116.4</v>
      </c>
      <c r="Y69">
        <v>113</v>
      </c>
      <c r="Z69">
        <v>109.7</v>
      </c>
      <c r="AA69">
        <v>114</v>
      </c>
      <c r="AB69">
        <v>120.3</v>
      </c>
      <c r="AC69">
        <v>109.6</v>
      </c>
      <c r="AD69">
        <v>113.4</v>
      </c>
      <c r="AE69">
        <v>119</v>
      </c>
    </row>
    <row r="70" spans="1:31" hidden="1" x14ac:dyDescent="0.35">
      <c r="A70" t="s">
        <v>34</v>
      </c>
      <c r="B70">
        <v>2014</v>
      </c>
      <c r="C70" t="s">
        <v>44</v>
      </c>
      <c r="D70" s="1">
        <v>41944</v>
      </c>
      <c r="E70">
        <v>123.3</v>
      </c>
      <c r="F70">
        <v>123.7</v>
      </c>
      <c r="G70">
        <v>121</v>
      </c>
      <c r="H70">
        <v>124.2</v>
      </c>
      <c r="I70">
        <v>107.8</v>
      </c>
      <c r="J70">
        <v>125.7</v>
      </c>
      <c r="K70">
        <v>152.4</v>
      </c>
      <c r="L70">
        <v>117.2</v>
      </c>
      <c r="M70">
        <v>102.1</v>
      </c>
      <c r="N70">
        <v>118.7</v>
      </c>
      <c r="O70">
        <v>116.4</v>
      </c>
      <c r="P70">
        <v>125.6</v>
      </c>
      <c r="Q70">
        <v>125.1</v>
      </c>
      <c r="R70">
        <v>122.1</v>
      </c>
      <c r="S70">
        <v>122.1</v>
      </c>
      <c r="T70">
        <v>118.4</v>
      </c>
      <c r="U70">
        <v>121.6</v>
      </c>
      <c r="V70">
        <v>117.1</v>
      </c>
      <c r="W70">
        <v>115.5</v>
      </c>
      <c r="X70">
        <v>117.3</v>
      </c>
      <c r="Y70">
        <v>114.8</v>
      </c>
      <c r="Z70">
        <v>110.8</v>
      </c>
      <c r="AA70">
        <v>113.7</v>
      </c>
      <c r="AB70">
        <v>119</v>
      </c>
      <c r="AC70">
        <v>109.1</v>
      </c>
      <c r="AD70">
        <v>113.8</v>
      </c>
      <c r="AE70">
        <v>120.1</v>
      </c>
    </row>
    <row r="71" spans="1:31" hidden="1" x14ac:dyDescent="0.35">
      <c r="A71" t="s">
        <v>30</v>
      </c>
      <c r="B71">
        <v>2014</v>
      </c>
      <c r="C71" t="s">
        <v>45</v>
      </c>
      <c r="D71" s="1">
        <v>41974</v>
      </c>
      <c r="E71">
        <v>122.4</v>
      </c>
      <c r="F71">
        <v>122.4</v>
      </c>
      <c r="G71">
        <v>121.8</v>
      </c>
      <c r="H71">
        <v>124.2</v>
      </c>
      <c r="I71">
        <v>110.2</v>
      </c>
      <c r="J71">
        <v>128.6</v>
      </c>
      <c r="K71">
        <v>140.30000000000001</v>
      </c>
      <c r="L71">
        <v>116.3</v>
      </c>
      <c r="M71">
        <v>102</v>
      </c>
      <c r="N71">
        <v>116</v>
      </c>
      <c r="O71">
        <v>117.3</v>
      </c>
      <c r="P71">
        <v>124.8</v>
      </c>
      <c r="Q71">
        <v>123.3</v>
      </c>
      <c r="R71">
        <v>121.7</v>
      </c>
      <c r="S71">
        <v>123.8</v>
      </c>
      <c r="T71">
        <v>120.6</v>
      </c>
      <c r="U71">
        <v>123.3</v>
      </c>
      <c r="V71" t="s">
        <v>32</v>
      </c>
      <c r="W71">
        <v>117.4</v>
      </c>
      <c r="X71">
        <v>118.2</v>
      </c>
      <c r="Y71">
        <v>116.2</v>
      </c>
      <c r="Z71">
        <v>111.5</v>
      </c>
      <c r="AA71">
        <v>113.3</v>
      </c>
      <c r="AB71">
        <v>117.7</v>
      </c>
      <c r="AC71">
        <v>109.4</v>
      </c>
      <c r="AD71">
        <v>114.2</v>
      </c>
      <c r="AE71">
        <v>120.3</v>
      </c>
    </row>
    <row r="72" spans="1:31" hidden="1" x14ac:dyDescent="0.35">
      <c r="A72" t="s">
        <v>33</v>
      </c>
      <c r="B72">
        <v>2014</v>
      </c>
      <c r="C72" t="s">
        <v>45</v>
      </c>
      <c r="D72" s="1">
        <v>41974</v>
      </c>
      <c r="E72">
        <v>124</v>
      </c>
      <c r="F72">
        <v>124.7</v>
      </c>
      <c r="G72">
        <v>126.3</v>
      </c>
      <c r="H72">
        <v>124.9</v>
      </c>
      <c r="I72">
        <v>103</v>
      </c>
      <c r="J72">
        <v>122.3</v>
      </c>
      <c r="K72">
        <v>141</v>
      </c>
      <c r="L72">
        <v>120.1</v>
      </c>
      <c r="M72">
        <v>97.8</v>
      </c>
      <c r="N72">
        <v>125.4</v>
      </c>
      <c r="O72">
        <v>116.1</v>
      </c>
      <c r="P72">
        <v>127.6</v>
      </c>
      <c r="Q72">
        <v>124</v>
      </c>
      <c r="R72">
        <v>126.4</v>
      </c>
      <c r="S72">
        <v>120.7</v>
      </c>
      <c r="T72">
        <v>115.8</v>
      </c>
      <c r="U72">
        <v>120</v>
      </c>
      <c r="V72">
        <v>116.5</v>
      </c>
      <c r="W72">
        <v>113</v>
      </c>
      <c r="X72">
        <v>116.8</v>
      </c>
      <c r="Y72">
        <v>113.2</v>
      </c>
      <c r="Z72">
        <v>108.8</v>
      </c>
      <c r="AA72">
        <v>114.3</v>
      </c>
      <c r="AB72">
        <v>120.7</v>
      </c>
      <c r="AC72">
        <v>110.4</v>
      </c>
      <c r="AD72">
        <v>113.4</v>
      </c>
      <c r="AE72">
        <v>118.4</v>
      </c>
    </row>
    <row r="73" spans="1:31" hidden="1" x14ac:dyDescent="0.35">
      <c r="A73" t="s">
        <v>34</v>
      </c>
      <c r="B73">
        <v>2014</v>
      </c>
      <c r="C73" t="s">
        <v>45</v>
      </c>
      <c r="D73" s="1">
        <v>41974</v>
      </c>
      <c r="E73">
        <v>122.9</v>
      </c>
      <c r="F73">
        <v>123.2</v>
      </c>
      <c r="G73">
        <v>123.5</v>
      </c>
      <c r="H73">
        <v>124.5</v>
      </c>
      <c r="I73">
        <v>107.6</v>
      </c>
      <c r="J73">
        <v>125.7</v>
      </c>
      <c r="K73">
        <v>140.5</v>
      </c>
      <c r="L73">
        <v>117.6</v>
      </c>
      <c r="M73">
        <v>100.6</v>
      </c>
      <c r="N73">
        <v>119.1</v>
      </c>
      <c r="O73">
        <v>116.8</v>
      </c>
      <c r="P73">
        <v>126.1</v>
      </c>
      <c r="Q73">
        <v>123.6</v>
      </c>
      <c r="R73">
        <v>123</v>
      </c>
      <c r="S73">
        <v>122.6</v>
      </c>
      <c r="T73">
        <v>118.6</v>
      </c>
      <c r="U73">
        <v>122</v>
      </c>
      <c r="V73">
        <v>116.5</v>
      </c>
      <c r="W73">
        <v>115.7</v>
      </c>
      <c r="X73">
        <v>117.5</v>
      </c>
      <c r="Y73">
        <v>115.1</v>
      </c>
      <c r="Z73">
        <v>110.1</v>
      </c>
      <c r="AA73">
        <v>113.9</v>
      </c>
      <c r="AB73">
        <v>119.5</v>
      </c>
      <c r="AC73">
        <v>109.8</v>
      </c>
      <c r="AD73">
        <v>113.8</v>
      </c>
      <c r="AE73">
        <v>119.4</v>
      </c>
    </row>
    <row r="74" spans="1:31" hidden="1" x14ac:dyDescent="0.35">
      <c r="A74" t="s">
        <v>30</v>
      </c>
      <c r="B74">
        <v>2015</v>
      </c>
      <c r="C74" t="s">
        <v>31</v>
      </c>
      <c r="D74" s="1">
        <v>42005</v>
      </c>
      <c r="E74">
        <v>123.1</v>
      </c>
      <c r="F74">
        <v>123.1</v>
      </c>
      <c r="G74">
        <v>122.1</v>
      </c>
      <c r="H74">
        <v>124.9</v>
      </c>
      <c r="I74">
        <v>111</v>
      </c>
      <c r="J74">
        <v>130.4</v>
      </c>
      <c r="K74">
        <v>132.30000000000001</v>
      </c>
      <c r="L74">
        <v>117.2</v>
      </c>
      <c r="M74">
        <v>100.5</v>
      </c>
      <c r="N74">
        <v>117.2</v>
      </c>
      <c r="O74">
        <v>117.9</v>
      </c>
      <c r="P74">
        <v>125.6</v>
      </c>
      <c r="Q74">
        <v>122.8</v>
      </c>
      <c r="R74">
        <v>122.7</v>
      </c>
      <c r="S74">
        <v>124.4</v>
      </c>
      <c r="T74">
        <v>121.6</v>
      </c>
      <c r="U74">
        <v>124</v>
      </c>
      <c r="V74" t="s">
        <v>32</v>
      </c>
      <c r="W74">
        <v>118.4</v>
      </c>
      <c r="X74">
        <v>118.9</v>
      </c>
      <c r="Y74">
        <v>116.6</v>
      </c>
      <c r="Z74">
        <v>111</v>
      </c>
      <c r="AA74">
        <v>114</v>
      </c>
      <c r="AB74">
        <v>118.2</v>
      </c>
      <c r="AC74">
        <v>110.2</v>
      </c>
      <c r="AD74">
        <v>114.5</v>
      </c>
      <c r="AE74">
        <v>120.3</v>
      </c>
    </row>
    <row r="75" spans="1:31" hidden="1" x14ac:dyDescent="0.35">
      <c r="A75" t="s">
        <v>33</v>
      </c>
      <c r="B75">
        <v>2015</v>
      </c>
      <c r="C75" t="s">
        <v>31</v>
      </c>
      <c r="D75" s="1">
        <v>42005</v>
      </c>
      <c r="E75">
        <v>124</v>
      </c>
      <c r="F75">
        <v>125.5</v>
      </c>
      <c r="G75">
        <v>126.6</v>
      </c>
      <c r="H75">
        <v>125.2</v>
      </c>
      <c r="I75">
        <v>104.3</v>
      </c>
      <c r="J75">
        <v>121.3</v>
      </c>
      <c r="K75">
        <v>134.4</v>
      </c>
      <c r="L75">
        <v>122.9</v>
      </c>
      <c r="M75">
        <v>96.1</v>
      </c>
      <c r="N75">
        <v>126.6</v>
      </c>
      <c r="O75">
        <v>116.5</v>
      </c>
      <c r="P75">
        <v>128</v>
      </c>
      <c r="Q75">
        <v>123.5</v>
      </c>
      <c r="R75">
        <v>127.4</v>
      </c>
      <c r="S75">
        <v>121</v>
      </c>
      <c r="T75">
        <v>116.1</v>
      </c>
      <c r="U75">
        <v>120.2</v>
      </c>
      <c r="V75">
        <v>117.3</v>
      </c>
      <c r="W75">
        <v>113.4</v>
      </c>
      <c r="X75">
        <v>117.2</v>
      </c>
      <c r="Y75">
        <v>113.7</v>
      </c>
      <c r="Z75">
        <v>107.9</v>
      </c>
      <c r="AA75">
        <v>114.6</v>
      </c>
      <c r="AB75">
        <v>120.8</v>
      </c>
      <c r="AC75">
        <v>111.4</v>
      </c>
      <c r="AD75">
        <v>113.4</v>
      </c>
      <c r="AE75">
        <v>118.5</v>
      </c>
    </row>
    <row r="76" spans="1:31" hidden="1" x14ac:dyDescent="0.35">
      <c r="A76" t="s">
        <v>34</v>
      </c>
      <c r="B76">
        <v>2015</v>
      </c>
      <c r="C76" t="s">
        <v>31</v>
      </c>
      <c r="D76" s="1">
        <v>42005</v>
      </c>
      <c r="E76">
        <v>123.4</v>
      </c>
      <c r="F76">
        <v>123.9</v>
      </c>
      <c r="G76">
        <v>123.8</v>
      </c>
      <c r="H76">
        <v>125</v>
      </c>
      <c r="I76">
        <v>108.5</v>
      </c>
      <c r="J76">
        <v>126.2</v>
      </c>
      <c r="K76">
        <v>133</v>
      </c>
      <c r="L76">
        <v>119.1</v>
      </c>
      <c r="M76">
        <v>99</v>
      </c>
      <c r="N76">
        <v>120.3</v>
      </c>
      <c r="O76">
        <v>117.3</v>
      </c>
      <c r="P76">
        <v>126.7</v>
      </c>
      <c r="Q76">
        <v>123.1</v>
      </c>
      <c r="R76">
        <v>124</v>
      </c>
      <c r="S76">
        <v>123.1</v>
      </c>
      <c r="T76">
        <v>119.3</v>
      </c>
      <c r="U76">
        <v>122.5</v>
      </c>
      <c r="V76">
        <v>117.3</v>
      </c>
      <c r="W76">
        <v>116.5</v>
      </c>
      <c r="X76">
        <v>118.1</v>
      </c>
      <c r="Y76">
        <v>115.5</v>
      </c>
      <c r="Z76">
        <v>109.4</v>
      </c>
      <c r="AA76">
        <v>114.3</v>
      </c>
      <c r="AB76">
        <v>119.7</v>
      </c>
      <c r="AC76">
        <v>110.7</v>
      </c>
      <c r="AD76">
        <v>114</v>
      </c>
      <c r="AE76">
        <v>119.5</v>
      </c>
    </row>
    <row r="77" spans="1:31" hidden="1" x14ac:dyDescent="0.35">
      <c r="A77" t="s">
        <v>30</v>
      </c>
      <c r="B77">
        <v>2015</v>
      </c>
      <c r="C77" t="s">
        <v>35</v>
      </c>
      <c r="D77" s="1">
        <v>42036</v>
      </c>
      <c r="E77">
        <v>123.4</v>
      </c>
      <c r="F77">
        <v>124.4</v>
      </c>
      <c r="G77">
        <v>122.1</v>
      </c>
      <c r="H77">
        <v>125.8</v>
      </c>
      <c r="I77">
        <v>111.5</v>
      </c>
      <c r="J77">
        <v>129.4</v>
      </c>
      <c r="K77">
        <v>128.19999999999999</v>
      </c>
      <c r="L77">
        <v>118.8</v>
      </c>
      <c r="M77">
        <v>100</v>
      </c>
      <c r="N77">
        <v>118.6</v>
      </c>
      <c r="O77">
        <v>118.8</v>
      </c>
      <c r="P77">
        <v>126.8</v>
      </c>
      <c r="Q77">
        <v>122.8</v>
      </c>
      <c r="R77">
        <v>124.2</v>
      </c>
      <c r="S77">
        <v>125.4</v>
      </c>
      <c r="T77">
        <v>122.7</v>
      </c>
      <c r="U77">
        <v>125</v>
      </c>
      <c r="V77" t="s">
        <v>32</v>
      </c>
      <c r="W77">
        <v>120</v>
      </c>
      <c r="X77">
        <v>119.6</v>
      </c>
      <c r="Y77">
        <v>117.7</v>
      </c>
      <c r="Z77">
        <v>110.9</v>
      </c>
      <c r="AA77">
        <v>114.8</v>
      </c>
      <c r="AB77">
        <v>118.7</v>
      </c>
      <c r="AC77">
        <v>110.8</v>
      </c>
      <c r="AD77">
        <v>115</v>
      </c>
      <c r="AE77">
        <v>120.6</v>
      </c>
    </row>
    <row r="78" spans="1:31" hidden="1" x14ac:dyDescent="0.35">
      <c r="A78" t="s">
        <v>33</v>
      </c>
      <c r="B78">
        <v>2015</v>
      </c>
      <c r="C78" t="s">
        <v>35</v>
      </c>
      <c r="D78" s="1">
        <v>42036</v>
      </c>
      <c r="E78">
        <v>124.3</v>
      </c>
      <c r="F78">
        <v>126.5</v>
      </c>
      <c r="G78">
        <v>119.5</v>
      </c>
      <c r="H78">
        <v>125.6</v>
      </c>
      <c r="I78">
        <v>104.9</v>
      </c>
      <c r="J78">
        <v>121.6</v>
      </c>
      <c r="K78">
        <v>131.80000000000001</v>
      </c>
      <c r="L78">
        <v>125.1</v>
      </c>
      <c r="M78">
        <v>95</v>
      </c>
      <c r="N78">
        <v>127.7</v>
      </c>
      <c r="O78">
        <v>116.8</v>
      </c>
      <c r="P78">
        <v>128.6</v>
      </c>
      <c r="Q78">
        <v>123.7</v>
      </c>
      <c r="R78">
        <v>128.1</v>
      </c>
      <c r="S78">
        <v>121.3</v>
      </c>
      <c r="T78">
        <v>116.5</v>
      </c>
      <c r="U78">
        <v>120.6</v>
      </c>
      <c r="V78">
        <v>118.1</v>
      </c>
      <c r="W78">
        <v>114</v>
      </c>
      <c r="X78">
        <v>117.7</v>
      </c>
      <c r="Y78">
        <v>114.1</v>
      </c>
      <c r="Z78">
        <v>106.8</v>
      </c>
      <c r="AA78">
        <v>114.9</v>
      </c>
      <c r="AB78">
        <v>120.4</v>
      </c>
      <c r="AC78">
        <v>111.7</v>
      </c>
      <c r="AD78">
        <v>113.2</v>
      </c>
      <c r="AE78">
        <v>118.7</v>
      </c>
    </row>
    <row r="79" spans="1:31" hidden="1" x14ac:dyDescent="0.35">
      <c r="A79" t="s">
        <v>34</v>
      </c>
      <c r="B79">
        <v>2015</v>
      </c>
      <c r="C79" t="s">
        <v>35</v>
      </c>
      <c r="D79" s="1">
        <v>42036</v>
      </c>
      <c r="E79">
        <v>123.7</v>
      </c>
      <c r="F79">
        <v>125.1</v>
      </c>
      <c r="G79">
        <v>121.1</v>
      </c>
      <c r="H79">
        <v>125.7</v>
      </c>
      <c r="I79">
        <v>109.1</v>
      </c>
      <c r="J79">
        <v>125.8</v>
      </c>
      <c r="K79">
        <v>129.4</v>
      </c>
      <c r="L79">
        <v>120.9</v>
      </c>
      <c r="M79">
        <v>98.3</v>
      </c>
      <c r="N79">
        <v>121.6</v>
      </c>
      <c r="O79">
        <v>118</v>
      </c>
      <c r="P79">
        <v>127.6</v>
      </c>
      <c r="Q79">
        <v>123.1</v>
      </c>
      <c r="R79">
        <v>125.2</v>
      </c>
      <c r="S79">
        <v>123.8</v>
      </c>
      <c r="T79">
        <v>120.1</v>
      </c>
      <c r="U79">
        <v>123.3</v>
      </c>
      <c r="V79">
        <v>118.1</v>
      </c>
      <c r="W79">
        <v>117.7</v>
      </c>
      <c r="X79">
        <v>118.7</v>
      </c>
      <c r="Y79">
        <v>116.3</v>
      </c>
      <c r="Z79">
        <v>108.7</v>
      </c>
      <c r="AA79">
        <v>114.9</v>
      </c>
      <c r="AB79">
        <v>119.7</v>
      </c>
      <c r="AC79">
        <v>111.2</v>
      </c>
      <c r="AD79">
        <v>114.1</v>
      </c>
      <c r="AE79">
        <v>119.7</v>
      </c>
    </row>
    <row r="80" spans="1:31" hidden="1" x14ac:dyDescent="0.35">
      <c r="A80" t="s">
        <v>30</v>
      </c>
      <c r="B80">
        <v>2015</v>
      </c>
      <c r="C80" t="s">
        <v>36</v>
      </c>
      <c r="D80" s="1">
        <v>42064</v>
      </c>
      <c r="E80">
        <v>123.3</v>
      </c>
      <c r="F80">
        <v>124.7</v>
      </c>
      <c r="G80">
        <v>118.9</v>
      </c>
      <c r="H80">
        <v>126</v>
      </c>
      <c r="I80">
        <v>111.8</v>
      </c>
      <c r="J80">
        <v>130.9</v>
      </c>
      <c r="K80">
        <v>128</v>
      </c>
      <c r="L80">
        <v>119.9</v>
      </c>
      <c r="M80">
        <v>98.9</v>
      </c>
      <c r="N80">
        <v>119.4</v>
      </c>
      <c r="O80">
        <v>118.9</v>
      </c>
      <c r="P80">
        <v>127.7</v>
      </c>
      <c r="Q80">
        <v>123.1</v>
      </c>
      <c r="R80">
        <v>124.7</v>
      </c>
      <c r="S80">
        <v>126</v>
      </c>
      <c r="T80">
        <v>122.9</v>
      </c>
      <c r="U80">
        <v>125.5</v>
      </c>
      <c r="V80" t="s">
        <v>32</v>
      </c>
      <c r="W80">
        <v>120.6</v>
      </c>
      <c r="X80">
        <v>120.2</v>
      </c>
      <c r="Y80">
        <v>118.2</v>
      </c>
      <c r="Z80">
        <v>111.6</v>
      </c>
      <c r="AA80">
        <v>115.5</v>
      </c>
      <c r="AB80">
        <v>119.4</v>
      </c>
      <c r="AC80">
        <v>110.8</v>
      </c>
      <c r="AD80">
        <v>115.5</v>
      </c>
      <c r="AE80">
        <v>121.1</v>
      </c>
    </row>
    <row r="81" spans="1:31" hidden="1" x14ac:dyDescent="0.35">
      <c r="A81" t="s">
        <v>33</v>
      </c>
      <c r="B81">
        <v>2015</v>
      </c>
      <c r="C81" t="s">
        <v>36</v>
      </c>
      <c r="D81" s="1">
        <v>42064</v>
      </c>
      <c r="E81">
        <v>124</v>
      </c>
      <c r="F81">
        <v>126.7</v>
      </c>
      <c r="G81">
        <v>113.5</v>
      </c>
      <c r="H81">
        <v>125.9</v>
      </c>
      <c r="I81">
        <v>104.8</v>
      </c>
      <c r="J81">
        <v>123.8</v>
      </c>
      <c r="K81">
        <v>131.4</v>
      </c>
      <c r="L81">
        <v>127.2</v>
      </c>
      <c r="M81">
        <v>93.2</v>
      </c>
      <c r="N81">
        <v>127.4</v>
      </c>
      <c r="O81">
        <v>117</v>
      </c>
      <c r="P81">
        <v>129.19999999999999</v>
      </c>
      <c r="Q81">
        <v>123.9</v>
      </c>
      <c r="R81">
        <v>128.80000000000001</v>
      </c>
      <c r="S81">
        <v>121.7</v>
      </c>
      <c r="T81">
        <v>116.9</v>
      </c>
      <c r="U81">
        <v>120.9</v>
      </c>
      <c r="V81">
        <v>118.6</v>
      </c>
      <c r="W81">
        <v>114.4</v>
      </c>
      <c r="X81">
        <v>118</v>
      </c>
      <c r="Y81">
        <v>114.3</v>
      </c>
      <c r="Z81">
        <v>108.4</v>
      </c>
      <c r="AA81">
        <v>115.4</v>
      </c>
      <c r="AB81">
        <v>120.6</v>
      </c>
      <c r="AC81">
        <v>111.3</v>
      </c>
      <c r="AD81">
        <v>113.8</v>
      </c>
      <c r="AE81">
        <v>119.1</v>
      </c>
    </row>
    <row r="82" spans="1:31" hidden="1" x14ac:dyDescent="0.35">
      <c r="A82" t="s">
        <v>34</v>
      </c>
      <c r="B82">
        <v>2015</v>
      </c>
      <c r="C82" t="s">
        <v>36</v>
      </c>
      <c r="D82" s="1">
        <v>42064</v>
      </c>
      <c r="E82">
        <v>123.5</v>
      </c>
      <c r="F82">
        <v>125.4</v>
      </c>
      <c r="G82">
        <v>116.8</v>
      </c>
      <c r="H82">
        <v>126</v>
      </c>
      <c r="I82">
        <v>109.2</v>
      </c>
      <c r="J82">
        <v>127.6</v>
      </c>
      <c r="K82">
        <v>129.19999999999999</v>
      </c>
      <c r="L82">
        <v>122.4</v>
      </c>
      <c r="M82">
        <v>97</v>
      </c>
      <c r="N82">
        <v>122.1</v>
      </c>
      <c r="O82">
        <v>118.1</v>
      </c>
      <c r="P82">
        <v>128.4</v>
      </c>
      <c r="Q82">
        <v>123.4</v>
      </c>
      <c r="R82">
        <v>125.8</v>
      </c>
      <c r="S82">
        <v>124.3</v>
      </c>
      <c r="T82">
        <v>120.4</v>
      </c>
      <c r="U82">
        <v>123.7</v>
      </c>
      <c r="V82">
        <v>118.6</v>
      </c>
      <c r="W82">
        <v>118.3</v>
      </c>
      <c r="X82">
        <v>119.2</v>
      </c>
      <c r="Y82">
        <v>116.7</v>
      </c>
      <c r="Z82">
        <v>109.9</v>
      </c>
      <c r="AA82">
        <v>115.4</v>
      </c>
      <c r="AB82">
        <v>120.1</v>
      </c>
      <c r="AC82">
        <v>111</v>
      </c>
      <c r="AD82">
        <v>114.7</v>
      </c>
      <c r="AE82">
        <v>120.2</v>
      </c>
    </row>
    <row r="83" spans="1:31" hidden="1" x14ac:dyDescent="0.35">
      <c r="A83" t="s">
        <v>30</v>
      </c>
      <c r="B83">
        <v>2015</v>
      </c>
      <c r="C83" t="s">
        <v>37</v>
      </c>
      <c r="D83" s="1">
        <v>42095</v>
      </c>
      <c r="E83">
        <v>123.3</v>
      </c>
      <c r="F83">
        <v>125.5</v>
      </c>
      <c r="G83">
        <v>117.2</v>
      </c>
      <c r="H83">
        <v>126.8</v>
      </c>
      <c r="I83">
        <v>111.9</v>
      </c>
      <c r="J83">
        <v>134.19999999999999</v>
      </c>
      <c r="K83">
        <v>127.5</v>
      </c>
      <c r="L83">
        <v>121.5</v>
      </c>
      <c r="M83">
        <v>97.8</v>
      </c>
      <c r="N83">
        <v>119.8</v>
      </c>
      <c r="O83">
        <v>119.4</v>
      </c>
      <c r="P83">
        <v>128.69999999999999</v>
      </c>
      <c r="Q83">
        <v>123.6</v>
      </c>
      <c r="R83">
        <v>125.7</v>
      </c>
      <c r="S83">
        <v>126.4</v>
      </c>
      <c r="T83">
        <v>123.3</v>
      </c>
      <c r="U83">
        <v>126</v>
      </c>
      <c r="V83" t="s">
        <v>32</v>
      </c>
      <c r="W83">
        <v>121.2</v>
      </c>
      <c r="X83">
        <v>120.9</v>
      </c>
      <c r="Y83">
        <v>118.6</v>
      </c>
      <c r="Z83">
        <v>111.9</v>
      </c>
      <c r="AA83">
        <v>116.2</v>
      </c>
      <c r="AB83">
        <v>119.9</v>
      </c>
      <c r="AC83">
        <v>111.6</v>
      </c>
      <c r="AD83">
        <v>116</v>
      </c>
      <c r="AE83">
        <v>121.5</v>
      </c>
    </row>
    <row r="84" spans="1:31" hidden="1" x14ac:dyDescent="0.35">
      <c r="A84" t="s">
        <v>33</v>
      </c>
      <c r="B84">
        <v>2015</v>
      </c>
      <c r="C84" t="s">
        <v>37</v>
      </c>
      <c r="D84" s="1">
        <v>42095</v>
      </c>
      <c r="E84">
        <v>123.8</v>
      </c>
      <c r="F84">
        <v>128.19999999999999</v>
      </c>
      <c r="G84">
        <v>110</v>
      </c>
      <c r="H84">
        <v>126.3</v>
      </c>
      <c r="I84">
        <v>104.5</v>
      </c>
      <c r="J84">
        <v>130.6</v>
      </c>
      <c r="K84">
        <v>130.80000000000001</v>
      </c>
      <c r="L84">
        <v>131.30000000000001</v>
      </c>
      <c r="M84">
        <v>91.6</v>
      </c>
      <c r="N84">
        <v>127.7</v>
      </c>
      <c r="O84">
        <v>117.2</v>
      </c>
      <c r="P84">
        <v>129.5</v>
      </c>
      <c r="Q84">
        <v>124.6</v>
      </c>
      <c r="R84">
        <v>130.1</v>
      </c>
      <c r="S84">
        <v>122.1</v>
      </c>
      <c r="T84">
        <v>117.2</v>
      </c>
      <c r="U84">
        <v>121.3</v>
      </c>
      <c r="V84">
        <v>119.2</v>
      </c>
      <c r="W84">
        <v>114.7</v>
      </c>
      <c r="X84">
        <v>118.4</v>
      </c>
      <c r="Y84">
        <v>114.6</v>
      </c>
      <c r="Z84">
        <v>108.4</v>
      </c>
      <c r="AA84">
        <v>115.6</v>
      </c>
      <c r="AB84">
        <v>121.7</v>
      </c>
      <c r="AC84">
        <v>111.8</v>
      </c>
      <c r="AD84">
        <v>114.2</v>
      </c>
      <c r="AE84">
        <v>119.7</v>
      </c>
    </row>
    <row r="85" spans="1:31" hidden="1" x14ac:dyDescent="0.35">
      <c r="A85" t="s">
        <v>34</v>
      </c>
      <c r="B85">
        <v>2015</v>
      </c>
      <c r="C85" t="s">
        <v>37</v>
      </c>
      <c r="D85" s="1">
        <v>42095</v>
      </c>
      <c r="E85">
        <v>123.5</v>
      </c>
      <c r="F85">
        <v>126.4</v>
      </c>
      <c r="G85">
        <v>114.4</v>
      </c>
      <c r="H85">
        <v>126.6</v>
      </c>
      <c r="I85">
        <v>109.2</v>
      </c>
      <c r="J85">
        <v>132.5</v>
      </c>
      <c r="K85">
        <v>128.6</v>
      </c>
      <c r="L85">
        <v>124.8</v>
      </c>
      <c r="M85">
        <v>95.7</v>
      </c>
      <c r="N85">
        <v>122.4</v>
      </c>
      <c r="O85">
        <v>118.5</v>
      </c>
      <c r="P85">
        <v>129.1</v>
      </c>
      <c r="Q85">
        <v>124</v>
      </c>
      <c r="R85">
        <v>126.9</v>
      </c>
      <c r="S85">
        <v>124.7</v>
      </c>
      <c r="T85">
        <v>120.8</v>
      </c>
      <c r="U85">
        <v>124.1</v>
      </c>
      <c r="V85">
        <v>119.2</v>
      </c>
      <c r="W85">
        <v>118.7</v>
      </c>
      <c r="X85">
        <v>119.7</v>
      </c>
      <c r="Y85">
        <v>117.1</v>
      </c>
      <c r="Z85">
        <v>110.1</v>
      </c>
      <c r="AA85">
        <v>115.9</v>
      </c>
      <c r="AB85">
        <v>121</v>
      </c>
      <c r="AC85">
        <v>111.7</v>
      </c>
      <c r="AD85">
        <v>115.1</v>
      </c>
      <c r="AE85">
        <v>120.7</v>
      </c>
    </row>
    <row r="86" spans="1:31" hidden="1" x14ac:dyDescent="0.35">
      <c r="A86" t="s">
        <v>30</v>
      </c>
      <c r="B86">
        <v>2015</v>
      </c>
      <c r="C86" t="s">
        <v>38</v>
      </c>
      <c r="D86" s="1">
        <v>42125</v>
      </c>
      <c r="E86">
        <v>123.5</v>
      </c>
      <c r="F86">
        <v>127.1</v>
      </c>
      <c r="G86">
        <v>117.3</v>
      </c>
      <c r="H86">
        <v>127.7</v>
      </c>
      <c r="I86">
        <v>112.5</v>
      </c>
      <c r="J86">
        <v>134.1</v>
      </c>
      <c r="K86">
        <v>128.5</v>
      </c>
      <c r="L86">
        <v>124.3</v>
      </c>
      <c r="M86">
        <v>97.6</v>
      </c>
      <c r="N86">
        <v>120.7</v>
      </c>
      <c r="O86">
        <v>120.2</v>
      </c>
      <c r="P86">
        <v>129.80000000000001</v>
      </c>
      <c r="Q86">
        <v>124.4</v>
      </c>
      <c r="R86">
        <v>126.7</v>
      </c>
      <c r="S86">
        <v>127.3</v>
      </c>
      <c r="T86">
        <v>124.1</v>
      </c>
      <c r="U86">
        <v>126.8</v>
      </c>
      <c r="V86" t="s">
        <v>32</v>
      </c>
      <c r="W86">
        <v>121.9</v>
      </c>
      <c r="X86">
        <v>121.5</v>
      </c>
      <c r="Y86">
        <v>119.4</v>
      </c>
      <c r="Z86">
        <v>113.3</v>
      </c>
      <c r="AA86">
        <v>116.7</v>
      </c>
      <c r="AB86">
        <v>120.5</v>
      </c>
      <c r="AC86">
        <v>112.3</v>
      </c>
      <c r="AD86">
        <v>116.9</v>
      </c>
      <c r="AE86">
        <v>122.4</v>
      </c>
    </row>
    <row r="87" spans="1:31" hidden="1" x14ac:dyDescent="0.35">
      <c r="A87" t="s">
        <v>33</v>
      </c>
      <c r="B87">
        <v>2015</v>
      </c>
      <c r="C87" t="s">
        <v>38</v>
      </c>
      <c r="D87" s="1">
        <v>42125</v>
      </c>
      <c r="E87">
        <v>123.8</v>
      </c>
      <c r="F87">
        <v>129.69999999999999</v>
      </c>
      <c r="G87">
        <v>111.3</v>
      </c>
      <c r="H87">
        <v>126.6</v>
      </c>
      <c r="I87">
        <v>105.2</v>
      </c>
      <c r="J87">
        <v>130.80000000000001</v>
      </c>
      <c r="K87">
        <v>135.6</v>
      </c>
      <c r="L87">
        <v>142.6</v>
      </c>
      <c r="M87">
        <v>90.8</v>
      </c>
      <c r="N87">
        <v>128.80000000000001</v>
      </c>
      <c r="O87">
        <v>117.7</v>
      </c>
      <c r="P87">
        <v>129.9</v>
      </c>
      <c r="Q87">
        <v>126.1</v>
      </c>
      <c r="R87">
        <v>131.30000000000001</v>
      </c>
      <c r="S87">
        <v>122.4</v>
      </c>
      <c r="T87">
        <v>117.4</v>
      </c>
      <c r="U87">
        <v>121.6</v>
      </c>
      <c r="V87">
        <v>119.6</v>
      </c>
      <c r="W87">
        <v>114.9</v>
      </c>
      <c r="X87">
        <v>118.7</v>
      </c>
      <c r="Y87">
        <v>114.9</v>
      </c>
      <c r="Z87">
        <v>110.8</v>
      </c>
      <c r="AA87">
        <v>116</v>
      </c>
      <c r="AB87">
        <v>122</v>
      </c>
      <c r="AC87">
        <v>112.4</v>
      </c>
      <c r="AD87">
        <v>115.2</v>
      </c>
      <c r="AE87">
        <v>120.7</v>
      </c>
    </row>
    <row r="88" spans="1:31" hidden="1" x14ac:dyDescent="0.35">
      <c r="A88" t="s">
        <v>34</v>
      </c>
      <c r="B88">
        <v>2015</v>
      </c>
      <c r="C88" t="s">
        <v>38</v>
      </c>
      <c r="D88" s="1">
        <v>42125</v>
      </c>
      <c r="E88">
        <v>123.6</v>
      </c>
      <c r="F88">
        <v>128</v>
      </c>
      <c r="G88">
        <v>115</v>
      </c>
      <c r="H88">
        <v>127.3</v>
      </c>
      <c r="I88">
        <v>109.8</v>
      </c>
      <c r="J88">
        <v>132.6</v>
      </c>
      <c r="K88">
        <v>130.9</v>
      </c>
      <c r="L88">
        <v>130.5</v>
      </c>
      <c r="M88">
        <v>95.3</v>
      </c>
      <c r="N88">
        <v>123.4</v>
      </c>
      <c r="O88">
        <v>119.2</v>
      </c>
      <c r="P88">
        <v>129.80000000000001</v>
      </c>
      <c r="Q88">
        <v>125</v>
      </c>
      <c r="R88">
        <v>127.9</v>
      </c>
      <c r="S88">
        <v>125.4</v>
      </c>
      <c r="T88">
        <v>121.3</v>
      </c>
      <c r="U88">
        <v>124.7</v>
      </c>
      <c r="V88">
        <v>119.6</v>
      </c>
      <c r="W88">
        <v>119.2</v>
      </c>
      <c r="X88">
        <v>120.2</v>
      </c>
      <c r="Y88">
        <v>117.7</v>
      </c>
      <c r="Z88">
        <v>112</v>
      </c>
      <c r="AA88">
        <v>116.3</v>
      </c>
      <c r="AB88">
        <v>121.4</v>
      </c>
      <c r="AC88">
        <v>112.3</v>
      </c>
      <c r="AD88">
        <v>116.1</v>
      </c>
      <c r="AE88">
        <v>121.6</v>
      </c>
    </row>
    <row r="89" spans="1:31" hidden="1" x14ac:dyDescent="0.35">
      <c r="A89" t="s">
        <v>30</v>
      </c>
      <c r="B89">
        <v>2015</v>
      </c>
      <c r="C89" t="s">
        <v>39</v>
      </c>
      <c r="D89" s="1">
        <v>42156</v>
      </c>
      <c r="E89">
        <v>124.1</v>
      </c>
      <c r="F89">
        <v>130.4</v>
      </c>
      <c r="G89">
        <v>122.1</v>
      </c>
      <c r="H89">
        <v>128.69999999999999</v>
      </c>
      <c r="I89">
        <v>114.1</v>
      </c>
      <c r="J89">
        <v>133.19999999999999</v>
      </c>
      <c r="K89">
        <v>135.19999999999999</v>
      </c>
      <c r="L89">
        <v>131.9</v>
      </c>
      <c r="M89">
        <v>96.3</v>
      </c>
      <c r="N89">
        <v>123</v>
      </c>
      <c r="O89">
        <v>121.1</v>
      </c>
      <c r="P89">
        <v>131.19999999999999</v>
      </c>
      <c r="Q89">
        <v>126.6</v>
      </c>
      <c r="R89">
        <v>128.19999999999999</v>
      </c>
      <c r="S89">
        <v>128.4</v>
      </c>
      <c r="T89">
        <v>125.1</v>
      </c>
      <c r="U89">
        <v>128</v>
      </c>
      <c r="V89" t="s">
        <v>32</v>
      </c>
      <c r="W89">
        <v>122.6</v>
      </c>
      <c r="X89">
        <v>122.8</v>
      </c>
      <c r="Y89">
        <v>120.4</v>
      </c>
      <c r="Z89">
        <v>114.2</v>
      </c>
      <c r="AA89">
        <v>117.9</v>
      </c>
      <c r="AB89">
        <v>122</v>
      </c>
      <c r="AC89">
        <v>113</v>
      </c>
      <c r="AD89">
        <v>117.9</v>
      </c>
      <c r="AE89">
        <v>124.1</v>
      </c>
    </row>
    <row r="90" spans="1:31" hidden="1" x14ac:dyDescent="0.35">
      <c r="A90" t="s">
        <v>33</v>
      </c>
      <c r="B90">
        <v>2015</v>
      </c>
      <c r="C90" t="s">
        <v>39</v>
      </c>
      <c r="D90" s="1">
        <v>42156</v>
      </c>
      <c r="E90">
        <v>123.6</v>
      </c>
      <c r="F90">
        <v>134.4</v>
      </c>
      <c r="G90">
        <v>120.9</v>
      </c>
      <c r="H90">
        <v>127.3</v>
      </c>
      <c r="I90">
        <v>106</v>
      </c>
      <c r="J90">
        <v>132.30000000000001</v>
      </c>
      <c r="K90">
        <v>146.69999999999999</v>
      </c>
      <c r="L90">
        <v>148.1</v>
      </c>
      <c r="M90">
        <v>89.8</v>
      </c>
      <c r="N90">
        <v>130.5</v>
      </c>
      <c r="O90">
        <v>118</v>
      </c>
      <c r="P90">
        <v>130.5</v>
      </c>
      <c r="Q90">
        <v>128.5</v>
      </c>
      <c r="R90">
        <v>132.1</v>
      </c>
      <c r="S90">
        <v>123.2</v>
      </c>
      <c r="T90">
        <v>117.6</v>
      </c>
      <c r="U90">
        <v>122.3</v>
      </c>
      <c r="V90">
        <v>119</v>
      </c>
      <c r="W90">
        <v>115.1</v>
      </c>
      <c r="X90">
        <v>119.2</v>
      </c>
      <c r="Y90">
        <v>115.4</v>
      </c>
      <c r="Z90">
        <v>111.7</v>
      </c>
      <c r="AA90">
        <v>116.2</v>
      </c>
      <c r="AB90">
        <v>123.8</v>
      </c>
      <c r="AC90">
        <v>112.5</v>
      </c>
      <c r="AD90">
        <v>116</v>
      </c>
      <c r="AE90">
        <v>121.7</v>
      </c>
    </row>
    <row r="91" spans="1:31" hidden="1" x14ac:dyDescent="0.35">
      <c r="A91" t="s">
        <v>34</v>
      </c>
      <c r="B91">
        <v>2015</v>
      </c>
      <c r="C91" t="s">
        <v>39</v>
      </c>
      <c r="D91" s="1">
        <v>42156</v>
      </c>
      <c r="E91">
        <v>123.9</v>
      </c>
      <c r="F91">
        <v>131.80000000000001</v>
      </c>
      <c r="G91">
        <v>121.6</v>
      </c>
      <c r="H91">
        <v>128.19999999999999</v>
      </c>
      <c r="I91">
        <v>111.1</v>
      </c>
      <c r="J91">
        <v>132.80000000000001</v>
      </c>
      <c r="K91">
        <v>139.1</v>
      </c>
      <c r="L91">
        <v>137.4</v>
      </c>
      <c r="M91">
        <v>94.1</v>
      </c>
      <c r="N91">
        <v>125.5</v>
      </c>
      <c r="O91">
        <v>119.8</v>
      </c>
      <c r="P91">
        <v>130.9</v>
      </c>
      <c r="Q91">
        <v>127.3</v>
      </c>
      <c r="R91">
        <v>129.19999999999999</v>
      </c>
      <c r="S91">
        <v>126.4</v>
      </c>
      <c r="T91">
        <v>122</v>
      </c>
      <c r="U91">
        <v>125.7</v>
      </c>
      <c r="V91">
        <v>119</v>
      </c>
      <c r="W91">
        <v>119.8</v>
      </c>
      <c r="X91">
        <v>121.1</v>
      </c>
      <c r="Y91">
        <v>118.5</v>
      </c>
      <c r="Z91">
        <v>112.9</v>
      </c>
      <c r="AA91">
        <v>116.9</v>
      </c>
      <c r="AB91">
        <v>123.1</v>
      </c>
      <c r="AC91">
        <v>112.8</v>
      </c>
      <c r="AD91">
        <v>117</v>
      </c>
      <c r="AE91">
        <v>123</v>
      </c>
    </row>
    <row r="92" spans="1:31" hidden="1" x14ac:dyDescent="0.35">
      <c r="A92" t="s">
        <v>30</v>
      </c>
      <c r="B92">
        <v>2015</v>
      </c>
      <c r="C92" t="s">
        <v>40</v>
      </c>
      <c r="D92" s="1">
        <v>42186</v>
      </c>
      <c r="E92">
        <v>124</v>
      </c>
      <c r="F92">
        <v>131.5</v>
      </c>
      <c r="G92">
        <v>122</v>
      </c>
      <c r="H92">
        <v>128.69999999999999</v>
      </c>
      <c r="I92">
        <v>113.5</v>
      </c>
      <c r="J92">
        <v>133.30000000000001</v>
      </c>
      <c r="K92">
        <v>140.80000000000001</v>
      </c>
      <c r="L92">
        <v>133.80000000000001</v>
      </c>
      <c r="M92">
        <v>94.1</v>
      </c>
      <c r="N92">
        <v>123.4</v>
      </c>
      <c r="O92">
        <v>121</v>
      </c>
      <c r="P92">
        <v>131.69999999999999</v>
      </c>
      <c r="Q92">
        <v>127.5</v>
      </c>
      <c r="R92">
        <v>129.4</v>
      </c>
      <c r="S92">
        <v>128.80000000000001</v>
      </c>
      <c r="T92">
        <v>125.5</v>
      </c>
      <c r="U92">
        <v>128.30000000000001</v>
      </c>
      <c r="V92" t="s">
        <v>32</v>
      </c>
      <c r="W92">
        <v>123</v>
      </c>
      <c r="X92">
        <v>123</v>
      </c>
      <c r="Y92">
        <v>120.8</v>
      </c>
      <c r="Z92">
        <v>114.1</v>
      </c>
      <c r="AA92">
        <v>118</v>
      </c>
      <c r="AB92">
        <v>122.9</v>
      </c>
      <c r="AC92">
        <v>112.7</v>
      </c>
      <c r="AD92">
        <v>118.1</v>
      </c>
      <c r="AE92">
        <v>124.7</v>
      </c>
    </row>
    <row r="93" spans="1:31" hidden="1" x14ac:dyDescent="0.35">
      <c r="A93" t="s">
        <v>33</v>
      </c>
      <c r="B93">
        <v>2015</v>
      </c>
      <c r="C93" t="s">
        <v>40</v>
      </c>
      <c r="D93" s="1">
        <v>42186</v>
      </c>
      <c r="E93">
        <v>123.2</v>
      </c>
      <c r="F93">
        <v>134.30000000000001</v>
      </c>
      <c r="G93">
        <v>119.5</v>
      </c>
      <c r="H93">
        <v>127.7</v>
      </c>
      <c r="I93">
        <v>106.3</v>
      </c>
      <c r="J93">
        <v>132.80000000000001</v>
      </c>
      <c r="K93">
        <v>153.5</v>
      </c>
      <c r="L93">
        <v>149.5</v>
      </c>
      <c r="M93">
        <v>85.7</v>
      </c>
      <c r="N93">
        <v>131.5</v>
      </c>
      <c r="O93">
        <v>118.3</v>
      </c>
      <c r="P93">
        <v>131.1</v>
      </c>
      <c r="Q93">
        <v>129.5</v>
      </c>
      <c r="R93">
        <v>133.1</v>
      </c>
      <c r="S93">
        <v>123.5</v>
      </c>
      <c r="T93">
        <v>117.9</v>
      </c>
      <c r="U93">
        <v>122.7</v>
      </c>
      <c r="V93">
        <v>119.9</v>
      </c>
      <c r="W93">
        <v>115.3</v>
      </c>
      <c r="X93">
        <v>119.5</v>
      </c>
      <c r="Y93">
        <v>116</v>
      </c>
      <c r="Z93">
        <v>111.5</v>
      </c>
      <c r="AA93">
        <v>116.6</v>
      </c>
      <c r="AB93">
        <v>125.4</v>
      </c>
      <c r="AC93">
        <v>111.7</v>
      </c>
      <c r="AD93">
        <v>116.3</v>
      </c>
      <c r="AE93">
        <v>122.4</v>
      </c>
    </row>
    <row r="94" spans="1:31" hidden="1" x14ac:dyDescent="0.35">
      <c r="A94" t="s">
        <v>34</v>
      </c>
      <c r="B94">
        <v>2015</v>
      </c>
      <c r="C94" t="s">
        <v>40</v>
      </c>
      <c r="D94" s="1">
        <v>42186</v>
      </c>
      <c r="E94">
        <v>123.7</v>
      </c>
      <c r="F94">
        <v>132.5</v>
      </c>
      <c r="G94">
        <v>121</v>
      </c>
      <c r="H94">
        <v>128.30000000000001</v>
      </c>
      <c r="I94">
        <v>110.9</v>
      </c>
      <c r="J94">
        <v>133.1</v>
      </c>
      <c r="K94">
        <v>145.1</v>
      </c>
      <c r="L94">
        <v>139.1</v>
      </c>
      <c r="M94">
        <v>91.3</v>
      </c>
      <c r="N94">
        <v>126.1</v>
      </c>
      <c r="O94">
        <v>119.9</v>
      </c>
      <c r="P94">
        <v>131.4</v>
      </c>
      <c r="Q94">
        <v>128.19999999999999</v>
      </c>
      <c r="R94">
        <v>130.4</v>
      </c>
      <c r="S94">
        <v>126.7</v>
      </c>
      <c r="T94">
        <v>122.3</v>
      </c>
      <c r="U94">
        <v>126.1</v>
      </c>
      <c r="V94">
        <v>119.9</v>
      </c>
      <c r="W94">
        <v>120.1</v>
      </c>
      <c r="X94">
        <v>121.3</v>
      </c>
      <c r="Y94">
        <v>119</v>
      </c>
      <c r="Z94">
        <v>112.7</v>
      </c>
      <c r="AA94">
        <v>117.2</v>
      </c>
      <c r="AB94">
        <v>124.4</v>
      </c>
      <c r="AC94">
        <v>112.3</v>
      </c>
      <c r="AD94">
        <v>117.2</v>
      </c>
      <c r="AE94">
        <v>123.6</v>
      </c>
    </row>
    <row r="95" spans="1:31" hidden="1" x14ac:dyDescent="0.35">
      <c r="A95" t="s">
        <v>30</v>
      </c>
      <c r="B95">
        <v>2015</v>
      </c>
      <c r="C95" t="s">
        <v>41</v>
      </c>
      <c r="D95" s="1">
        <v>42217</v>
      </c>
      <c r="E95">
        <v>124.7</v>
      </c>
      <c r="F95">
        <v>131.30000000000001</v>
      </c>
      <c r="G95">
        <v>121.3</v>
      </c>
      <c r="H95">
        <v>128.80000000000001</v>
      </c>
      <c r="I95">
        <v>114</v>
      </c>
      <c r="J95">
        <v>134.19999999999999</v>
      </c>
      <c r="K95">
        <v>153.6</v>
      </c>
      <c r="L95">
        <v>137.9</v>
      </c>
      <c r="M95">
        <v>93.1</v>
      </c>
      <c r="N95">
        <v>123.9</v>
      </c>
      <c r="O95">
        <v>121.5</v>
      </c>
      <c r="P95">
        <v>132.5</v>
      </c>
      <c r="Q95">
        <v>129.80000000000001</v>
      </c>
      <c r="R95">
        <v>130.1</v>
      </c>
      <c r="S95">
        <v>129.5</v>
      </c>
      <c r="T95">
        <v>126.3</v>
      </c>
      <c r="U95">
        <v>129</v>
      </c>
      <c r="V95" t="s">
        <v>32</v>
      </c>
      <c r="W95">
        <v>123.8</v>
      </c>
      <c r="X95">
        <v>123.7</v>
      </c>
      <c r="Y95">
        <v>121.1</v>
      </c>
      <c r="Z95">
        <v>113.6</v>
      </c>
      <c r="AA95">
        <v>118.5</v>
      </c>
      <c r="AB95">
        <v>123.6</v>
      </c>
      <c r="AC95">
        <v>112.5</v>
      </c>
      <c r="AD95">
        <v>118.2</v>
      </c>
      <c r="AE95">
        <v>126.1</v>
      </c>
    </row>
    <row r="96" spans="1:31" hidden="1" x14ac:dyDescent="0.35">
      <c r="A96" t="s">
        <v>33</v>
      </c>
      <c r="B96">
        <v>2015</v>
      </c>
      <c r="C96" t="s">
        <v>41</v>
      </c>
      <c r="D96" s="1">
        <v>42217</v>
      </c>
      <c r="E96">
        <v>123.1</v>
      </c>
      <c r="F96">
        <v>131.69999999999999</v>
      </c>
      <c r="G96">
        <v>118.1</v>
      </c>
      <c r="H96">
        <v>128</v>
      </c>
      <c r="I96">
        <v>106.8</v>
      </c>
      <c r="J96">
        <v>130.1</v>
      </c>
      <c r="K96">
        <v>165.5</v>
      </c>
      <c r="L96">
        <v>156</v>
      </c>
      <c r="M96">
        <v>85.3</v>
      </c>
      <c r="N96">
        <v>132.69999999999999</v>
      </c>
      <c r="O96">
        <v>118.8</v>
      </c>
      <c r="P96">
        <v>131.69999999999999</v>
      </c>
      <c r="Q96">
        <v>131.1</v>
      </c>
      <c r="R96">
        <v>134.19999999999999</v>
      </c>
      <c r="S96">
        <v>123.7</v>
      </c>
      <c r="T96">
        <v>118.2</v>
      </c>
      <c r="U96">
        <v>122.9</v>
      </c>
      <c r="V96">
        <v>120.9</v>
      </c>
      <c r="W96">
        <v>115.3</v>
      </c>
      <c r="X96">
        <v>120</v>
      </c>
      <c r="Y96">
        <v>116.6</v>
      </c>
      <c r="Z96">
        <v>109.9</v>
      </c>
      <c r="AA96">
        <v>117.2</v>
      </c>
      <c r="AB96">
        <v>126.2</v>
      </c>
      <c r="AC96">
        <v>112</v>
      </c>
      <c r="AD96">
        <v>116.2</v>
      </c>
      <c r="AE96">
        <v>123.2</v>
      </c>
    </row>
    <row r="97" spans="1:31" hidden="1" x14ac:dyDescent="0.35">
      <c r="A97" t="s">
        <v>34</v>
      </c>
      <c r="B97">
        <v>2015</v>
      </c>
      <c r="C97" t="s">
        <v>41</v>
      </c>
      <c r="D97" s="1">
        <v>42217</v>
      </c>
      <c r="E97">
        <v>124.2</v>
      </c>
      <c r="F97">
        <v>131.4</v>
      </c>
      <c r="G97">
        <v>120.1</v>
      </c>
      <c r="H97">
        <v>128.5</v>
      </c>
      <c r="I97">
        <v>111.4</v>
      </c>
      <c r="J97">
        <v>132.30000000000001</v>
      </c>
      <c r="K97">
        <v>157.6</v>
      </c>
      <c r="L97">
        <v>144</v>
      </c>
      <c r="M97">
        <v>90.5</v>
      </c>
      <c r="N97">
        <v>126.8</v>
      </c>
      <c r="O97">
        <v>120.4</v>
      </c>
      <c r="P97">
        <v>132.1</v>
      </c>
      <c r="Q97">
        <v>130.30000000000001</v>
      </c>
      <c r="R97">
        <v>131.19999999999999</v>
      </c>
      <c r="S97">
        <v>127.2</v>
      </c>
      <c r="T97">
        <v>122.9</v>
      </c>
      <c r="U97">
        <v>126.6</v>
      </c>
      <c r="V97">
        <v>120.9</v>
      </c>
      <c r="W97">
        <v>120.6</v>
      </c>
      <c r="X97">
        <v>122</v>
      </c>
      <c r="Y97">
        <v>119.4</v>
      </c>
      <c r="Z97">
        <v>111.7</v>
      </c>
      <c r="AA97">
        <v>117.8</v>
      </c>
      <c r="AB97">
        <v>125.1</v>
      </c>
      <c r="AC97">
        <v>112.3</v>
      </c>
      <c r="AD97">
        <v>117.2</v>
      </c>
      <c r="AE97">
        <v>124.8</v>
      </c>
    </row>
    <row r="98" spans="1:31" hidden="1" x14ac:dyDescent="0.35">
      <c r="A98" t="s">
        <v>30</v>
      </c>
      <c r="B98">
        <v>2015</v>
      </c>
      <c r="C98" t="s">
        <v>42</v>
      </c>
      <c r="D98" s="1">
        <v>42248</v>
      </c>
      <c r="E98">
        <v>125.1</v>
      </c>
      <c r="F98">
        <v>131.1</v>
      </c>
      <c r="G98">
        <v>120.7</v>
      </c>
      <c r="H98">
        <v>129.19999999999999</v>
      </c>
      <c r="I98">
        <v>114.7</v>
      </c>
      <c r="J98">
        <v>132.30000000000001</v>
      </c>
      <c r="K98">
        <v>158.9</v>
      </c>
      <c r="L98">
        <v>142.1</v>
      </c>
      <c r="M98">
        <v>92.5</v>
      </c>
      <c r="N98">
        <v>125.4</v>
      </c>
      <c r="O98">
        <v>121.9</v>
      </c>
      <c r="P98">
        <v>132.69999999999999</v>
      </c>
      <c r="Q98">
        <v>131</v>
      </c>
      <c r="R98">
        <v>131</v>
      </c>
      <c r="S98">
        <v>130.4</v>
      </c>
      <c r="T98">
        <v>126.8</v>
      </c>
      <c r="U98">
        <v>129.9</v>
      </c>
      <c r="V98" t="s">
        <v>32</v>
      </c>
      <c r="W98">
        <v>123.7</v>
      </c>
      <c r="X98">
        <v>124.5</v>
      </c>
      <c r="Y98">
        <v>121.4</v>
      </c>
      <c r="Z98">
        <v>113.8</v>
      </c>
      <c r="AA98">
        <v>119.6</v>
      </c>
      <c r="AB98">
        <v>124.5</v>
      </c>
      <c r="AC98">
        <v>113.7</v>
      </c>
      <c r="AD98">
        <v>118.8</v>
      </c>
      <c r="AE98">
        <v>127</v>
      </c>
    </row>
    <row r="99" spans="1:31" hidden="1" x14ac:dyDescent="0.35">
      <c r="A99" t="s">
        <v>33</v>
      </c>
      <c r="B99">
        <v>2015</v>
      </c>
      <c r="C99" t="s">
        <v>42</v>
      </c>
      <c r="D99" s="1">
        <v>42248</v>
      </c>
      <c r="E99">
        <v>123.4</v>
      </c>
      <c r="F99">
        <v>129</v>
      </c>
      <c r="G99">
        <v>115.6</v>
      </c>
      <c r="H99">
        <v>128.30000000000001</v>
      </c>
      <c r="I99">
        <v>107</v>
      </c>
      <c r="J99">
        <v>124</v>
      </c>
      <c r="K99">
        <v>168.5</v>
      </c>
      <c r="L99">
        <v>165.4</v>
      </c>
      <c r="M99">
        <v>86.3</v>
      </c>
      <c r="N99">
        <v>134.4</v>
      </c>
      <c r="O99">
        <v>119.1</v>
      </c>
      <c r="P99">
        <v>132.30000000000001</v>
      </c>
      <c r="Q99">
        <v>131.5</v>
      </c>
      <c r="R99">
        <v>134.69999999999999</v>
      </c>
      <c r="S99">
        <v>124</v>
      </c>
      <c r="T99">
        <v>118.6</v>
      </c>
      <c r="U99">
        <v>123.2</v>
      </c>
      <c r="V99">
        <v>121.6</v>
      </c>
      <c r="W99">
        <v>115.1</v>
      </c>
      <c r="X99">
        <v>120.4</v>
      </c>
      <c r="Y99">
        <v>117.1</v>
      </c>
      <c r="Z99">
        <v>109.1</v>
      </c>
      <c r="AA99">
        <v>117.3</v>
      </c>
      <c r="AB99">
        <v>126.5</v>
      </c>
      <c r="AC99">
        <v>112.9</v>
      </c>
      <c r="AD99">
        <v>116.2</v>
      </c>
      <c r="AE99">
        <v>123.5</v>
      </c>
    </row>
    <row r="100" spans="1:31" hidden="1" x14ac:dyDescent="0.35">
      <c r="A100" t="s">
        <v>34</v>
      </c>
      <c r="B100">
        <v>2015</v>
      </c>
      <c r="C100" t="s">
        <v>42</v>
      </c>
      <c r="D100" s="1">
        <v>42248</v>
      </c>
      <c r="E100">
        <v>124.6</v>
      </c>
      <c r="F100">
        <v>130.4</v>
      </c>
      <c r="G100">
        <v>118.7</v>
      </c>
      <c r="H100">
        <v>128.9</v>
      </c>
      <c r="I100">
        <v>111.9</v>
      </c>
      <c r="J100">
        <v>128.4</v>
      </c>
      <c r="K100">
        <v>162.19999999999999</v>
      </c>
      <c r="L100">
        <v>150</v>
      </c>
      <c r="M100">
        <v>90.4</v>
      </c>
      <c r="N100">
        <v>128.4</v>
      </c>
      <c r="O100">
        <v>120.7</v>
      </c>
      <c r="P100">
        <v>132.5</v>
      </c>
      <c r="Q100">
        <v>131.19999999999999</v>
      </c>
      <c r="R100">
        <v>132</v>
      </c>
      <c r="S100">
        <v>127.9</v>
      </c>
      <c r="T100">
        <v>123.4</v>
      </c>
      <c r="U100">
        <v>127.2</v>
      </c>
      <c r="V100">
        <v>121.6</v>
      </c>
      <c r="W100">
        <v>120.4</v>
      </c>
      <c r="X100">
        <v>122.6</v>
      </c>
      <c r="Y100">
        <v>119.8</v>
      </c>
      <c r="Z100">
        <v>111.3</v>
      </c>
      <c r="AA100">
        <v>118.3</v>
      </c>
      <c r="AB100">
        <v>125.7</v>
      </c>
      <c r="AC100">
        <v>113.4</v>
      </c>
      <c r="AD100">
        <v>117.5</v>
      </c>
      <c r="AE100">
        <v>125.4</v>
      </c>
    </row>
    <row r="101" spans="1:31" hidden="1" x14ac:dyDescent="0.35">
      <c r="A101" t="s">
        <v>30</v>
      </c>
      <c r="B101">
        <v>2015</v>
      </c>
      <c r="C101" t="s">
        <v>43</v>
      </c>
      <c r="D101" s="1">
        <v>42278</v>
      </c>
      <c r="E101">
        <v>125.6</v>
      </c>
      <c r="F101">
        <v>130.4</v>
      </c>
      <c r="G101">
        <v>120.8</v>
      </c>
      <c r="H101">
        <v>129.4</v>
      </c>
      <c r="I101">
        <v>115.8</v>
      </c>
      <c r="J101">
        <v>133.19999999999999</v>
      </c>
      <c r="K101">
        <v>157.69999999999999</v>
      </c>
      <c r="L101">
        <v>154.19999999999999</v>
      </c>
      <c r="M101">
        <v>93.7</v>
      </c>
      <c r="N101">
        <v>126.6</v>
      </c>
      <c r="O101">
        <v>122.3</v>
      </c>
      <c r="P101">
        <v>133.1</v>
      </c>
      <c r="Q101">
        <v>131.80000000000001</v>
      </c>
      <c r="R101">
        <v>131.5</v>
      </c>
      <c r="S101">
        <v>131.1</v>
      </c>
      <c r="T101">
        <v>127.3</v>
      </c>
      <c r="U101">
        <v>130.6</v>
      </c>
      <c r="V101" t="s">
        <v>32</v>
      </c>
      <c r="W101">
        <v>124.4</v>
      </c>
      <c r="X101">
        <v>125.1</v>
      </c>
      <c r="Y101">
        <v>122</v>
      </c>
      <c r="Z101">
        <v>113.8</v>
      </c>
      <c r="AA101">
        <v>120.1</v>
      </c>
      <c r="AB101">
        <v>125.1</v>
      </c>
      <c r="AC101">
        <v>114.2</v>
      </c>
      <c r="AD101">
        <v>119.2</v>
      </c>
      <c r="AE101">
        <v>127.7</v>
      </c>
    </row>
    <row r="102" spans="1:31" hidden="1" x14ac:dyDescent="0.35">
      <c r="A102" t="s">
        <v>33</v>
      </c>
      <c r="B102">
        <v>2015</v>
      </c>
      <c r="C102" t="s">
        <v>43</v>
      </c>
      <c r="D102" s="1">
        <v>42278</v>
      </c>
      <c r="E102">
        <v>123.6</v>
      </c>
      <c r="F102">
        <v>128.6</v>
      </c>
      <c r="G102">
        <v>115.9</v>
      </c>
      <c r="H102">
        <v>128.5</v>
      </c>
      <c r="I102">
        <v>109</v>
      </c>
      <c r="J102">
        <v>124.1</v>
      </c>
      <c r="K102">
        <v>165.8</v>
      </c>
      <c r="L102">
        <v>187.2</v>
      </c>
      <c r="M102">
        <v>89.4</v>
      </c>
      <c r="N102">
        <v>135.80000000000001</v>
      </c>
      <c r="O102">
        <v>119.4</v>
      </c>
      <c r="P102">
        <v>132.9</v>
      </c>
      <c r="Q102">
        <v>132.6</v>
      </c>
      <c r="R102">
        <v>135.30000000000001</v>
      </c>
      <c r="S102">
        <v>124.4</v>
      </c>
      <c r="T102">
        <v>118.8</v>
      </c>
      <c r="U102">
        <v>123.6</v>
      </c>
      <c r="V102">
        <v>122.4</v>
      </c>
      <c r="W102">
        <v>114.9</v>
      </c>
      <c r="X102">
        <v>120.7</v>
      </c>
      <c r="Y102">
        <v>117.7</v>
      </c>
      <c r="Z102">
        <v>109.3</v>
      </c>
      <c r="AA102">
        <v>117.7</v>
      </c>
      <c r="AB102">
        <v>126.5</v>
      </c>
      <c r="AC102">
        <v>113.5</v>
      </c>
      <c r="AD102">
        <v>116.5</v>
      </c>
      <c r="AE102">
        <v>124.2</v>
      </c>
    </row>
    <row r="103" spans="1:31" hidden="1" x14ac:dyDescent="0.35">
      <c r="A103" t="s">
        <v>34</v>
      </c>
      <c r="B103">
        <v>2015</v>
      </c>
      <c r="C103" t="s">
        <v>43</v>
      </c>
      <c r="D103" s="1">
        <v>42278</v>
      </c>
      <c r="E103">
        <v>125</v>
      </c>
      <c r="F103">
        <v>129.80000000000001</v>
      </c>
      <c r="G103">
        <v>118.9</v>
      </c>
      <c r="H103">
        <v>129.1</v>
      </c>
      <c r="I103">
        <v>113.3</v>
      </c>
      <c r="J103">
        <v>129</v>
      </c>
      <c r="K103">
        <v>160.4</v>
      </c>
      <c r="L103">
        <v>165.3</v>
      </c>
      <c r="M103">
        <v>92.3</v>
      </c>
      <c r="N103">
        <v>129.69999999999999</v>
      </c>
      <c r="O103">
        <v>121.1</v>
      </c>
      <c r="P103">
        <v>133</v>
      </c>
      <c r="Q103">
        <v>132.1</v>
      </c>
      <c r="R103">
        <v>132.5</v>
      </c>
      <c r="S103">
        <v>128.5</v>
      </c>
      <c r="T103">
        <v>123.8</v>
      </c>
      <c r="U103">
        <v>127.8</v>
      </c>
      <c r="V103">
        <v>122.4</v>
      </c>
      <c r="W103">
        <v>120.8</v>
      </c>
      <c r="X103">
        <v>123</v>
      </c>
      <c r="Y103">
        <v>120.4</v>
      </c>
      <c r="Z103">
        <v>111.4</v>
      </c>
      <c r="AA103">
        <v>118.7</v>
      </c>
      <c r="AB103">
        <v>125.9</v>
      </c>
      <c r="AC103">
        <v>113.9</v>
      </c>
      <c r="AD103">
        <v>117.9</v>
      </c>
      <c r="AE103">
        <v>126.1</v>
      </c>
    </row>
    <row r="104" spans="1:31" hidden="1" x14ac:dyDescent="0.35">
      <c r="A104" t="s">
        <v>30</v>
      </c>
      <c r="B104">
        <v>2015</v>
      </c>
      <c r="C104" t="s">
        <v>44</v>
      </c>
      <c r="D104" s="1">
        <v>42309</v>
      </c>
      <c r="E104">
        <v>126.1</v>
      </c>
      <c r="F104">
        <v>130.6</v>
      </c>
      <c r="G104">
        <v>121.7</v>
      </c>
      <c r="H104">
        <v>129.5</v>
      </c>
      <c r="I104">
        <v>117.8</v>
      </c>
      <c r="J104">
        <v>132.1</v>
      </c>
      <c r="K104">
        <v>155.19999999999999</v>
      </c>
      <c r="L104">
        <v>160.80000000000001</v>
      </c>
      <c r="M104">
        <v>94.5</v>
      </c>
      <c r="N104">
        <v>128.30000000000001</v>
      </c>
      <c r="O104">
        <v>123.1</v>
      </c>
      <c r="P104">
        <v>134.19999999999999</v>
      </c>
      <c r="Q104">
        <v>132.4</v>
      </c>
      <c r="R104">
        <v>132.19999999999999</v>
      </c>
      <c r="S104">
        <v>132.1</v>
      </c>
      <c r="T104">
        <v>128.19999999999999</v>
      </c>
      <c r="U104">
        <v>131.5</v>
      </c>
      <c r="V104" t="s">
        <v>32</v>
      </c>
      <c r="W104">
        <v>125.6</v>
      </c>
      <c r="X104">
        <v>125.6</v>
      </c>
      <c r="Y104">
        <v>122.6</v>
      </c>
      <c r="Z104">
        <v>114</v>
      </c>
      <c r="AA104">
        <v>120.9</v>
      </c>
      <c r="AB104">
        <v>125.8</v>
      </c>
      <c r="AC104">
        <v>114.2</v>
      </c>
      <c r="AD104">
        <v>119.6</v>
      </c>
      <c r="AE104">
        <v>128.30000000000001</v>
      </c>
    </row>
    <row r="105" spans="1:31" hidden="1" x14ac:dyDescent="0.35">
      <c r="A105" t="s">
        <v>33</v>
      </c>
      <c r="B105">
        <v>2015</v>
      </c>
      <c r="C105" t="s">
        <v>44</v>
      </c>
      <c r="D105" s="1">
        <v>42309</v>
      </c>
      <c r="E105">
        <v>124</v>
      </c>
      <c r="F105">
        <v>129.80000000000001</v>
      </c>
      <c r="G105">
        <v>121.5</v>
      </c>
      <c r="H105">
        <v>128.6</v>
      </c>
      <c r="I105">
        <v>110</v>
      </c>
      <c r="J105">
        <v>123.7</v>
      </c>
      <c r="K105">
        <v>164.6</v>
      </c>
      <c r="L105">
        <v>191.6</v>
      </c>
      <c r="M105">
        <v>90.8</v>
      </c>
      <c r="N105">
        <v>137.1</v>
      </c>
      <c r="O105">
        <v>119.8</v>
      </c>
      <c r="P105">
        <v>133.69999999999999</v>
      </c>
      <c r="Q105">
        <v>133.30000000000001</v>
      </c>
      <c r="R105">
        <v>137.6</v>
      </c>
      <c r="S105">
        <v>125</v>
      </c>
      <c r="T105">
        <v>119.3</v>
      </c>
      <c r="U105">
        <v>124.2</v>
      </c>
      <c r="V105">
        <v>122.9</v>
      </c>
      <c r="W105">
        <v>115.1</v>
      </c>
      <c r="X105">
        <v>121</v>
      </c>
      <c r="Y105">
        <v>118.1</v>
      </c>
      <c r="Z105">
        <v>109.3</v>
      </c>
      <c r="AA105">
        <v>117.9</v>
      </c>
      <c r="AB105">
        <v>126.6</v>
      </c>
      <c r="AC105">
        <v>113.3</v>
      </c>
      <c r="AD105">
        <v>116.6</v>
      </c>
      <c r="AE105">
        <v>124.6</v>
      </c>
    </row>
    <row r="106" spans="1:31" hidden="1" x14ac:dyDescent="0.35">
      <c r="A106" t="s">
        <v>34</v>
      </c>
      <c r="B106">
        <v>2015</v>
      </c>
      <c r="C106" t="s">
        <v>44</v>
      </c>
      <c r="D106" s="1">
        <v>42309</v>
      </c>
      <c r="E106">
        <v>125.4</v>
      </c>
      <c r="F106">
        <v>130.30000000000001</v>
      </c>
      <c r="G106">
        <v>121.6</v>
      </c>
      <c r="H106">
        <v>129.19999999999999</v>
      </c>
      <c r="I106">
        <v>114.9</v>
      </c>
      <c r="J106">
        <v>128.19999999999999</v>
      </c>
      <c r="K106">
        <v>158.4</v>
      </c>
      <c r="L106">
        <v>171.2</v>
      </c>
      <c r="M106">
        <v>93.3</v>
      </c>
      <c r="N106">
        <v>131.19999999999999</v>
      </c>
      <c r="O106">
        <v>121.7</v>
      </c>
      <c r="P106">
        <v>134</v>
      </c>
      <c r="Q106">
        <v>132.69999999999999</v>
      </c>
      <c r="R106">
        <v>133.6</v>
      </c>
      <c r="S106">
        <v>129.30000000000001</v>
      </c>
      <c r="T106">
        <v>124.5</v>
      </c>
      <c r="U106">
        <v>128.6</v>
      </c>
      <c r="V106">
        <v>122.9</v>
      </c>
      <c r="W106">
        <v>121.6</v>
      </c>
      <c r="X106">
        <v>123.4</v>
      </c>
      <c r="Y106">
        <v>120.9</v>
      </c>
      <c r="Z106">
        <v>111.5</v>
      </c>
      <c r="AA106">
        <v>119.2</v>
      </c>
      <c r="AB106">
        <v>126.3</v>
      </c>
      <c r="AC106">
        <v>113.8</v>
      </c>
      <c r="AD106">
        <v>118.1</v>
      </c>
      <c r="AE106">
        <v>126.6</v>
      </c>
    </row>
    <row r="107" spans="1:31" hidden="1" x14ac:dyDescent="0.35">
      <c r="A107" t="s">
        <v>30</v>
      </c>
      <c r="B107">
        <v>2015</v>
      </c>
      <c r="C107" t="s">
        <v>45</v>
      </c>
      <c r="D107" s="1">
        <v>42339</v>
      </c>
      <c r="E107">
        <v>126.3</v>
      </c>
      <c r="F107">
        <v>131.30000000000001</v>
      </c>
      <c r="G107">
        <v>123.3</v>
      </c>
      <c r="H107">
        <v>129.80000000000001</v>
      </c>
      <c r="I107">
        <v>118.3</v>
      </c>
      <c r="J107">
        <v>131.6</v>
      </c>
      <c r="K107">
        <v>145.5</v>
      </c>
      <c r="L107">
        <v>162.1</v>
      </c>
      <c r="M107">
        <v>95.4</v>
      </c>
      <c r="N107">
        <v>128.9</v>
      </c>
      <c r="O107">
        <v>123.3</v>
      </c>
      <c r="P107">
        <v>135.1</v>
      </c>
      <c r="Q107">
        <v>131.4</v>
      </c>
      <c r="R107">
        <v>133.1</v>
      </c>
      <c r="S107">
        <v>132.5</v>
      </c>
      <c r="T107">
        <v>128.5</v>
      </c>
      <c r="U107">
        <v>131.9</v>
      </c>
      <c r="V107" t="s">
        <v>32</v>
      </c>
      <c r="W107">
        <v>125.7</v>
      </c>
      <c r="X107">
        <v>126</v>
      </c>
      <c r="Y107">
        <v>123.1</v>
      </c>
      <c r="Z107">
        <v>114</v>
      </c>
      <c r="AA107">
        <v>121.6</v>
      </c>
      <c r="AB107">
        <v>125.6</v>
      </c>
      <c r="AC107">
        <v>114.1</v>
      </c>
      <c r="AD107">
        <v>119.8</v>
      </c>
      <c r="AE107">
        <v>127.9</v>
      </c>
    </row>
    <row r="108" spans="1:31" hidden="1" x14ac:dyDescent="0.35">
      <c r="A108" t="s">
        <v>33</v>
      </c>
      <c r="B108">
        <v>2015</v>
      </c>
      <c r="C108" t="s">
        <v>45</v>
      </c>
      <c r="D108" s="1">
        <v>42339</v>
      </c>
      <c r="E108">
        <v>124.3</v>
      </c>
      <c r="F108">
        <v>131.69999999999999</v>
      </c>
      <c r="G108">
        <v>127.1</v>
      </c>
      <c r="H108">
        <v>128.6</v>
      </c>
      <c r="I108">
        <v>110</v>
      </c>
      <c r="J108">
        <v>120.8</v>
      </c>
      <c r="K108">
        <v>149</v>
      </c>
      <c r="L108">
        <v>190.1</v>
      </c>
      <c r="M108">
        <v>92.7</v>
      </c>
      <c r="N108">
        <v>138.6</v>
      </c>
      <c r="O108">
        <v>120.2</v>
      </c>
      <c r="P108">
        <v>134.19999999999999</v>
      </c>
      <c r="Q108">
        <v>131.5</v>
      </c>
      <c r="R108">
        <v>138.19999999999999</v>
      </c>
      <c r="S108">
        <v>125.4</v>
      </c>
      <c r="T108">
        <v>119.5</v>
      </c>
      <c r="U108">
        <v>124.5</v>
      </c>
      <c r="V108">
        <v>122.4</v>
      </c>
      <c r="W108">
        <v>116</v>
      </c>
      <c r="X108">
        <v>121</v>
      </c>
      <c r="Y108">
        <v>118.6</v>
      </c>
      <c r="Z108">
        <v>109.3</v>
      </c>
      <c r="AA108">
        <v>118.1</v>
      </c>
      <c r="AB108">
        <v>126.6</v>
      </c>
      <c r="AC108">
        <v>113.2</v>
      </c>
      <c r="AD108">
        <v>116.7</v>
      </c>
      <c r="AE108">
        <v>124</v>
      </c>
    </row>
    <row r="109" spans="1:31" hidden="1" x14ac:dyDescent="0.35">
      <c r="A109" t="s">
        <v>34</v>
      </c>
      <c r="B109">
        <v>2015</v>
      </c>
      <c r="C109" t="s">
        <v>45</v>
      </c>
      <c r="D109" s="1">
        <v>42339</v>
      </c>
      <c r="E109">
        <v>125.7</v>
      </c>
      <c r="F109">
        <v>131.4</v>
      </c>
      <c r="G109">
        <v>124.8</v>
      </c>
      <c r="H109">
        <v>129.4</v>
      </c>
      <c r="I109">
        <v>115.3</v>
      </c>
      <c r="J109">
        <v>126.6</v>
      </c>
      <c r="K109">
        <v>146.69999999999999</v>
      </c>
      <c r="L109">
        <v>171.5</v>
      </c>
      <c r="M109">
        <v>94.5</v>
      </c>
      <c r="N109">
        <v>132.1</v>
      </c>
      <c r="O109">
        <v>122</v>
      </c>
      <c r="P109">
        <v>134.69999999999999</v>
      </c>
      <c r="Q109">
        <v>131.4</v>
      </c>
      <c r="R109">
        <v>134.5</v>
      </c>
      <c r="S109">
        <v>129.69999999999999</v>
      </c>
      <c r="T109">
        <v>124.8</v>
      </c>
      <c r="U109">
        <v>129</v>
      </c>
      <c r="V109">
        <v>122.4</v>
      </c>
      <c r="W109">
        <v>122</v>
      </c>
      <c r="X109">
        <v>123.6</v>
      </c>
      <c r="Y109">
        <v>121.4</v>
      </c>
      <c r="Z109">
        <v>111.5</v>
      </c>
      <c r="AA109">
        <v>119.6</v>
      </c>
      <c r="AB109">
        <v>126.2</v>
      </c>
      <c r="AC109">
        <v>113.7</v>
      </c>
      <c r="AD109">
        <v>118.3</v>
      </c>
      <c r="AE109">
        <v>126.1</v>
      </c>
    </row>
    <row r="110" spans="1:31" hidden="1" x14ac:dyDescent="0.35">
      <c r="A110" t="s">
        <v>30</v>
      </c>
      <c r="B110">
        <v>2016</v>
      </c>
      <c r="C110" t="s">
        <v>31</v>
      </c>
      <c r="D110" s="1">
        <v>42370</v>
      </c>
      <c r="E110">
        <v>126.8</v>
      </c>
      <c r="F110">
        <v>133.19999999999999</v>
      </c>
      <c r="G110">
        <v>126.5</v>
      </c>
      <c r="H110">
        <v>130.30000000000001</v>
      </c>
      <c r="I110">
        <v>118.9</v>
      </c>
      <c r="J110">
        <v>131.6</v>
      </c>
      <c r="K110">
        <v>140.1</v>
      </c>
      <c r="L110">
        <v>163.80000000000001</v>
      </c>
      <c r="M110">
        <v>97.7</v>
      </c>
      <c r="N110">
        <v>129.6</v>
      </c>
      <c r="O110">
        <v>124.3</v>
      </c>
      <c r="P110">
        <v>135.9</v>
      </c>
      <c r="Q110">
        <v>131.4</v>
      </c>
      <c r="R110">
        <v>133.6</v>
      </c>
      <c r="S110">
        <v>133.19999999999999</v>
      </c>
      <c r="T110">
        <v>128.9</v>
      </c>
      <c r="U110">
        <v>132.6</v>
      </c>
      <c r="V110" t="s">
        <v>32</v>
      </c>
      <c r="W110">
        <v>126.2</v>
      </c>
      <c r="X110">
        <v>126.6</v>
      </c>
      <c r="Y110">
        <v>123.7</v>
      </c>
      <c r="Z110">
        <v>113.6</v>
      </c>
      <c r="AA110">
        <v>121.4</v>
      </c>
      <c r="AB110">
        <v>126.2</v>
      </c>
      <c r="AC110">
        <v>114.9</v>
      </c>
      <c r="AD110">
        <v>120.1</v>
      </c>
      <c r="AE110">
        <v>128.1</v>
      </c>
    </row>
    <row r="111" spans="1:31" hidden="1" x14ac:dyDescent="0.35">
      <c r="A111" t="s">
        <v>33</v>
      </c>
      <c r="B111">
        <v>2016</v>
      </c>
      <c r="C111" t="s">
        <v>31</v>
      </c>
      <c r="D111" s="1">
        <v>42370</v>
      </c>
      <c r="E111">
        <v>124.7</v>
      </c>
      <c r="F111">
        <v>135.9</v>
      </c>
      <c r="G111">
        <v>132</v>
      </c>
      <c r="H111">
        <v>129.19999999999999</v>
      </c>
      <c r="I111">
        <v>109.7</v>
      </c>
      <c r="J111">
        <v>119</v>
      </c>
      <c r="K111">
        <v>144.1</v>
      </c>
      <c r="L111">
        <v>184.2</v>
      </c>
      <c r="M111">
        <v>96.7</v>
      </c>
      <c r="N111">
        <v>139.5</v>
      </c>
      <c r="O111">
        <v>120.5</v>
      </c>
      <c r="P111">
        <v>134.69999999999999</v>
      </c>
      <c r="Q111">
        <v>131.19999999999999</v>
      </c>
      <c r="R111">
        <v>139.5</v>
      </c>
      <c r="S111">
        <v>125.8</v>
      </c>
      <c r="T111">
        <v>119.8</v>
      </c>
      <c r="U111">
        <v>124.9</v>
      </c>
      <c r="V111">
        <v>123.4</v>
      </c>
      <c r="W111">
        <v>116.9</v>
      </c>
      <c r="X111">
        <v>121.6</v>
      </c>
      <c r="Y111">
        <v>119.1</v>
      </c>
      <c r="Z111">
        <v>108.9</v>
      </c>
      <c r="AA111">
        <v>118.5</v>
      </c>
      <c r="AB111">
        <v>126.4</v>
      </c>
      <c r="AC111">
        <v>114</v>
      </c>
      <c r="AD111">
        <v>116.8</v>
      </c>
      <c r="AE111">
        <v>124.2</v>
      </c>
    </row>
    <row r="112" spans="1:31" hidden="1" x14ac:dyDescent="0.35">
      <c r="A112" t="s">
        <v>34</v>
      </c>
      <c r="B112">
        <v>2016</v>
      </c>
      <c r="C112" t="s">
        <v>31</v>
      </c>
      <c r="D112" s="1">
        <v>42370</v>
      </c>
      <c r="E112">
        <v>126.1</v>
      </c>
      <c r="F112">
        <v>134.1</v>
      </c>
      <c r="G112">
        <v>128.6</v>
      </c>
      <c r="H112">
        <v>129.9</v>
      </c>
      <c r="I112">
        <v>115.5</v>
      </c>
      <c r="J112">
        <v>125.7</v>
      </c>
      <c r="K112">
        <v>141.5</v>
      </c>
      <c r="L112">
        <v>170.7</v>
      </c>
      <c r="M112">
        <v>97.4</v>
      </c>
      <c r="N112">
        <v>132.9</v>
      </c>
      <c r="O112">
        <v>122.7</v>
      </c>
      <c r="P112">
        <v>135.30000000000001</v>
      </c>
      <c r="Q112">
        <v>131.30000000000001</v>
      </c>
      <c r="R112">
        <v>135.19999999999999</v>
      </c>
      <c r="S112">
        <v>130.30000000000001</v>
      </c>
      <c r="T112">
        <v>125.1</v>
      </c>
      <c r="U112">
        <v>129.5</v>
      </c>
      <c r="V112">
        <v>123.4</v>
      </c>
      <c r="W112">
        <v>122.7</v>
      </c>
      <c r="X112">
        <v>124.2</v>
      </c>
      <c r="Y112">
        <v>122</v>
      </c>
      <c r="Z112">
        <v>111.1</v>
      </c>
      <c r="AA112">
        <v>119.8</v>
      </c>
      <c r="AB112">
        <v>126.3</v>
      </c>
      <c r="AC112">
        <v>114.5</v>
      </c>
      <c r="AD112">
        <v>118.5</v>
      </c>
      <c r="AE112">
        <v>126.3</v>
      </c>
    </row>
    <row r="113" spans="1:31" hidden="1" x14ac:dyDescent="0.35">
      <c r="A113" t="s">
        <v>30</v>
      </c>
      <c r="B113">
        <v>2016</v>
      </c>
      <c r="C113" t="s">
        <v>35</v>
      </c>
      <c r="D113" s="1">
        <v>42401</v>
      </c>
      <c r="E113">
        <v>127.1</v>
      </c>
      <c r="F113">
        <v>133.69999999999999</v>
      </c>
      <c r="G113">
        <v>127.7</v>
      </c>
      <c r="H113">
        <v>130.69999999999999</v>
      </c>
      <c r="I113">
        <v>118.5</v>
      </c>
      <c r="J113">
        <v>130.4</v>
      </c>
      <c r="K113">
        <v>130.9</v>
      </c>
      <c r="L113">
        <v>162.80000000000001</v>
      </c>
      <c r="M113">
        <v>98.7</v>
      </c>
      <c r="N113">
        <v>130.6</v>
      </c>
      <c r="O113">
        <v>124.8</v>
      </c>
      <c r="P113">
        <v>136.4</v>
      </c>
      <c r="Q113">
        <v>130.30000000000001</v>
      </c>
      <c r="R113">
        <v>134.4</v>
      </c>
      <c r="S113">
        <v>133.9</v>
      </c>
      <c r="T113">
        <v>129.80000000000001</v>
      </c>
      <c r="U113">
        <v>133.4</v>
      </c>
      <c r="V113" t="s">
        <v>32</v>
      </c>
      <c r="W113">
        <v>127.5</v>
      </c>
      <c r="X113">
        <v>127.1</v>
      </c>
      <c r="Y113">
        <v>124.3</v>
      </c>
      <c r="Z113">
        <v>113.9</v>
      </c>
      <c r="AA113">
        <v>122.3</v>
      </c>
      <c r="AB113">
        <v>127.1</v>
      </c>
      <c r="AC113">
        <v>116.8</v>
      </c>
      <c r="AD113">
        <v>120.9</v>
      </c>
      <c r="AE113">
        <v>127.9</v>
      </c>
    </row>
    <row r="114" spans="1:31" hidden="1" x14ac:dyDescent="0.35">
      <c r="A114" t="s">
        <v>33</v>
      </c>
      <c r="B114">
        <v>2016</v>
      </c>
      <c r="C114" t="s">
        <v>35</v>
      </c>
      <c r="D114" s="1">
        <v>42401</v>
      </c>
      <c r="E114">
        <v>124.8</v>
      </c>
      <c r="F114">
        <v>135.1</v>
      </c>
      <c r="G114">
        <v>130.30000000000001</v>
      </c>
      <c r="H114">
        <v>129.6</v>
      </c>
      <c r="I114">
        <v>108.4</v>
      </c>
      <c r="J114">
        <v>118.6</v>
      </c>
      <c r="K114">
        <v>129.19999999999999</v>
      </c>
      <c r="L114">
        <v>176.4</v>
      </c>
      <c r="M114">
        <v>99.1</v>
      </c>
      <c r="N114">
        <v>139.69999999999999</v>
      </c>
      <c r="O114">
        <v>120.6</v>
      </c>
      <c r="P114">
        <v>135.19999999999999</v>
      </c>
      <c r="Q114">
        <v>129.1</v>
      </c>
      <c r="R114">
        <v>140</v>
      </c>
      <c r="S114">
        <v>126.2</v>
      </c>
      <c r="T114">
        <v>120.1</v>
      </c>
      <c r="U114">
        <v>125.3</v>
      </c>
      <c r="V114">
        <v>124.4</v>
      </c>
      <c r="W114">
        <v>116</v>
      </c>
      <c r="X114">
        <v>121.8</v>
      </c>
      <c r="Y114">
        <v>119.5</v>
      </c>
      <c r="Z114">
        <v>109.1</v>
      </c>
      <c r="AA114">
        <v>118.8</v>
      </c>
      <c r="AB114">
        <v>126.3</v>
      </c>
      <c r="AC114">
        <v>116.2</v>
      </c>
      <c r="AD114">
        <v>117.2</v>
      </c>
      <c r="AE114">
        <v>123.8</v>
      </c>
    </row>
    <row r="115" spans="1:31" hidden="1" x14ac:dyDescent="0.35">
      <c r="A115" t="s">
        <v>34</v>
      </c>
      <c r="B115">
        <v>2016</v>
      </c>
      <c r="C115" t="s">
        <v>35</v>
      </c>
      <c r="D115" s="1">
        <v>42401</v>
      </c>
      <c r="E115">
        <v>126.4</v>
      </c>
      <c r="F115">
        <v>134.19999999999999</v>
      </c>
      <c r="G115">
        <v>128.69999999999999</v>
      </c>
      <c r="H115">
        <v>130.30000000000001</v>
      </c>
      <c r="I115">
        <v>114.8</v>
      </c>
      <c r="J115">
        <v>124.9</v>
      </c>
      <c r="K115">
        <v>130.30000000000001</v>
      </c>
      <c r="L115">
        <v>167.4</v>
      </c>
      <c r="M115">
        <v>98.8</v>
      </c>
      <c r="N115">
        <v>133.6</v>
      </c>
      <c r="O115">
        <v>123</v>
      </c>
      <c r="P115">
        <v>135.80000000000001</v>
      </c>
      <c r="Q115">
        <v>129.9</v>
      </c>
      <c r="R115">
        <v>135.9</v>
      </c>
      <c r="S115">
        <v>130.9</v>
      </c>
      <c r="T115">
        <v>125.8</v>
      </c>
      <c r="U115">
        <v>130.19999999999999</v>
      </c>
      <c r="V115">
        <v>124.4</v>
      </c>
      <c r="W115">
        <v>123.1</v>
      </c>
      <c r="X115">
        <v>124.6</v>
      </c>
      <c r="Y115">
        <v>122.5</v>
      </c>
      <c r="Z115">
        <v>111.4</v>
      </c>
      <c r="AA115">
        <v>120.3</v>
      </c>
      <c r="AB115">
        <v>126.6</v>
      </c>
      <c r="AC115">
        <v>116.6</v>
      </c>
      <c r="AD115">
        <v>119.1</v>
      </c>
      <c r="AE115">
        <v>126</v>
      </c>
    </row>
    <row r="116" spans="1:31" hidden="1" x14ac:dyDescent="0.35">
      <c r="A116" t="s">
        <v>30</v>
      </c>
      <c r="B116">
        <v>2016</v>
      </c>
      <c r="C116" t="s">
        <v>36</v>
      </c>
      <c r="D116" s="1">
        <v>42430</v>
      </c>
      <c r="E116">
        <v>127.3</v>
      </c>
      <c r="F116">
        <v>134.4</v>
      </c>
      <c r="G116">
        <v>125.1</v>
      </c>
      <c r="H116">
        <v>130.5</v>
      </c>
      <c r="I116">
        <v>118.3</v>
      </c>
      <c r="J116">
        <v>131.69999999999999</v>
      </c>
      <c r="K116">
        <v>130.69999999999999</v>
      </c>
      <c r="L116">
        <v>161.19999999999999</v>
      </c>
      <c r="M116">
        <v>100.4</v>
      </c>
      <c r="N116">
        <v>130.80000000000001</v>
      </c>
      <c r="O116">
        <v>124.9</v>
      </c>
      <c r="P116">
        <v>137</v>
      </c>
      <c r="Q116">
        <v>130.4</v>
      </c>
      <c r="R116">
        <v>135</v>
      </c>
      <c r="S116">
        <v>134.4</v>
      </c>
      <c r="T116">
        <v>130.19999999999999</v>
      </c>
      <c r="U116">
        <v>133.80000000000001</v>
      </c>
      <c r="V116" t="s">
        <v>32</v>
      </c>
      <c r="W116">
        <v>127</v>
      </c>
      <c r="X116">
        <v>127.7</v>
      </c>
      <c r="Y116">
        <v>124.8</v>
      </c>
      <c r="Z116">
        <v>113.6</v>
      </c>
      <c r="AA116">
        <v>122.5</v>
      </c>
      <c r="AB116">
        <v>127.5</v>
      </c>
      <c r="AC116">
        <v>117.4</v>
      </c>
      <c r="AD116">
        <v>121.1</v>
      </c>
      <c r="AE116">
        <v>128</v>
      </c>
    </row>
    <row r="117" spans="1:31" hidden="1" x14ac:dyDescent="0.35">
      <c r="A117" t="s">
        <v>33</v>
      </c>
      <c r="B117">
        <v>2016</v>
      </c>
      <c r="C117" t="s">
        <v>36</v>
      </c>
      <c r="D117" s="1">
        <v>42430</v>
      </c>
      <c r="E117">
        <v>124.8</v>
      </c>
      <c r="F117">
        <v>136.30000000000001</v>
      </c>
      <c r="G117">
        <v>123.7</v>
      </c>
      <c r="H117">
        <v>129.69999999999999</v>
      </c>
      <c r="I117">
        <v>107.9</v>
      </c>
      <c r="J117">
        <v>119.9</v>
      </c>
      <c r="K117">
        <v>128.1</v>
      </c>
      <c r="L117">
        <v>170.3</v>
      </c>
      <c r="M117">
        <v>101.8</v>
      </c>
      <c r="N117">
        <v>140.1</v>
      </c>
      <c r="O117">
        <v>120.7</v>
      </c>
      <c r="P117">
        <v>135.4</v>
      </c>
      <c r="Q117">
        <v>128.9</v>
      </c>
      <c r="R117">
        <v>140.6</v>
      </c>
      <c r="S117">
        <v>126.4</v>
      </c>
      <c r="T117">
        <v>120.3</v>
      </c>
      <c r="U117">
        <v>125.5</v>
      </c>
      <c r="V117">
        <v>124.9</v>
      </c>
      <c r="W117">
        <v>114.8</v>
      </c>
      <c r="X117">
        <v>122.3</v>
      </c>
      <c r="Y117">
        <v>119.7</v>
      </c>
      <c r="Z117">
        <v>108.5</v>
      </c>
      <c r="AA117">
        <v>119.1</v>
      </c>
      <c r="AB117">
        <v>126.4</v>
      </c>
      <c r="AC117">
        <v>117.1</v>
      </c>
      <c r="AD117">
        <v>117.3</v>
      </c>
      <c r="AE117">
        <v>123.8</v>
      </c>
    </row>
    <row r="118" spans="1:31" hidden="1" x14ac:dyDescent="0.35">
      <c r="A118" t="s">
        <v>34</v>
      </c>
      <c r="B118">
        <v>2016</v>
      </c>
      <c r="C118" t="s">
        <v>36</v>
      </c>
      <c r="D118" s="1">
        <v>42430</v>
      </c>
      <c r="E118">
        <v>126.5</v>
      </c>
      <c r="F118">
        <v>135.1</v>
      </c>
      <c r="G118">
        <v>124.6</v>
      </c>
      <c r="H118">
        <v>130.19999999999999</v>
      </c>
      <c r="I118">
        <v>114.5</v>
      </c>
      <c r="J118">
        <v>126.2</v>
      </c>
      <c r="K118">
        <v>129.80000000000001</v>
      </c>
      <c r="L118">
        <v>164.3</v>
      </c>
      <c r="M118">
        <v>100.9</v>
      </c>
      <c r="N118">
        <v>133.9</v>
      </c>
      <c r="O118">
        <v>123.1</v>
      </c>
      <c r="P118">
        <v>136.30000000000001</v>
      </c>
      <c r="Q118">
        <v>129.80000000000001</v>
      </c>
      <c r="R118">
        <v>136.5</v>
      </c>
      <c r="S118">
        <v>131.30000000000001</v>
      </c>
      <c r="T118">
        <v>126.1</v>
      </c>
      <c r="U118">
        <v>130.5</v>
      </c>
      <c r="V118">
        <v>124.9</v>
      </c>
      <c r="W118">
        <v>122.4</v>
      </c>
      <c r="X118">
        <v>125.1</v>
      </c>
      <c r="Y118">
        <v>122.9</v>
      </c>
      <c r="Z118">
        <v>110.9</v>
      </c>
      <c r="AA118">
        <v>120.6</v>
      </c>
      <c r="AB118">
        <v>126.9</v>
      </c>
      <c r="AC118">
        <v>117.3</v>
      </c>
      <c r="AD118">
        <v>119.3</v>
      </c>
      <c r="AE118">
        <v>126</v>
      </c>
    </row>
    <row r="119" spans="1:31" hidden="1" x14ac:dyDescent="0.35">
      <c r="A119" t="s">
        <v>30</v>
      </c>
      <c r="B119">
        <v>2016</v>
      </c>
      <c r="C119" t="s">
        <v>37</v>
      </c>
      <c r="D119" s="1">
        <v>42461</v>
      </c>
      <c r="E119">
        <v>127.4</v>
      </c>
      <c r="F119">
        <v>135.4</v>
      </c>
      <c r="G119">
        <v>123.4</v>
      </c>
      <c r="H119">
        <v>131.30000000000001</v>
      </c>
      <c r="I119">
        <v>118.2</v>
      </c>
      <c r="J119">
        <v>138.1</v>
      </c>
      <c r="K119">
        <v>134.1</v>
      </c>
      <c r="L119">
        <v>162.69999999999999</v>
      </c>
      <c r="M119">
        <v>105</v>
      </c>
      <c r="N119">
        <v>131.4</v>
      </c>
      <c r="O119">
        <v>125.4</v>
      </c>
      <c r="P119">
        <v>137.4</v>
      </c>
      <c r="Q119">
        <v>131.80000000000001</v>
      </c>
      <c r="R119">
        <v>135.5</v>
      </c>
      <c r="S119">
        <v>135</v>
      </c>
      <c r="T119">
        <v>130.6</v>
      </c>
      <c r="U119">
        <v>134.4</v>
      </c>
      <c r="V119" t="s">
        <v>32</v>
      </c>
      <c r="W119">
        <v>127</v>
      </c>
      <c r="X119">
        <v>128</v>
      </c>
      <c r="Y119">
        <v>125.2</v>
      </c>
      <c r="Z119">
        <v>114.4</v>
      </c>
      <c r="AA119">
        <v>123.2</v>
      </c>
      <c r="AB119">
        <v>127.9</v>
      </c>
      <c r="AC119">
        <v>118.4</v>
      </c>
      <c r="AD119">
        <v>121.7</v>
      </c>
      <c r="AE119">
        <v>129</v>
      </c>
    </row>
    <row r="120" spans="1:31" hidden="1" x14ac:dyDescent="0.35">
      <c r="A120" t="s">
        <v>33</v>
      </c>
      <c r="B120">
        <v>2016</v>
      </c>
      <c r="C120" t="s">
        <v>37</v>
      </c>
      <c r="D120" s="1">
        <v>42461</v>
      </c>
      <c r="E120">
        <v>124.9</v>
      </c>
      <c r="F120">
        <v>139.30000000000001</v>
      </c>
      <c r="G120">
        <v>119.9</v>
      </c>
      <c r="H120">
        <v>130.19999999999999</v>
      </c>
      <c r="I120">
        <v>108.9</v>
      </c>
      <c r="J120">
        <v>131.1</v>
      </c>
      <c r="K120">
        <v>136.80000000000001</v>
      </c>
      <c r="L120">
        <v>176.9</v>
      </c>
      <c r="M120">
        <v>109.1</v>
      </c>
      <c r="N120">
        <v>140.4</v>
      </c>
      <c r="O120">
        <v>121.1</v>
      </c>
      <c r="P120">
        <v>135.9</v>
      </c>
      <c r="Q120">
        <v>131.80000000000001</v>
      </c>
      <c r="R120">
        <v>141.5</v>
      </c>
      <c r="S120">
        <v>126.8</v>
      </c>
      <c r="T120">
        <v>120.5</v>
      </c>
      <c r="U120">
        <v>125.8</v>
      </c>
      <c r="V120">
        <v>125.6</v>
      </c>
      <c r="W120">
        <v>114.6</v>
      </c>
      <c r="X120">
        <v>122.8</v>
      </c>
      <c r="Y120">
        <v>120</v>
      </c>
      <c r="Z120">
        <v>110</v>
      </c>
      <c r="AA120">
        <v>119.5</v>
      </c>
      <c r="AB120">
        <v>127.6</v>
      </c>
      <c r="AC120">
        <v>117.6</v>
      </c>
      <c r="AD120">
        <v>118.2</v>
      </c>
      <c r="AE120">
        <v>125.3</v>
      </c>
    </row>
    <row r="121" spans="1:31" hidden="1" x14ac:dyDescent="0.35">
      <c r="A121" t="s">
        <v>34</v>
      </c>
      <c r="B121">
        <v>2016</v>
      </c>
      <c r="C121" t="s">
        <v>37</v>
      </c>
      <c r="D121" s="1">
        <v>42461</v>
      </c>
      <c r="E121">
        <v>126.6</v>
      </c>
      <c r="F121">
        <v>136.80000000000001</v>
      </c>
      <c r="G121">
        <v>122</v>
      </c>
      <c r="H121">
        <v>130.9</v>
      </c>
      <c r="I121">
        <v>114.8</v>
      </c>
      <c r="J121">
        <v>134.80000000000001</v>
      </c>
      <c r="K121">
        <v>135</v>
      </c>
      <c r="L121">
        <v>167.5</v>
      </c>
      <c r="M121">
        <v>106.4</v>
      </c>
      <c r="N121">
        <v>134.4</v>
      </c>
      <c r="O121">
        <v>123.6</v>
      </c>
      <c r="P121">
        <v>136.69999999999999</v>
      </c>
      <c r="Q121">
        <v>131.80000000000001</v>
      </c>
      <c r="R121">
        <v>137.1</v>
      </c>
      <c r="S121">
        <v>131.80000000000001</v>
      </c>
      <c r="T121">
        <v>126.4</v>
      </c>
      <c r="U121">
        <v>131</v>
      </c>
      <c r="V121">
        <v>125.6</v>
      </c>
      <c r="W121">
        <v>122.3</v>
      </c>
      <c r="X121">
        <v>125.5</v>
      </c>
      <c r="Y121">
        <v>123.2</v>
      </c>
      <c r="Z121">
        <v>112.1</v>
      </c>
      <c r="AA121">
        <v>121.1</v>
      </c>
      <c r="AB121">
        <v>127.7</v>
      </c>
      <c r="AC121">
        <v>118.1</v>
      </c>
      <c r="AD121">
        <v>120</v>
      </c>
      <c r="AE121">
        <v>127.3</v>
      </c>
    </row>
    <row r="122" spans="1:31" hidden="1" x14ac:dyDescent="0.35">
      <c r="A122" t="s">
        <v>30</v>
      </c>
      <c r="B122">
        <v>2016</v>
      </c>
      <c r="C122" t="s">
        <v>38</v>
      </c>
      <c r="D122" s="1">
        <v>42491</v>
      </c>
      <c r="E122">
        <v>127.6</v>
      </c>
      <c r="F122">
        <v>137.5</v>
      </c>
      <c r="G122">
        <v>124.4</v>
      </c>
      <c r="H122">
        <v>132.4</v>
      </c>
      <c r="I122">
        <v>118.2</v>
      </c>
      <c r="J122">
        <v>138.1</v>
      </c>
      <c r="K122">
        <v>141.80000000000001</v>
      </c>
      <c r="L122">
        <v>166</v>
      </c>
      <c r="M122">
        <v>107.5</v>
      </c>
      <c r="N122">
        <v>132.19999999999999</v>
      </c>
      <c r="O122">
        <v>126.1</v>
      </c>
      <c r="P122">
        <v>138.30000000000001</v>
      </c>
      <c r="Q122">
        <v>133.6</v>
      </c>
      <c r="R122">
        <v>136</v>
      </c>
      <c r="S122">
        <v>135.4</v>
      </c>
      <c r="T122">
        <v>131.1</v>
      </c>
      <c r="U122">
        <v>134.80000000000001</v>
      </c>
      <c r="V122" t="s">
        <v>32</v>
      </c>
      <c r="W122">
        <v>127.4</v>
      </c>
      <c r="X122">
        <v>128.5</v>
      </c>
      <c r="Y122">
        <v>125.8</v>
      </c>
      <c r="Z122">
        <v>115.1</v>
      </c>
      <c r="AA122">
        <v>123.6</v>
      </c>
      <c r="AB122">
        <v>129.1</v>
      </c>
      <c r="AC122">
        <v>119.7</v>
      </c>
      <c r="AD122">
        <v>122.5</v>
      </c>
      <c r="AE122">
        <v>130.30000000000001</v>
      </c>
    </row>
    <row r="123" spans="1:31" hidden="1" x14ac:dyDescent="0.35">
      <c r="A123" t="s">
        <v>33</v>
      </c>
      <c r="B123">
        <v>2016</v>
      </c>
      <c r="C123" t="s">
        <v>38</v>
      </c>
      <c r="D123" s="1">
        <v>42491</v>
      </c>
      <c r="E123">
        <v>125</v>
      </c>
      <c r="F123">
        <v>142.1</v>
      </c>
      <c r="G123">
        <v>127</v>
      </c>
      <c r="H123">
        <v>130.4</v>
      </c>
      <c r="I123">
        <v>109.6</v>
      </c>
      <c r="J123">
        <v>133.5</v>
      </c>
      <c r="K123">
        <v>151.4</v>
      </c>
      <c r="L123">
        <v>182.8</v>
      </c>
      <c r="M123">
        <v>111.1</v>
      </c>
      <c r="N123">
        <v>141.5</v>
      </c>
      <c r="O123">
        <v>121.5</v>
      </c>
      <c r="P123">
        <v>136.30000000000001</v>
      </c>
      <c r="Q123">
        <v>134.6</v>
      </c>
      <c r="R123">
        <v>142.19999999999999</v>
      </c>
      <c r="S123">
        <v>127.2</v>
      </c>
      <c r="T123">
        <v>120.7</v>
      </c>
      <c r="U123">
        <v>126.2</v>
      </c>
      <c r="V123">
        <v>126</v>
      </c>
      <c r="W123">
        <v>115</v>
      </c>
      <c r="X123">
        <v>123.2</v>
      </c>
      <c r="Y123">
        <v>120.3</v>
      </c>
      <c r="Z123">
        <v>110.7</v>
      </c>
      <c r="AA123">
        <v>119.8</v>
      </c>
      <c r="AB123">
        <v>128</v>
      </c>
      <c r="AC123">
        <v>118.5</v>
      </c>
      <c r="AD123">
        <v>118.7</v>
      </c>
      <c r="AE123">
        <v>126.6</v>
      </c>
    </row>
    <row r="124" spans="1:31" hidden="1" x14ac:dyDescent="0.35">
      <c r="A124" t="s">
        <v>34</v>
      </c>
      <c r="B124">
        <v>2016</v>
      </c>
      <c r="C124" t="s">
        <v>38</v>
      </c>
      <c r="D124" s="1">
        <v>42491</v>
      </c>
      <c r="E124">
        <v>126.8</v>
      </c>
      <c r="F124">
        <v>139.1</v>
      </c>
      <c r="G124">
        <v>125.4</v>
      </c>
      <c r="H124">
        <v>131.69999999999999</v>
      </c>
      <c r="I124">
        <v>115</v>
      </c>
      <c r="J124">
        <v>136</v>
      </c>
      <c r="K124">
        <v>145.1</v>
      </c>
      <c r="L124">
        <v>171.7</v>
      </c>
      <c r="M124">
        <v>108.7</v>
      </c>
      <c r="N124">
        <v>135.30000000000001</v>
      </c>
      <c r="O124">
        <v>124.2</v>
      </c>
      <c r="P124">
        <v>137.4</v>
      </c>
      <c r="Q124">
        <v>134</v>
      </c>
      <c r="R124">
        <v>137.69999999999999</v>
      </c>
      <c r="S124">
        <v>132.19999999999999</v>
      </c>
      <c r="T124">
        <v>126.8</v>
      </c>
      <c r="U124">
        <v>131.4</v>
      </c>
      <c r="V124">
        <v>126</v>
      </c>
      <c r="W124">
        <v>122.7</v>
      </c>
      <c r="X124">
        <v>126</v>
      </c>
      <c r="Y124">
        <v>123.7</v>
      </c>
      <c r="Z124">
        <v>112.8</v>
      </c>
      <c r="AA124">
        <v>121.5</v>
      </c>
      <c r="AB124">
        <v>128.5</v>
      </c>
      <c r="AC124">
        <v>119.2</v>
      </c>
      <c r="AD124">
        <v>120.7</v>
      </c>
      <c r="AE124">
        <v>128.6</v>
      </c>
    </row>
    <row r="125" spans="1:31" hidden="1" x14ac:dyDescent="0.35">
      <c r="A125" t="s">
        <v>30</v>
      </c>
      <c r="B125">
        <v>2016</v>
      </c>
      <c r="C125" t="s">
        <v>39</v>
      </c>
      <c r="D125" s="1">
        <v>42522</v>
      </c>
      <c r="E125">
        <v>128.6</v>
      </c>
      <c r="F125">
        <v>138.6</v>
      </c>
      <c r="G125">
        <v>126.6</v>
      </c>
      <c r="H125">
        <v>133.6</v>
      </c>
      <c r="I125">
        <v>118.6</v>
      </c>
      <c r="J125">
        <v>137.4</v>
      </c>
      <c r="K125">
        <v>152.5</v>
      </c>
      <c r="L125">
        <v>169.2</v>
      </c>
      <c r="M125">
        <v>108.8</v>
      </c>
      <c r="N125">
        <v>133.1</v>
      </c>
      <c r="O125">
        <v>126.4</v>
      </c>
      <c r="P125">
        <v>139.19999999999999</v>
      </c>
      <c r="Q125">
        <v>136</v>
      </c>
      <c r="R125">
        <v>137.19999999999999</v>
      </c>
      <c r="S125">
        <v>136.30000000000001</v>
      </c>
      <c r="T125">
        <v>131.6</v>
      </c>
      <c r="U125">
        <v>135.6</v>
      </c>
      <c r="V125" t="s">
        <v>32</v>
      </c>
      <c r="W125">
        <v>128</v>
      </c>
      <c r="X125">
        <v>129.30000000000001</v>
      </c>
      <c r="Y125">
        <v>126.2</v>
      </c>
      <c r="Z125">
        <v>116.3</v>
      </c>
      <c r="AA125">
        <v>124.1</v>
      </c>
      <c r="AB125">
        <v>130.19999999999999</v>
      </c>
      <c r="AC125">
        <v>119.9</v>
      </c>
      <c r="AD125">
        <v>123.3</v>
      </c>
      <c r="AE125">
        <v>131.9</v>
      </c>
    </row>
    <row r="126" spans="1:31" hidden="1" x14ac:dyDescent="0.35">
      <c r="A126" t="s">
        <v>33</v>
      </c>
      <c r="B126">
        <v>2016</v>
      </c>
      <c r="C126" t="s">
        <v>39</v>
      </c>
      <c r="D126" s="1">
        <v>42522</v>
      </c>
      <c r="E126">
        <v>125.9</v>
      </c>
      <c r="F126">
        <v>143.9</v>
      </c>
      <c r="G126">
        <v>130.9</v>
      </c>
      <c r="H126">
        <v>131</v>
      </c>
      <c r="I126">
        <v>110.2</v>
      </c>
      <c r="J126">
        <v>135.5</v>
      </c>
      <c r="K126">
        <v>173.7</v>
      </c>
      <c r="L126">
        <v>184.4</v>
      </c>
      <c r="M126">
        <v>112</v>
      </c>
      <c r="N126">
        <v>142.80000000000001</v>
      </c>
      <c r="O126">
        <v>121.6</v>
      </c>
      <c r="P126">
        <v>136.9</v>
      </c>
      <c r="Q126">
        <v>138.19999999999999</v>
      </c>
      <c r="R126">
        <v>142.69999999999999</v>
      </c>
      <c r="S126">
        <v>127.6</v>
      </c>
      <c r="T126">
        <v>121.1</v>
      </c>
      <c r="U126">
        <v>126.6</v>
      </c>
      <c r="V126">
        <v>125.5</v>
      </c>
      <c r="W126">
        <v>115.5</v>
      </c>
      <c r="X126">
        <v>123.2</v>
      </c>
      <c r="Y126">
        <v>120.6</v>
      </c>
      <c r="Z126">
        <v>112.3</v>
      </c>
      <c r="AA126">
        <v>119.9</v>
      </c>
      <c r="AB126">
        <v>129.30000000000001</v>
      </c>
      <c r="AC126">
        <v>118.8</v>
      </c>
      <c r="AD126">
        <v>119.6</v>
      </c>
      <c r="AE126">
        <v>128.1</v>
      </c>
    </row>
    <row r="127" spans="1:31" hidden="1" x14ac:dyDescent="0.35">
      <c r="A127" t="s">
        <v>34</v>
      </c>
      <c r="B127">
        <v>2016</v>
      </c>
      <c r="C127" t="s">
        <v>39</v>
      </c>
      <c r="D127" s="1">
        <v>42522</v>
      </c>
      <c r="E127">
        <v>127.7</v>
      </c>
      <c r="F127">
        <v>140.5</v>
      </c>
      <c r="G127">
        <v>128.30000000000001</v>
      </c>
      <c r="H127">
        <v>132.6</v>
      </c>
      <c r="I127">
        <v>115.5</v>
      </c>
      <c r="J127">
        <v>136.5</v>
      </c>
      <c r="K127">
        <v>159.69999999999999</v>
      </c>
      <c r="L127">
        <v>174.3</v>
      </c>
      <c r="M127">
        <v>109.9</v>
      </c>
      <c r="N127">
        <v>136.30000000000001</v>
      </c>
      <c r="O127">
        <v>124.4</v>
      </c>
      <c r="P127">
        <v>138.1</v>
      </c>
      <c r="Q127">
        <v>136.80000000000001</v>
      </c>
      <c r="R127">
        <v>138.69999999999999</v>
      </c>
      <c r="S127">
        <v>132.9</v>
      </c>
      <c r="T127">
        <v>127.2</v>
      </c>
      <c r="U127">
        <v>132</v>
      </c>
      <c r="V127">
        <v>125.5</v>
      </c>
      <c r="W127">
        <v>123.3</v>
      </c>
      <c r="X127">
        <v>126.4</v>
      </c>
      <c r="Y127">
        <v>124.1</v>
      </c>
      <c r="Z127">
        <v>114.2</v>
      </c>
      <c r="AA127">
        <v>121.7</v>
      </c>
      <c r="AB127">
        <v>129.69999999999999</v>
      </c>
      <c r="AC127">
        <v>119.4</v>
      </c>
      <c r="AD127">
        <v>121.5</v>
      </c>
      <c r="AE127">
        <v>130.1</v>
      </c>
    </row>
    <row r="128" spans="1:31" hidden="1" x14ac:dyDescent="0.35">
      <c r="A128" t="s">
        <v>30</v>
      </c>
      <c r="B128">
        <v>2016</v>
      </c>
      <c r="C128" t="s">
        <v>40</v>
      </c>
      <c r="D128" s="1">
        <v>42552</v>
      </c>
      <c r="E128">
        <v>129.30000000000001</v>
      </c>
      <c r="F128">
        <v>139.5</v>
      </c>
      <c r="G128">
        <v>129.6</v>
      </c>
      <c r="H128">
        <v>134.5</v>
      </c>
      <c r="I128">
        <v>119.5</v>
      </c>
      <c r="J128">
        <v>138.5</v>
      </c>
      <c r="K128">
        <v>158.19999999999999</v>
      </c>
      <c r="L128">
        <v>171.8</v>
      </c>
      <c r="M128">
        <v>110.3</v>
      </c>
      <c r="N128">
        <v>134.30000000000001</v>
      </c>
      <c r="O128">
        <v>127.3</v>
      </c>
      <c r="P128">
        <v>139.9</v>
      </c>
      <c r="Q128">
        <v>137.6</v>
      </c>
      <c r="R128">
        <v>138</v>
      </c>
      <c r="S128">
        <v>137.19999999999999</v>
      </c>
      <c r="T128">
        <v>132.19999999999999</v>
      </c>
      <c r="U128">
        <v>136.5</v>
      </c>
      <c r="V128" t="s">
        <v>32</v>
      </c>
      <c r="W128">
        <v>128.19999999999999</v>
      </c>
      <c r="X128">
        <v>130</v>
      </c>
      <c r="Y128">
        <v>126.7</v>
      </c>
      <c r="Z128">
        <v>116.4</v>
      </c>
      <c r="AA128">
        <v>125.2</v>
      </c>
      <c r="AB128">
        <v>130.80000000000001</v>
      </c>
      <c r="AC128">
        <v>120.9</v>
      </c>
      <c r="AD128">
        <v>123.8</v>
      </c>
      <c r="AE128">
        <v>133</v>
      </c>
    </row>
    <row r="129" spans="1:31" hidden="1" x14ac:dyDescent="0.35">
      <c r="A129" t="s">
        <v>33</v>
      </c>
      <c r="B129">
        <v>2016</v>
      </c>
      <c r="C129" t="s">
        <v>40</v>
      </c>
      <c r="D129" s="1">
        <v>42552</v>
      </c>
      <c r="E129">
        <v>126.8</v>
      </c>
      <c r="F129">
        <v>144.19999999999999</v>
      </c>
      <c r="G129">
        <v>136.6</v>
      </c>
      <c r="H129">
        <v>131.80000000000001</v>
      </c>
      <c r="I129">
        <v>111</v>
      </c>
      <c r="J129">
        <v>137</v>
      </c>
      <c r="K129">
        <v>179.5</v>
      </c>
      <c r="L129">
        <v>188.4</v>
      </c>
      <c r="M129">
        <v>113.3</v>
      </c>
      <c r="N129">
        <v>143.9</v>
      </c>
      <c r="O129">
        <v>121.7</v>
      </c>
      <c r="P129">
        <v>137.5</v>
      </c>
      <c r="Q129">
        <v>139.80000000000001</v>
      </c>
      <c r="R129">
        <v>142.9</v>
      </c>
      <c r="S129">
        <v>127.9</v>
      </c>
      <c r="T129">
        <v>121.1</v>
      </c>
      <c r="U129">
        <v>126.9</v>
      </c>
      <c r="V129">
        <v>126.4</v>
      </c>
      <c r="W129">
        <v>115.5</v>
      </c>
      <c r="X129">
        <v>123.5</v>
      </c>
      <c r="Y129">
        <v>120.9</v>
      </c>
      <c r="Z129">
        <v>111.7</v>
      </c>
      <c r="AA129">
        <v>120.3</v>
      </c>
      <c r="AB129">
        <v>130.80000000000001</v>
      </c>
      <c r="AC129">
        <v>120</v>
      </c>
      <c r="AD129">
        <v>119.9</v>
      </c>
      <c r="AE129">
        <v>129</v>
      </c>
    </row>
    <row r="130" spans="1:31" hidden="1" x14ac:dyDescent="0.35">
      <c r="A130" t="s">
        <v>34</v>
      </c>
      <c r="B130">
        <v>2016</v>
      </c>
      <c r="C130" t="s">
        <v>40</v>
      </c>
      <c r="D130" s="1">
        <v>42552</v>
      </c>
      <c r="E130">
        <v>128.5</v>
      </c>
      <c r="F130">
        <v>141.19999999999999</v>
      </c>
      <c r="G130">
        <v>132.30000000000001</v>
      </c>
      <c r="H130">
        <v>133.5</v>
      </c>
      <c r="I130">
        <v>116.4</v>
      </c>
      <c r="J130">
        <v>137.80000000000001</v>
      </c>
      <c r="K130">
        <v>165.4</v>
      </c>
      <c r="L130">
        <v>177.4</v>
      </c>
      <c r="M130">
        <v>111.3</v>
      </c>
      <c r="N130">
        <v>137.5</v>
      </c>
      <c r="O130">
        <v>125</v>
      </c>
      <c r="P130">
        <v>138.80000000000001</v>
      </c>
      <c r="Q130">
        <v>138.4</v>
      </c>
      <c r="R130">
        <v>139.30000000000001</v>
      </c>
      <c r="S130">
        <v>133.5</v>
      </c>
      <c r="T130">
        <v>127.6</v>
      </c>
      <c r="U130">
        <v>132.69999999999999</v>
      </c>
      <c r="V130">
        <v>126.4</v>
      </c>
      <c r="W130">
        <v>123.4</v>
      </c>
      <c r="X130">
        <v>126.9</v>
      </c>
      <c r="Y130">
        <v>124.5</v>
      </c>
      <c r="Z130">
        <v>113.9</v>
      </c>
      <c r="AA130">
        <v>122.4</v>
      </c>
      <c r="AB130">
        <v>130.80000000000001</v>
      </c>
      <c r="AC130">
        <v>120.5</v>
      </c>
      <c r="AD130">
        <v>121.9</v>
      </c>
      <c r="AE130">
        <v>131.1</v>
      </c>
    </row>
    <row r="131" spans="1:31" hidden="1" x14ac:dyDescent="0.35">
      <c r="A131" t="s">
        <v>30</v>
      </c>
      <c r="B131">
        <v>2016</v>
      </c>
      <c r="C131" t="s">
        <v>41</v>
      </c>
      <c r="D131" s="1">
        <v>42583</v>
      </c>
      <c r="E131">
        <v>130.1</v>
      </c>
      <c r="F131">
        <v>138.80000000000001</v>
      </c>
      <c r="G131">
        <v>130.30000000000001</v>
      </c>
      <c r="H131">
        <v>135.30000000000001</v>
      </c>
      <c r="I131">
        <v>119.9</v>
      </c>
      <c r="J131">
        <v>140.19999999999999</v>
      </c>
      <c r="K131">
        <v>156.9</v>
      </c>
      <c r="L131">
        <v>172.2</v>
      </c>
      <c r="M131">
        <v>112.1</v>
      </c>
      <c r="N131">
        <v>134.9</v>
      </c>
      <c r="O131">
        <v>128.1</v>
      </c>
      <c r="P131">
        <v>140.69999999999999</v>
      </c>
      <c r="Q131">
        <v>138</v>
      </c>
      <c r="R131">
        <v>138.9</v>
      </c>
      <c r="S131">
        <v>137.80000000000001</v>
      </c>
      <c r="T131">
        <v>133</v>
      </c>
      <c r="U131">
        <v>137.1</v>
      </c>
      <c r="V131" t="s">
        <v>32</v>
      </c>
      <c r="W131">
        <v>129.1</v>
      </c>
      <c r="X131">
        <v>130.6</v>
      </c>
      <c r="Y131">
        <v>127</v>
      </c>
      <c r="Z131">
        <v>116</v>
      </c>
      <c r="AA131">
        <v>125.5</v>
      </c>
      <c r="AB131">
        <v>131.9</v>
      </c>
      <c r="AC131">
        <v>122</v>
      </c>
      <c r="AD131">
        <v>124.2</v>
      </c>
      <c r="AE131">
        <v>133.5</v>
      </c>
    </row>
    <row r="132" spans="1:31" hidden="1" x14ac:dyDescent="0.35">
      <c r="A132" t="s">
        <v>33</v>
      </c>
      <c r="B132">
        <v>2016</v>
      </c>
      <c r="C132" t="s">
        <v>41</v>
      </c>
      <c r="D132" s="1">
        <v>42583</v>
      </c>
      <c r="E132">
        <v>127.6</v>
      </c>
      <c r="F132">
        <v>140.30000000000001</v>
      </c>
      <c r="G132">
        <v>133.69999999999999</v>
      </c>
      <c r="H132">
        <v>132.19999999999999</v>
      </c>
      <c r="I132">
        <v>111.8</v>
      </c>
      <c r="J132">
        <v>135.80000000000001</v>
      </c>
      <c r="K132">
        <v>163.5</v>
      </c>
      <c r="L132">
        <v>182.3</v>
      </c>
      <c r="M132">
        <v>114.6</v>
      </c>
      <c r="N132">
        <v>144.6</v>
      </c>
      <c r="O132">
        <v>121.9</v>
      </c>
      <c r="P132">
        <v>138.1</v>
      </c>
      <c r="Q132">
        <v>137.6</v>
      </c>
      <c r="R132">
        <v>143.6</v>
      </c>
      <c r="S132">
        <v>128.30000000000001</v>
      </c>
      <c r="T132">
        <v>121.4</v>
      </c>
      <c r="U132">
        <v>127.3</v>
      </c>
      <c r="V132">
        <v>127.3</v>
      </c>
      <c r="W132">
        <v>114.7</v>
      </c>
      <c r="X132">
        <v>123.9</v>
      </c>
      <c r="Y132">
        <v>121.2</v>
      </c>
      <c r="Z132">
        <v>110.4</v>
      </c>
      <c r="AA132">
        <v>120.6</v>
      </c>
      <c r="AB132">
        <v>131.5</v>
      </c>
      <c r="AC132">
        <v>120.9</v>
      </c>
      <c r="AD132">
        <v>119.9</v>
      </c>
      <c r="AE132">
        <v>128.4</v>
      </c>
    </row>
    <row r="133" spans="1:31" hidden="1" x14ac:dyDescent="0.35">
      <c r="A133" t="s">
        <v>34</v>
      </c>
      <c r="B133">
        <v>2016</v>
      </c>
      <c r="C133" t="s">
        <v>41</v>
      </c>
      <c r="D133" s="1">
        <v>42583</v>
      </c>
      <c r="E133">
        <v>129.30000000000001</v>
      </c>
      <c r="F133">
        <v>139.30000000000001</v>
      </c>
      <c r="G133">
        <v>131.6</v>
      </c>
      <c r="H133">
        <v>134.1</v>
      </c>
      <c r="I133">
        <v>116.9</v>
      </c>
      <c r="J133">
        <v>138.1</v>
      </c>
      <c r="K133">
        <v>159.1</v>
      </c>
      <c r="L133">
        <v>175.6</v>
      </c>
      <c r="M133">
        <v>112.9</v>
      </c>
      <c r="N133">
        <v>138.1</v>
      </c>
      <c r="O133">
        <v>125.5</v>
      </c>
      <c r="P133">
        <v>139.5</v>
      </c>
      <c r="Q133">
        <v>137.9</v>
      </c>
      <c r="R133">
        <v>140.19999999999999</v>
      </c>
      <c r="S133">
        <v>134.1</v>
      </c>
      <c r="T133">
        <v>128.19999999999999</v>
      </c>
      <c r="U133">
        <v>133.19999999999999</v>
      </c>
      <c r="V133">
        <v>127.3</v>
      </c>
      <c r="W133">
        <v>123.6</v>
      </c>
      <c r="X133">
        <v>127.4</v>
      </c>
      <c r="Y133">
        <v>124.8</v>
      </c>
      <c r="Z133">
        <v>113.1</v>
      </c>
      <c r="AA133">
        <v>122.7</v>
      </c>
      <c r="AB133">
        <v>131.69999999999999</v>
      </c>
      <c r="AC133">
        <v>121.5</v>
      </c>
      <c r="AD133">
        <v>122.1</v>
      </c>
      <c r="AE133">
        <v>131.1</v>
      </c>
    </row>
    <row r="134" spans="1:31" hidden="1" x14ac:dyDescent="0.35">
      <c r="A134" t="s">
        <v>30</v>
      </c>
      <c r="B134">
        <v>2016</v>
      </c>
      <c r="C134" t="s">
        <v>42</v>
      </c>
      <c r="D134" s="1">
        <v>42614</v>
      </c>
      <c r="E134">
        <v>130.80000000000001</v>
      </c>
      <c r="F134">
        <v>138.19999999999999</v>
      </c>
      <c r="G134">
        <v>130.5</v>
      </c>
      <c r="H134">
        <v>135.5</v>
      </c>
      <c r="I134">
        <v>120.2</v>
      </c>
      <c r="J134">
        <v>139.19999999999999</v>
      </c>
      <c r="K134">
        <v>149.5</v>
      </c>
      <c r="L134">
        <v>170.4</v>
      </c>
      <c r="M134">
        <v>113.1</v>
      </c>
      <c r="N134">
        <v>135.80000000000001</v>
      </c>
      <c r="O134">
        <v>128.80000000000001</v>
      </c>
      <c r="P134">
        <v>141.5</v>
      </c>
      <c r="Q134">
        <v>137.19999999999999</v>
      </c>
      <c r="R134">
        <v>139.9</v>
      </c>
      <c r="S134">
        <v>138.5</v>
      </c>
      <c r="T134">
        <v>133.5</v>
      </c>
      <c r="U134">
        <v>137.80000000000001</v>
      </c>
      <c r="V134" t="s">
        <v>32</v>
      </c>
      <c r="W134">
        <v>129.69999999999999</v>
      </c>
      <c r="X134">
        <v>131.1</v>
      </c>
      <c r="Y134">
        <v>127.8</v>
      </c>
      <c r="Z134">
        <v>117</v>
      </c>
      <c r="AA134">
        <v>125.7</v>
      </c>
      <c r="AB134">
        <v>132.19999999999999</v>
      </c>
      <c r="AC134">
        <v>122.8</v>
      </c>
      <c r="AD134">
        <v>124.9</v>
      </c>
      <c r="AE134">
        <v>133.4</v>
      </c>
    </row>
    <row r="135" spans="1:31" hidden="1" x14ac:dyDescent="0.35">
      <c r="A135" t="s">
        <v>33</v>
      </c>
      <c r="B135">
        <v>2016</v>
      </c>
      <c r="C135" t="s">
        <v>42</v>
      </c>
      <c r="D135" s="1">
        <v>42614</v>
      </c>
      <c r="E135">
        <v>128.1</v>
      </c>
      <c r="F135">
        <v>137.69999999999999</v>
      </c>
      <c r="G135">
        <v>130.6</v>
      </c>
      <c r="H135">
        <v>132.6</v>
      </c>
      <c r="I135">
        <v>111.9</v>
      </c>
      <c r="J135">
        <v>132.5</v>
      </c>
      <c r="K135">
        <v>152.9</v>
      </c>
      <c r="L135">
        <v>173.6</v>
      </c>
      <c r="M135">
        <v>115.1</v>
      </c>
      <c r="N135">
        <v>144.80000000000001</v>
      </c>
      <c r="O135">
        <v>122.1</v>
      </c>
      <c r="P135">
        <v>138.80000000000001</v>
      </c>
      <c r="Q135">
        <v>135.69999999999999</v>
      </c>
      <c r="R135">
        <v>143.9</v>
      </c>
      <c r="S135">
        <v>128.69999999999999</v>
      </c>
      <c r="T135">
        <v>121.6</v>
      </c>
      <c r="U135">
        <v>127.7</v>
      </c>
      <c r="V135">
        <v>127.9</v>
      </c>
      <c r="W135">
        <v>114.8</v>
      </c>
      <c r="X135">
        <v>124.3</v>
      </c>
      <c r="Y135">
        <v>121.4</v>
      </c>
      <c r="Z135">
        <v>111.8</v>
      </c>
      <c r="AA135">
        <v>120.8</v>
      </c>
      <c r="AB135">
        <v>131.6</v>
      </c>
      <c r="AC135">
        <v>121.2</v>
      </c>
      <c r="AD135">
        <v>120.5</v>
      </c>
      <c r="AE135">
        <v>128</v>
      </c>
    </row>
    <row r="136" spans="1:31" hidden="1" x14ac:dyDescent="0.35">
      <c r="A136" t="s">
        <v>34</v>
      </c>
      <c r="B136">
        <v>2016</v>
      </c>
      <c r="C136" t="s">
        <v>42</v>
      </c>
      <c r="D136" s="1">
        <v>42614</v>
      </c>
      <c r="E136">
        <v>129.9</v>
      </c>
      <c r="F136">
        <v>138</v>
      </c>
      <c r="G136">
        <v>130.5</v>
      </c>
      <c r="H136">
        <v>134.4</v>
      </c>
      <c r="I136">
        <v>117.2</v>
      </c>
      <c r="J136">
        <v>136.1</v>
      </c>
      <c r="K136">
        <v>150.69999999999999</v>
      </c>
      <c r="L136">
        <v>171.5</v>
      </c>
      <c r="M136">
        <v>113.8</v>
      </c>
      <c r="N136">
        <v>138.80000000000001</v>
      </c>
      <c r="O136">
        <v>126</v>
      </c>
      <c r="P136">
        <v>140.19999999999999</v>
      </c>
      <c r="Q136">
        <v>136.6</v>
      </c>
      <c r="R136">
        <v>141</v>
      </c>
      <c r="S136">
        <v>134.6</v>
      </c>
      <c r="T136">
        <v>128.6</v>
      </c>
      <c r="U136">
        <v>133.80000000000001</v>
      </c>
      <c r="V136">
        <v>127.9</v>
      </c>
      <c r="W136">
        <v>124.1</v>
      </c>
      <c r="X136">
        <v>127.9</v>
      </c>
      <c r="Y136">
        <v>125.4</v>
      </c>
      <c r="Z136">
        <v>114.3</v>
      </c>
      <c r="AA136">
        <v>122.9</v>
      </c>
      <c r="AB136">
        <v>131.80000000000001</v>
      </c>
      <c r="AC136">
        <v>122.1</v>
      </c>
      <c r="AD136">
        <v>122.8</v>
      </c>
      <c r="AE136">
        <v>130.9</v>
      </c>
    </row>
    <row r="137" spans="1:31" hidden="1" x14ac:dyDescent="0.35">
      <c r="A137" t="s">
        <v>30</v>
      </c>
      <c r="B137">
        <v>2016</v>
      </c>
      <c r="C137" t="s">
        <v>43</v>
      </c>
      <c r="D137" s="1">
        <v>42644</v>
      </c>
      <c r="E137">
        <v>131.30000000000001</v>
      </c>
      <c r="F137">
        <v>137.6</v>
      </c>
      <c r="G137">
        <v>130.1</v>
      </c>
      <c r="H137">
        <v>136</v>
      </c>
      <c r="I137">
        <v>120.8</v>
      </c>
      <c r="J137">
        <v>138.4</v>
      </c>
      <c r="K137">
        <v>149.19999999999999</v>
      </c>
      <c r="L137">
        <v>170.2</v>
      </c>
      <c r="M137">
        <v>113.4</v>
      </c>
      <c r="N137">
        <v>136.30000000000001</v>
      </c>
      <c r="O137">
        <v>128.69999999999999</v>
      </c>
      <c r="P137">
        <v>142.4</v>
      </c>
      <c r="Q137">
        <v>137.4</v>
      </c>
      <c r="R137">
        <v>140.9</v>
      </c>
      <c r="S137">
        <v>139.6</v>
      </c>
      <c r="T137">
        <v>134.30000000000001</v>
      </c>
      <c r="U137">
        <v>138.80000000000001</v>
      </c>
      <c r="V137" t="s">
        <v>32</v>
      </c>
      <c r="W137">
        <v>129.80000000000001</v>
      </c>
      <c r="X137">
        <v>131.80000000000001</v>
      </c>
      <c r="Y137">
        <v>128.69999999999999</v>
      </c>
      <c r="Z137">
        <v>117.8</v>
      </c>
      <c r="AA137">
        <v>126.5</v>
      </c>
      <c r="AB137">
        <v>133</v>
      </c>
      <c r="AC137">
        <v>123</v>
      </c>
      <c r="AD137">
        <v>125.7</v>
      </c>
      <c r="AE137">
        <v>133.80000000000001</v>
      </c>
    </row>
    <row r="138" spans="1:31" hidden="1" x14ac:dyDescent="0.35">
      <c r="A138" t="s">
        <v>33</v>
      </c>
      <c r="B138">
        <v>2016</v>
      </c>
      <c r="C138" t="s">
        <v>43</v>
      </c>
      <c r="D138" s="1">
        <v>42644</v>
      </c>
      <c r="E138">
        <v>128.69999999999999</v>
      </c>
      <c r="F138">
        <v>138.4</v>
      </c>
      <c r="G138">
        <v>130.30000000000001</v>
      </c>
      <c r="H138">
        <v>132.69999999999999</v>
      </c>
      <c r="I138">
        <v>112.5</v>
      </c>
      <c r="J138">
        <v>130.4</v>
      </c>
      <c r="K138">
        <v>155.1</v>
      </c>
      <c r="L138">
        <v>175.7</v>
      </c>
      <c r="M138">
        <v>115.4</v>
      </c>
      <c r="N138">
        <v>145.30000000000001</v>
      </c>
      <c r="O138">
        <v>122.5</v>
      </c>
      <c r="P138">
        <v>139.6</v>
      </c>
      <c r="Q138">
        <v>136.30000000000001</v>
      </c>
      <c r="R138">
        <v>144.30000000000001</v>
      </c>
      <c r="S138">
        <v>129.1</v>
      </c>
      <c r="T138">
        <v>121.9</v>
      </c>
      <c r="U138">
        <v>128</v>
      </c>
      <c r="V138">
        <v>128.69999999999999</v>
      </c>
      <c r="W138">
        <v>115.2</v>
      </c>
      <c r="X138">
        <v>124.5</v>
      </c>
      <c r="Y138">
        <v>121.8</v>
      </c>
      <c r="Z138">
        <v>112.8</v>
      </c>
      <c r="AA138">
        <v>121.2</v>
      </c>
      <c r="AB138">
        <v>131.9</v>
      </c>
      <c r="AC138">
        <v>120.8</v>
      </c>
      <c r="AD138">
        <v>120.9</v>
      </c>
      <c r="AE138">
        <v>128.6</v>
      </c>
    </row>
    <row r="139" spans="1:31" hidden="1" x14ac:dyDescent="0.35">
      <c r="A139" t="s">
        <v>34</v>
      </c>
      <c r="B139">
        <v>2016</v>
      </c>
      <c r="C139" t="s">
        <v>43</v>
      </c>
      <c r="D139" s="1">
        <v>42644</v>
      </c>
      <c r="E139">
        <v>130.5</v>
      </c>
      <c r="F139">
        <v>137.9</v>
      </c>
      <c r="G139">
        <v>130.19999999999999</v>
      </c>
      <c r="H139">
        <v>134.80000000000001</v>
      </c>
      <c r="I139">
        <v>117.8</v>
      </c>
      <c r="J139">
        <v>134.69999999999999</v>
      </c>
      <c r="K139">
        <v>151.19999999999999</v>
      </c>
      <c r="L139">
        <v>172.1</v>
      </c>
      <c r="M139">
        <v>114.1</v>
      </c>
      <c r="N139">
        <v>139.30000000000001</v>
      </c>
      <c r="O139">
        <v>126.1</v>
      </c>
      <c r="P139">
        <v>141.1</v>
      </c>
      <c r="Q139">
        <v>137</v>
      </c>
      <c r="R139">
        <v>141.80000000000001</v>
      </c>
      <c r="S139">
        <v>135.5</v>
      </c>
      <c r="T139">
        <v>129.1</v>
      </c>
      <c r="U139">
        <v>134.5</v>
      </c>
      <c r="V139">
        <v>128.69999999999999</v>
      </c>
      <c r="W139">
        <v>124.3</v>
      </c>
      <c r="X139">
        <v>128.4</v>
      </c>
      <c r="Y139">
        <v>126.1</v>
      </c>
      <c r="Z139">
        <v>115.2</v>
      </c>
      <c r="AA139">
        <v>123.5</v>
      </c>
      <c r="AB139">
        <v>132.4</v>
      </c>
      <c r="AC139">
        <v>122.1</v>
      </c>
      <c r="AD139">
        <v>123.4</v>
      </c>
      <c r="AE139">
        <v>131.4</v>
      </c>
    </row>
    <row r="140" spans="1:31" hidden="1" x14ac:dyDescent="0.35">
      <c r="A140" t="s">
        <v>30</v>
      </c>
      <c r="B140">
        <v>2016</v>
      </c>
      <c r="C140" t="s">
        <v>44</v>
      </c>
      <c r="D140" s="1">
        <v>42675</v>
      </c>
      <c r="E140">
        <v>132</v>
      </c>
      <c r="F140">
        <v>137.4</v>
      </c>
      <c r="G140">
        <v>130.6</v>
      </c>
      <c r="H140">
        <v>136.19999999999999</v>
      </c>
      <c r="I140">
        <v>121.1</v>
      </c>
      <c r="J140">
        <v>136.9</v>
      </c>
      <c r="K140">
        <v>141.80000000000001</v>
      </c>
      <c r="L140">
        <v>170</v>
      </c>
      <c r="M140">
        <v>113.4</v>
      </c>
      <c r="N140">
        <v>136.80000000000001</v>
      </c>
      <c r="O140">
        <v>128.69999999999999</v>
      </c>
      <c r="P140">
        <v>143.1</v>
      </c>
      <c r="Q140">
        <v>136.6</v>
      </c>
      <c r="R140">
        <v>141.19999999999999</v>
      </c>
      <c r="S140">
        <v>139.9</v>
      </c>
      <c r="T140">
        <v>134.5</v>
      </c>
      <c r="U140">
        <v>139.19999999999999</v>
      </c>
      <c r="V140" t="s">
        <v>32</v>
      </c>
      <c r="W140">
        <v>130.30000000000001</v>
      </c>
      <c r="X140">
        <v>132.1</v>
      </c>
      <c r="Y140">
        <v>129.1</v>
      </c>
      <c r="Z140">
        <v>118.2</v>
      </c>
      <c r="AA140">
        <v>126.9</v>
      </c>
      <c r="AB140">
        <v>133.69999999999999</v>
      </c>
      <c r="AC140">
        <v>123.5</v>
      </c>
      <c r="AD140">
        <v>126.1</v>
      </c>
      <c r="AE140">
        <v>133.6</v>
      </c>
    </row>
    <row r="141" spans="1:31" hidden="1" x14ac:dyDescent="0.35">
      <c r="A141" t="s">
        <v>33</v>
      </c>
      <c r="B141">
        <v>2016</v>
      </c>
      <c r="C141" t="s">
        <v>44</v>
      </c>
      <c r="D141" s="1">
        <v>42675</v>
      </c>
      <c r="E141">
        <v>130.19999999999999</v>
      </c>
      <c r="F141">
        <v>138.5</v>
      </c>
      <c r="G141">
        <v>134.1</v>
      </c>
      <c r="H141">
        <v>132.9</v>
      </c>
      <c r="I141">
        <v>112.6</v>
      </c>
      <c r="J141">
        <v>130.80000000000001</v>
      </c>
      <c r="K141">
        <v>142</v>
      </c>
      <c r="L141">
        <v>174.9</v>
      </c>
      <c r="M141">
        <v>115.6</v>
      </c>
      <c r="N141">
        <v>145.4</v>
      </c>
      <c r="O141">
        <v>122.7</v>
      </c>
      <c r="P141">
        <v>140.30000000000001</v>
      </c>
      <c r="Q141">
        <v>135.19999999999999</v>
      </c>
      <c r="R141">
        <v>144.30000000000001</v>
      </c>
      <c r="S141">
        <v>129.6</v>
      </c>
      <c r="T141">
        <v>122.1</v>
      </c>
      <c r="U141">
        <v>128.5</v>
      </c>
      <c r="V141">
        <v>129.1</v>
      </c>
      <c r="W141">
        <v>116.2</v>
      </c>
      <c r="X141">
        <v>124.7</v>
      </c>
      <c r="Y141">
        <v>122.1</v>
      </c>
      <c r="Z141">
        <v>113.4</v>
      </c>
      <c r="AA141">
        <v>121.7</v>
      </c>
      <c r="AB141">
        <v>132.1</v>
      </c>
      <c r="AC141">
        <v>121.3</v>
      </c>
      <c r="AD141">
        <v>121.3</v>
      </c>
      <c r="AE141">
        <v>128.5</v>
      </c>
    </row>
    <row r="142" spans="1:31" hidden="1" x14ac:dyDescent="0.35">
      <c r="A142" t="s">
        <v>34</v>
      </c>
      <c r="B142">
        <v>2016</v>
      </c>
      <c r="C142" t="s">
        <v>44</v>
      </c>
      <c r="D142" s="1">
        <v>42675</v>
      </c>
      <c r="E142">
        <v>131.4</v>
      </c>
      <c r="F142">
        <v>137.80000000000001</v>
      </c>
      <c r="G142">
        <v>132</v>
      </c>
      <c r="H142">
        <v>135</v>
      </c>
      <c r="I142">
        <v>118</v>
      </c>
      <c r="J142">
        <v>134.1</v>
      </c>
      <c r="K142">
        <v>141.9</v>
      </c>
      <c r="L142">
        <v>171.7</v>
      </c>
      <c r="M142">
        <v>114.1</v>
      </c>
      <c r="N142">
        <v>139.69999999999999</v>
      </c>
      <c r="O142">
        <v>126.2</v>
      </c>
      <c r="P142">
        <v>141.80000000000001</v>
      </c>
      <c r="Q142">
        <v>136.1</v>
      </c>
      <c r="R142">
        <v>142</v>
      </c>
      <c r="S142">
        <v>135.80000000000001</v>
      </c>
      <c r="T142">
        <v>129.30000000000001</v>
      </c>
      <c r="U142">
        <v>135</v>
      </c>
      <c r="V142">
        <v>129.1</v>
      </c>
      <c r="W142">
        <v>125</v>
      </c>
      <c r="X142">
        <v>128.6</v>
      </c>
      <c r="Y142">
        <v>126.4</v>
      </c>
      <c r="Z142">
        <v>115.7</v>
      </c>
      <c r="AA142">
        <v>124</v>
      </c>
      <c r="AB142">
        <v>132.80000000000001</v>
      </c>
      <c r="AC142">
        <v>122.6</v>
      </c>
      <c r="AD142">
        <v>123.8</v>
      </c>
      <c r="AE142">
        <v>131.19999999999999</v>
      </c>
    </row>
    <row r="143" spans="1:31" hidden="1" x14ac:dyDescent="0.35">
      <c r="A143" t="s">
        <v>30</v>
      </c>
      <c r="B143">
        <v>2016</v>
      </c>
      <c r="C143" t="s">
        <v>45</v>
      </c>
      <c r="D143" s="1">
        <v>42705</v>
      </c>
      <c r="E143">
        <v>132.6</v>
      </c>
      <c r="F143">
        <v>137.30000000000001</v>
      </c>
      <c r="G143">
        <v>131.6</v>
      </c>
      <c r="H143">
        <v>136.30000000000001</v>
      </c>
      <c r="I143">
        <v>121.6</v>
      </c>
      <c r="J143">
        <v>135.6</v>
      </c>
      <c r="K143">
        <v>127.5</v>
      </c>
      <c r="L143">
        <v>167.9</v>
      </c>
      <c r="M143">
        <v>113.8</v>
      </c>
      <c r="N143">
        <v>137.5</v>
      </c>
      <c r="O143">
        <v>129.1</v>
      </c>
      <c r="P143">
        <v>143.6</v>
      </c>
      <c r="Q143">
        <v>134.69999999999999</v>
      </c>
      <c r="R143">
        <v>142.4</v>
      </c>
      <c r="S143">
        <v>140.4</v>
      </c>
      <c r="T143">
        <v>135.19999999999999</v>
      </c>
      <c r="U143">
        <v>139.69999999999999</v>
      </c>
      <c r="V143" t="s">
        <v>32</v>
      </c>
      <c r="W143">
        <v>132</v>
      </c>
      <c r="X143">
        <v>132.9</v>
      </c>
      <c r="Y143">
        <v>129.69999999999999</v>
      </c>
      <c r="Z143">
        <v>118.6</v>
      </c>
      <c r="AA143">
        <v>127.3</v>
      </c>
      <c r="AB143">
        <v>134.19999999999999</v>
      </c>
      <c r="AC143">
        <v>121.9</v>
      </c>
      <c r="AD143">
        <v>126.3</v>
      </c>
      <c r="AE143">
        <v>132.80000000000001</v>
      </c>
    </row>
    <row r="144" spans="1:31" hidden="1" x14ac:dyDescent="0.35">
      <c r="A144" t="s">
        <v>33</v>
      </c>
      <c r="B144">
        <v>2016</v>
      </c>
      <c r="C144" t="s">
        <v>45</v>
      </c>
      <c r="D144" s="1">
        <v>42705</v>
      </c>
      <c r="E144">
        <v>131.6</v>
      </c>
      <c r="F144">
        <v>138.19999999999999</v>
      </c>
      <c r="G144">
        <v>134.9</v>
      </c>
      <c r="H144">
        <v>133.1</v>
      </c>
      <c r="I144">
        <v>113.5</v>
      </c>
      <c r="J144">
        <v>129.30000000000001</v>
      </c>
      <c r="K144">
        <v>121.1</v>
      </c>
      <c r="L144">
        <v>170.3</v>
      </c>
      <c r="M144">
        <v>115.5</v>
      </c>
      <c r="N144">
        <v>145.5</v>
      </c>
      <c r="O144">
        <v>123.1</v>
      </c>
      <c r="P144">
        <v>140.9</v>
      </c>
      <c r="Q144">
        <v>132.80000000000001</v>
      </c>
      <c r="R144">
        <v>145</v>
      </c>
      <c r="S144">
        <v>130</v>
      </c>
      <c r="T144">
        <v>122.2</v>
      </c>
      <c r="U144">
        <v>128.80000000000001</v>
      </c>
      <c r="V144">
        <v>128.5</v>
      </c>
      <c r="W144">
        <v>117.8</v>
      </c>
      <c r="X144">
        <v>125</v>
      </c>
      <c r="Y144">
        <v>122.3</v>
      </c>
      <c r="Z144">
        <v>113.7</v>
      </c>
      <c r="AA144">
        <v>121.8</v>
      </c>
      <c r="AB144">
        <v>132.30000000000001</v>
      </c>
      <c r="AC144">
        <v>119.9</v>
      </c>
      <c r="AD144">
        <v>121.4</v>
      </c>
      <c r="AE144">
        <v>127.6</v>
      </c>
    </row>
    <row r="145" spans="1:31" hidden="1" x14ac:dyDescent="0.35">
      <c r="A145" t="s">
        <v>34</v>
      </c>
      <c r="B145">
        <v>2016</v>
      </c>
      <c r="C145" t="s">
        <v>45</v>
      </c>
      <c r="D145" s="1">
        <v>42705</v>
      </c>
      <c r="E145">
        <v>132.30000000000001</v>
      </c>
      <c r="F145">
        <v>137.6</v>
      </c>
      <c r="G145">
        <v>132.9</v>
      </c>
      <c r="H145">
        <v>135.1</v>
      </c>
      <c r="I145">
        <v>118.6</v>
      </c>
      <c r="J145">
        <v>132.69999999999999</v>
      </c>
      <c r="K145">
        <v>125.3</v>
      </c>
      <c r="L145">
        <v>168.7</v>
      </c>
      <c r="M145">
        <v>114.4</v>
      </c>
      <c r="N145">
        <v>140.19999999999999</v>
      </c>
      <c r="O145">
        <v>126.6</v>
      </c>
      <c r="P145">
        <v>142.30000000000001</v>
      </c>
      <c r="Q145">
        <v>134</v>
      </c>
      <c r="R145">
        <v>143.1</v>
      </c>
      <c r="S145">
        <v>136.30000000000001</v>
      </c>
      <c r="T145">
        <v>129.80000000000001</v>
      </c>
      <c r="U145">
        <v>135.4</v>
      </c>
      <c r="V145">
        <v>128.5</v>
      </c>
      <c r="W145">
        <v>126.6</v>
      </c>
      <c r="X145">
        <v>129.19999999999999</v>
      </c>
      <c r="Y145">
        <v>126.9</v>
      </c>
      <c r="Z145">
        <v>116</v>
      </c>
      <c r="AA145">
        <v>124.2</v>
      </c>
      <c r="AB145">
        <v>133.1</v>
      </c>
      <c r="AC145">
        <v>121.1</v>
      </c>
      <c r="AD145">
        <v>123.9</v>
      </c>
      <c r="AE145">
        <v>130.4</v>
      </c>
    </row>
    <row r="146" spans="1:31" hidden="1" x14ac:dyDescent="0.35">
      <c r="A146" t="s">
        <v>30</v>
      </c>
      <c r="B146">
        <v>2017</v>
      </c>
      <c r="C146" t="s">
        <v>31</v>
      </c>
      <c r="D146" s="1">
        <v>42736</v>
      </c>
      <c r="E146">
        <v>133.1</v>
      </c>
      <c r="F146">
        <v>137.80000000000001</v>
      </c>
      <c r="G146">
        <v>131.9</v>
      </c>
      <c r="H146">
        <v>136.69999999999999</v>
      </c>
      <c r="I146">
        <v>122</v>
      </c>
      <c r="J146">
        <v>136</v>
      </c>
      <c r="K146">
        <v>119.8</v>
      </c>
      <c r="L146">
        <v>161.69999999999999</v>
      </c>
      <c r="M146">
        <v>114.8</v>
      </c>
      <c r="N146">
        <v>136.9</v>
      </c>
      <c r="O146">
        <v>129</v>
      </c>
      <c r="P146">
        <v>143.9</v>
      </c>
      <c r="Q146">
        <v>133.69999999999999</v>
      </c>
      <c r="R146">
        <v>143.1</v>
      </c>
      <c r="S146">
        <v>140.69999999999999</v>
      </c>
      <c r="T146">
        <v>135.80000000000001</v>
      </c>
      <c r="U146">
        <v>140</v>
      </c>
      <c r="V146" t="s">
        <v>32</v>
      </c>
      <c r="W146">
        <v>132.1</v>
      </c>
      <c r="X146">
        <v>133.19999999999999</v>
      </c>
      <c r="Y146">
        <v>129.9</v>
      </c>
      <c r="Z146">
        <v>119.1</v>
      </c>
      <c r="AA146">
        <v>127</v>
      </c>
      <c r="AB146">
        <v>134.6</v>
      </c>
      <c r="AC146">
        <v>122.3</v>
      </c>
      <c r="AD146">
        <v>126.6</v>
      </c>
      <c r="AE146">
        <v>132.4</v>
      </c>
    </row>
    <row r="147" spans="1:31" hidden="1" x14ac:dyDescent="0.35">
      <c r="A147" t="s">
        <v>33</v>
      </c>
      <c r="B147">
        <v>2017</v>
      </c>
      <c r="C147" t="s">
        <v>31</v>
      </c>
      <c r="D147" s="1">
        <v>42736</v>
      </c>
      <c r="E147">
        <v>132.19999999999999</v>
      </c>
      <c r="F147">
        <v>138.9</v>
      </c>
      <c r="G147">
        <v>132.6</v>
      </c>
      <c r="H147">
        <v>133.1</v>
      </c>
      <c r="I147">
        <v>114</v>
      </c>
      <c r="J147">
        <v>129.6</v>
      </c>
      <c r="K147">
        <v>118.7</v>
      </c>
      <c r="L147">
        <v>155.1</v>
      </c>
      <c r="M147">
        <v>117.3</v>
      </c>
      <c r="N147">
        <v>144.9</v>
      </c>
      <c r="O147">
        <v>123.2</v>
      </c>
      <c r="P147">
        <v>141.6</v>
      </c>
      <c r="Q147">
        <v>132</v>
      </c>
      <c r="R147">
        <v>145.6</v>
      </c>
      <c r="S147">
        <v>130.19999999999999</v>
      </c>
      <c r="T147">
        <v>122.3</v>
      </c>
      <c r="U147">
        <v>129</v>
      </c>
      <c r="V147">
        <v>129.6</v>
      </c>
      <c r="W147">
        <v>118</v>
      </c>
      <c r="X147">
        <v>125.1</v>
      </c>
      <c r="Y147">
        <v>122.6</v>
      </c>
      <c r="Z147">
        <v>115.2</v>
      </c>
      <c r="AA147">
        <v>122</v>
      </c>
      <c r="AB147">
        <v>132.4</v>
      </c>
      <c r="AC147">
        <v>120.9</v>
      </c>
      <c r="AD147">
        <v>122.1</v>
      </c>
      <c r="AE147">
        <v>127.8</v>
      </c>
    </row>
    <row r="148" spans="1:31" hidden="1" x14ac:dyDescent="0.35">
      <c r="A148" t="s">
        <v>34</v>
      </c>
      <c r="B148">
        <v>2017</v>
      </c>
      <c r="C148" t="s">
        <v>31</v>
      </c>
      <c r="D148" s="1">
        <v>42736</v>
      </c>
      <c r="E148">
        <v>132.80000000000001</v>
      </c>
      <c r="F148">
        <v>138.19999999999999</v>
      </c>
      <c r="G148">
        <v>132.19999999999999</v>
      </c>
      <c r="H148">
        <v>135.4</v>
      </c>
      <c r="I148">
        <v>119.1</v>
      </c>
      <c r="J148">
        <v>133</v>
      </c>
      <c r="K148">
        <v>119.4</v>
      </c>
      <c r="L148">
        <v>159.5</v>
      </c>
      <c r="M148">
        <v>115.6</v>
      </c>
      <c r="N148">
        <v>139.6</v>
      </c>
      <c r="O148">
        <v>126.6</v>
      </c>
      <c r="P148">
        <v>142.80000000000001</v>
      </c>
      <c r="Q148">
        <v>133.1</v>
      </c>
      <c r="R148">
        <v>143.80000000000001</v>
      </c>
      <c r="S148">
        <v>136.6</v>
      </c>
      <c r="T148">
        <v>130.19999999999999</v>
      </c>
      <c r="U148">
        <v>135.6</v>
      </c>
      <c r="V148">
        <v>129.6</v>
      </c>
      <c r="W148">
        <v>126.8</v>
      </c>
      <c r="X148">
        <v>129.4</v>
      </c>
      <c r="Y148">
        <v>127.1</v>
      </c>
      <c r="Z148">
        <v>117</v>
      </c>
      <c r="AA148">
        <v>124.2</v>
      </c>
      <c r="AB148">
        <v>133.30000000000001</v>
      </c>
      <c r="AC148">
        <v>121.7</v>
      </c>
      <c r="AD148">
        <v>124.4</v>
      </c>
      <c r="AE148">
        <v>130.30000000000001</v>
      </c>
    </row>
    <row r="149" spans="1:31" hidden="1" x14ac:dyDescent="0.35">
      <c r="A149" t="s">
        <v>30</v>
      </c>
      <c r="B149">
        <v>2017</v>
      </c>
      <c r="C149" t="s">
        <v>35</v>
      </c>
      <c r="D149" s="1">
        <v>42767</v>
      </c>
      <c r="E149">
        <v>133.30000000000001</v>
      </c>
      <c r="F149">
        <v>138.30000000000001</v>
      </c>
      <c r="G149">
        <v>129.30000000000001</v>
      </c>
      <c r="H149">
        <v>137.19999999999999</v>
      </c>
      <c r="I149">
        <v>122.1</v>
      </c>
      <c r="J149">
        <v>138.69999999999999</v>
      </c>
      <c r="K149">
        <v>119.1</v>
      </c>
      <c r="L149">
        <v>156.9</v>
      </c>
      <c r="M149">
        <v>116.2</v>
      </c>
      <c r="N149">
        <v>136</v>
      </c>
      <c r="O149">
        <v>129.4</v>
      </c>
      <c r="P149">
        <v>144.4</v>
      </c>
      <c r="Q149">
        <v>133.6</v>
      </c>
      <c r="R149">
        <v>143.69999999999999</v>
      </c>
      <c r="S149">
        <v>140.9</v>
      </c>
      <c r="T149">
        <v>135.80000000000001</v>
      </c>
      <c r="U149">
        <v>140.19999999999999</v>
      </c>
      <c r="V149" t="s">
        <v>32</v>
      </c>
      <c r="W149">
        <v>133.19999999999999</v>
      </c>
      <c r="X149">
        <v>133.6</v>
      </c>
      <c r="Y149">
        <v>130.1</v>
      </c>
      <c r="Z149">
        <v>119.5</v>
      </c>
      <c r="AA149">
        <v>127.7</v>
      </c>
      <c r="AB149">
        <v>134.9</v>
      </c>
      <c r="AC149">
        <v>123.2</v>
      </c>
      <c r="AD149">
        <v>127</v>
      </c>
      <c r="AE149">
        <v>132.6</v>
      </c>
    </row>
    <row r="150" spans="1:31" hidden="1" x14ac:dyDescent="0.35">
      <c r="A150" t="s">
        <v>33</v>
      </c>
      <c r="B150">
        <v>2017</v>
      </c>
      <c r="C150" t="s">
        <v>35</v>
      </c>
      <c r="D150" s="1">
        <v>42767</v>
      </c>
      <c r="E150">
        <v>132.80000000000001</v>
      </c>
      <c r="F150">
        <v>139.80000000000001</v>
      </c>
      <c r="G150">
        <v>129.30000000000001</v>
      </c>
      <c r="H150">
        <v>133.5</v>
      </c>
      <c r="I150">
        <v>114.3</v>
      </c>
      <c r="J150">
        <v>131.4</v>
      </c>
      <c r="K150">
        <v>120.2</v>
      </c>
      <c r="L150">
        <v>143.1</v>
      </c>
      <c r="M150">
        <v>119.5</v>
      </c>
      <c r="N150">
        <v>144</v>
      </c>
      <c r="O150">
        <v>123.4</v>
      </c>
      <c r="P150">
        <v>141.9</v>
      </c>
      <c r="Q150">
        <v>132.1</v>
      </c>
      <c r="R150">
        <v>146.30000000000001</v>
      </c>
      <c r="S150">
        <v>130.5</v>
      </c>
      <c r="T150">
        <v>122.5</v>
      </c>
      <c r="U150">
        <v>129.30000000000001</v>
      </c>
      <c r="V150">
        <v>130.5</v>
      </c>
      <c r="W150">
        <v>119.2</v>
      </c>
      <c r="X150">
        <v>125.3</v>
      </c>
      <c r="Y150">
        <v>122.9</v>
      </c>
      <c r="Z150">
        <v>115.5</v>
      </c>
      <c r="AA150">
        <v>122.2</v>
      </c>
      <c r="AB150">
        <v>132.4</v>
      </c>
      <c r="AC150">
        <v>121.7</v>
      </c>
      <c r="AD150">
        <v>122.4</v>
      </c>
      <c r="AE150">
        <v>128.19999999999999</v>
      </c>
    </row>
    <row r="151" spans="1:31" hidden="1" x14ac:dyDescent="0.35">
      <c r="A151" t="s">
        <v>34</v>
      </c>
      <c r="B151">
        <v>2017</v>
      </c>
      <c r="C151" t="s">
        <v>35</v>
      </c>
      <c r="D151" s="1">
        <v>42767</v>
      </c>
      <c r="E151">
        <v>133.1</v>
      </c>
      <c r="F151">
        <v>138.80000000000001</v>
      </c>
      <c r="G151">
        <v>129.30000000000001</v>
      </c>
      <c r="H151">
        <v>135.80000000000001</v>
      </c>
      <c r="I151">
        <v>119.2</v>
      </c>
      <c r="J151">
        <v>135.30000000000001</v>
      </c>
      <c r="K151">
        <v>119.5</v>
      </c>
      <c r="L151">
        <v>152.19999999999999</v>
      </c>
      <c r="M151">
        <v>117.3</v>
      </c>
      <c r="N151">
        <v>138.69999999999999</v>
      </c>
      <c r="O151">
        <v>126.9</v>
      </c>
      <c r="P151">
        <v>143.19999999999999</v>
      </c>
      <c r="Q151">
        <v>133</v>
      </c>
      <c r="R151">
        <v>144.4</v>
      </c>
      <c r="S151">
        <v>136.80000000000001</v>
      </c>
      <c r="T151">
        <v>130.30000000000001</v>
      </c>
      <c r="U151">
        <v>135.9</v>
      </c>
      <c r="V151">
        <v>130.5</v>
      </c>
      <c r="W151">
        <v>127.9</v>
      </c>
      <c r="X151">
        <v>129.69999999999999</v>
      </c>
      <c r="Y151">
        <v>127.4</v>
      </c>
      <c r="Z151">
        <v>117.4</v>
      </c>
      <c r="AA151">
        <v>124.6</v>
      </c>
      <c r="AB151">
        <v>133.4</v>
      </c>
      <c r="AC151">
        <v>122.6</v>
      </c>
      <c r="AD151">
        <v>124.8</v>
      </c>
      <c r="AE151">
        <v>130.6</v>
      </c>
    </row>
    <row r="152" spans="1:31" hidden="1" x14ac:dyDescent="0.35">
      <c r="A152" t="s">
        <v>30</v>
      </c>
      <c r="B152">
        <v>2017</v>
      </c>
      <c r="C152" t="s">
        <v>36</v>
      </c>
      <c r="D152" s="1">
        <v>42795</v>
      </c>
      <c r="E152">
        <v>133.6</v>
      </c>
      <c r="F152">
        <v>138.80000000000001</v>
      </c>
      <c r="G152">
        <v>128.80000000000001</v>
      </c>
      <c r="H152">
        <v>137.19999999999999</v>
      </c>
      <c r="I152">
        <v>121.6</v>
      </c>
      <c r="J152">
        <v>139.69999999999999</v>
      </c>
      <c r="K152">
        <v>119.7</v>
      </c>
      <c r="L152">
        <v>148</v>
      </c>
      <c r="M152">
        <v>116.9</v>
      </c>
      <c r="N152">
        <v>135.6</v>
      </c>
      <c r="O152">
        <v>129.80000000000001</v>
      </c>
      <c r="P152">
        <v>145.4</v>
      </c>
      <c r="Q152">
        <v>133.4</v>
      </c>
      <c r="R152">
        <v>144.19999999999999</v>
      </c>
      <c r="S152">
        <v>141.6</v>
      </c>
      <c r="T152">
        <v>136.19999999999999</v>
      </c>
      <c r="U152">
        <v>140.80000000000001</v>
      </c>
      <c r="V152" t="s">
        <v>32</v>
      </c>
      <c r="W152">
        <v>134.19999999999999</v>
      </c>
      <c r="X152">
        <v>134.1</v>
      </c>
      <c r="Y152">
        <v>130.6</v>
      </c>
      <c r="Z152">
        <v>119.8</v>
      </c>
      <c r="AA152">
        <v>128.30000000000001</v>
      </c>
      <c r="AB152">
        <v>135.19999999999999</v>
      </c>
      <c r="AC152">
        <v>123.3</v>
      </c>
      <c r="AD152">
        <v>127.4</v>
      </c>
      <c r="AE152">
        <v>132.80000000000001</v>
      </c>
    </row>
    <row r="153" spans="1:31" hidden="1" x14ac:dyDescent="0.35">
      <c r="A153" t="s">
        <v>33</v>
      </c>
      <c r="B153">
        <v>2017</v>
      </c>
      <c r="C153" t="s">
        <v>36</v>
      </c>
      <c r="D153" s="1">
        <v>42795</v>
      </c>
      <c r="E153">
        <v>132.69999999999999</v>
      </c>
      <c r="F153">
        <v>139.4</v>
      </c>
      <c r="G153">
        <v>128.4</v>
      </c>
      <c r="H153">
        <v>134.9</v>
      </c>
      <c r="I153">
        <v>114</v>
      </c>
      <c r="J153">
        <v>136.80000000000001</v>
      </c>
      <c r="K153">
        <v>122.2</v>
      </c>
      <c r="L153">
        <v>135.80000000000001</v>
      </c>
      <c r="M153">
        <v>120.3</v>
      </c>
      <c r="N153">
        <v>142.6</v>
      </c>
      <c r="O153">
        <v>123.6</v>
      </c>
      <c r="P153">
        <v>142.4</v>
      </c>
      <c r="Q153">
        <v>132.6</v>
      </c>
      <c r="R153">
        <v>147.5</v>
      </c>
      <c r="S153">
        <v>130.80000000000001</v>
      </c>
      <c r="T153">
        <v>122.8</v>
      </c>
      <c r="U153">
        <v>129.6</v>
      </c>
      <c r="V153">
        <v>131.1</v>
      </c>
      <c r="W153">
        <v>120.8</v>
      </c>
      <c r="X153">
        <v>125.6</v>
      </c>
      <c r="Y153">
        <v>123.1</v>
      </c>
      <c r="Z153">
        <v>115.6</v>
      </c>
      <c r="AA153">
        <v>122.4</v>
      </c>
      <c r="AB153">
        <v>132.80000000000001</v>
      </c>
      <c r="AC153">
        <v>121.7</v>
      </c>
      <c r="AD153">
        <v>122.6</v>
      </c>
      <c r="AE153">
        <v>128.69999999999999</v>
      </c>
    </row>
    <row r="154" spans="1:31" hidden="1" x14ac:dyDescent="0.35">
      <c r="A154" t="s">
        <v>34</v>
      </c>
      <c r="B154">
        <v>2017</v>
      </c>
      <c r="C154" t="s">
        <v>36</v>
      </c>
      <c r="D154" s="1">
        <v>42795</v>
      </c>
      <c r="E154">
        <v>133.30000000000001</v>
      </c>
      <c r="F154">
        <v>139</v>
      </c>
      <c r="G154">
        <v>128.6</v>
      </c>
      <c r="H154">
        <v>136.30000000000001</v>
      </c>
      <c r="I154">
        <v>118.8</v>
      </c>
      <c r="J154">
        <v>138.30000000000001</v>
      </c>
      <c r="K154">
        <v>120.5</v>
      </c>
      <c r="L154">
        <v>143.9</v>
      </c>
      <c r="M154">
        <v>118</v>
      </c>
      <c r="N154">
        <v>137.9</v>
      </c>
      <c r="O154">
        <v>127.2</v>
      </c>
      <c r="P154">
        <v>144</v>
      </c>
      <c r="Q154">
        <v>133.1</v>
      </c>
      <c r="R154">
        <v>145.1</v>
      </c>
      <c r="S154">
        <v>137.30000000000001</v>
      </c>
      <c r="T154">
        <v>130.6</v>
      </c>
      <c r="U154">
        <v>136.4</v>
      </c>
      <c r="V154">
        <v>131.1</v>
      </c>
      <c r="W154">
        <v>129.1</v>
      </c>
      <c r="X154">
        <v>130.1</v>
      </c>
      <c r="Y154">
        <v>127.8</v>
      </c>
      <c r="Z154">
        <v>117.6</v>
      </c>
      <c r="AA154">
        <v>125</v>
      </c>
      <c r="AB154">
        <v>133.80000000000001</v>
      </c>
      <c r="AC154">
        <v>122.6</v>
      </c>
      <c r="AD154">
        <v>125.1</v>
      </c>
      <c r="AE154">
        <v>130.9</v>
      </c>
    </row>
    <row r="155" spans="1:31" hidden="1" x14ac:dyDescent="0.35">
      <c r="A155" t="s">
        <v>30</v>
      </c>
      <c r="B155">
        <v>2017</v>
      </c>
      <c r="C155" t="s">
        <v>37</v>
      </c>
      <c r="D155" s="1">
        <v>42826</v>
      </c>
      <c r="E155">
        <v>133.19999999999999</v>
      </c>
      <c r="F155">
        <v>138.69999999999999</v>
      </c>
      <c r="G155">
        <v>127.1</v>
      </c>
      <c r="H155">
        <v>137.69999999999999</v>
      </c>
      <c r="I155">
        <v>121.3</v>
      </c>
      <c r="J155">
        <v>141.80000000000001</v>
      </c>
      <c r="K155">
        <v>121.5</v>
      </c>
      <c r="L155">
        <v>144.5</v>
      </c>
      <c r="M155">
        <v>117.4</v>
      </c>
      <c r="N155">
        <v>134.1</v>
      </c>
      <c r="O155">
        <v>130</v>
      </c>
      <c r="P155">
        <v>145.5</v>
      </c>
      <c r="Q155">
        <v>133.5</v>
      </c>
      <c r="R155">
        <v>144.4</v>
      </c>
      <c r="S155">
        <v>142.4</v>
      </c>
      <c r="T155">
        <v>136.80000000000001</v>
      </c>
      <c r="U155">
        <v>141.6</v>
      </c>
      <c r="V155" t="s">
        <v>32</v>
      </c>
      <c r="W155">
        <v>135</v>
      </c>
      <c r="X155">
        <v>134.30000000000001</v>
      </c>
      <c r="Y155">
        <v>131</v>
      </c>
      <c r="Z155">
        <v>119.2</v>
      </c>
      <c r="AA155">
        <v>128.30000000000001</v>
      </c>
      <c r="AB155">
        <v>135.69999999999999</v>
      </c>
      <c r="AC155">
        <v>123.7</v>
      </c>
      <c r="AD155">
        <v>127.5</v>
      </c>
      <c r="AE155">
        <v>132.9</v>
      </c>
    </row>
    <row r="156" spans="1:31" hidden="1" x14ac:dyDescent="0.35">
      <c r="A156" t="s">
        <v>33</v>
      </c>
      <c r="B156">
        <v>2017</v>
      </c>
      <c r="C156" t="s">
        <v>37</v>
      </c>
      <c r="D156" s="1">
        <v>42826</v>
      </c>
      <c r="E156">
        <v>132.69999999999999</v>
      </c>
      <c r="F156">
        <v>140.6</v>
      </c>
      <c r="G156">
        <v>124.5</v>
      </c>
      <c r="H156">
        <v>136.30000000000001</v>
      </c>
      <c r="I156">
        <v>113.5</v>
      </c>
      <c r="J156">
        <v>137.69999999999999</v>
      </c>
      <c r="K156">
        <v>127.1</v>
      </c>
      <c r="L156">
        <v>133.80000000000001</v>
      </c>
      <c r="M156">
        <v>120.8</v>
      </c>
      <c r="N156">
        <v>141.30000000000001</v>
      </c>
      <c r="O156">
        <v>123.8</v>
      </c>
      <c r="P156">
        <v>142.6</v>
      </c>
      <c r="Q156">
        <v>133.4</v>
      </c>
      <c r="R156">
        <v>148</v>
      </c>
      <c r="S156">
        <v>131.19999999999999</v>
      </c>
      <c r="T156">
        <v>123</v>
      </c>
      <c r="U156">
        <v>130</v>
      </c>
      <c r="V156">
        <v>131.69999999999999</v>
      </c>
      <c r="W156">
        <v>121.4</v>
      </c>
      <c r="X156">
        <v>126</v>
      </c>
      <c r="Y156">
        <v>123.4</v>
      </c>
      <c r="Z156">
        <v>114.3</v>
      </c>
      <c r="AA156">
        <v>122.6</v>
      </c>
      <c r="AB156">
        <v>133.6</v>
      </c>
      <c r="AC156">
        <v>122.2</v>
      </c>
      <c r="AD156">
        <v>122.5</v>
      </c>
      <c r="AE156">
        <v>129.1</v>
      </c>
    </row>
    <row r="157" spans="1:31" hidden="1" x14ac:dyDescent="0.35">
      <c r="A157" t="s">
        <v>34</v>
      </c>
      <c r="B157">
        <v>2017</v>
      </c>
      <c r="C157" t="s">
        <v>37</v>
      </c>
      <c r="D157" s="1">
        <v>42826</v>
      </c>
      <c r="E157">
        <v>133</v>
      </c>
      <c r="F157">
        <v>139.4</v>
      </c>
      <c r="G157">
        <v>126.1</v>
      </c>
      <c r="H157">
        <v>137.19999999999999</v>
      </c>
      <c r="I157">
        <v>118.4</v>
      </c>
      <c r="J157">
        <v>139.9</v>
      </c>
      <c r="K157">
        <v>123.4</v>
      </c>
      <c r="L157">
        <v>140.9</v>
      </c>
      <c r="M157">
        <v>118.5</v>
      </c>
      <c r="N157">
        <v>136.5</v>
      </c>
      <c r="O157">
        <v>127.4</v>
      </c>
      <c r="P157">
        <v>144.19999999999999</v>
      </c>
      <c r="Q157">
        <v>133.5</v>
      </c>
      <c r="R157">
        <v>145.4</v>
      </c>
      <c r="S157">
        <v>138</v>
      </c>
      <c r="T157">
        <v>131.1</v>
      </c>
      <c r="U157">
        <v>137</v>
      </c>
      <c r="V157">
        <v>131.69999999999999</v>
      </c>
      <c r="W157">
        <v>129.80000000000001</v>
      </c>
      <c r="X157">
        <v>130.4</v>
      </c>
      <c r="Y157">
        <v>128.1</v>
      </c>
      <c r="Z157">
        <v>116.6</v>
      </c>
      <c r="AA157">
        <v>125.1</v>
      </c>
      <c r="AB157">
        <v>134.5</v>
      </c>
      <c r="AC157">
        <v>123.1</v>
      </c>
      <c r="AD157">
        <v>125.1</v>
      </c>
      <c r="AE157">
        <v>131.1</v>
      </c>
    </row>
    <row r="158" spans="1:31" hidden="1" x14ac:dyDescent="0.35">
      <c r="A158" t="s">
        <v>30</v>
      </c>
      <c r="B158">
        <v>2017</v>
      </c>
      <c r="C158" t="s">
        <v>38</v>
      </c>
      <c r="D158" s="1">
        <v>42856</v>
      </c>
      <c r="E158">
        <v>133.1</v>
      </c>
      <c r="F158">
        <v>140.30000000000001</v>
      </c>
      <c r="G158">
        <v>126.8</v>
      </c>
      <c r="H158">
        <v>138.19999999999999</v>
      </c>
      <c r="I158">
        <v>120.8</v>
      </c>
      <c r="J158">
        <v>140.19999999999999</v>
      </c>
      <c r="K158">
        <v>123.8</v>
      </c>
      <c r="L158">
        <v>141.80000000000001</v>
      </c>
      <c r="M158">
        <v>118.6</v>
      </c>
      <c r="N158">
        <v>134</v>
      </c>
      <c r="O158">
        <v>130.30000000000001</v>
      </c>
      <c r="P158">
        <v>145.80000000000001</v>
      </c>
      <c r="Q158">
        <v>133.80000000000001</v>
      </c>
      <c r="R158">
        <v>145.5</v>
      </c>
      <c r="S158">
        <v>142.5</v>
      </c>
      <c r="T158">
        <v>137.30000000000001</v>
      </c>
      <c r="U158">
        <v>141.80000000000001</v>
      </c>
      <c r="V158" t="s">
        <v>32</v>
      </c>
      <c r="W158">
        <v>135</v>
      </c>
      <c r="X158">
        <v>134.9</v>
      </c>
      <c r="Y158">
        <v>131.4</v>
      </c>
      <c r="Z158">
        <v>119.4</v>
      </c>
      <c r="AA158">
        <v>129.4</v>
      </c>
      <c r="AB158">
        <v>136.30000000000001</v>
      </c>
      <c r="AC158">
        <v>123.7</v>
      </c>
      <c r="AD158">
        <v>127.9</v>
      </c>
      <c r="AE158">
        <v>133.30000000000001</v>
      </c>
    </row>
    <row r="159" spans="1:31" hidden="1" x14ac:dyDescent="0.35">
      <c r="A159" t="s">
        <v>33</v>
      </c>
      <c r="B159">
        <v>2017</v>
      </c>
      <c r="C159" t="s">
        <v>38</v>
      </c>
      <c r="D159" s="1">
        <v>42856</v>
      </c>
      <c r="E159">
        <v>132.6</v>
      </c>
      <c r="F159">
        <v>144.1</v>
      </c>
      <c r="G159">
        <v>125.6</v>
      </c>
      <c r="H159">
        <v>136.80000000000001</v>
      </c>
      <c r="I159">
        <v>113.4</v>
      </c>
      <c r="J159">
        <v>135.19999999999999</v>
      </c>
      <c r="K159">
        <v>129.19999999999999</v>
      </c>
      <c r="L159">
        <v>131.5</v>
      </c>
      <c r="M159">
        <v>121</v>
      </c>
      <c r="N159">
        <v>139.9</v>
      </c>
      <c r="O159">
        <v>123.8</v>
      </c>
      <c r="P159">
        <v>142.9</v>
      </c>
      <c r="Q159">
        <v>133.6</v>
      </c>
      <c r="R159">
        <v>148.30000000000001</v>
      </c>
      <c r="S159">
        <v>131.5</v>
      </c>
      <c r="T159">
        <v>123.2</v>
      </c>
      <c r="U159">
        <v>130.19999999999999</v>
      </c>
      <c r="V159">
        <v>132.1</v>
      </c>
      <c r="W159">
        <v>120.1</v>
      </c>
      <c r="X159">
        <v>126.5</v>
      </c>
      <c r="Y159">
        <v>123.6</v>
      </c>
      <c r="Z159">
        <v>114.3</v>
      </c>
      <c r="AA159">
        <v>122.8</v>
      </c>
      <c r="AB159">
        <v>133.80000000000001</v>
      </c>
      <c r="AC159">
        <v>122</v>
      </c>
      <c r="AD159">
        <v>122.6</v>
      </c>
      <c r="AE159">
        <v>129.30000000000001</v>
      </c>
    </row>
    <row r="160" spans="1:31" hidden="1" x14ac:dyDescent="0.35">
      <c r="A160" t="s">
        <v>34</v>
      </c>
      <c r="B160">
        <v>2017</v>
      </c>
      <c r="C160" t="s">
        <v>38</v>
      </c>
      <c r="D160" s="1">
        <v>42856</v>
      </c>
      <c r="E160">
        <v>132.9</v>
      </c>
      <c r="F160">
        <v>141.6</v>
      </c>
      <c r="G160">
        <v>126.3</v>
      </c>
      <c r="H160">
        <v>137.69999999999999</v>
      </c>
      <c r="I160">
        <v>118.1</v>
      </c>
      <c r="J160">
        <v>137.9</v>
      </c>
      <c r="K160">
        <v>125.6</v>
      </c>
      <c r="L160">
        <v>138.30000000000001</v>
      </c>
      <c r="M160">
        <v>119.4</v>
      </c>
      <c r="N160">
        <v>136</v>
      </c>
      <c r="O160">
        <v>127.6</v>
      </c>
      <c r="P160">
        <v>144.5</v>
      </c>
      <c r="Q160">
        <v>133.69999999999999</v>
      </c>
      <c r="R160">
        <v>146.19999999999999</v>
      </c>
      <c r="S160">
        <v>138.19999999999999</v>
      </c>
      <c r="T160">
        <v>131.4</v>
      </c>
      <c r="U160">
        <v>137.19999999999999</v>
      </c>
      <c r="V160">
        <v>132.1</v>
      </c>
      <c r="W160">
        <v>129.4</v>
      </c>
      <c r="X160">
        <v>130.9</v>
      </c>
      <c r="Y160">
        <v>128.4</v>
      </c>
      <c r="Z160">
        <v>116.7</v>
      </c>
      <c r="AA160">
        <v>125.7</v>
      </c>
      <c r="AB160">
        <v>134.80000000000001</v>
      </c>
      <c r="AC160">
        <v>123</v>
      </c>
      <c r="AD160">
        <v>125.3</v>
      </c>
      <c r="AE160">
        <v>131.4</v>
      </c>
    </row>
    <row r="161" spans="1:31" hidden="1" x14ac:dyDescent="0.35">
      <c r="A161" t="s">
        <v>30</v>
      </c>
      <c r="B161">
        <v>2017</v>
      </c>
      <c r="C161" t="s">
        <v>39</v>
      </c>
      <c r="D161" s="1">
        <v>42887</v>
      </c>
      <c r="E161">
        <v>133.5</v>
      </c>
      <c r="F161">
        <v>143.69999999999999</v>
      </c>
      <c r="G161">
        <v>128</v>
      </c>
      <c r="H161">
        <v>138.6</v>
      </c>
      <c r="I161">
        <v>120.9</v>
      </c>
      <c r="J161">
        <v>140.9</v>
      </c>
      <c r="K161">
        <v>128.80000000000001</v>
      </c>
      <c r="L161">
        <v>140.19999999999999</v>
      </c>
      <c r="M161">
        <v>118.9</v>
      </c>
      <c r="N161">
        <v>133.5</v>
      </c>
      <c r="O161">
        <v>130.4</v>
      </c>
      <c r="P161">
        <v>146.5</v>
      </c>
      <c r="Q161">
        <v>134.9</v>
      </c>
      <c r="R161">
        <v>145.80000000000001</v>
      </c>
      <c r="S161">
        <v>143.1</v>
      </c>
      <c r="T161">
        <v>137.69999999999999</v>
      </c>
      <c r="U161">
        <v>142.30000000000001</v>
      </c>
      <c r="V161" t="s">
        <v>32</v>
      </c>
      <c r="W161">
        <v>134.80000000000001</v>
      </c>
      <c r="X161">
        <v>135.19999999999999</v>
      </c>
      <c r="Y161">
        <v>131.30000000000001</v>
      </c>
      <c r="Z161">
        <v>119.4</v>
      </c>
      <c r="AA161">
        <v>129.80000000000001</v>
      </c>
      <c r="AB161">
        <v>136.9</v>
      </c>
      <c r="AC161">
        <v>124.1</v>
      </c>
      <c r="AD161">
        <v>128.1</v>
      </c>
      <c r="AE161">
        <v>133.9</v>
      </c>
    </row>
    <row r="162" spans="1:31" hidden="1" x14ac:dyDescent="0.35">
      <c r="A162" t="s">
        <v>33</v>
      </c>
      <c r="B162">
        <v>2017</v>
      </c>
      <c r="C162" t="s">
        <v>39</v>
      </c>
      <c r="D162" s="1">
        <v>42887</v>
      </c>
      <c r="E162">
        <v>132.9</v>
      </c>
      <c r="F162">
        <v>148.69999999999999</v>
      </c>
      <c r="G162">
        <v>128.30000000000001</v>
      </c>
      <c r="H162">
        <v>137.30000000000001</v>
      </c>
      <c r="I162">
        <v>113.5</v>
      </c>
      <c r="J162">
        <v>137.19999999999999</v>
      </c>
      <c r="K162">
        <v>142.19999999999999</v>
      </c>
      <c r="L162">
        <v>128.19999999999999</v>
      </c>
      <c r="M162">
        <v>120.9</v>
      </c>
      <c r="N162">
        <v>138.80000000000001</v>
      </c>
      <c r="O162">
        <v>124.2</v>
      </c>
      <c r="P162">
        <v>143.1</v>
      </c>
      <c r="Q162">
        <v>135.69999999999999</v>
      </c>
      <c r="R162">
        <v>148.6</v>
      </c>
      <c r="S162">
        <v>131.5</v>
      </c>
      <c r="T162">
        <v>123.2</v>
      </c>
      <c r="U162">
        <v>130.19999999999999</v>
      </c>
      <c r="V162">
        <v>131.4</v>
      </c>
      <c r="W162">
        <v>119</v>
      </c>
      <c r="X162">
        <v>126.8</v>
      </c>
      <c r="Y162">
        <v>123.8</v>
      </c>
      <c r="Z162">
        <v>113.9</v>
      </c>
      <c r="AA162">
        <v>122.9</v>
      </c>
      <c r="AB162">
        <v>134.30000000000001</v>
      </c>
      <c r="AC162">
        <v>122.5</v>
      </c>
      <c r="AD162">
        <v>122.7</v>
      </c>
      <c r="AE162">
        <v>129.9</v>
      </c>
    </row>
    <row r="163" spans="1:31" hidden="1" x14ac:dyDescent="0.35">
      <c r="A163" t="s">
        <v>34</v>
      </c>
      <c r="B163">
        <v>2017</v>
      </c>
      <c r="C163" t="s">
        <v>39</v>
      </c>
      <c r="D163" s="1">
        <v>42887</v>
      </c>
      <c r="E163">
        <v>133.30000000000001</v>
      </c>
      <c r="F163">
        <v>145.5</v>
      </c>
      <c r="G163">
        <v>128.1</v>
      </c>
      <c r="H163">
        <v>138.1</v>
      </c>
      <c r="I163">
        <v>118.2</v>
      </c>
      <c r="J163">
        <v>139.19999999999999</v>
      </c>
      <c r="K163">
        <v>133.30000000000001</v>
      </c>
      <c r="L163">
        <v>136.19999999999999</v>
      </c>
      <c r="M163">
        <v>119.6</v>
      </c>
      <c r="N163">
        <v>135.30000000000001</v>
      </c>
      <c r="O163">
        <v>127.8</v>
      </c>
      <c r="P163">
        <v>144.9</v>
      </c>
      <c r="Q163">
        <v>135.19999999999999</v>
      </c>
      <c r="R163">
        <v>146.5</v>
      </c>
      <c r="S163">
        <v>138.5</v>
      </c>
      <c r="T163">
        <v>131.69999999999999</v>
      </c>
      <c r="U163">
        <v>137.5</v>
      </c>
      <c r="V163">
        <v>131.4</v>
      </c>
      <c r="W163">
        <v>128.80000000000001</v>
      </c>
      <c r="X163">
        <v>131.19999999999999</v>
      </c>
      <c r="Y163">
        <v>128.5</v>
      </c>
      <c r="Z163">
        <v>116.5</v>
      </c>
      <c r="AA163">
        <v>125.9</v>
      </c>
      <c r="AB163">
        <v>135.4</v>
      </c>
      <c r="AC163">
        <v>123.4</v>
      </c>
      <c r="AD163">
        <v>125.5</v>
      </c>
      <c r="AE163">
        <v>132</v>
      </c>
    </row>
    <row r="164" spans="1:31" hidden="1" x14ac:dyDescent="0.35">
      <c r="A164" t="s">
        <v>30</v>
      </c>
      <c r="B164">
        <v>2017</v>
      </c>
      <c r="C164" t="s">
        <v>40</v>
      </c>
      <c r="D164" s="1">
        <v>42917</v>
      </c>
      <c r="E164">
        <v>134</v>
      </c>
      <c r="F164">
        <v>144.19999999999999</v>
      </c>
      <c r="G164">
        <v>129.80000000000001</v>
      </c>
      <c r="H164">
        <v>139</v>
      </c>
      <c r="I164">
        <v>120.9</v>
      </c>
      <c r="J164">
        <v>143.9</v>
      </c>
      <c r="K164">
        <v>151.5</v>
      </c>
      <c r="L164">
        <v>138.1</v>
      </c>
      <c r="M164">
        <v>120</v>
      </c>
      <c r="N164">
        <v>133.9</v>
      </c>
      <c r="O164">
        <v>131.4</v>
      </c>
      <c r="P164">
        <v>147.69999999999999</v>
      </c>
      <c r="Q164">
        <v>138.5</v>
      </c>
      <c r="R164">
        <v>147.4</v>
      </c>
      <c r="S164">
        <v>144.30000000000001</v>
      </c>
      <c r="T164">
        <v>138.1</v>
      </c>
      <c r="U164">
        <v>143.5</v>
      </c>
      <c r="V164" t="s">
        <v>32</v>
      </c>
      <c r="W164">
        <v>135.30000000000001</v>
      </c>
      <c r="X164">
        <v>136.1</v>
      </c>
      <c r="Y164">
        <v>132.1</v>
      </c>
      <c r="Z164">
        <v>119.1</v>
      </c>
      <c r="AA164">
        <v>130.6</v>
      </c>
      <c r="AB164">
        <v>138.6</v>
      </c>
      <c r="AC164">
        <v>124.4</v>
      </c>
      <c r="AD164">
        <v>128.6</v>
      </c>
      <c r="AE164">
        <v>136.19999999999999</v>
      </c>
    </row>
    <row r="165" spans="1:31" hidden="1" x14ac:dyDescent="0.35">
      <c r="A165" t="s">
        <v>33</v>
      </c>
      <c r="B165">
        <v>2017</v>
      </c>
      <c r="C165" t="s">
        <v>40</v>
      </c>
      <c r="D165" s="1">
        <v>42917</v>
      </c>
      <c r="E165">
        <v>132.80000000000001</v>
      </c>
      <c r="F165">
        <v>148.4</v>
      </c>
      <c r="G165">
        <v>129.4</v>
      </c>
      <c r="H165">
        <v>137.69999999999999</v>
      </c>
      <c r="I165">
        <v>113.4</v>
      </c>
      <c r="J165">
        <v>139.4</v>
      </c>
      <c r="K165">
        <v>175.1</v>
      </c>
      <c r="L165">
        <v>124.7</v>
      </c>
      <c r="M165">
        <v>121.5</v>
      </c>
      <c r="N165">
        <v>137.80000000000001</v>
      </c>
      <c r="O165">
        <v>124.4</v>
      </c>
      <c r="P165">
        <v>143.69999999999999</v>
      </c>
      <c r="Q165">
        <v>139.80000000000001</v>
      </c>
      <c r="R165">
        <v>150.5</v>
      </c>
      <c r="S165">
        <v>131.6</v>
      </c>
      <c r="T165">
        <v>123.7</v>
      </c>
      <c r="U165">
        <v>130.4</v>
      </c>
      <c r="V165">
        <v>132.6</v>
      </c>
      <c r="W165">
        <v>119.7</v>
      </c>
      <c r="X165">
        <v>127.2</v>
      </c>
      <c r="Y165">
        <v>125</v>
      </c>
      <c r="Z165">
        <v>113.2</v>
      </c>
      <c r="AA165">
        <v>123.5</v>
      </c>
      <c r="AB165">
        <v>135.5</v>
      </c>
      <c r="AC165">
        <v>122.4</v>
      </c>
      <c r="AD165">
        <v>123</v>
      </c>
      <c r="AE165">
        <v>131.80000000000001</v>
      </c>
    </row>
    <row r="166" spans="1:31" hidden="1" x14ac:dyDescent="0.35">
      <c r="A166" t="s">
        <v>34</v>
      </c>
      <c r="B166">
        <v>2017</v>
      </c>
      <c r="C166" t="s">
        <v>40</v>
      </c>
      <c r="D166" s="1">
        <v>42917</v>
      </c>
      <c r="E166">
        <v>133.6</v>
      </c>
      <c r="F166">
        <v>145.69999999999999</v>
      </c>
      <c r="G166">
        <v>129.6</v>
      </c>
      <c r="H166">
        <v>138.5</v>
      </c>
      <c r="I166">
        <v>118.1</v>
      </c>
      <c r="J166">
        <v>141.80000000000001</v>
      </c>
      <c r="K166">
        <v>159.5</v>
      </c>
      <c r="L166">
        <v>133.6</v>
      </c>
      <c r="M166">
        <v>120.5</v>
      </c>
      <c r="N166">
        <v>135.19999999999999</v>
      </c>
      <c r="O166">
        <v>128.5</v>
      </c>
      <c r="P166">
        <v>145.80000000000001</v>
      </c>
      <c r="Q166">
        <v>139</v>
      </c>
      <c r="R166">
        <v>148.19999999999999</v>
      </c>
      <c r="S166">
        <v>139.30000000000001</v>
      </c>
      <c r="T166">
        <v>132.1</v>
      </c>
      <c r="U166">
        <v>138.30000000000001</v>
      </c>
      <c r="V166">
        <v>132.6</v>
      </c>
      <c r="W166">
        <v>129.4</v>
      </c>
      <c r="X166">
        <v>131.9</v>
      </c>
      <c r="Y166">
        <v>129.4</v>
      </c>
      <c r="Z166">
        <v>116</v>
      </c>
      <c r="AA166">
        <v>126.6</v>
      </c>
      <c r="AB166">
        <v>136.80000000000001</v>
      </c>
      <c r="AC166">
        <v>123.6</v>
      </c>
      <c r="AD166">
        <v>125.9</v>
      </c>
      <c r="AE166">
        <v>134.19999999999999</v>
      </c>
    </row>
    <row r="167" spans="1:31" hidden="1" x14ac:dyDescent="0.35">
      <c r="A167" t="s">
        <v>30</v>
      </c>
      <c r="B167">
        <v>2017</v>
      </c>
      <c r="C167" t="s">
        <v>41</v>
      </c>
      <c r="D167" s="1">
        <v>42948</v>
      </c>
      <c r="E167">
        <v>134.80000000000001</v>
      </c>
      <c r="F167">
        <v>143.1</v>
      </c>
      <c r="G167">
        <v>130</v>
      </c>
      <c r="H167">
        <v>139.4</v>
      </c>
      <c r="I167">
        <v>120.5</v>
      </c>
      <c r="J167">
        <v>148</v>
      </c>
      <c r="K167">
        <v>162.9</v>
      </c>
      <c r="L167">
        <v>137.4</v>
      </c>
      <c r="M167">
        <v>120.8</v>
      </c>
      <c r="N167">
        <v>134.69999999999999</v>
      </c>
      <c r="O167">
        <v>131.6</v>
      </c>
      <c r="P167">
        <v>148.69999999999999</v>
      </c>
      <c r="Q167">
        <v>140.6</v>
      </c>
      <c r="R167">
        <v>149</v>
      </c>
      <c r="S167">
        <v>145.30000000000001</v>
      </c>
      <c r="T167">
        <v>139.19999999999999</v>
      </c>
      <c r="U167">
        <v>144.5</v>
      </c>
      <c r="V167" t="s">
        <v>32</v>
      </c>
      <c r="W167">
        <v>136.4</v>
      </c>
      <c r="X167">
        <v>137.30000000000001</v>
      </c>
      <c r="Y167">
        <v>133</v>
      </c>
      <c r="Z167">
        <v>120.3</v>
      </c>
      <c r="AA167">
        <v>131.5</v>
      </c>
      <c r="AB167">
        <v>140.19999999999999</v>
      </c>
      <c r="AC167">
        <v>125.4</v>
      </c>
      <c r="AD167">
        <v>129.69999999999999</v>
      </c>
      <c r="AE167">
        <v>137.80000000000001</v>
      </c>
    </row>
    <row r="168" spans="1:31" hidden="1" x14ac:dyDescent="0.35">
      <c r="A168" t="s">
        <v>33</v>
      </c>
      <c r="B168">
        <v>2017</v>
      </c>
      <c r="C168" t="s">
        <v>41</v>
      </c>
      <c r="D168" s="1">
        <v>42948</v>
      </c>
      <c r="E168">
        <v>133.19999999999999</v>
      </c>
      <c r="F168">
        <v>143.9</v>
      </c>
      <c r="G168">
        <v>128.30000000000001</v>
      </c>
      <c r="H168">
        <v>138.30000000000001</v>
      </c>
      <c r="I168">
        <v>114.1</v>
      </c>
      <c r="J168">
        <v>142.69999999999999</v>
      </c>
      <c r="K168">
        <v>179.8</v>
      </c>
      <c r="L168">
        <v>123.5</v>
      </c>
      <c r="M168">
        <v>122.1</v>
      </c>
      <c r="N168">
        <v>137.5</v>
      </c>
      <c r="O168">
        <v>124.6</v>
      </c>
      <c r="P168">
        <v>144.5</v>
      </c>
      <c r="Q168">
        <v>140.5</v>
      </c>
      <c r="R168">
        <v>152.1</v>
      </c>
      <c r="S168">
        <v>132.69999999999999</v>
      </c>
      <c r="T168">
        <v>124.3</v>
      </c>
      <c r="U168">
        <v>131.4</v>
      </c>
      <c r="V168">
        <v>134.4</v>
      </c>
      <c r="W168">
        <v>118.9</v>
      </c>
      <c r="X168">
        <v>127.7</v>
      </c>
      <c r="Y168">
        <v>125.7</v>
      </c>
      <c r="Z168">
        <v>114.6</v>
      </c>
      <c r="AA168">
        <v>124.1</v>
      </c>
      <c r="AB168">
        <v>135.69999999999999</v>
      </c>
      <c r="AC168">
        <v>123.3</v>
      </c>
      <c r="AD168">
        <v>123.8</v>
      </c>
      <c r="AE168">
        <v>132.69999999999999</v>
      </c>
    </row>
    <row r="169" spans="1:31" hidden="1" x14ac:dyDescent="0.35">
      <c r="A169" t="s">
        <v>34</v>
      </c>
      <c r="B169">
        <v>2017</v>
      </c>
      <c r="C169" t="s">
        <v>41</v>
      </c>
      <c r="D169" s="1">
        <v>42948</v>
      </c>
      <c r="E169">
        <v>134.30000000000001</v>
      </c>
      <c r="F169">
        <v>143.4</v>
      </c>
      <c r="G169">
        <v>129.30000000000001</v>
      </c>
      <c r="H169">
        <v>139</v>
      </c>
      <c r="I169">
        <v>118.1</v>
      </c>
      <c r="J169">
        <v>145.5</v>
      </c>
      <c r="K169">
        <v>168.6</v>
      </c>
      <c r="L169">
        <v>132.69999999999999</v>
      </c>
      <c r="M169">
        <v>121.2</v>
      </c>
      <c r="N169">
        <v>135.6</v>
      </c>
      <c r="O169">
        <v>128.69999999999999</v>
      </c>
      <c r="P169">
        <v>146.80000000000001</v>
      </c>
      <c r="Q169">
        <v>140.6</v>
      </c>
      <c r="R169">
        <v>149.80000000000001</v>
      </c>
      <c r="S169">
        <v>140.30000000000001</v>
      </c>
      <c r="T169">
        <v>133</v>
      </c>
      <c r="U169">
        <v>139.30000000000001</v>
      </c>
      <c r="V169">
        <v>134.4</v>
      </c>
      <c r="W169">
        <v>129.80000000000001</v>
      </c>
      <c r="X169">
        <v>132.80000000000001</v>
      </c>
      <c r="Y169">
        <v>130.19999999999999</v>
      </c>
      <c r="Z169">
        <v>117.3</v>
      </c>
      <c r="AA169">
        <v>127.3</v>
      </c>
      <c r="AB169">
        <v>137.6</v>
      </c>
      <c r="AC169">
        <v>124.5</v>
      </c>
      <c r="AD169">
        <v>126.8</v>
      </c>
      <c r="AE169">
        <v>135.4</v>
      </c>
    </row>
    <row r="170" spans="1:31" hidden="1" x14ac:dyDescent="0.35">
      <c r="A170" t="s">
        <v>30</v>
      </c>
      <c r="B170">
        <v>2017</v>
      </c>
      <c r="C170" t="s">
        <v>42</v>
      </c>
      <c r="D170" s="1">
        <v>42979</v>
      </c>
      <c r="E170">
        <v>135.19999999999999</v>
      </c>
      <c r="F170">
        <v>142</v>
      </c>
      <c r="G170">
        <v>130.5</v>
      </c>
      <c r="H170">
        <v>140.19999999999999</v>
      </c>
      <c r="I170">
        <v>120.7</v>
      </c>
      <c r="J170">
        <v>147.80000000000001</v>
      </c>
      <c r="K170">
        <v>154.5</v>
      </c>
      <c r="L170">
        <v>137.1</v>
      </c>
      <c r="M170">
        <v>121</v>
      </c>
      <c r="N170">
        <v>134.69999999999999</v>
      </c>
      <c r="O170">
        <v>131.69999999999999</v>
      </c>
      <c r="P170">
        <v>149.30000000000001</v>
      </c>
      <c r="Q170">
        <v>139.6</v>
      </c>
      <c r="R170">
        <v>149.80000000000001</v>
      </c>
      <c r="S170">
        <v>146.1</v>
      </c>
      <c r="T170">
        <v>139.69999999999999</v>
      </c>
      <c r="U170">
        <v>145.19999999999999</v>
      </c>
      <c r="V170" t="s">
        <v>32</v>
      </c>
      <c r="W170">
        <v>137.4</v>
      </c>
      <c r="X170">
        <v>137.9</v>
      </c>
      <c r="Y170">
        <v>133.4</v>
      </c>
      <c r="Z170">
        <v>121.2</v>
      </c>
      <c r="AA170">
        <v>132.30000000000001</v>
      </c>
      <c r="AB170">
        <v>139.6</v>
      </c>
      <c r="AC170">
        <v>126.7</v>
      </c>
      <c r="AD170">
        <v>130.30000000000001</v>
      </c>
      <c r="AE170">
        <v>137.6</v>
      </c>
    </row>
    <row r="171" spans="1:31" hidden="1" x14ac:dyDescent="0.35">
      <c r="A171" t="s">
        <v>33</v>
      </c>
      <c r="B171">
        <v>2017</v>
      </c>
      <c r="C171" t="s">
        <v>42</v>
      </c>
      <c r="D171" s="1">
        <v>42979</v>
      </c>
      <c r="E171">
        <v>133.6</v>
      </c>
      <c r="F171">
        <v>143</v>
      </c>
      <c r="G171">
        <v>129.69999999999999</v>
      </c>
      <c r="H171">
        <v>138.69999999999999</v>
      </c>
      <c r="I171">
        <v>114.5</v>
      </c>
      <c r="J171">
        <v>137.5</v>
      </c>
      <c r="K171">
        <v>160.69999999999999</v>
      </c>
      <c r="L171">
        <v>124.5</v>
      </c>
      <c r="M171">
        <v>122.4</v>
      </c>
      <c r="N171">
        <v>137.30000000000001</v>
      </c>
      <c r="O171">
        <v>124.8</v>
      </c>
      <c r="P171">
        <v>145</v>
      </c>
      <c r="Q171">
        <v>138</v>
      </c>
      <c r="R171">
        <v>153.6</v>
      </c>
      <c r="S171">
        <v>133.30000000000001</v>
      </c>
      <c r="T171">
        <v>124.6</v>
      </c>
      <c r="U171">
        <v>132</v>
      </c>
      <c r="V171">
        <v>135.69999999999999</v>
      </c>
      <c r="W171">
        <v>120.6</v>
      </c>
      <c r="X171">
        <v>128.1</v>
      </c>
      <c r="Y171">
        <v>126.1</v>
      </c>
      <c r="Z171">
        <v>115.7</v>
      </c>
      <c r="AA171">
        <v>124.5</v>
      </c>
      <c r="AB171">
        <v>135.9</v>
      </c>
      <c r="AC171">
        <v>124.4</v>
      </c>
      <c r="AD171">
        <v>124.5</v>
      </c>
      <c r="AE171">
        <v>132.4</v>
      </c>
    </row>
    <row r="172" spans="1:31" hidden="1" x14ac:dyDescent="0.35">
      <c r="A172" t="s">
        <v>34</v>
      </c>
      <c r="B172">
        <v>2017</v>
      </c>
      <c r="C172" t="s">
        <v>42</v>
      </c>
      <c r="D172" s="1">
        <v>42979</v>
      </c>
      <c r="E172">
        <v>134.69999999999999</v>
      </c>
      <c r="F172">
        <v>142.4</v>
      </c>
      <c r="G172">
        <v>130.19999999999999</v>
      </c>
      <c r="H172">
        <v>139.6</v>
      </c>
      <c r="I172">
        <v>118.4</v>
      </c>
      <c r="J172">
        <v>143</v>
      </c>
      <c r="K172">
        <v>156.6</v>
      </c>
      <c r="L172">
        <v>132.9</v>
      </c>
      <c r="M172">
        <v>121.5</v>
      </c>
      <c r="N172">
        <v>135.6</v>
      </c>
      <c r="O172">
        <v>128.80000000000001</v>
      </c>
      <c r="P172">
        <v>147.30000000000001</v>
      </c>
      <c r="Q172">
        <v>139</v>
      </c>
      <c r="R172">
        <v>150.80000000000001</v>
      </c>
      <c r="S172">
        <v>141.1</v>
      </c>
      <c r="T172">
        <v>133.4</v>
      </c>
      <c r="U172">
        <v>140</v>
      </c>
      <c r="V172">
        <v>135.69999999999999</v>
      </c>
      <c r="W172">
        <v>131</v>
      </c>
      <c r="X172">
        <v>133.30000000000001</v>
      </c>
      <c r="Y172">
        <v>130.6</v>
      </c>
      <c r="Z172">
        <v>118.3</v>
      </c>
      <c r="AA172">
        <v>127.9</v>
      </c>
      <c r="AB172">
        <v>137.4</v>
      </c>
      <c r="AC172">
        <v>125.7</v>
      </c>
      <c r="AD172">
        <v>127.5</v>
      </c>
      <c r="AE172">
        <v>135.19999999999999</v>
      </c>
    </row>
    <row r="173" spans="1:31" hidden="1" x14ac:dyDescent="0.35">
      <c r="A173" t="s">
        <v>30</v>
      </c>
      <c r="B173">
        <v>2017</v>
      </c>
      <c r="C173" t="s">
        <v>43</v>
      </c>
      <c r="D173" s="1">
        <v>43009</v>
      </c>
      <c r="E173">
        <v>135.9</v>
      </c>
      <c r="F173">
        <v>141.9</v>
      </c>
      <c r="G173">
        <v>131</v>
      </c>
      <c r="H173">
        <v>141.5</v>
      </c>
      <c r="I173">
        <v>121.4</v>
      </c>
      <c r="J173">
        <v>146.69999999999999</v>
      </c>
      <c r="K173">
        <v>157.1</v>
      </c>
      <c r="L173">
        <v>136.4</v>
      </c>
      <c r="M173">
        <v>121.4</v>
      </c>
      <c r="N173">
        <v>135.6</v>
      </c>
      <c r="O173">
        <v>131.30000000000001</v>
      </c>
      <c r="P173">
        <v>150.30000000000001</v>
      </c>
      <c r="Q173">
        <v>140.4</v>
      </c>
      <c r="R173">
        <v>150.5</v>
      </c>
      <c r="S173">
        <v>147.19999999999999</v>
      </c>
      <c r="T173">
        <v>140.6</v>
      </c>
      <c r="U173">
        <v>146.19999999999999</v>
      </c>
      <c r="V173" t="s">
        <v>32</v>
      </c>
      <c r="W173">
        <v>138.1</v>
      </c>
      <c r="X173">
        <v>138.4</v>
      </c>
      <c r="Y173">
        <v>134.19999999999999</v>
      </c>
      <c r="Z173">
        <v>121</v>
      </c>
      <c r="AA173">
        <v>133</v>
      </c>
      <c r="AB173">
        <v>140.1</v>
      </c>
      <c r="AC173">
        <v>127.4</v>
      </c>
      <c r="AD173">
        <v>130.69999999999999</v>
      </c>
      <c r="AE173">
        <v>138.30000000000001</v>
      </c>
    </row>
    <row r="174" spans="1:31" hidden="1" x14ac:dyDescent="0.35">
      <c r="A174" t="s">
        <v>33</v>
      </c>
      <c r="B174">
        <v>2017</v>
      </c>
      <c r="C174" t="s">
        <v>43</v>
      </c>
      <c r="D174" s="1">
        <v>43009</v>
      </c>
      <c r="E174">
        <v>133.9</v>
      </c>
      <c r="F174">
        <v>142.80000000000001</v>
      </c>
      <c r="G174">
        <v>131.4</v>
      </c>
      <c r="H174">
        <v>139.1</v>
      </c>
      <c r="I174">
        <v>114.9</v>
      </c>
      <c r="J174">
        <v>135.6</v>
      </c>
      <c r="K174">
        <v>173.2</v>
      </c>
      <c r="L174">
        <v>124.1</v>
      </c>
      <c r="M174">
        <v>122.6</v>
      </c>
      <c r="N174">
        <v>137.80000000000001</v>
      </c>
      <c r="O174">
        <v>125.1</v>
      </c>
      <c r="P174">
        <v>145.5</v>
      </c>
      <c r="Q174">
        <v>139.69999999999999</v>
      </c>
      <c r="R174">
        <v>154.6</v>
      </c>
      <c r="S174">
        <v>134</v>
      </c>
      <c r="T174">
        <v>124.9</v>
      </c>
      <c r="U174">
        <v>132.6</v>
      </c>
      <c r="V174">
        <v>137.30000000000001</v>
      </c>
      <c r="W174">
        <v>122.6</v>
      </c>
      <c r="X174">
        <v>128.30000000000001</v>
      </c>
      <c r="Y174">
        <v>126.6</v>
      </c>
      <c r="Z174">
        <v>115</v>
      </c>
      <c r="AA174">
        <v>124.8</v>
      </c>
      <c r="AB174">
        <v>136.30000000000001</v>
      </c>
      <c r="AC174">
        <v>124.6</v>
      </c>
      <c r="AD174">
        <v>124.5</v>
      </c>
      <c r="AE174">
        <v>133.5</v>
      </c>
    </row>
    <row r="175" spans="1:31" hidden="1" x14ac:dyDescent="0.35">
      <c r="A175" t="s">
        <v>34</v>
      </c>
      <c r="B175">
        <v>2017</v>
      </c>
      <c r="C175" t="s">
        <v>43</v>
      </c>
      <c r="D175" s="1">
        <v>43009</v>
      </c>
      <c r="E175">
        <v>135.30000000000001</v>
      </c>
      <c r="F175">
        <v>142.19999999999999</v>
      </c>
      <c r="G175">
        <v>131.19999999999999</v>
      </c>
      <c r="H175">
        <v>140.6</v>
      </c>
      <c r="I175">
        <v>119</v>
      </c>
      <c r="J175">
        <v>141.5</v>
      </c>
      <c r="K175">
        <v>162.6</v>
      </c>
      <c r="L175">
        <v>132.30000000000001</v>
      </c>
      <c r="M175">
        <v>121.8</v>
      </c>
      <c r="N175">
        <v>136.30000000000001</v>
      </c>
      <c r="O175">
        <v>128.69999999999999</v>
      </c>
      <c r="P175">
        <v>148.1</v>
      </c>
      <c r="Q175">
        <v>140.1</v>
      </c>
      <c r="R175">
        <v>151.6</v>
      </c>
      <c r="S175">
        <v>142</v>
      </c>
      <c r="T175">
        <v>134.1</v>
      </c>
      <c r="U175">
        <v>140.80000000000001</v>
      </c>
      <c r="V175">
        <v>137.30000000000001</v>
      </c>
      <c r="W175">
        <v>132.19999999999999</v>
      </c>
      <c r="X175">
        <v>133.6</v>
      </c>
      <c r="Y175">
        <v>131.30000000000001</v>
      </c>
      <c r="Z175">
        <v>117.8</v>
      </c>
      <c r="AA175">
        <v>128.4</v>
      </c>
      <c r="AB175">
        <v>137.9</v>
      </c>
      <c r="AC175">
        <v>126.2</v>
      </c>
      <c r="AD175">
        <v>127.7</v>
      </c>
      <c r="AE175">
        <v>136.1</v>
      </c>
    </row>
    <row r="176" spans="1:31" hidden="1" x14ac:dyDescent="0.35">
      <c r="A176" t="s">
        <v>30</v>
      </c>
      <c r="B176">
        <v>2017</v>
      </c>
      <c r="C176" t="s">
        <v>44</v>
      </c>
      <c r="D176" s="1">
        <v>43040</v>
      </c>
      <c r="E176">
        <v>136.30000000000001</v>
      </c>
      <c r="F176">
        <v>142.5</v>
      </c>
      <c r="G176">
        <v>140.5</v>
      </c>
      <c r="H176">
        <v>141.5</v>
      </c>
      <c r="I176">
        <v>121.6</v>
      </c>
      <c r="J176">
        <v>147.30000000000001</v>
      </c>
      <c r="K176">
        <v>168</v>
      </c>
      <c r="L176">
        <v>135.80000000000001</v>
      </c>
      <c r="M176">
        <v>122.5</v>
      </c>
      <c r="N176">
        <v>136</v>
      </c>
      <c r="O176">
        <v>131.9</v>
      </c>
      <c r="P176">
        <v>151.4</v>
      </c>
      <c r="Q176">
        <v>142.4</v>
      </c>
      <c r="R176">
        <v>152.1</v>
      </c>
      <c r="S176">
        <v>148.19999999999999</v>
      </c>
      <c r="T176">
        <v>141.5</v>
      </c>
      <c r="U176">
        <v>147.30000000000001</v>
      </c>
      <c r="V176" t="s">
        <v>32</v>
      </c>
      <c r="W176">
        <v>141.1</v>
      </c>
      <c r="X176">
        <v>139.4</v>
      </c>
      <c r="Y176">
        <v>135.80000000000001</v>
      </c>
      <c r="Z176">
        <v>121.6</v>
      </c>
      <c r="AA176">
        <v>133.69999999999999</v>
      </c>
      <c r="AB176">
        <v>141.5</v>
      </c>
      <c r="AC176">
        <v>128.1</v>
      </c>
      <c r="AD176">
        <v>131.69999999999999</v>
      </c>
      <c r="AE176">
        <v>140</v>
      </c>
    </row>
    <row r="177" spans="1:31" hidden="1" x14ac:dyDescent="0.35">
      <c r="A177" t="s">
        <v>33</v>
      </c>
      <c r="B177">
        <v>2017</v>
      </c>
      <c r="C177" t="s">
        <v>44</v>
      </c>
      <c r="D177" s="1">
        <v>43040</v>
      </c>
      <c r="E177">
        <v>134.30000000000001</v>
      </c>
      <c r="F177">
        <v>142.1</v>
      </c>
      <c r="G177">
        <v>146.69999999999999</v>
      </c>
      <c r="H177">
        <v>139.5</v>
      </c>
      <c r="I177">
        <v>115.2</v>
      </c>
      <c r="J177">
        <v>136.4</v>
      </c>
      <c r="K177">
        <v>185.2</v>
      </c>
      <c r="L177">
        <v>122.2</v>
      </c>
      <c r="M177">
        <v>123.9</v>
      </c>
      <c r="N177">
        <v>138.30000000000001</v>
      </c>
      <c r="O177">
        <v>125.4</v>
      </c>
      <c r="P177">
        <v>146</v>
      </c>
      <c r="Q177">
        <v>141.5</v>
      </c>
      <c r="R177">
        <v>156.19999999999999</v>
      </c>
      <c r="S177">
        <v>135</v>
      </c>
      <c r="T177">
        <v>125.4</v>
      </c>
      <c r="U177">
        <v>133.5</v>
      </c>
      <c r="V177">
        <v>138.6</v>
      </c>
      <c r="W177">
        <v>125.7</v>
      </c>
      <c r="X177">
        <v>128.80000000000001</v>
      </c>
      <c r="Y177">
        <v>127.4</v>
      </c>
      <c r="Z177">
        <v>115.3</v>
      </c>
      <c r="AA177">
        <v>125.1</v>
      </c>
      <c r="AB177">
        <v>136.6</v>
      </c>
      <c r="AC177">
        <v>124.9</v>
      </c>
      <c r="AD177">
        <v>124.9</v>
      </c>
      <c r="AE177">
        <v>134.80000000000001</v>
      </c>
    </row>
    <row r="178" spans="1:31" hidden="1" x14ac:dyDescent="0.35">
      <c r="A178" t="s">
        <v>34</v>
      </c>
      <c r="B178">
        <v>2017</v>
      </c>
      <c r="C178" t="s">
        <v>44</v>
      </c>
      <c r="D178" s="1">
        <v>43040</v>
      </c>
      <c r="E178">
        <v>135.69999999999999</v>
      </c>
      <c r="F178">
        <v>142.4</v>
      </c>
      <c r="G178">
        <v>142.9</v>
      </c>
      <c r="H178">
        <v>140.80000000000001</v>
      </c>
      <c r="I178">
        <v>119.2</v>
      </c>
      <c r="J178">
        <v>142.19999999999999</v>
      </c>
      <c r="K178">
        <v>173.8</v>
      </c>
      <c r="L178">
        <v>131.19999999999999</v>
      </c>
      <c r="M178">
        <v>123</v>
      </c>
      <c r="N178">
        <v>136.80000000000001</v>
      </c>
      <c r="O178">
        <v>129.19999999999999</v>
      </c>
      <c r="P178">
        <v>148.9</v>
      </c>
      <c r="Q178">
        <v>142.1</v>
      </c>
      <c r="R178">
        <v>153.19999999999999</v>
      </c>
      <c r="S178">
        <v>143</v>
      </c>
      <c r="T178">
        <v>134.80000000000001</v>
      </c>
      <c r="U178">
        <v>141.80000000000001</v>
      </c>
      <c r="V178">
        <v>138.6</v>
      </c>
      <c r="W178">
        <v>135.30000000000001</v>
      </c>
      <c r="X178">
        <v>134.4</v>
      </c>
      <c r="Y178">
        <v>132.6</v>
      </c>
      <c r="Z178">
        <v>118.3</v>
      </c>
      <c r="AA178">
        <v>128.9</v>
      </c>
      <c r="AB178">
        <v>138.6</v>
      </c>
      <c r="AC178">
        <v>126.8</v>
      </c>
      <c r="AD178">
        <v>128.4</v>
      </c>
      <c r="AE178">
        <v>137.6</v>
      </c>
    </row>
    <row r="179" spans="1:31" hidden="1" x14ac:dyDescent="0.35">
      <c r="A179" t="s">
        <v>30</v>
      </c>
      <c r="B179">
        <v>2017</v>
      </c>
      <c r="C179" t="s">
        <v>45</v>
      </c>
      <c r="D179" s="1">
        <v>43070</v>
      </c>
      <c r="E179">
        <v>136.4</v>
      </c>
      <c r="F179">
        <v>143.69999999999999</v>
      </c>
      <c r="G179">
        <v>144.80000000000001</v>
      </c>
      <c r="H179">
        <v>141.9</v>
      </c>
      <c r="I179">
        <v>123.1</v>
      </c>
      <c r="J179">
        <v>147.19999999999999</v>
      </c>
      <c r="K179">
        <v>161</v>
      </c>
      <c r="L179">
        <v>133.80000000000001</v>
      </c>
      <c r="M179">
        <v>121.9</v>
      </c>
      <c r="N179">
        <v>135.80000000000001</v>
      </c>
      <c r="O179">
        <v>131.1</v>
      </c>
      <c r="P179">
        <v>151.4</v>
      </c>
      <c r="Q179">
        <v>141.5</v>
      </c>
      <c r="R179">
        <v>153.19999999999999</v>
      </c>
      <c r="S179">
        <v>148</v>
      </c>
      <c r="T179">
        <v>141.9</v>
      </c>
      <c r="U179">
        <v>147.19999999999999</v>
      </c>
      <c r="V179" t="s">
        <v>32</v>
      </c>
      <c r="W179">
        <v>142.6</v>
      </c>
      <c r="X179">
        <v>139.5</v>
      </c>
      <c r="Y179">
        <v>136.1</v>
      </c>
      <c r="Z179">
        <v>122</v>
      </c>
      <c r="AA179">
        <v>133.4</v>
      </c>
      <c r="AB179">
        <v>141.1</v>
      </c>
      <c r="AC179">
        <v>127.8</v>
      </c>
      <c r="AD179">
        <v>131.9</v>
      </c>
      <c r="AE179">
        <v>139.80000000000001</v>
      </c>
    </row>
    <row r="180" spans="1:31" hidden="1" x14ac:dyDescent="0.35">
      <c r="A180" t="s">
        <v>33</v>
      </c>
      <c r="B180">
        <v>2017</v>
      </c>
      <c r="C180" t="s">
        <v>45</v>
      </c>
      <c r="D180" s="1">
        <v>43070</v>
      </c>
      <c r="E180">
        <v>134.4</v>
      </c>
      <c r="F180">
        <v>142.6</v>
      </c>
      <c r="G180">
        <v>145.9</v>
      </c>
      <c r="H180">
        <v>139.5</v>
      </c>
      <c r="I180">
        <v>115.9</v>
      </c>
      <c r="J180">
        <v>135</v>
      </c>
      <c r="K180">
        <v>163.19999999999999</v>
      </c>
      <c r="L180">
        <v>119.8</v>
      </c>
      <c r="M180">
        <v>120.7</v>
      </c>
      <c r="N180">
        <v>139.69999999999999</v>
      </c>
      <c r="O180">
        <v>125.7</v>
      </c>
      <c r="P180">
        <v>146.30000000000001</v>
      </c>
      <c r="Q180">
        <v>138.80000000000001</v>
      </c>
      <c r="R180">
        <v>157</v>
      </c>
      <c r="S180">
        <v>135.6</v>
      </c>
      <c r="T180">
        <v>125.6</v>
      </c>
      <c r="U180">
        <v>134</v>
      </c>
      <c r="V180">
        <v>139.1</v>
      </c>
      <c r="W180">
        <v>126.8</v>
      </c>
      <c r="X180">
        <v>129.30000000000001</v>
      </c>
      <c r="Y180">
        <v>128.19999999999999</v>
      </c>
      <c r="Z180">
        <v>115.3</v>
      </c>
      <c r="AA180">
        <v>125.6</v>
      </c>
      <c r="AB180">
        <v>136.69999999999999</v>
      </c>
      <c r="AC180">
        <v>124.6</v>
      </c>
      <c r="AD180">
        <v>125.1</v>
      </c>
      <c r="AE180">
        <v>134.1</v>
      </c>
    </row>
    <row r="181" spans="1:31" hidden="1" x14ac:dyDescent="0.35">
      <c r="A181" t="s">
        <v>34</v>
      </c>
      <c r="B181">
        <v>2017</v>
      </c>
      <c r="C181" t="s">
        <v>45</v>
      </c>
      <c r="D181" s="1">
        <v>43070</v>
      </c>
      <c r="E181">
        <v>135.80000000000001</v>
      </c>
      <c r="F181">
        <v>143.30000000000001</v>
      </c>
      <c r="G181">
        <v>145.19999999999999</v>
      </c>
      <c r="H181">
        <v>141</v>
      </c>
      <c r="I181">
        <v>120.5</v>
      </c>
      <c r="J181">
        <v>141.5</v>
      </c>
      <c r="K181">
        <v>161.69999999999999</v>
      </c>
      <c r="L181">
        <v>129.1</v>
      </c>
      <c r="M181">
        <v>121.5</v>
      </c>
      <c r="N181">
        <v>137.1</v>
      </c>
      <c r="O181">
        <v>128.80000000000001</v>
      </c>
      <c r="P181">
        <v>149</v>
      </c>
      <c r="Q181">
        <v>140.5</v>
      </c>
      <c r="R181">
        <v>154.19999999999999</v>
      </c>
      <c r="S181">
        <v>143.1</v>
      </c>
      <c r="T181">
        <v>135.1</v>
      </c>
      <c r="U181">
        <v>142</v>
      </c>
      <c r="V181">
        <v>139.1</v>
      </c>
      <c r="W181">
        <v>136.6</v>
      </c>
      <c r="X181">
        <v>134.69999999999999</v>
      </c>
      <c r="Y181">
        <v>133.1</v>
      </c>
      <c r="Z181">
        <v>118.5</v>
      </c>
      <c r="AA181">
        <v>129</v>
      </c>
      <c r="AB181">
        <v>138.5</v>
      </c>
      <c r="AC181">
        <v>126.5</v>
      </c>
      <c r="AD181">
        <v>128.6</v>
      </c>
      <c r="AE181">
        <v>137.19999999999999</v>
      </c>
    </row>
    <row r="182" spans="1:31" hidden="1" x14ac:dyDescent="0.35">
      <c r="A182" t="s">
        <v>30</v>
      </c>
      <c r="B182">
        <v>2018</v>
      </c>
      <c r="C182" t="s">
        <v>31</v>
      </c>
      <c r="D182" s="1">
        <v>43101</v>
      </c>
      <c r="E182">
        <v>136.6</v>
      </c>
      <c r="F182">
        <v>144.4</v>
      </c>
      <c r="G182">
        <v>143.80000000000001</v>
      </c>
      <c r="H182">
        <v>142</v>
      </c>
      <c r="I182">
        <v>123.2</v>
      </c>
      <c r="J182">
        <v>147.9</v>
      </c>
      <c r="K182">
        <v>152.1</v>
      </c>
      <c r="L182">
        <v>131.80000000000001</v>
      </c>
      <c r="M182">
        <v>119.5</v>
      </c>
      <c r="N182">
        <v>136</v>
      </c>
      <c r="O182">
        <v>131.19999999999999</v>
      </c>
      <c r="P182">
        <v>151.80000000000001</v>
      </c>
      <c r="Q182">
        <v>140.4</v>
      </c>
      <c r="R182">
        <v>153.6</v>
      </c>
      <c r="S182">
        <v>148.30000000000001</v>
      </c>
      <c r="T182">
        <v>142.30000000000001</v>
      </c>
      <c r="U182">
        <v>147.5</v>
      </c>
      <c r="V182" t="s">
        <v>32</v>
      </c>
      <c r="W182">
        <v>142.30000000000001</v>
      </c>
      <c r="X182">
        <v>139.80000000000001</v>
      </c>
      <c r="Y182">
        <v>136</v>
      </c>
      <c r="Z182">
        <v>122.7</v>
      </c>
      <c r="AA182">
        <v>134.30000000000001</v>
      </c>
      <c r="AB182">
        <v>141.6</v>
      </c>
      <c r="AC182">
        <v>128.6</v>
      </c>
      <c r="AD182">
        <v>132.30000000000001</v>
      </c>
      <c r="AE182">
        <v>139.30000000000001</v>
      </c>
    </row>
    <row r="183" spans="1:31" hidden="1" x14ac:dyDescent="0.35">
      <c r="A183" t="s">
        <v>33</v>
      </c>
      <c r="B183">
        <v>2018</v>
      </c>
      <c r="C183" t="s">
        <v>31</v>
      </c>
      <c r="D183" s="1">
        <v>43101</v>
      </c>
      <c r="E183">
        <v>134.6</v>
      </c>
      <c r="F183">
        <v>143.69999999999999</v>
      </c>
      <c r="G183">
        <v>143.6</v>
      </c>
      <c r="H183">
        <v>139.6</v>
      </c>
      <c r="I183">
        <v>116.4</v>
      </c>
      <c r="J183">
        <v>133.80000000000001</v>
      </c>
      <c r="K183">
        <v>150.5</v>
      </c>
      <c r="L183">
        <v>118.4</v>
      </c>
      <c r="M183">
        <v>117.3</v>
      </c>
      <c r="N183">
        <v>140.5</v>
      </c>
      <c r="O183">
        <v>125.9</v>
      </c>
      <c r="P183">
        <v>146.80000000000001</v>
      </c>
      <c r="Q183">
        <v>137.19999999999999</v>
      </c>
      <c r="R183">
        <v>157.69999999999999</v>
      </c>
      <c r="S183">
        <v>136</v>
      </c>
      <c r="T183">
        <v>125.9</v>
      </c>
      <c r="U183">
        <v>134.4</v>
      </c>
      <c r="V183">
        <v>140.4</v>
      </c>
      <c r="W183">
        <v>127.3</v>
      </c>
      <c r="X183">
        <v>129.5</v>
      </c>
      <c r="Y183">
        <v>129</v>
      </c>
      <c r="Z183">
        <v>116.3</v>
      </c>
      <c r="AA183">
        <v>126.2</v>
      </c>
      <c r="AB183">
        <v>137.1</v>
      </c>
      <c r="AC183">
        <v>125.5</v>
      </c>
      <c r="AD183">
        <v>125.8</v>
      </c>
      <c r="AE183">
        <v>134.1</v>
      </c>
    </row>
    <row r="184" spans="1:31" hidden="1" x14ac:dyDescent="0.35">
      <c r="A184" t="s">
        <v>34</v>
      </c>
      <c r="B184">
        <v>2018</v>
      </c>
      <c r="C184" t="s">
        <v>31</v>
      </c>
      <c r="D184" s="1">
        <v>43101</v>
      </c>
      <c r="E184">
        <v>136</v>
      </c>
      <c r="F184">
        <v>144.19999999999999</v>
      </c>
      <c r="G184">
        <v>143.69999999999999</v>
      </c>
      <c r="H184">
        <v>141.1</v>
      </c>
      <c r="I184">
        <v>120.7</v>
      </c>
      <c r="J184">
        <v>141.30000000000001</v>
      </c>
      <c r="K184">
        <v>151.6</v>
      </c>
      <c r="L184">
        <v>127.3</v>
      </c>
      <c r="M184">
        <v>118.8</v>
      </c>
      <c r="N184">
        <v>137.5</v>
      </c>
      <c r="O184">
        <v>129</v>
      </c>
      <c r="P184">
        <v>149.5</v>
      </c>
      <c r="Q184">
        <v>139.19999999999999</v>
      </c>
      <c r="R184">
        <v>154.69999999999999</v>
      </c>
      <c r="S184">
        <v>143.5</v>
      </c>
      <c r="T184">
        <v>135.5</v>
      </c>
      <c r="U184">
        <v>142.30000000000001</v>
      </c>
      <c r="V184">
        <v>140.4</v>
      </c>
      <c r="W184">
        <v>136.6</v>
      </c>
      <c r="X184">
        <v>134.9</v>
      </c>
      <c r="Y184">
        <v>133.30000000000001</v>
      </c>
      <c r="Z184">
        <v>119.3</v>
      </c>
      <c r="AA184">
        <v>129.69999999999999</v>
      </c>
      <c r="AB184">
        <v>139</v>
      </c>
      <c r="AC184">
        <v>127.3</v>
      </c>
      <c r="AD184">
        <v>129.1</v>
      </c>
      <c r="AE184">
        <v>136.9</v>
      </c>
    </row>
    <row r="185" spans="1:31" hidden="1" x14ac:dyDescent="0.35">
      <c r="A185" t="s">
        <v>30</v>
      </c>
      <c r="B185">
        <v>2018</v>
      </c>
      <c r="C185" t="s">
        <v>35</v>
      </c>
      <c r="D185" s="1">
        <v>43132</v>
      </c>
      <c r="E185">
        <v>136.4</v>
      </c>
      <c r="F185">
        <v>143.69999999999999</v>
      </c>
      <c r="G185">
        <v>140.6</v>
      </c>
      <c r="H185">
        <v>141.5</v>
      </c>
      <c r="I185">
        <v>122.9</v>
      </c>
      <c r="J185">
        <v>149.4</v>
      </c>
      <c r="K185">
        <v>142.4</v>
      </c>
      <c r="L185">
        <v>130.19999999999999</v>
      </c>
      <c r="M185">
        <v>117.9</v>
      </c>
      <c r="N185">
        <v>135.6</v>
      </c>
      <c r="O185">
        <v>130.5</v>
      </c>
      <c r="P185">
        <v>151.69999999999999</v>
      </c>
      <c r="Q185">
        <v>138.69999999999999</v>
      </c>
      <c r="R185">
        <v>153.30000000000001</v>
      </c>
      <c r="S185">
        <v>148.69999999999999</v>
      </c>
      <c r="T185">
        <v>142.4</v>
      </c>
      <c r="U185">
        <v>147.80000000000001</v>
      </c>
      <c r="V185" t="s">
        <v>32</v>
      </c>
      <c r="W185">
        <v>142.4</v>
      </c>
      <c r="X185">
        <v>139.9</v>
      </c>
      <c r="Y185">
        <v>136.19999999999999</v>
      </c>
      <c r="Z185">
        <v>123.3</v>
      </c>
      <c r="AA185">
        <v>134.30000000000001</v>
      </c>
      <c r="AB185">
        <v>141.5</v>
      </c>
      <c r="AC185">
        <v>128.80000000000001</v>
      </c>
      <c r="AD185">
        <v>132.5</v>
      </c>
      <c r="AE185">
        <v>138.5</v>
      </c>
    </row>
    <row r="186" spans="1:31" hidden="1" x14ac:dyDescent="0.35">
      <c r="A186" t="s">
        <v>33</v>
      </c>
      <c r="B186">
        <v>2018</v>
      </c>
      <c r="C186" t="s">
        <v>35</v>
      </c>
      <c r="D186" s="1">
        <v>43132</v>
      </c>
      <c r="E186">
        <v>134.80000000000001</v>
      </c>
      <c r="F186">
        <v>143</v>
      </c>
      <c r="G186">
        <v>139.9</v>
      </c>
      <c r="H186">
        <v>139.9</v>
      </c>
      <c r="I186">
        <v>116.2</v>
      </c>
      <c r="J186">
        <v>135.5</v>
      </c>
      <c r="K186">
        <v>136.9</v>
      </c>
      <c r="L186">
        <v>117</v>
      </c>
      <c r="M186">
        <v>115.4</v>
      </c>
      <c r="N186">
        <v>140.69999999999999</v>
      </c>
      <c r="O186">
        <v>125.9</v>
      </c>
      <c r="P186">
        <v>147.1</v>
      </c>
      <c r="Q186">
        <v>135.6</v>
      </c>
      <c r="R186">
        <v>159.30000000000001</v>
      </c>
      <c r="S186">
        <v>136.30000000000001</v>
      </c>
      <c r="T186">
        <v>126.1</v>
      </c>
      <c r="U186">
        <v>134.69999999999999</v>
      </c>
      <c r="V186">
        <v>141.30000000000001</v>
      </c>
      <c r="W186">
        <v>127.3</v>
      </c>
      <c r="X186">
        <v>129.9</v>
      </c>
      <c r="Y186">
        <v>129.80000000000001</v>
      </c>
      <c r="Z186">
        <v>117.4</v>
      </c>
      <c r="AA186">
        <v>126.5</v>
      </c>
      <c r="AB186">
        <v>137.19999999999999</v>
      </c>
      <c r="AC186">
        <v>126.2</v>
      </c>
      <c r="AD186">
        <v>126.5</v>
      </c>
      <c r="AE186">
        <v>134</v>
      </c>
    </row>
    <row r="187" spans="1:31" hidden="1" x14ac:dyDescent="0.35">
      <c r="A187" t="s">
        <v>34</v>
      </c>
      <c r="B187">
        <v>2018</v>
      </c>
      <c r="C187" t="s">
        <v>35</v>
      </c>
      <c r="D187" s="1">
        <v>43132</v>
      </c>
      <c r="E187">
        <v>135.9</v>
      </c>
      <c r="F187">
        <v>143.5</v>
      </c>
      <c r="G187">
        <v>140.30000000000001</v>
      </c>
      <c r="H187">
        <v>140.9</v>
      </c>
      <c r="I187">
        <v>120.4</v>
      </c>
      <c r="J187">
        <v>142.9</v>
      </c>
      <c r="K187">
        <v>140.5</v>
      </c>
      <c r="L187">
        <v>125.8</v>
      </c>
      <c r="M187">
        <v>117.1</v>
      </c>
      <c r="N187">
        <v>137.30000000000001</v>
      </c>
      <c r="O187">
        <v>128.6</v>
      </c>
      <c r="P187">
        <v>149.6</v>
      </c>
      <c r="Q187">
        <v>137.6</v>
      </c>
      <c r="R187">
        <v>154.9</v>
      </c>
      <c r="S187">
        <v>143.80000000000001</v>
      </c>
      <c r="T187">
        <v>135.6</v>
      </c>
      <c r="U187">
        <v>142.6</v>
      </c>
      <c r="V187">
        <v>141.30000000000001</v>
      </c>
      <c r="W187">
        <v>136.69999999999999</v>
      </c>
      <c r="X187">
        <v>135.19999999999999</v>
      </c>
      <c r="Y187">
        <v>133.80000000000001</v>
      </c>
      <c r="Z187">
        <v>120.2</v>
      </c>
      <c r="AA187">
        <v>129.9</v>
      </c>
      <c r="AB187">
        <v>139</v>
      </c>
      <c r="AC187">
        <v>127.7</v>
      </c>
      <c r="AD187">
        <v>129.6</v>
      </c>
      <c r="AE187">
        <v>136.4</v>
      </c>
    </row>
    <row r="188" spans="1:31" hidden="1" x14ac:dyDescent="0.35">
      <c r="A188" t="s">
        <v>30</v>
      </c>
      <c r="B188">
        <v>2018</v>
      </c>
      <c r="C188" t="s">
        <v>36</v>
      </c>
      <c r="D188" s="1">
        <v>43160</v>
      </c>
      <c r="E188">
        <v>136.80000000000001</v>
      </c>
      <c r="F188">
        <v>143.80000000000001</v>
      </c>
      <c r="G188">
        <v>140</v>
      </c>
      <c r="H188">
        <v>142</v>
      </c>
      <c r="I188">
        <v>123.2</v>
      </c>
      <c r="J188">
        <v>152.9</v>
      </c>
      <c r="K188">
        <v>138</v>
      </c>
      <c r="L188">
        <v>129.30000000000001</v>
      </c>
      <c r="M188">
        <v>117.1</v>
      </c>
      <c r="N188">
        <v>136.30000000000001</v>
      </c>
      <c r="O188">
        <v>131.19999999999999</v>
      </c>
      <c r="P188">
        <v>152.80000000000001</v>
      </c>
      <c r="Q188">
        <v>138.6</v>
      </c>
      <c r="R188">
        <v>155.1</v>
      </c>
      <c r="S188">
        <v>149.19999999999999</v>
      </c>
      <c r="T188">
        <v>143</v>
      </c>
      <c r="U188">
        <v>148.30000000000001</v>
      </c>
      <c r="V188" t="s">
        <v>32</v>
      </c>
      <c r="W188">
        <v>142.6</v>
      </c>
      <c r="X188">
        <v>139.9</v>
      </c>
      <c r="Y188">
        <v>136.69999999999999</v>
      </c>
      <c r="Z188">
        <v>124.6</v>
      </c>
      <c r="AA188">
        <v>135.1</v>
      </c>
      <c r="AB188">
        <v>142.69999999999999</v>
      </c>
      <c r="AC188">
        <v>129.30000000000001</v>
      </c>
      <c r="AD188">
        <v>133.30000000000001</v>
      </c>
      <c r="AE188">
        <v>138.69999999999999</v>
      </c>
    </row>
    <row r="189" spans="1:31" hidden="1" x14ac:dyDescent="0.35">
      <c r="A189" t="s">
        <v>33</v>
      </c>
      <c r="B189">
        <v>2018</v>
      </c>
      <c r="C189" t="s">
        <v>36</v>
      </c>
      <c r="D189" s="1">
        <v>43160</v>
      </c>
      <c r="E189">
        <v>135</v>
      </c>
      <c r="F189">
        <v>143.1</v>
      </c>
      <c r="G189">
        <v>135.5</v>
      </c>
      <c r="H189">
        <v>139.9</v>
      </c>
      <c r="I189">
        <v>116.5</v>
      </c>
      <c r="J189">
        <v>138.5</v>
      </c>
      <c r="K189">
        <v>128</v>
      </c>
      <c r="L189">
        <v>115.5</v>
      </c>
      <c r="M189">
        <v>114.2</v>
      </c>
      <c r="N189">
        <v>140.69999999999999</v>
      </c>
      <c r="O189">
        <v>126.2</v>
      </c>
      <c r="P189">
        <v>147.6</v>
      </c>
      <c r="Q189">
        <v>134.80000000000001</v>
      </c>
      <c r="R189">
        <v>159.69999999999999</v>
      </c>
      <c r="S189">
        <v>136.69999999999999</v>
      </c>
      <c r="T189">
        <v>126.7</v>
      </c>
      <c r="U189">
        <v>135.19999999999999</v>
      </c>
      <c r="V189">
        <v>142</v>
      </c>
      <c r="W189">
        <v>126.4</v>
      </c>
      <c r="X189">
        <v>130.80000000000001</v>
      </c>
      <c r="Y189">
        <v>130.5</v>
      </c>
      <c r="Z189">
        <v>117.8</v>
      </c>
      <c r="AA189">
        <v>126.8</v>
      </c>
      <c r="AB189">
        <v>137.80000000000001</v>
      </c>
      <c r="AC189">
        <v>126.7</v>
      </c>
      <c r="AD189">
        <v>127.1</v>
      </c>
      <c r="AE189">
        <v>134</v>
      </c>
    </row>
    <row r="190" spans="1:31" hidden="1" x14ac:dyDescent="0.35">
      <c r="A190" t="s">
        <v>34</v>
      </c>
      <c r="B190">
        <v>2018</v>
      </c>
      <c r="C190" t="s">
        <v>36</v>
      </c>
      <c r="D190" s="1">
        <v>43160</v>
      </c>
      <c r="E190">
        <v>136.19999999999999</v>
      </c>
      <c r="F190">
        <v>143.6</v>
      </c>
      <c r="G190">
        <v>138.30000000000001</v>
      </c>
      <c r="H190">
        <v>141.19999999999999</v>
      </c>
      <c r="I190">
        <v>120.7</v>
      </c>
      <c r="J190">
        <v>146.19999999999999</v>
      </c>
      <c r="K190">
        <v>134.6</v>
      </c>
      <c r="L190">
        <v>124.6</v>
      </c>
      <c r="M190">
        <v>116.1</v>
      </c>
      <c r="N190">
        <v>137.80000000000001</v>
      </c>
      <c r="O190">
        <v>129.1</v>
      </c>
      <c r="P190">
        <v>150.4</v>
      </c>
      <c r="Q190">
        <v>137.19999999999999</v>
      </c>
      <c r="R190">
        <v>156.30000000000001</v>
      </c>
      <c r="S190">
        <v>144.30000000000001</v>
      </c>
      <c r="T190">
        <v>136.19999999999999</v>
      </c>
      <c r="U190">
        <v>143.1</v>
      </c>
      <c r="V190">
        <v>142</v>
      </c>
      <c r="W190">
        <v>136.5</v>
      </c>
      <c r="X190">
        <v>135.6</v>
      </c>
      <c r="Y190">
        <v>134.30000000000001</v>
      </c>
      <c r="Z190">
        <v>121</v>
      </c>
      <c r="AA190">
        <v>130.4</v>
      </c>
      <c r="AB190">
        <v>139.80000000000001</v>
      </c>
      <c r="AC190">
        <v>128.19999999999999</v>
      </c>
      <c r="AD190">
        <v>130.30000000000001</v>
      </c>
      <c r="AE190">
        <v>136.5</v>
      </c>
    </row>
    <row r="191" spans="1:31" hidden="1" x14ac:dyDescent="0.35">
      <c r="A191" t="s">
        <v>30</v>
      </c>
      <c r="B191">
        <v>2018</v>
      </c>
      <c r="C191" t="s">
        <v>37</v>
      </c>
      <c r="D191" s="1">
        <v>43191</v>
      </c>
      <c r="E191">
        <v>137.1</v>
      </c>
      <c r="F191">
        <v>144.5</v>
      </c>
      <c r="G191">
        <v>135.9</v>
      </c>
      <c r="H191">
        <v>142.4</v>
      </c>
      <c r="I191">
        <v>123.5</v>
      </c>
      <c r="J191">
        <v>156.4</v>
      </c>
      <c r="K191">
        <v>135.1</v>
      </c>
      <c r="L191">
        <v>128.4</v>
      </c>
      <c r="M191">
        <v>115.2</v>
      </c>
      <c r="N191">
        <v>137.19999999999999</v>
      </c>
      <c r="O191">
        <v>131.9</v>
      </c>
      <c r="P191">
        <v>153.80000000000001</v>
      </c>
      <c r="Q191">
        <v>138.6</v>
      </c>
      <c r="R191">
        <v>156.1</v>
      </c>
      <c r="S191">
        <v>150.1</v>
      </c>
      <c r="T191">
        <v>143.30000000000001</v>
      </c>
      <c r="U191">
        <v>149.1</v>
      </c>
      <c r="V191" t="s">
        <v>32</v>
      </c>
      <c r="W191">
        <v>143.80000000000001</v>
      </c>
      <c r="X191">
        <v>140.9</v>
      </c>
      <c r="Y191">
        <v>137.6</v>
      </c>
      <c r="Z191">
        <v>125.3</v>
      </c>
      <c r="AA191">
        <v>136</v>
      </c>
      <c r="AB191">
        <v>143.69999999999999</v>
      </c>
      <c r="AC191">
        <v>130.4</v>
      </c>
      <c r="AD191">
        <v>134.19999999999999</v>
      </c>
      <c r="AE191">
        <v>139.1</v>
      </c>
    </row>
    <row r="192" spans="1:31" hidden="1" x14ac:dyDescent="0.35">
      <c r="A192" t="s">
        <v>33</v>
      </c>
      <c r="B192">
        <v>2018</v>
      </c>
      <c r="C192" t="s">
        <v>37</v>
      </c>
      <c r="D192" s="1">
        <v>43191</v>
      </c>
      <c r="E192">
        <v>135</v>
      </c>
      <c r="F192">
        <v>144.30000000000001</v>
      </c>
      <c r="G192">
        <v>130.80000000000001</v>
      </c>
      <c r="H192">
        <v>140.30000000000001</v>
      </c>
      <c r="I192">
        <v>116.6</v>
      </c>
      <c r="J192">
        <v>150.1</v>
      </c>
      <c r="K192">
        <v>127.6</v>
      </c>
      <c r="L192">
        <v>114</v>
      </c>
      <c r="M192">
        <v>110.6</v>
      </c>
      <c r="N192">
        <v>140.19999999999999</v>
      </c>
      <c r="O192">
        <v>126.5</v>
      </c>
      <c r="P192">
        <v>148.30000000000001</v>
      </c>
      <c r="Q192">
        <v>135.69999999999999</v>
      </c>
      <c r="R192">
        <v>159.19999999999999</v>
      </c>
      <c r="S192">
        <v>137.80000000000001</v>
      </c>
      <c r="T192">
        <v>127.4</v>
      </c>
      <c r="U192">
        <v>136.19999999999999</v>
      </c>
      <c r="V192">
        <v>142.9</v>
      </c>
      <c r="W192">
        <v>124.6</v>
      </c>
      <c r="X192">
        <v>131.80000000000001</v>
      </c>
      <c r="Y192">
        <v>131.30000000000001</v>
      </c>
      <c r="Z192">
        <v>118.9</v>
      </c>
      <c r="AA192">
        <v>127.6</v>
      </c>
      <c r="AB192">
        <v>139.69999999999999</v>
      </c>
      <c r="AC192">
        <v>127.6</v>
      </c>
      <c r="AD192">
        <v>128.19999999999999</v>
      </c>
      <c r="AE192">
        <v>134.80000000000001</v>
      </c>
    </row>
    <row r="193" spans="1:31" hidden="1" x14ac:dyDescent="0.35">
      <c r="A193" t="s">
        <v>34</v>
      </c>
      <c r="B193">
        <v>2018</v>
      </c>
      <c r="C193" t="s">
        <v>37</v>
      </c>
      <c r="D193" s="1">
        <v>43191</v>
      </c>
      <c r="E193">
        <v>136.4</v>
      </c>
      <c r="F193">
        <v>144.4</v>
      </c>
      <c r="G193">
        <v>133.9</v>
      </c>
      <c r="H193">
        <v>141.6</v>
      </c>
      <c r="I193">
        <v>121</v>
      </c>
      <c r="J193">
        <v>153.5</v>
      </c>
      <c r="K193">
        <v>132.6</v>
      </c>
      <c r="L193">
        <v>123.5</v>
      </c>
      <c r="M193">
        <v>113.7</v>
      </c>
      <c r="N193">
        <v>138.19999999999999</v>
      </c>
      <c r="O193">
        <v>129.6</v>
      </c>
      <c r="P193">
        <v>151.19999999999999</v>
      </c>
      <c r="Q193">
        <v>137.5</v>
      </c>
      <c r="R193">
        <v>156.9</v>
      </c>
      <c r="S193">
        <v>145.30000000000001</v>
      </c>
      <c r="T193">
        <v>136.69999999999999</v>
      </c>
      <c r="U193">
        <v>144</v>
      </c>
      <c r="V193">
        <v>142.9</v>
      </c>
      <c r="W193">
        <v>136.5</v>
      </c>
      <c r="X193">
        <v>136.6</v>
      </c>
      <c r="Y193">
        <v>135.19999999999999</v>
      </c>
      <c r="Z193">
        <v>121.9</v>
      </c>
      <c r="AA193">
        <v>131.30000000000001</v>
      </c>
      <c r="AB193">
        <v>141.4</v>
      </c>
      <c r="AC193">
        <v>129.19999999999999</v>
      </c>
      <c r="AD193">
        <v>131.30000000000001</v>
      </c>
      <c r="AE193">
        <v>137.1</v>
      </c>
    </row>
    <row r="194" spans="1:31" hidden="1" x14ac:dyDescent="0.35">
      <c r="A194" t="s">
        <v>30</v>
      </c>
      <c r="B194">
        <v>2018</v>
      </c>
      <c r="C194" t="s">
        <v>38</v>
      </c>
      <c r="D194" s="1">
        <v>43221</v>
      </c>
      <c r="E194">
        <v>137.4</v>
      </c>
      <c r="F194">
        <v>145.69999999999999</v>
      </c>
      <c r="G194">
        <v>135.5</v>
      </c>
      <c r="H194">
        <v>142.9</v>
      </c>
      <c r="I194">
        <v>123.6</v>
      </c>
      <c r="J194">
        <v>157.5</v>
      </c>
      <c r="K194">
        <v>137.80000000000001</v>
      </c>
      <c r="L194">
        <v>127.2</v>
      </c>
      <c r="M194">
        <v>111.8</v>
      </c>
      <c r="N194">
        <v>137.4</v>
      </c>
      <c r="O194">
        <v>132.19999999999999</v>
      </c>
      <c r="P194">
        <v>154.30000000000001</v>
      </c>
      <c r="Q194">
        <v>139.1</v>
      </c>
      <c r="R194">
        <v>157</v>
      </c>
      <c r="S194">
        <v>150.80000000000001</v>
      </c>
      <c r="T194">
        <v>144.1</v>
      </c>
      <c r="U194">
        <v>149.80000000000001</v>
      </c>
      <c r="V194" t="s">
        <v>32</v>
      </c>
      <c r="W194">
        <v>144.30000000000001</v>
      </c>
      <c r="X194">
        <v>141.80000000000001</v>
      </c>
      <c r="Y194">
        <v>138.4</v>
      </c>
      <c r="Z194">
        <v>126.4</v>
      </c>
      <c r="AA194">
        <v>136.80000000000001</v>
      </c>
      <c r="AB194">
        <v>144.4</v>
      </c>
      <c r="AC194">
        <v>131.19999999999999</v>
      </c>
      <c r="AD194">
        <v>135.1</v>
      </c>
      <c r="AE194">
        <v>139.80000000000001</v>
      </c>
    </row>
    <row r="195" spans="1:31" hidden="1" x14ac:dyDescent="0.35">
      <c r="A195" t="s">
        <v>33</v>
      </c>
      <c r="B195">
        <v>2018</v>
      </c>
      <c r="C195" t="s">
        <v>38</v>
      </c>
      <c r="D195" s="1">
        <v>43221</v>
      </c>
      <c r="E195">
        <v>135</v>
      </c>
      <c r="F195">
        <v>148.19999999999999</v>
      </c>
      <c r="G195">
        <v>130.5</v>
      </c>
      <c r="H195">
        <v>140.69999999999999</v>
      </c>
      <c r="I195">
        <v>116.4</v>
      </c>
      <c r="J195">
        <v>151.30000000000001</v>
      </c>
      <c r="K195">
        <v>131.4</v>
      </c>
      <c r="L195">
        <v>112.8</v>
      </c>
      <c r="M195">
        <v>105.3</v>
      </c>
      <c r="N195">
        <v>139.6</v>
      </c>
      <c r="O195">
        <v>126.6</v>
      </c>
      <c r="P195">
        <v>148.69999999999999</v>
      </c>
      <c r="Q195">
        <v>136.4</v>
      </c>
      <c r="R195">
        <v>160.30000000000001</v>
      </c>
      <c r="S195">
        <v>138.6</v>
      </c>
      <c r="T195">
        <v>127.9</v>
      </c>
      <c r="U195">
        <v>137</v>
      </c>
      <c r="V195">
        <v>143.19999999999999</v>
      </c>
      <c r="W195">
        <v>124.7</v>
      </c>
      <c r="X195">
        <v>132.5</v>
      </c>
      <c r="Y195">
        <v>132</v>
      </c>
      <c r="Z195">
        <v>119.8</v>
      </c>
      <c r="AA195">
        <v>128</v>
      </c>
      <c r="AB195">
        <v>140.4</v>
      </c>
      <c r="AC195">
        <v>128.1</v>
      </c>
      <c r="AD195">
        <v>128.9</v>
      </c>
      <c r="AE195">
        <v>135.4</v>
      </c>
    </row>
    <row r="196" spans="1:31" hidden="1" x14ac:dyDescent="0.35">
      <c r="A196" t="s">
        <v>34</v>
      </c>
      <c r="B196">
        <v>2018</v>
      </c>
      <c r="C196" t="s">
        <v>38</v>
      </c>
      <c r="D196" s="1">
        <v>43221</v>
      </c>
      <c r="E196">
        <v>136.6</v>
      </c>
      <c r="F196">
        <v>146.6</v>
      </c>
      <c r="G196">
        <v>133.6</v>
      </c>
      <c r="H196">
        <v>142.1</v>
      </c>
      <c r="I196">
        <v>121</v>
      </c>
      <c r="J196">
        <v>154.6</v>
      </c>
      <c r="K196">
        <v>135.6</v>
      </c>
      <c r="L196">
        <v>122.3</v>
      </c>
      <c r="M196">
        <v>109.6</v>
      </c>
      <c r="N196">
        <v>138.1</v>
      </c>
      <c r="O196">
        <v>129.9</v>
      </c>
      <c r="P196">
        <v>151.69999999999999</v>
      </c>
      <c r="Q196">
        <v>138.1</v>
      </c>
      <c r="R196">
        <v>157.9</v>
      </c>
      <c r="S196">
        <v>146</v>
      </c>
      <c r="T196">
        <v>137.4</v>
      </c>
      <c r="U196">
        <v>144.69999999999999</v>
      </c>
      <c r="V196">
        <v>143.19999999999999</v>
      </c>
      <c r="W196">
        <v>136.9</v>
      </c>
      <c r="X196">
        <v>137.4</v>
      </c>
      <c r="Y196">
        <v>136</v>
      </c>
      <c r="Z196">
        <v>122.9</v>
      </c>
      <c r="AA196">
        <v>131.80000000000001</v>
      </c>
      <c r="AB196">
        <v>142.1</v>
      </c>
      <c r="AC196">
        <v>129.9</v>
      </c>
      <c r="AD196">
        <v>132.1</v>
      </c>
      <c r="AE196">
        <v>137.80000000000001</v>
      </c>
    </row>
    <row r="197" spans="1:31" hidden="1" x14ac:dyDescent="0.35">
      <c r="A197" t="s">
        <v>30</v>
      </c>
      <c r="B197">
        <v>2018</v>
      </c>
      <c r="C197" t="s">
        <v>39</v>
      </c>
      <c r="D197" s="1">
        <v>43252</v>
      </c>
      <c r="E197">
        <v>137.6</v>
      </c>
      <c r="F197">
        <v>148.1</v>
      </c>
      <c r="G197">
        <v>136.69999999999999</v>
      </c>
      <c r="H197">
        <v>143.19999999999999</v>
      </c>
      <c r="I197">
        <v>124</v>
      </c>
      <c r="J197">
        <v>154.1</v>
      </c>
      <c r="K197">
        <v>143.5</v>
      </c>
      <c r="L197">
        <v>126</v>
      </c>
      <c r="M197">
        <v>112.4</v>
      </c>
      <c r="N197">
        <v>137.6</v>
      </c>
      <c r="O197">
        <v>132.80000000000001</v>
      </c>
      <c r="P197">
        <v>154.30000000000001</v>
      </c>
      <c r="Q197">
        <v>140</v>
      </c>
      <c r="R197">
        <v>157.30000000000001</v>
      </c>
      <c r="S197">
        <v>151.30000000000001</v>
      </c>
      <c r="T197">
        <v>144.69999999999999</v>
      </c>
      <c r="U197">
        <v>150.30000000000001</v>
      </c>
      <c r="V197" t="s">
        <v>32</v>
      </c>
      <c r="W197">
        <v>145.1</v>
      </c>
      <c r="X197">
        <v>142.19999999999999</v>
      </c>
      <c r="Y197">
        <v>138.4</v>
      </c>
      <c r="Z197">
        <v>127.4</v>
      </c>
      <c r="AA197">
        <v>137.80000000000001</v>
      </c>
      <c r="AB197">
        <v>145.1</v>
      </c>
      <c r="AC197">
        <v>131.4</v>
      </c>
      <c r="AD197">
        <v>135.6</v>
      </c>
      <c r="AE197">
        <v>140.5</v>
      </c>
    </row>
    <row r="198" spans="1:31" hidden="1" x14ac:dyDescent="0.35">
      <c r="A198" t="s">
        <v>33</v>
      </c>
      <c r="B198">
        <v>2018</v>
      </c>
      <c r="C198" t="s">
        <v>39</v>
      </c>
      <c r="D198" s="1">
        <v>43252</v>
      </c>
      <c r="E198">
        <v>135.30000000000001</v>
      </c>
      <c r="F198">
        <v>149.69999999999999</v>
      </c>
      <c r="G198">
        <v>133.9</v>
      </c>
      <c r="H198">
        <v>140.80000000000001</v>
      </c>
      <c r="I198">
        <v>116.6</v>
      </c>
      <c r="J198">
        <v>152.19999999999999</v>
      </c>
      <c r="K198">
        <v>144</v>
      </c>
      <c r="L198">
        <v>112.3</v>
      </c>
      <c r="M198">
        <v>108.4</v>
      </c>
      <c r="N198">
        <v>140</v>
      </c>
      <c r="O198">
        <v>126.7</v>
      </c>
      <c r="P198">
        <v>149</v>
      </c>
      <c r="Q198">
        <v>138.4</v>
      </c>
      <c r="R198">
        <v>161</v>
      </c>
      <c r="S198">
        <v>138.9</v>
      </c>
      <c r="T198">
        <v>128.69999999999999</v>
      </c>
      <c r="U198">
        <v>137.4</v>
      </c>
      <c r="V198">
        <v>142.5</v>
      </c>
      <c r="W198">
        <v>126.5</v>
      </c>
      <c r="X198">
        <v>133.1</v>
      </c>
      <c r="Y198">
        <v>132.6</v>
      </c>
      <c r="Z198">
        <v>120.4</v>
      </c>
      <c r="AA198">
        <v>128.5</v>
      </c>
      <c r="AB198">
        <v>141.19999999999999</v>
      </c>
      <c r="AC198">
        <v>128.19999999999999</v>
      </c>
      <c r="AD198">
        <v>129.5</v>
      </c>
      <c r="AE198">
        <v>136.19999999999999</v>
      </c>
    </row>
    <row r="199" spans="1:31" hidden="1" x14ac:dyDescent="0.35">
      <c r="A199" t="s">
        <v>34</v>
      </c>
      <c r="B199">
        <v>2018</v>
      </c>
      <c r="C199" t="s">
        <v>39</v>
      </c>
      <c r="D199" s="1">
        <v>43252</v>
      </c>
      <c r="E199">
        <v>136.9</v>
      </c>
      <c r="F199">
        <v>148.69999999999999</v>
      </c>
      <c r="G199">
        <v>135.6</v>
      </c>
      <c r="H199">
        <v>142.30000000000001</v>
      </c>
      <c r="I199">
        <v>121.3</v>
      </c>
      <c r="J199">
        <v>153.19999999999999</v>
      </c>
      <c r="K199">
        <v>143.69999999999999</v>
      </c>
      <c r="L199">
        <v>121.4</v>
      </c>
      <c r="M199">
        <v>111.1</v>
      </c>
      <c r="N199">
        <v>138.4</v>
      </c>
      <c r="O199">
        <v>130.30000000000001</v>
      </c>
      <c r="P199">
        <v>151.80000000000001</v>
      </c>
      <c r="Q199">
        <v>139.4</v>
      </c>
      <c r="R199">
        <v>158.30000000000001</v>
      </c>
      <c r="S199">
        <v>146.4</v>
      </c>
      <c r="T199">
        <v>138.1</v>
      </c>
      <c r="U199">
        <v>145.19999999999999</v>
      </c>
      <c r="V199">
        <v>142.5</v>
      </c>
      <c r="W199">
        <v>138.1</v>
      </c>
      <c r="X199">
        <v>137.9</v>
      </c>
      <c r="Y199">
        <v>136.19999999999999</v>
      </c>
      <c r="Z199">
        <v>123.7</v>
      </c>
      <c r="AA199">
        <v>132.6</v>
      </c>
      <c r="AB199">
        <v>142.80000000000001</v>
      </c>
      <c r="AC199">
        <v>130.1</v>
      </c>
      <c r="AD199">
        <v>132.6</v>
      </c>
      <c r="AE199">
        <v>138.5</v>
      </c>
    </row>
    <row r="200" spans="1:31" hidden="1" x14ac:dyDescent="0.35">
      <c r="A200" t="s">
        <v>30</v>
      </c>
      <c r="B200">
        <v>2018</v>
      </c>
      <c r="C200" t="s">
        <v>40</v>
      </c>
      <c r="D200" s="1">
        <v>43282</v>
      </c>
      <c r="E200">
        <v>138.4</v>
      </c>
      <c r="F200">
        <v>149.30000000000001</v>
      </c>
      <c r="G200">
        <v>139.30000000000001</v>
      </c>
      <c r="H200">
        <v>143.4</v>
      </c>
      <c r="I200">
        <v>124.1</v>
      </c>
      <c r="J200">
        <v>153.30000000000001</v>
      </c>
      <c r="K200">
        <v>154.19999999999999</v>
      </c>
      <c r="L200">
        <v>126.4</v>
      </c>
      <c r="M200">
        <v>114.3</v>
      </c>
      <c r="N200">
        <v>138.19999999999999</v>
      </c>
      <c r="O200">
        <v>132.80000000000001</v>
      </c>
      <c r="P200">
        <v>154.80000000000001</v>
      </c>
      <c r="Q200">
        <v>142</v>
      </c>
      <c r="R200">
        <v>156.1</v>
      </c>
      <c r="S200">
        <v>151.5</v>
      </c>
      <c r="T200">
        <v>145.1</v>
      </c>
      <c r="U200">
        <v>150.6</v>
      </c>
      <c r="V200" t="s">
        <v>32</v>
      </c>
      <c r="W200">
        <v>146.80000000000001</v>
      </c>
      <c r="X200">
        <v>143.1</v>
      </c>
      <c r="Y200">
        <v>139</v>
      </c>
      <c r="Z200">
        <v>127.5</v>
      </c>
      <c r="AA200">
        <v>138.4</v>
      </c>
      <c r="AB200">
        <v>145.80000000000001</v>
      </c>
      <c r="AC200">
        <v>131.4</v>
      </c>
      <c r="AD200">
        <v>136</v>
      </c>
      <c r="AE200">
        <v>141.80000000000001</v>
      </c>
    </row>
    <row r="201" spans="1:31" hidden="1" x14ac:dyDescent="0.35">
      <c r="A201" t="s">
        <v>33</v>
      </c>
      <c r="B201">
        <v>2018</v>
      </c>
      <c r="C201" t="s">
        <v>40</v>
      </c>
      <c r="D201" s="1">
        <v>43282</v>
      </c>
      <c r="E201">
        <v>135.6</v>
      </c>
      <c r="F201">
        <v>148.6</v>
      </c>
      <c r="G201">
        <v>139.1</v>
      </c>
      <c r="H201">
        <v>141</v>
      </c>
      <c r="I201">
        <v>116.7</v>
      </c>
      <c r="J201">
        <v>149.69999999999999</v>
      </c>
      <c r="K201">
        <v>159.19999999999999</v>
      </c>
      <c r="L201">
        <v>112.6</v>
      </c>
      <c r="M201">
        <v>111.8</v>
      </c>
      <c r="N201">
        <v>140.30000000000001</v>
      </c>
      <c r="O201">
        <v>126.8</v>
      </c>
      <c r="P201">
        <v>149.4</v>
      </c>
      <c r="Q201">
        <v>140.30000000000001</v>
      </c>
      <c r="R201">
        <v>161.4</v>
      </c>
      <c r="S201">
        <v>139.6</v>
      </c>
      <c r="T201">
        <v>128.9</v>
      </c>
      <c r="U201">
        <v>137.9</v>
      </c>
      <c r="V201">
        <v>143.6</v>
      </c>
      <c r="W201">
        <v>128.1</v>
      </c>
      <c r="X201">
        <v>133.6</v>
      </c>
      <c r="Y201">
        <v>133.6</v>
      </c>
      <c r="Z201">
        <v>120.1</v>
      </c>
      <c r="AA201">
        <v>129</v>
      </c>
      <c r="AB201">
        <v>144</v>
      </c>
      <c r="AC201">
        <v>128.19999999999999</v>
      </c>
      <c r="AD201">
        <v>130.19999999999999</v>
      </c>
      <c r="AE201">
        <v>137.5</v>
      </c>
    </row>
    <row r="202" spans="1:31" hidden="1" x14ac:dyDescent="0.35">
      <c r="A202" t="s">
        <v>34</v>
      </c>
      <c r="B202">
        <v>2018</v>
      </c>
      <c r="C202" t="s">
        <v>40</v>
      </c>
      <c r="D202" s="1">
        <v>43282</v>
      </c>
      <c r="E202">
        <v>137.5</v>
      </c>
      <c r="F202">
        <v>149.1</v>
      </c>
      <c r="G202">
        <v>139.19999999999999</v>
      </c>
      <c r="H202">
        <v>142.5</v>
      </c>
      <c r="I202">
        <v>121.4</v>
      </c>
      <c r="J202">
        <v>151.6</v>
      </c>
      <c r="K202">
        <v>155.9</v>
      </c>
      <c r="L202">
        <v>121.7</v>
      </c>
      <c r="M202">
        <v>113.5</v>
      </c>
      <c r="N202">
        <v>138.9</v>
      </c>
      <c r="O202">
        <v>130.30000000000001</v>
      </c>
      <c r="P202">
        <v>152.30000000000001</v>
      </c>
      <c r="Q202">
        <v>141.4</v>
      </c>
      <c r="R202">
        <v>157.5</v>
      </c>
      <c r="S202">
        <v>146.80000000000001</v>
      </c>
      <c r="T202">
        <v>138.4</v>
      </c>
      <c r="U202">
        <v>145.6</v>
      </c>
      <c r="V202">
        <v>143.6</v>
      </c>
      <c r="W202">
        <v>139.69999999999999</v>
      </c>
      <c r="X202">
        <v>138.6</v>
      </c>
      <c r="Y202">
        <v>137</v>
      </c>
      <c r="Z202">
        <v>123.6</v>
      </c>
      <c r="AA202">
        <v>133.1</v>
      </c>
      <c r="AB202">
        <v>144.69999999999999</v>
      </c>
      <c r="AC202">
        <v>130.1</v>
      </c>
      <c r="AD202">
        <v>133.19999999999999</v>
      </c>
      <c r="AE202">
        <v>139.80000000000001</v>
      </c>
    </row>
    <row r="203" spans="1:31" hidden="1" x14ac:dyDescent="0.35">
      <c r="A203" t="s">
        <v>30</v>
      </c>
      <c r="B203">
        <v>2018</v>
      </c>
      <c r="C203" t="s">
        <v>41</v>
      </c>
      <c r="D203" s="1">
        <v>43313</v>
      </c>
      <c r="E203">
        <v>139.19999999999999</v>
      </c>
      <c r="F203">
        <v>148.80000000000001</v>
      </c>
      <c r="G203">
        <v>139.1</v>
      </c>
      <c r="H203">
        <v>143.5</v>
      </c>
      <c r="I203">
        <v>125</v>
      </c>
      <c r="J203">
        <v>154.4</v>
      </c>
      <c r="K203">
        <v>156.30000000000001</v>
      </c>
      <c r="L203">
        <v>126.8</v>
      </c>
      <c r="M203">
        <v>115.4</v>
      </c>
      <c r="N203">
        <v>138.6</v>
      </c>
      <c r="O203">
        <v>133.80000000000001</v>
      </c>
      <c r="P203">
        <v>155.19999999999999</v>
      </c>
      <c r="Q203">
        <v>142.69999999999999</v>
      </c>
      <c r="R203">
        <v>156.4</v>
      </c>
      <c r="S203">
        <v>152.1</v>
      </c>
      <c r="T203">
        <v>145.80000000000001</v>
      </c>
      <c r="U203">
        <v>151.30000000000001</v>
      </c>
      <c r="V203" t="s">
        <v>32</v>
      </c>
      <c r="W203">
        <v>147.69999999999999</v>
      </c>
      <c r="X203">
        <v>143.80000000000001</v>
      </c>
      <c r="Y203">
        <v>139.4</v>
      </c>
      <c r="Z203">
        <v>128.30000000000001</v>
      </c>
      <c r="AA203">
        <v>138.6</v>
      </c>
      <c r="AB203">
        <v>146.9</v>
      </c>
      <c r="AC203">
        <v>131.30000000000001</v>
      </c>
      <c r="AD203">
        <v>136.6</v>
      </c>
      <c r="AE203">
        <v>142.5</v>
      </c>
    </row>
    <row r="204" spans="1:31" hidden="1" x14ac:dyDescent="0.35">
      <c r="A204" t="s">
        <v>33</v>
      </c>
      <c r="B204">
        <v>2018</v>
      </c>
      <c r="C204" t="s">
        <v>41</v>
      </c>
      <c r="D204" s="1">
        <v>43313</v>
      </c>
      <c r="E204">
        <v>136.5</v>
      </c>
      <c r="F204">
        <v>146.4</v>
      </c>
      <c r="G204">
        <v>136.6</v>
      </c>
      <c r="H204">
        <v>141.19999999999999</v>
      </c>
      <c r="I204">
        <v>117.4</v>
      </c>
      <c r="J204">
        <v>146.30000000000001</v>
      </c>
      <c r="K204">
        <v>157.30000000000001</v>
      </c>
      <c r="L204">
        <v>113.6</v>
      </c>
      <c r="M204">
        <v>113.3</v>
      </c>
      <c r="N204">
        <v>141.1</v>
      </c>
      <c r="O204">
        <v>127.4</v>
      </c>
      <c r="P204">
        <v>150.4</v>
      </c>
      <c r="Q204">
        <v>140.1</v>
      </c>
      <c r="R204">
        <v>162.1</v>
      </c>
      <c r="S204">
        <v>140</v>
      </c>
      <c r="T204">
        <v>129</v>
      </c>
      <c r="U204">
        <v>138.30000000000001</v>
      </c>
      <c r="V204">
        <v>144.6</v>
      </c>
      <c r="W204">
        <v>129.80000000000001</v>
      </c>
      <c r="X204">
        <v>134.4</v>
      </c>
      <c r="Y204">
        <v>134.9</v>
      </c>
      <c r="Z204">
        <v>120.7</v>
      </c>
      <c r="AA204">
        <v>129.80000000000001</v>
      </c>
      <c r="AB204">
        <v>145.30000000000001</v>
      </c>
      <c r="AC204">
        <v>128.30000000000001</v>
      </c>
      <c r="AD204">
        <v>131</v>
      </c>
      <c r="AE204">
        <v>138</v>
      </c>
    </row>
    <row r="205" spans="1:31" hidden="1" x14ac:dyDescent="0.35">
      <c r="A205" t="s">
        <v>34</v>
      </c>
      <c r="B205">
        <v>2018</v>
      </c>
      <c r="C205" t="s">
        <v>41</v>
      </c>
      <c r="D205" s="1">
        <v>43313</v>
      </c>
      <c r="E205">
        <v>138.30000000000001</v>
      </c>
      <c r="F205">
        <v>148</v>
      </c>
      <c r="G205">
        <v>138.1</v>
      </c>
      <c r="H205">
        <v>142.6</v>
      </c>
      <c r="I205">
        <v>122.2</v>
      </c>
      <c r="J205">
        <v>150.6</v>
      </c>
      <c r="K205">
        <v>156.6</v>
      </c>
      <c r="L205">
        <v>122.4</v>
      </c>
      <c r="M205">
        <v>114.7</v>
      </c>
      <c r="N205">
        <v>139.4</v>
      </c>
      <c r="O205">
        <v>131.1</v>
      </c>
      <c r="P205">
        <v>153</v>
      </c>
      <c r="Q205">
        <v>141.69999999999999</v>
      </c>
      <c r="R205">
        <v>157.9</v>
      </c>
      <c r="S205">
        <v>147.30000000000001</v>
      </c>
      <c r="T205">
        <v>138.80000000000001</v>
      </c>
      <c r="U205">
        <v>146.1</v>
      </c>
      <c r="V205">
        <v>144.6</v>
      </c>
      <c r="W205">
        <v>140.9</v>
      </c>
      <c r="X205">
        <v>139.4</v>
      </c>
      <c r="Y205">
        <v>137.69999999999999</v>
      </c>
      <c r="Z205">
        <v>124.3</v>
      </c>
      <c r="AA205">
        <v>133.6</v>
      </c>
      <c r="AB205">
        <v>146</v>
      </c>
      <c r="AC205">
        <v>130.1</v>
      </c>
      <c r="AD205">
        <v>133.9</v>
      </c>
      <c r="AE205">
        <v>140.4</v>
      </c>
    </row>
    <row r="206" spans="1:31" hidden="1" x14ac:dyDescent="0.35">
      <c r="A206" t="s">
        <v>30</v>
      </c>
      <c r="B206">
        <v>2018</v>
      </c>
      <c r="C206" t="s">
        <v>42</v>
      </c>
      <c r="D206" s="1">
        <v>43344</v>
      </c>
      <c r="E206">
        <v>139.4</v>
      </c>
      <c r="F206">
        <v>147.19999999999999</v>
      </c>
      <c r="G206">
        <v>136.6</v>
      </c>
      <c r="H206">
        <v>143.69999999999999</v>
      </c>
      <c r="I206">
        <v>124.6</v>
      </c>
      <c r="J206">
        <v>150.1</v>
      </c>
      <c r="K206">
        <v>149.4</v>
      </c>
      <c r="L206">
        <v>125.4</v>
      </c>
      <c r="M206">
        <v>114.4</v>
      </c>
      <c r="N206">
        <v>138.69999999999999</v>
      </c>
      <c r="O206">
        <v>133.1</v>
      </c>
      <c r="P206">
        <v>155.9</v>
      </c>
      <c r="Q206">
        <v>141.30000000000001</v>
      </c>
      <c r="R206">
        <v>157.69999999999999</v>
      </c>
      <c r="S206">
        <v>152.1</v>
      </c>
      <c r="T206">
        <v>146.1</v>
      </c>
      <c r="U206">
        <v>151.30000000000001</v>
      </c>
      <c r="V206" t="s">
        <v>32</v>
      </c>
      <c r="W206">
        <v>149</v>
      </c>
      <c r="X206">
        <v>144</v>
      </c>
      <c r="Y206">
        <v>140</v>
      </c>
      <c r="Z206">
        <v>129.9</v>
      </c>
      <c r="AA206">
        <v>140</v>
      </c>
      <c r="AB206">
        <v>147.6</v>
      </c>
      <c r="AC206">
        <v>132</v>
      </c>
      <c r="AD206">
        <v>137.4</v>
      </c>
      <c r="AE206">
        <v>142.1</v>
      </c>
    </row>
    <row r="207" spans="1:31" hidden="1" x14ac:dyDescent="0.35">
      <c r="A207" t="s">
        <v>33</v>
      </c>
      <c r="B207">
        <v>2018</v>
      </c>
      <c r="C207" t="s">
        <v>42</v>
      </c>
      <c r="D207" s="1">
        <v>43344</v>
      </c>
      <c r="E207">
        <v>137</v>
      </c>
      <c r="F207">
        <v>143.1</v>
      </c>
      <c r="G207">
        <v>132.80000000000001</v>
      </c>
      <c r="H207">
        <v>141.5</v>
      </c>
      <c r="I207">
        <v>117.8</v>
      </c>
      <c r="J207">
        <v>140</v>
      </c>
      <c r="K207">
        <v>151.30000000000001</v>
      </c>
      <c r="L207">
        <v>113.5</v>
      </c>
      <c r="M207">
        <v>112.3</v>
      </c>
      <c r="N207">
        <v>141.19999999999999</v>
      </c>
      <c r="O207">
        <v>127.7</v>
      </c>
      <c r="P207">
        <v>151.30000000000001</v>
      </c>
      <c r="Q207">
        <v>138.9</v>
      </c>
      <c r="R207">
        <v>163.30000000000001</v>
      </c>
      <c r="S207">
        <v>140.80000000000001</v>
      </c>
      <c r="T207">
        <v>129.30000000000001</v>
      </c>
      <c r="U207">
        <v>139.1</v>
      </c>
      <c r="V207">
        <v>145.30000000000001</v>
      </c>
      <c r="W207">
        <v>131.19999999999999</v>
      </c>
      <c r="X207">
        <v>134.9</v>
      </c>
      <c r="Y207">
        <v>135.69999999999999</v>
      </c>
      <c r="Z207">
        <v>122.5</v>
      </c>
      <c r="AA207">
        <v>130.19999999999999</v>
      </c>
      <c r="AB207">
        <v>145.19999999999999</v>
      </c>
      <c r="AC207">
        <v>129.30000000000001</v>
      </c>
      <c r="AD207">
        <v>131.9</v>
      </c>
      <c r="AE207">
        <v>138.1</v>
      </c>
    </row>
    <row r="208" spans="1:31" hidden="1" x14ac:dyDescent="0.35">
      <c r="A208" t="s">
        <v>34</v>
      </c>
      <c r="B208">
        <v>2018</v>
      </c>
      <c r="C208" t="s">
        <v>42</v>
      </c>
      <c r="D208" s="1">
        <v>43344</v>
      </c>
      <c r="E208">
        <v>138.6</v>
      </c>
      <c r="F208">
        <v>145.80000000000001</v>
      </c>
      <c r="G208">
        <v>135.1</v>
      </c>
      <c r="H208">
        <v>142.9</v>
      </c>
      <c r="I208">
        <v>122.1</v>
      </c>
      <c r="J208">
        <v>145.4</v>
      </c>
      <c r="K208">
        <v>150</v>
      </c>
      <c r="L208">
        <v>121.4</v>
      </c>
      <c r="M208">
        <v>113.7</v>
      </c>
      <c r="N208">
        <v>139.5</v>
      </c>
      <c r="O208">
        <v>130.80000000000001</v>
      </c>
      <c r="P208">
        <v>153.80000000000001</v>
      </c>
      <c r="Q208">
        <v>140.4</v>
      </c>
      <c r="R208">
        <v>159.19999999999999</v>
      </c>
      <c r="S208">
        <v>147.69999999999999</v>
      </c>
      <c r="T208">
        <v>139.1</v>
      </c>
      <c r="U208">
        <v>146.5</v>
      </c>
      <c r="V208">
        <v>145.30000000000001</v>
      </c>
      <c r="W208">
        <v>142.30000000000001</v>
      </c>
      <c r="X208">
        <v>139.69999999999999</v>
      </c>
      <c r="Y208">
        <v>138.4</v>
      </c>
      <c r="Z208">
        <v>126</v>
      </c>
      <c r="AA208">
        <v>134.5</v>
      </c>
      <c r="AB208">
        <v>146.19999999999999</v>
      </c>
      <c r="AC208">
        <v>130.9</v>
      </c>
      <c r="AD208">
        <v>134.69999999999999</v>
      </c>
      <c r="AE208">
        <v>140.19999999999999</v>
      </c>
    </row>
    <row r="209" spans="1:31" hidden="1" x14ac:dyDescent="0.35">
      <c r="A209" t="s">
        <v>30</v>
      </c>
      <c r="B209">
        <v>2018</v>
      </c>
      <c r="C209" t="s">
        <v>43</v>
      </c>
      <c r="D209" s="1">
        <v>43374</v>
      </c>
      <c r="E209">
        <v>139.30000000000001</v>
      </c>
      <c r="F209">
        <v>147.6</v>
      </c>
      <c r="G209">
        <v>134.6</v>
      </c>
      <c r="H209">
        <v>141.9</v>
      </c>
      <c r="I209">
        <v>123.5</v>
      </c>
      <c r="J209">
        <v>144.5</v>
      </c>
      <c r="K209">
        <v>147.6</v>
      </c>
      <c r="L209">
        <v>121.4</v>
      </c>
      <c r="M209">
        <v>112.3</v>
      </c>
      <c r="N209">
        <v>139.5</v>
      </c>
      <c r="O209">
        <v>134.6</v>
      </c>
      <c r="P209">
        <v>155.19999999999999</v>
      </c>
      <c r="Q209">
        <v>140.19999999999999</v>
      </c>
      <c r="R209">
        <v>159.6</v>
      </c>
      <c r="S209">
        <v>150.69999999999999</v>
      </c>
      <c r="T209">
        <v>144.5</v>
      </c>
      <c r="U209">
        <v>149.80000000000001</v>
      </c>
      <c r="V209" t="s">
        <v>32</v>
      </c>
      <c r="W209">
        <v>149.69999999999999</v>
      </c>
      <c r="X209">
        <v>147.5</v>
      </c>
      <c r="Y209">
        <v>144.80000000000001</v>
      </c>
      <c r="Z209">
        <v>130.80000000000001</v>
      </c>
      <c r="AA209">
        <v>140.1</v>
      </c>
      <c r="AB209">
        <v>148</v>
      </c>
      <c r="AC209">
        <v>134.4</v>
      </c>
      <c r="AD209">
        <v>139.80000000000001</v>
      </c>
      <c r="AE209">
        <v>142.19999999999999</v>
      </c>
    </row>
    <row r="210" spans="1:31" hidden="1" x14ac:dyDescent="0.35">
      <c r="A210" t="s">
        <v>33</v>
      </c>
      <c r="B210">
        <v>2018</v>
      </c>
      <c r="C210" t="s">
        <v>43</v>
      </c>
      <c r="D210" s="1">
        <v>43374</v>
      </c>
      <c r="E210">
        <v>137.6</v>
      </c>
      <c r="F210">
        <v>144.9</v>
      </c>
      <c r="G210">
        <v>133.5</v>
      </c>
      <c r="H210">
        <v>141.5</v>
      </c>
      <c r="I210">
        <v>118</v>
      </c>
      <c r="J210">
        <v>139.5</v>
      </c>
      <c r="K210">
        <v>153</v>
      </c>
      <c r="L210">
        <v>113.2</v>
      </c>
      <c r="M210">
        <v>112.8</v>
      </c>
      <c r="N210">
        <v>141.1</v>
      </c>
      <c r="O210">
        <v>127.6</v>
      </c>
      <c r="P210">
        <v>152</v>
      </c>
      <c r="Q210">
        <v>139.4</v>
      </c>
      <c r="R210">
        <v>164</v>
      </c>
      <c r="S210">
        <v>141.5</v>
      </c>
      <c r="T210">
        <v>129.80000000000001</v>
      </c>
      <c r="U210">
        <v>139.69999999999999</v>
      </c>
      <c r="V210">
        <v>146.30000000000001</v>
      </c>
      <c r="W210">
        <v>133.4</v>
      </c>
      <c r="X210">
        <v>135.1</v>
      </c>
      <c r="Y210">
        <v>136.19999999999999</v>
      </c>
      <c r="Z210">
        <v>123.3</v>
      </c>
      <c r="AA210">
        <v>130.69999999999999</v>
      </c>
      <c r="AB210">
        <v>145.5</v>
      </c>
      <c r="AC210">
        <v>130.4</v>
      </c>
      <c r="AD210">
        <v>132.5</v>
      </c>
      <c r="AE210">
        <v>138.9</v>
      </c>
    </row>
    <row r="211" spans="1:31" hidden="1" x14ac:dyDescent="0.35">
      <c r="A211" t="s">
        <v>34</v>
      </c>
      <c r="B211">
        <v>2018</v>
      </c>
      <c r="C211" t="s">
        <v>43</v>
      </c>
      <c r="D211" s="1">
        <v>43374</v>
      </c>
      <c r="E211">
        <v>137.4</v>
      </c>
      <c r="F211">
        <v>149.5</v>
      </c>
      <c r="G211">
        <v>137.30000000000001</v>
      </c>
      <c r="H211">
        <v>141.9</v>
      </c>
      <c r="I211">
        <v>121.1</v>
      </c>
      <c r="J211">
        <v>142.5</v>
      </c>
      <c r="K211">
        <v>146.69999999999999</v>
      </c>
      <c r="L211">
        <v>119.1</v>
      </c>
      <c r="M211">
        <v>111.9</v>
      </c>
      <c r="N211">
        <v>141</v>
      </c>
      <c r="O211">
        <v>133.6</v>
      </c>
      <c r="P211">
        <v>154.5</v>
      </c>
      <c r="Q211">
        <v>139.69999999999999</v>
      </c>
      <c r="R211">
        <v>162.6</v>
      </c>
      <c r="S211">
        <v>148</v>
      </c>
      <c r="T211">
        <v>139.19999999999999</v>
      </c>
      <c r="U211">
        <v>146.80000000000001</v>
      </c>
      <c r="V211">
        <v>146.9</v>
      </c>
      <c r="W211">
        <v>145.30000000000001</v>
      </c>
      <c r="X211">
        <v>142.19999999999999</v>
      </c>
      <c r="Y211">
        <v>142.1</v>
      </c>
      <c r="Z211">
        <v>125.5</v>
      </c>
      <c r="AA211">
        <v>136.5</v>
      </c>
      <c r="AB211">
        <v>147.80000000000001</v>
      </c>
      <c r="AC211">
        <v>132</v>
      </c>
      <c r="AD211">
        <v>136.30000000000001</v>
      </c>
      <c r="AE211">
        <v>140.80000000000001</v>
      </c>
    </row>
    <row r="212" spans="1:31" hidden="1" x14ac:dyDescent="0.35">
      <c r="A212" t="s">
        <v>30</v>
      </c>
      <c r="B212">
        <v>2018</v>
      </c>
      <c r="C212" t="s">
        <v>44</v>
      </c>
      <c r="D212" s="1">
        <v>43405</v>
      </c>
      <c r="E212">
        <v>137.1</v>
      </c>
      <c r="F212">
        <v>150.80000000000001</v>
      </c>
      <c r="G212">
        <v>136.69999999999999</v>
      </c>
      <c r="H212">
        <v>141.9</v>
      </c>
      <c r="I212">
        <v>122.8</v>
      </c>
      <c r="J212">
        <v>143.9</v>
      </c>
      <c r="K212">
        <v>147.5</v>
      </c>
      <c r="L212">
        <v>121</v>
      </c>
      <c r="M212">
        <v>111.6</v>
      </c>
      <c r="N212">
        <v>140.6</v>
      </c>
      <c r="O212">
        <v>137.5</v>
      </c>
      <c r="P212">
        <v>156.1</v>
      </c>
      <c r="Q212">
        <v>140</v>
      </c>
      <c r="R212">
        <v>161.9</v>
      </c>
      <c r="S212">
        <v>151.69999999999999</v>
      </c>
      <c r="T212">
        <v>145.5</v>
      </c>
      <c r="U212">
        <v>150.80000000000001</v>
      </c>
      <c r="V212" t="s">
        <v>32</v>
      </c>
      <c r="W212">
        <v>150.30000000000001</v>
      </c>
      <c r="X212">
        <v>148</v>
      </c>
      <c r="Y212">
        <v>145.4</v>
      </c>
      <c r="Z212">
        <v>130.30000000000001</v>
      </c>
      <c r="AA212">
        <v>143.1</v>
      </c>
      <c r="AB212">
        <v>150.19999999999999</v>
      </c>
      <c r="AC212">
        <v>133.1</v>
      </c>
      <c r="AD212">
        <v>140.1</v>
      </c>
      <c r="AE212">
        <v>142.4</v>
      </c>
    </row>
    <row r="213" spans="1:31" hidden="1" x14ac:dyDescent="0.35">
      <c r="A213" t="s">
        <v>33</v>
      </c>
      <c r="B213">
        <v>2018</v>
      </c>
      <c r="C213" t="s">
        <v>44</v>
      </c>
      <c r="D213" s="1">
        <v>43405</v>
      </c>
      <c r="E213">
        <v>138.1</v>
      </c>
      <c r="F213">
        <v>146.30000000000001</v>
      </c>
      <c r="G213">
        <v>137.80000000000001</v>
      </c>
      <c r="H213">
        <v>141.6</v>
      </c>
      <c r="I213">
        <v>118.1</v>
      </c>
      <c r="J213">
        <v>141.5</v>
      </c>
      <c r="K213">
        <v>145.19999999999999</v>
      </c>
      <c r="L213">
        <v>115.3</v>
      </c>
      <c r="M213">
        <v>112.5</v>
      </c>
      <c r="N213">
        <v>141.4</v>
      </c>
      <c r="O213">
        <v>128</v>
      </c>
      <c r="P213">
        <v>152.6</v>
      </c>
      <c r="Q213">
        <v>139.1</v>
      </c>
      <c r="R213">
        <v>164.4</v>
      </c>
      <c r="S213">
        <v>142.4</v>
      </c>
      <c r="T213">
        <v>130.19999999999999</v>
      </c>
      <c r="U213">
        <v>140.5</v>
      </c>
      <c r="V213">
        <v>146.9</v>
      </c>
      <c r="W213">
        <v>136.69999999999999</v>
      </c>
      <c r="X213">
        <v>135.80000000000001</v>
      </c>
      <c r="Y213">
        <v>136.80000000000001</v>
      </c>
      <c r="Z213">
        <v>121.2</v>
      </c>
      <c r="AA213">
        <v>131.30000000000001</v>
      </c>
      <c r="AB213">
        <v>146.1</v>
      </c>
      <c r="AC213">
        <v>130.5</v>
      </c>
      <c r="AD213">
        <v>132.19999999999999</v>
      </c>
      <c r="AE213">
        <v>139</v>
      </c>
    </row>
    <row r="214" spans="1:31" hidden="1" x14ac:dyDescent="0.35">
      <c r="A214" t="s">
        <v>34</v>
      </c>
      <c r="B214">
        <v>2018</v>
      </c>
      <c r="C214" t="s">
        <v>44</v>
      </c>
      <c r="D214" s="1">
        <v>43405</v>
      </c>
      <c r="E214">
        <v>137.4</v>
      </c>
      <c r="F214">
        <v>149.19999999999999</v>
      </c>
      <c r="G214">
        <v>137.1</v>
      </c>
      <c r="H214">
        <v>141.80000000000001</v>
      </c>
      <c r="I214">
        <v>121.1</v>
      </c>
      <c r="J214">
        <v>142.80000000000001</v>
      </c>
      <c r="K214">
        <v>146.69999999999999</v>
      </c>
      <c r="L214">
        <v>119.1</v>
      </c>
      <c r="M214">
        <v>111.9</v>
      </c>
      <c r="N214">
        <v>140.9</v>
      </c>
      <c r="O214">
        <v>133.5</v>
      </c>
      <c r="P214">
        <v>154.5</v>
      </c>
      <c r="Q214">
        <v>139.69999999999999</v>
      </c>
      <c r="R214">
        <v>162.6</v>
      </c>
      <c r="S214">
        <v>148</v>
      </c>
      <c r="T214">
        <v>139.1</v>
      </c>
      <c r="U214">
        <v>146.69999999999999</v>
      </c>
      <c r="V214">
        <v>146.9</v>
      </c>
      <c r="W214">
        <v>145.1</v>
      </c>
      <c r="X214">
        <v>142.19999999999999</v>
      </c>
      <c r="Y214">
        <v>142.1</v>
      </c>
      <c r="Z214">
        <v>125.5</v>
      </c>
      <c r="AA214">
        <v>136.5</v>
      </c>
      <c r="AB214">
        <v>147.80000000000001</v>
      </c>
      <c r="AC214">
        <v>132</v>
      </c>
      <c r="AD214">
        <v>136.30000000000001</v>
      </c>
      <c r="AE214">
        <v>140.80000000000001</v>
      </c>
    </row>
    <row r="215" spans="1:31" hidden="1" x14ac:dyDescent="0.35">
      <c r="A215" t="s">
        <v>30</v>
      </c>
      <c r="B215">
        <v>2018</v>
      </c>
      <c r="C215" t="s">
        <v>45</v>
      </c>
      <c r="D215" s="1">
        <v>43435</v>
      </c>
      <c r="E215">
        <v>137.1</v>
      </c>
      <c r="F215">
        <v>151.9</v>
      </c>
      <c r="G215">
        <v>137.4</v>
      </c>
      <c r="H215">
        <v>142.4</v>
      </c>
      <c r="I215">
        <v>124.2</v>
      </c>
      <c r="J215">
        <v>140.19999999999999</v>
      </c>
      <c r="K215">
        <v>136.6</v>
      </c>
      <c r="L215">
        <v>120.9</v>
      </c>
      <c r="M215">
        <v>109.9</v>
      </c>
      <c r="N215">
        <v>140.19999999999999</v>
      </c>
      <c r="O215">
        <v>137.80000000000001</v>
      </c>
      <c r="P215">
        <v>156</v>
      </c>
      <c r="Q215">
        <v>138.5</v>
      </c>
      <c r="R215">
        <v>162.4</v>
      </c>
      <c r="S215">
        <v>151.6</v>
      </c>
      <c r="T215">
        <v>145.9</v>
      </c>
      <c r="U215">
        <v>150.80000000000001</v>
      </c>
      <c r="V215" t="s">
        <v>32</v>
      </c>
      <c r="W215">
        <v>149</v>
      </c>
      <c r="X215">
        <v>149.5</v>
      </c>
      <c r="Y215">
        <v>149.6</v>
      </c>
      <c r="Z215">
        <v>128.9</v>
      </c>
      <c r="AA215">
        <v>143.30000000000001</v>
      </c>
      <c r="AB215">
        <v>155.1</v>
      </c>
      <c r="AC215">
        <v>133.19999999999999</v>
      </c>
      <c r="AD215">
        <v>141.6</v>
      </c>
      <c r="AE215">
        <v>141.9</v>
      </c>
    </row>
    <row r="216" spans="1:31" hidden="1" x14ac:dyDescent="0.35">
      <c r="A216" t="s">
        <v>33</v>
      </c>
      <c r="B216">
        <v>2018</v>
      </c>
      <c r="C216" t="s">
        <v>45</v>
      </c>
      <c r="D216" s="1">
        <v>43435</v>
      </c>
      <c r="E216">
        <v>138.5</v>
      </c>
      <c r="F216">
        <v>147.80000000000001</v>
      </c>
      <c r="G216">
        <v>141.1</v>
      </c>
      <c r="H216">
        <v>141.6</v>
      </c>
      <c r="I216">
        <v>118.1</v>
      </c>
      <c r="J216">
        <v>138.5</v>
      </c>
      <c r="K216">
        <v>132.4</v>
      </c>
      <c r="L216">
        <v>117.5</v>
      </c>
      <c r="M216">
        <v>111</v>
      </c>
      <c r="N216">
        <v>141.5</v>
      </c>
      <c r="O216">
        <v>128.1</v>
      </c>
      <c r="P216">
        <v>152.9</v>
      </c>
      <c r="Q216">
        <v>137.6</v>
      </c>
      <c r="R216">
        <v>164.6</v>
      </c>
      <c r="S216">
        <v>142.69999999999999</v>
      </c>
      <c r="T216">
        <v>130.30000000000001</v>
      </c>
      <c r="U216">
        <v>140.80000000000001</v>
      </c>
      <c r="V216">
        <v>146.5</v>
      </c>
      <c r="W216">
        <v>132.4</v>
      </c>
      <c r="X216">
        <v>136.19999999999999</v>
      </c>
      <c r="Y216">
        <v>137.30000000000001</v>
      </c>
      <c r="Z216">
        <v>118.8</v>
      </c>
      <c r="AA216">
        <v>131.69999999999999</v>
      </c>
      <c r="AB216">
        <v>146.5</v>
      </c>
      <c r="AC216">
        <v>130.80000000000001</v>
      </c>
      <c r="AD216">
        <v>131.69999999999999</v>
      </c>
      <c r="AE216">
        <v>138</v>
      </c>
    </row>
    <row r="217" spans="1:31" hidden="1" x14ac:dyDescent="0.35">
      <c r="A217" t="s">
        <v>34</v>
      </c>
      <c r="B217">
        <v>2018</v>
      </c>
      <c r="C217" t="s">
        <v>45</v>
      </c>
      <c r="D217" s="1">
        <v>43435</v>
      </c>
      <c r="E217">
        <v>137.5</v>
      </c>
      <c r="F217">
        <v>150.5</v>
      </c>
      <c r="G217">
        <v>138.80000000000001</v>
      </c>
      <c r="H217">
        <v>142.1</v>
      </c>
      <c r="I217">
        <v>122</v>
      </c>
      <c r="J217">
        <v>139.4</v>
      </c>
      <c r="K217">
        <v>135.19999999999999</v>
      </c>
      <c r="L217">
        <v>119.8</v>
      </c>
      <c r="M217">
        <v>110.3</v>
      </c>
      <c r="N217">
        <v>140.6</v>
      </c>
      <c r="O217">
        <v>133.80000000000001</v>
      </c>
      <c r="P217">
        <v>154.6</v>
      </c>
      <c r="Q217">
        <v>138.19999999999999</v>
      </c>
      <c r="R217">
        <v>163</v>
      </c>
      <c r="S217">
        <v>148.1</v>
      </c>
      <c r="T217">
        <v>139.4</v>
      </c>
      <c r="U217">
        <v>146.80000000000001</v>
      </c>
      <c r="V217">
        <v>146.5</v>
      </c>
      <c r="W217">
        <v>142.69999999999999</v>
      </c>
      <c r="X217">
        <v>143.19999999999999</v>
      </c>
      <c r="Y217">
        <v>144.9</v>
      </c>
      <c r="Z217">
        <v>123.6</v>
      </c>
      <c r="AA217">
        <v>136.80000000000001</v>
      </c>
      <c r="AB217">
        <v>150.1</v>
      </c>
      <c r="AC217">
        <v>132.19999999999999</v>
      </c>
      <c r="AD217">
        <v>136.80000000000001</v>
      </c>
      <c r="AE217">
        <v>140.1</v>
      </c>
    </row>
    <row r="218" spans="1:31" hidden="1" x14ac:dyDescent="0.35">
      <c r="A218" t="s">
        <v>30</v>
      </c>
      <c r="B218">
        <v>2019</v>
      </c>
      <c r="C218" t="s">
        <v>31</v>
      </c>
      <c r="D218" s="1">
        <v>43466</v>
      </c>
      <c r="E218">
        <v>136.6</v>
      </c>
      <c r="F218">
        <v>152.5</v>
      </c>
      <c r="G218">
        <v>138.19999999999999</v>
      </c>
      <c r="H218">
        <v>142.4</v>
      </c>
      <c r="I218">
        <v>123.9</v>
      </c>
      <c r="J218">
        <v>135.5</v>
      </c>
      <c r="K218">
        <v>131.69999999999999</v>
      </c>
      <c r="L218">
        <v>121.3</v>
      </c>
      <c r="M218">
        <v>108.4</v>
      </c>
      <c r="N218">
        <v>138.9</v>
      </c>
      <c r="O218">
        <v>137</v>
      </c>
      <c r="P218">
        <v>155.80000000000001</v>
      </c>
      <c r="Q218">
        <v>137.4</v>
      </c>
      <c r="R218">
        <v>162.69999999999999</v>
      </c>
      <c r="S218">
        <v>150.6</v>
      </c>
      <c r="T218">
        <v>145.1</v>
      </c>
      <c r="U218">
        <v>149.9</v>
      </c>
      <c r="V218" t="s">
        <v>32</v>
      </c>
      <c r="W218">
        <v>146.19999999999999</v>
      </c>
      <c r="X218">
        <v>150.1</v>
      </c>
      <c r="Y218">
        <v>149.6</v>
      </c>
      <c r="Z218">
        <v>128.6</v>
      </c>
      <c r="AA218">
        <v>142.9</v>
      </c>
      <c r="AB218">
        <v>155.19999999999999</v>
      </c>
      <c r="AC218">
        <v>133.5</v>
      </c>
      <c r="AD218">
        <v>141.69999999999999</v>
      </c>
      <c r="AE218">
        <v>141</v>
      </c>
    </row>
    <row r="219" spans="1:31" hidden="1" x14ac:dyDescent="0.35">
      <c r="A219" t="s">
        <v>33</v>
      </c>
      <c r="B219">
        <v>2019</v>
      </c>
      <c r="C219" t="s">
        <v>31</v>
      </c>
      <c r="D219" s="1">
        <v>43466</v>
      </c>
      <c r="E219">
        <v>138.30000000000001</v>
      </c>
      <c r="F219">
        <v>149.4</v>
      </c>
      <c r="G219">
        <v>143.5</v>
      </c>
      <c r="H219">
        <v>141.69999999999999</v>
      </c>
      <c r="I219">
        <v>118.1</v>
      </c>
      <c r="J219">
        <v>135.19999999999999</v>
      </c>
      <c r="K219">
        <v>130.5</v>
      </c>
      <c r="L219">
        <v>118.2</v>
      </c>
      <c r="M219">
        <v>110.4</v>
      </c>
      <c r="N219">
        <v>140.4</v>
      </c>
      <c r="O219">
        <v>128.1</v>
      </c>
      <c r="P219">
        <v>153.19999999999999</v>
      </c>
      <c r="Q219">
        <v>137.30000000000001</v>
      </c>
      <c r="R219">
        <v>164.7</v>
      </c>
      <c r="S219">
        <v>143</v>
      </c>
      <c r="T219">
        <v>130.4</v>
      </c>
      <c r="U219">
        <v>141.1</v>
      </c>
      <c r="V219">
        <v>147.69999999999999</v>
      </c>
      <c r="W219">
        <v>128.6</v>
      </c>
      <c r="X219">
        <v>136.30000000000001</v>
      </c>
      <c r="Y219">
        <v>137.80000000000001</v>
      </c>
      <c r="Z219">
        <v>118.6</v>
      </c>
      <c r="AA219">
        <v>131.9</v>
      </c>
      <c r="AB219">
        <v>146.6</v>
      </c>
      <c r="AC219">
        <v>131.69999999999999</v>
      </c>
      <c r="AD219">
        <v>131.80000000000001</v>
      </c>
      <c r="AE219">
        <v>138</v>
      </c>
    </row>
    <row r="220" spans="1:31" hidden="1" x14ac:dyDescent="0.35">
      <c r="A220" t="s">
        <v>34</v>
      </c>
      <c r="B220">
        <v>2019</v>
      </c>
      <c r="C220" t="s">
        <v>31</v>
      </c>
      <c r="D220" s="1">
        <v>43466</v>
      </c>
      <c r="E220">
        <v>137.1</v>
      </c>
      <c r="F220">
        <v>151.4</v>
      </c>
      <c r="G220">
        <v>140.19999999999999</v>
      </c>
      <c r="H220">
        <v>142.1</v>
      </c>
      <c r="I220">
        <v>121.8</v>
      </c>
      <c r="J220">
        <v>135.4</v>
      </c>
      <c r="K220">
        <v>131.30000000000001</v>
      </c>
      <c r="L220">
        <v>120.3</v>
      </c>
      <c r="M220">
        <v>109.1</v>
      </c>
      <c r="N220">
        <v>139.4</v>
      </c>
      <c r="O220">
        <v>133.30000000000001</v>
      </c>
      <c r="P220">
        <v>154.6</v>
      </c>
      <c r="Q220">
        <v>137.4</v>
      </c>
      <c r="R220">
        <v>163.19999999999999</v>
      </c>
      <c r="S220">
        <v>147.6</v>
      </c>
      <c r="T220">
        <v>139</v>
      </c>
      <c r="U220">
        <v>146.4</v>
      </c>
      <c r="V220">
        <v>147.69999999999999</v>
      </c>
      <c r="W220">
        <v>139.5</v>
      </c>
      <c r="X220">
        <v>143.6</v>
      </c>
      <c r="Y220">
        <v>145.1</v>
      </c>
      <c r="Z220">
        <v>123.3</v>
      </c>
      <c r="AA220">
        <v>136.69999999999999</v>
      </c>
      <c r="AB220">
        <v>150.19999999999999</v>
      </c>
      <c r="AC220">
        <v>132.80000000000001</v>
      </c>
      <c r="AD220">
        <v>136.9</v>
      </c>
      <c r="AE220">
        <v>139.6</v>
      </c>
    </row>
    <row r="221" spans="1:31" hidden="1" x14ac:dyDescent="0.35">
      <c r="A221" t="s">
        <v>30</v>
      </c>
      <c r="B221">
        <v>2019</v>
      </c>
      <c r="C221" t="s">
        <v>35</v>
      </c>
      <c r="D221" s="1">
        <v>43497</v>
      </c>
      <c r="E221">
        <v>136.80000000000001</v>
      </c>
      <c r="F221">
        <v>153</v>
      </c>
      <c r="G221">
        <v>139.1</v>
      </c>
      <c r="H221">
        <v>142.5</v>
      </c>
      <c r="I221">
        <v>124.1</v>
      </c>
      <c r="J221">
        <v>135.80000000000001</v>
      </c>
      <c r="K221">
        <v>128.69999999999999</v>
      </c>
      <c r="L221">
        <v>121.5</v>
      </c>
      <c r="M221">
        <v>108.3</v>
      </c>
      <c r="N221">
        <v>139.19999999999999</v>
      </c>
      <c r="O221">
        <v>137.4</v>
      </c>
      <c r="P221">
        <v>156.19999999999999</v>
      </c>
      <c r="Q221">
        <v>137.19999999999999</v>
      </c>
      <c r="R221">
        <v>162.80000000000001</v>
      </c>
      <c r="S221">
        <v>150.5</v>
      </c>
      <c r="T221">
        <v>146.1</v>
      </c>
      <c r="U221">
        <v>149.9</v>
      </c>
      <c r="V221" t="s">
        <v>32</v>
      </c>
      <c r="W221">
        <v>145.30000000000001</v>
      </c>
      <c r="X221">
        <v>150.1</v>
      </c>
      <c r="Y221">
        <v>149.9</v>
      </c>
      <c r="Z221">
        <v>129.19999999999999</v>
      </c>
      <c r="AA221">
        <v>143.4</v>
      </c>
      <c r="AB221">
        <v>155.5</v>
      </c>
      <c r="AC221">
        <v>134.9</v>
      </c>
      <c r="AD221">
        <v>142.19999999999999</v>
      </c>
      <c r="AE221">
        <v>141</v>
      </c>
    </row>
    <row r="222" spans="1:31" hidden="1" x14ac:dyDescent="0.35">
      <c r="A222" t="s">
        <v>33</v>
      </c>
      <c r="B222">
        <v>2019</v>
      </c>
      <c r="C222" t="s">
        <v>35</v>
      </c>
      <c r="D222" s="1">
        <v>43497</v>
      </c>
      <c r="E222">
        <v>139.4</v>
      </c>
      <c r="F222">
        <v>150.1</v>
      </c>
      <c r="G222">
        <v>145.30000000000001</v>
      </c>
      <c r="H222">
        <v>141.69999999999999</v>
      </c>
      <c r="I222">
        <v>118.4</v>
      </c>
      <c r="J222">
        <v>137</v>
      </c>
      <c r="K222">
        <v>131.6</v>
      </c>
      <c r="L222">
        <v>119.9</v>
      </c>
      <c r="M222">
        <v>110.4</v>
      </c>
      <c r="N222">
        <v>140.80000000000001</v>
      </c>
      <c r="O222">
        <v>128.30000000000001</v>
      </c>
      <c r="P222">
        <v>153.5</v>
      </c>
      <c r="Q222">
        <v>138</v>
      </c>
      <c r="R222">
        <v>164.9</v>
      </c>
      <c r="S222">
        <v>143.30000000000001</v>
      </c>
      <c r="T222">
        <v>130.80000000000001</v>
      </c>
      <c r="U222">
        <v>141.4</v>
      </c>
      <c r="V222">
        <v>148.5</v>
      </c>
      <c r="W222">
        <v>127.1</v>
      </c>
      <c r="X222">
        <v>136.6</v>
      </c>
      <c r="Y222">
        <v>138.5</v>
      </c>
      <c r="Z222">
        <v>119.2</v>
      </c>
      <c r="AA222">
        <v>132.19999999999999</v>
      </c>
      <c r="AB222">
        <v>146.6</v>
      </c>
      <c r="AC222">
        <v>133</v>
      </c>
      <c r="AD222">
        <v>132.4</v>
      </c>
      <c r="AE222">
        <v>138.6</v>
      </c>
    </row>
    <row r="223" spans="1:31" hidden="1" x14ac:dyDescent="0.35">
      <c r="A223" t="s">
        <v>34</v>
      </c>
      <c r="B223">
        <v>2019</v>
      </c>
      <c r="C223" t="s">
        <v>35</v>
      </c>
      <c r="D223" s="1">
        <v>43497</v>
      </c>
      <c r="E223">
        <v>137.6</v>
      </c>
      <c r="F223">
        <v>152</v>
      </c>
      <c r="G223">
        <v>141.5</v>
      </c>
      <c r="H223">
        <v>142.19999999999999</v>
      </c>
      <c r="I223">
        <v>122</v>
      </c>
      <c r="J223">
        <v>136.4</v>
      </c>
      <c r="K223">
        <v>129.69999999999999</v>
      </c>
      <c r="L223">
        <v>121</v>
      </c>
      <c r="M223">
        <v>109</v>
      </c>
      <c r="N223">
        <v>139.69999999999999</v>
      </c>
      <c r="O223">
        <v>133.6</v>
      </c>
      <c r="P223">
        <v>154.9</v>
      </c>
      <c r="Q223">
        <v>137.5</v>
      </c>
      <c r="R223">
        <v>163.4</v>
      </c>
      <c r="S223">
        <v>147.69999999999999</v>
      </c>
      <c r="T223">
        <v>139.69999999999999</v>
      </c>
      <c r="U223">
        <v>146.5</v>
      </c>
      <c r="V223">
        <v>148.5</v>
      </c>
      <c r="W223">
        <v>138.4</v>
      </c>
      <c r="X223">
        <v>143.69999999999999</v>
      </c>
      <c r="Y223">
        <v>145.6</v>
      </c>
      <c r="Z223">
        <v>123.9</v>
      </c>
      <c r="AA223">
        <v>137.1</v>
      </c>
      <c r="AB223">
        <v>150.30000000000001</v>
      </c>
      <c r="AC223">
        <v>134.1</v>
      </c>
      <c r="AD223">
        <v>137.4</v>
      </c>
      <c r="AE223">
        <v>139.9</v>
      </c>
    </row>
    <row r="224" spans="1:31" hidden="1" x14ac:dyDescent="0.35">
      <c r="A224" t="s">
        <v>30</v>
      </c>
      <c r="B224">
        <v>2019</v>
      </c>
      <c r="C224" t="s">
        <v>36</v>
      </c>
      <c r="D224" s="1">
        <v>43525</v>
      </c>
      <c r="E224">
        <v>136.9</v>
      </c>
      <c r="F224">
        <v>154.1</v>
      </c>
      <c r="G224">
        <v>138.69999999999999</v>
      </c>
      <c r="H224">
        <v>142.5</v>
      </c>
      <c r="I224">
        <v>124.1</v>
      </c>
      <c r="J224">
        <v>136.1</v>
      </c>
      <c r="K224">
        <v>128.19999999999999</v>
      </c>
      <c r="L224">
        <v>122.3</v>
      </c>
      <c r="M224">
        <v>108.3</v>
      </c>
      <c r="N224">
        <v>138.9</v>
      </c>
      <c r="O224">
        <v>137.4</v>
      </c>
      <c r="P224">
        <v>156.4</v>
      </c>
      <c r="Q224">
        <v>137.30000000000001</v>
      </c>
      <c r="R224">
        <v>162.9</v>
      </c>
      <c r="S224">
        <v>150.80000000000001</v>
      </c>
      <c r="T224">
        <v>146.1</v>
      </c>
      <c r="U224">
        <v>150.1</v>
      </c>
      <c r="V224" t="s">
        <v>32</v>
      </c>
      <c r="W224">
        <v>146.4</v>
      </c>
      <c r="X224">
        <v>150</v>
      </c>
      <c r="Y224">
        <v>150.4</v>
      </c>
      <c r="Z224">
        <v>129.9</v>
      </c>
      <c r="AA224">
        <v>143.80000000000001</v>
      </c>
      <c r="AB224">
        <v>155.5</v>
      </c>
      <c r="AC224">
        <v>134</v>
      </c>
      <c r="AD224">
        <v>142.4</v>
      </c>
      <c r="AE224">
        <v>141.19999999999999</v>
      </c>
    </row>
    <row r="225" spans="1:31" hidden="1" x14ac:dyDescent="0.35">
      <c r="A225" t="s">
        <v>33</v>
      </c>
      <c r="B225">
        <v>2019</v>
      </c>
      <c r="C225" t="s">
        <v>36</v>
      </c>
      <c r="D225" s="1">
        <v>43525</v>
      </c>
      <c r="E225">
        <v>139.69999999999999</v>
      </c>
      <c r="F225">
        <v>151.1</v>
      </c>
      <c r="G225">
        <v>142.9</v>
      </c>
      <c r="H225">
        <v>141.9</v>
      </c>
      <c r="I225">
        <v>118.4</v>
      </c>
      <c r="J225">
        <v>139.4</v>
      </c>
      <c r="K225">
        <v>141.19999999999999</v>
      </c>
      <c r="L225">
        <v>120.7</v>
      </c>
      <c r="M225">
        <v>110.4</v>
      </c>
      <c r="N225">
        <v>140.69999999999999</v>
      </c>
      <c r="O225">
        <v>128.5</v>
      </c>
      <c r="P225">
        <v>153.9</v>
      </c>
      <c r="Q225">
        <v>139.6</v>
      </c>
      <c r="R225">
        <v>165.3</v>
      </c>
      <c r="S225">
        <v>143.5</v>
      </c>
      <c r="T225">
        <v>131.19999999999999</v>
      </c>
      <c r="U225">
        <v>141.6</v>
      </c>
      <c r="V225">
        <v>149</v>
      </c>
      <c r="W225">
        <v>128.80000000000001</v>
      </c>
      <c r="X225">
        <v>136.80000000000001</v>
      </c>
      <c r="Y225">
        <v>139.19999999999999</v>
      </c>
      <c r="Z225">
        <v>119.9</v>
      </c>
      <c r="AA225">
        <v>133</v>
      </c>
      <c r="AB225">
        <v>146.69999999999999</v>
      </c>
      <c r="AC225">
        <v>132.5</v>
      </c>
      <c r="AD225">
        <v>132.80000000000001</v>
      </c>
      <c r="AE225">
        <v>139.5</v>
      </c>
    </row>
    <row r="226" spans="1:31" hidden="1" x14ac:dyDescent="0.35">
      <c r="A226" t="s">
        <v>34</v>
      </c>
      <c r="B226">
        <v>2019</v>
      </c>
      <c r="C226" t="s">
        <v>36</v>
      </c>
      <c r="D226" s="1">
        <v>43525</v>
      </c>
      <c r="E226">
        <v>137.80000000000001</v>
      </c>
      <c r="F226">
        <v>153</v>
      </c>
      <c r="G226">
        <v>140.30000000000001</v>
      </c>
      <c r="H226">
        <v>142.30000000000001</v>
      </c>
      <c r="I226">
        <v>122</v>
      </c>
      <c r="J226">
        <v>137.6</v>
      </c>
      <c r="K226">
        <v>132.6</v>
      </c>
      <c r="L226">
        <v>121.8</v>
      </c>
      <c r="M226">
        <v>109</v>
      </c>
      <c r="N226">
        <v>139.5</v>
      </c>
      <c r="O226">
        <v>133.69999999999999</v>
      </c>
      <c r="P226">
        <v>155.19999999999999</v>
      </c>
      <c r="Q226">
        <v>138.1</v>
      </c>
      <c r="R226">
        <v>163.5</v>
      </c>
      <c r="S226">
        <v>147.9</v>
      </c>
      <c r="T226">
        <v>139.9</v>
      </c>
      <c r="U226">
        <v>146.69999999999999</v>
      </c>
      <c r="V226">
        <v>149</v>
      </c>
      <c r="W226">
        <v>139.69999999999999</v>
      </c>
      <c r="X226">
        <v>143.80000000000001</v>
      </c>
      <c r="Y226">
        <v>146.19999999999999</v>
      </c>
      <c r="Z226">
        <v>124.6</v>
      </c>
      <c r="AA226">
        <v>137.69999999999999</v>
      </c>
      <c r="AB226">
        <v>150.30000000000001</v>
      </c>
      <c r="AC226">
        <v>133.4</v>
      </c>
      <c r="AD226">
        <v>137.69999999999999</v>
      </c>
      <c r="AE226">
        <v>140.4</v>
      </c>
    </row>
    <row r="227" spans="1:31" hidden="1" x14ac:dyDescent="0.35">
      <c r="A227" t="s">
        <v>30</v>
      </c>
      <c r="B227">
        <v>2019</v>
      </c>
      <c r="C227" t="s">
        <v>38</v>
      </c>
      <c r="D227" s="1">
        <v>43586</v>
      </c>
      <c r="E227">
        <v>137.4</v>
      </c>
      <c r="F227">
        <v>159.5</v>
      </c>
      <c r="G227">
        <v>134.5</v>
      </c>
      <c r="H227">
        <v>142.6</v>
      </c>
      <c r="I227">
        <v>124</v>
      </c>
      <c r="J227">
        <v>143.69999999999999</v>
      </c>
      <c r="K227">
        <v>133.4</v>
      </c>
      <c r="L227">
        <v>125.1</v>
      </c>
      <c r="M227">
        <v>109.3</v>
      </c>
      <c r="N227">
        <v>139.30000000000001</v>
      </c>
      <c r="O227">
        <v>137.69999999999999</v>
      </c>
      <c r="P227">
        <v>156.4</v>
      </c>
      <c r="Q227">
        <v>139.19999999999999</v>
      </c>
      <c r="R227">
        <v>163.30000000000001</v>
      </c>
      <c r="S227">
        <v>151.30000000000001</v>
      </c>
      <c r="T227">
        <v>146.6</v>
      </c>
      <c r="U227">
        <v>150.69999999999999</v>
      </c>
      <c r="V227" t="s">
        <v>32</v>
      </c>
      <c r="W227">
        <v>146.9</v>
      </c>
      <c r="X227">
        <v>149.5</v>
      </c>
      <c r="Y227">
        <v>151.30000000000001</v>
      </c>
      <c r="Z227">
        <v>130.19999999999999</v>
      </c>
      <c r="AA227">
        <v>145.9</v>
      </c>
      <c r="AB227">
        <v>156.69999999999999</v>
      </c>
      <c r="AC227">
        <v>133.9</v>
      </c>
      <c r="AD227">
        <v>142.9</v>
      </c>
      <c r="AE227">
        <v>142.4</v>
      </c>
    </row>
    <row r="228" spans="1:31" hidden="1" x14ac:dyDescent="0.35">
      <c r="A228" t="s">
        <v>33</v>
      </c>
      <c r="B228">
        <v>2019</v>
      </c>
      <c r="C228" t="s">
        <v>38</v>
      </c>
      <c r="D228" s="1">
        <v>43586</v>
      </c>
      <c r="E228">
        <v>140.4</v>
      </c>
      <c r="F228">
        <v>156.69999999999999</v>
      </c>
      <c r="G228">
        <v>138.30000000000001</v>
      </c>
      <c r="H228">
        <v>142.4</v>
      </c>
      <c r="I228">
        <v>118.6</v>
      </c>
      <c r="J228">
        <v>149.69999999999999</v>
      </c>
      <c r="K228">
        <v>161.6</v>
      </c>
      <c r="L228">
        <v>124.4</v>
      </c>
      <c r="M228">
        <v>111.2</v>
      </c>
      <c r="N228">
        <v>141</v>
      </c>
      <c r="O228">
        <v>128.9</v>
      </c>
      <c r="P228">
        <v>154.5</v>
      </c>
      <c r="Q228">
        <v>143.80000000000001</v>
      </c>
      <c r="R228">
        <v>166.2</v>
      </c>
      <c r="S228">
        <v>144</v>
      </c>
      <c r="T228">
        <v>131.69999999999999</v>
      </c>
      <c r="U228">
        <v>142.19999999999999</v>
      </c>
      <c r="V228">
        <v>150.1</v>
      </c>
      <c r="W228">
        <v>129.4</v>
      </c>
      <c r="X228">
        <v>137.19999999999999</v>
      </c>
      <c r="Y228">
        <v>139.80000000000001</v>
      </c>
      <c r="Z228">
        <v>120.1</v>
      </c>
      <c r="AA228">
        <v>134</v>
      </c>
      <c r="AB228">
        <v>148</v>
      </c>
      <c r="AC228">
        <v>132.6</v>
      </c>
      <c r="AD228">
        <v>133.30000000000001</v>
      </c>
      <c r="AE228">
        <v>141.5</v>
      </c>
    </row>
    <row r="229" spans="1:31" hidden="1" x14ac:dyDescent="0.35">
      <c r="A229" t="s">
        <v>34</v>
      </c>
      <c r="B229">
        <v>2019</v>
      </c>
      <c r="C229" t="s">
        <v>38</v>
      </c>
      <c r="D229" s="1">
        <v>43586</v>
      </c>
      <c r="E229">
        <v>138.30000000000001</v>
      </c>
      <c r="F229">
        <v>158.5</v>
      </c>
      <c r="G229">
        <v>136</v>
      </c>
      <c r="H229">
        <v>142.5</v>
      </c>
      <c r="I229">
        <v>122</v>
      </c>
      <c r="J229">
        <v>146.5</v>
      </c>
      <c r="K229">
        <v>143</v>
      </c>
      <c r="L229">
        <v>124.9</v>
      </c>
      <c r="M229">
        <v>109.9</v>
      </c>
      <c r="N229">
        <v>139.9</v>
      </c>
      <c r="O229">
        <v>134</v>
      </c>
      <c r="P229">
        <v>155.5</v>
      </c>
      <c r="Q229">
        <v>140.9</v>
      </c>
      <c r="R229">
        <v>164.1</v>
      </c>
      <c r="S229">
        <v>148.4</v>
      </c>
      <c r="T229">
        <v>140.4</v>
      </c>
      <c r="U229">
        <v>147.30000000000001</v>
      </c>
      <c r="V229">
        <v>150.1</v>
      </c>
      <c r="W229">
        <v>140.30000000000001</v>
      </c>
      <c r="X229">
        <v>143.69999999999999</v>
      </c>
      <c r="Y229">
        <v>146.9</v>
      </c>
      <c r="Z229">
        <v>124.9</v>
      </c>
      <c r="AA229">
        <v>139.19999999999999</v>
      </c>
      <c r="AB229">
        <v>151.6</v>
      </c>
      <c r="AC229">
        <v>133.4</v>
      </c>
      <c r="AD229">
        <v>138.19999999999999</v>
      </c>
      <c r="AE229">
        <v>142</v>
      </c>
    </row>
    <row r="230" spans="1:31" hidden="1" x14ac:dyDescent="0.35">
      <c r="A230" t="s">
        <v>30</v>
      </c>
      <c r="B230">
        <v>2019</v>
      </c>
      <c r="C230" t="s">
        <v>39</v>
      </c>
      <c r="D230" s="1">
        <v>43617</v>
      </c>
      <c r="E230">
        <v>137.80000000000001</v>
      </c>
      <c r="F230">
        <v>163.5</v>
      </c>
      <c r="G230">
        <v>136.19999999999999</v>
      </c>
      <c r="H230">
        <v>143.19999999999999</v>
      </c>
      <c r="I230">
        <v>124.3</v>
      </c>
      <c r="J230">
        <v>143.30000000000001</v>
      </c>
      <c r="K230">
        <v>140.6</v>
      </c>
      <c r="L230">
        <v>128.69999999999999</v>
      </c>
      <c r="M230">
        <v>110.6</v>
      </c>
      <c r="N230">
        <v>140.4</v>
      </c>
      <c r="O230">
        <v>138</v>
      </c>
      <c r="P230">
        <v>156.6</v>
      </c>
      <c r="Q230">
        <v>141</v>
      </c>
      <c r="R230">
        <v>164.2</v>
      </c>
      <c r="S230">
        <v>151.4</v>
      </c>
      <c r="T230">
        <v>146.5</v>
      </c>
      <c r="U230">
        <v>150.69999999999999</v>
      </c>
      <c r="V230" t="s">
        <v>32</v>
      </c>
      <c r="W230">
        <v>147.80000000000001</v>
      </c>
      <c r="X230">
        <v>149.6</v>
      </c>
      <c r="Y230">
        <v>151.69999999999999</v>
      </c>
      <c r="Z230">
        <v>130.19999999999999</v>
      </c>
      <c r="AA230">
        <v>146.4</v>
      </c>
      <c r="AB230">
        <v>157.69999999999999</v>
      </c>
      <c r="AC230">
        <v>134.80000000000001</v>
      </c>
      <c r="AD230">
        <v>143.30000000000001</v>
      </c>
      <c r="AE230">
        <v>143.6</v>
      </c>
    </row>
    <row r="231" spans="1:31" hidden="1" x14ac:dyDescent="0.35">
      <c r="A231" t="s">
        <v>33</v>
      </c>
      <c r="B231">
        <v>2019</v>
      </c>
      <c r="C231" t="s">
        <v>39</v>
      </c>
      <c r="D231" s="1">
        <v>43617</v>
      </c>
      <c r="E231">
        <v>140.69999999999999</v>
      </c>
      <c r="F231">
        <v>159.6</v>
      </c>
      <c r="G231">
        <v>140.4</v>
      </c>
      <c r="H231">
        <v>143.4</v>
      </c>
      <c r="I231">
        <v>118.6</v>
      </c>
      <c r="J231">
        <v>150.9</v>
      </c>
      <c r="K231">
        <v>169.8</v>
      </c>
      <c r="L231">
        <v>127.4</v>
      </c>
      <c r="M231">
        <v>111.8</v>
      </c>
      <c r="N231">
        <v>141</v>
      </c>
      <c r="O231">
        <v>129</v>
      </c>
      <c r="P231">
        <v>155.1</v>
      </c>
      <c r="Q231">
        <v>145.6</v>
      </c>
      <c r="R231">
        <v>166.7</v>
      </c>
      <c r="S231">
        <v>144.30000000000001</v>
      </c>
      <c r="T231">
        <v>131.69999999999999</v>
      </c>
      <c r="U231">
        <v>142.4</v>
      </c>
      <c r="V231">
        <v>149.4</v>
      </c>
      <c r="W231">
        <v>130.5</v>
      </c>
      <c r="X231">
        <v>137.4</v>
      </c>
      <c r="Y231">
        <v>140.30000000000001</v>
      </c>
      <c r="Z231">
        <v>119.6</v>
      </c>
      <c r="AA231">
        <v>134.30000000000001</v>
      </c>
      <c r="AB231">
        <v>148.9</v>
      </c>
      <c r="AC231">
        <v>133.69999999999999</v>
      </c>
      <c r="AD231">
        <v>133.6</v>
      </c>
      <c r="AE231">
        <v>142.1</v>
      </c>
    </row>
    <row r="232" spans="1:31" hidden="1" x14ac:dyDescent="0.35">
      <c r="A232" t="s">
        <v>34</v>
      </c>
      <c r="B232">
        <v>2019</v>
      </c>
      <c r="C232" t="s">
        <v>39</v>
      </c>
      <c r="D232" s="1">
        <v>43617</v>
      </c>
      <c r="E232">
        <v>138.69999999999999</v>
      </c>
      <c r="F232">
        <v>162.1</v>
      </c>
      <c r="G232">
        <v>137.80000000000001</v>
      </c>
      <c r="H232">
        <v>143.30000000000001</v>
      </c>
      <c r="I232">
        <v>122.2</v>
      </c>
      <c r="J232">
        <v>146.80000000000001</v>
      </c>
      <c r="K232">
        <v>150.5</v>
      </c>
      <c r="L232">
        <v>128.30000000000001</v>
      </c>
      <c r="M232">
        <v>111</v>
      </c>
      <c r="N232">
        <v>140.6</v>
      </c>
      <c r="O232">
        <v>134.19999999999999</v>
      </c>
      <c r="P232">
        <v>155.9</v>
      </c>
      <c r="Q232">
        <v>142.69999999999999</v>
      </c>
      <c r="R232">
        <v>164.9</v>
      </c>
      <c r="S232">
        <v>148.6</v>
      </c>
      <c r="T232">
        <v>140.4</v>
      </c>
      <c r="U232">
        <v>147.4</v>
      </c>
      <c r="V232">
        <v>149.4</v>
      </c>
      <c r="W232">
        <v>141.19999999999999</v>
      </c>
      <c r="X232">
        <v>143.80000000000001</v>
      </c>
      <c r="Y232">
        <v>147.4</v>
      </c>
      <c r="Z232">
        <v>124.6</v>
      </c>
      <c r="AA232">
        <v>139.6</v>
      </c>
      <c r="AB232">
        <v>152.5</v>
      </c>
      <c r="AC232">
        <v>134.30000000000001</v>
      </c>
      <c r="AD232">
        <v>138.6</v>
      </c>
      <c r="AE232">
        <v>142.9</v>
      </c>
    </row>
    <row r="233" spans="1:31" hidden="1" x14ac:dyDescent="0.35">
      <c r="A233" t="s">
        <v>30</v>
      </c>
      <c r="B233">
        <v>2019</v>
      </c>
      <c r="C233" t="s">
        <v>40</v>
      </c>
      <c r="D233" s="1">
        <v>43647</v>
      </c>
      <c r="E233">
        <v>138.4</v>
      </c>
      <c r="F233">
        <v>164</v>
      </c>
      <c r="G233">
        <v>138.4</v>
      </c>
      <c r="H233">
        <v>143.9</v>
      </c>
      <c r="I233">
        <v>124.4</v>
      </c>
      <c r="J233">
        <v>146.4</v>
      </c>
      <c r="K233">
        <v>150.1</v>
      </c>
      <c r="L233">
        <v>130.6</v>
      </c>
      <c r="M233">
        <v>110.8</v>
      </c>
      <c r="N233">
        <v>141.69999999999999</v>
      </c>
      <c r="O233">
        <v>138.5</v>
      </c>
      <c r="P233">
        <v>156.69999999999999</v>
      </c>
      <c r="Q233">
        <v>143</v>
      </c>
      <c r="R233">
        <v>164.5</v>
      </c>
      <c r="S233">
        <v>151.6</v>
      </c>
      <c r="T233">
        <v>146.6</v>
      </c>
      <c r="U233">
        <v>150.9</v>
      </c>
      <c r="V233" t="s">
        <v>32</v>
      </c>
      <c r="W233">
        <v>146.80000000000001</v>
      </c>
      <c r="X233">
        <v>150</v>
      </c>
      <c r="Y233">
        <v>152.19999999999999</v>
      </c>
      <c r="Z233">
        <v>131.19999999999999</v>
      </c>
      <c r="AA233">
        <v>147.5</v>
      </c>
      <c r="AB233">
        <v>159.1</v>
      </c>
      <c r="AC233">
        <v>136.1</v>
      </c>
      <c r="AD233">
        <v>144.19999999999999</v>
      </c>
      <c r="AE233">
        <v>144.9</v>
      </c>
    </row>
    <row r="234" spans="1:31" hidden="1" x14ac:dyDescent="0.35">
      <c r="A234" t="s">
        <v>33</v>
      </c>
      <c r="B234">
        <v>2019</v>
      </c>
      <c r="C234" t="s">
        <v>40</v>
      </c>
      <c r="D234" s="1">
        <v>43647</v>
      </c>
      <c r="E234">
        <v>141.4</v>
      </c>
      <c r="F234">
        <v>160.19999999999999</v>
      </c>
      <c r="G234">
        <v>142.5</v>
      </c>
      <c r="H234">
        <v>144.1</v>
      </c>
      <c r="I234">
        <v>119.3</v>
      </c>
      <c r="J234">
        <v>154.69999999999999</v>
      </c>
      <c r="K234">
        <v>180.1</v>
      </c>
      <c r="L234">
        <v>128.9</v>
      </c>
      <c r="M234">
        <v>111.8</v>
      </c>
      <c r="N234">
        <v>141.6</v>
      </c>
      <c r="O234">
        <v>129.5</v>
      </c>
      <c r="P234">
        <v>155.6</v>
      </c>
      <c r="Q234">
        <v>147.69999999999999</v>
      </c>
      <c r="R234">
        <v>167.2</v>
      </c>
      <c r="S234">
        <v>144.69999999999999</v>
      </c>
      <c r="T234">
        <v>131.9</v>
      </c>
      <c r="U234">
        <v>142.69999999999999</v>
      </c>
      <c r="V234">
        <v>150.6</v>
      </c>
      <c r="W234">
        <v>127</v>
      </c>
      <c r="X234">
        <v>137.69999999999999</v>
      </c>
      <c r="Y234">
        <v>140.80000000000001</v>
      </c>
      <c r="Z234">
        <v>120.6</v>
      </c>
      <c r="AA234">
        <v>135</v>
      </c>
      <c r="AB234">
        <v>150.4</v>
      </c>
      <c r="AC234">
        <v>135.1</v>
      </c>
      <c r="AD234">
        <v>134.5</v>
      </c>
      <c r="AE234">
        <v>143.30000000000001</v>
      </c>
    </row>
    <row r="235" spans="1:31" hidden="1" x14ac:dyDescent="0.35">
      <c r="A235" t="s">
        <v>34</v>
      </c>
      <c r="B235">
        <v>2019</v>
      </c>
      <c r="C235" t="s">
        <v>40</v>
      </c>
      <c r="D235" s="1">
        <v>43647</v>
      </c>
      <c r="E235">
        <v>139.30000000000001</v>
      </c>
      <c r="F235">
        <v>162.69999999999999</v>
      </c>
      <c r="G235">
        <v>140</v>
      </c>
      <c r="H235">
        <v>144</v>
      </c>
      <c r="I235">
        <v>122.5</v>
      </c>
      <c r="J235">
        <v>150.30000000000001</v>
      </c>
      <c r="K235">
        <v>160.30000000000001</v>
      </c>
      <c r="L235">
        <v>130</v>
      </c>
      <c r="M235">
        <v>111.1</v>
      </c>
      <c r="N235">
        <v>141.69999999999999</v>
      </c>
      <c r="O235">
        <v>134.69999999999999</v>
      </c>
      <c r="P235">
        <v>156.19999999999999</v>
      </c>
      <c r="Q235">
        <v>144.69999999999999</v>
      </c>
      <c r="R235">
        <v>165.2</v>
      </c>
      <c r="S235">
        <v>148.9</v>
      </c>
      <c r="T235">
        <v>140.5</v>
      </c>
      <c r="U235">
        <v>147.6</v>
      </c>
      <c r="V235">
        <v>150.6</v>
      </c>
      <c r="W235">
        <v>139.30000000000001</v>
      </c>
      <c r="X235">
        <v>144.19999999999999</v>
      </c>
      <c r="Y235">
        <v>147.9</v>
      </c>
      <c r="Z235">
        <v>125.6</v>
      </c>
      <c r="AA235">
        <v>140.5</v>
      </c>
      <c r="AB235">
        <v>154</v>
      </c>
      <c r="AC235">
        <v>135.69999999999999</v>
      </c>
      <c r="AD235">
        <v>139.5</v>
      </c>
      <c r="AE235">
        <v>144.19999999999999</v>
      </c>
    </row>
    <row r="236" spans="1:31" hidden="1" x14ac:dyDescent="0.35">
      <c r="A236" t="s">
        <v>30</v>
      </c>
      <c r="B236">
        <v>2019</v>
      </c>
      <c r="C236" t="s">
        <v>41</v>
      </c>
      <c r="D236" s="1">
        <v>43678</v>
      </c>
      <c r="E236">
        <v>139.19999999999999</v>
      </c>
      <c r="F236">
        <v>161.9</v>
      </c>
      <c r="G236">
        <v>137.1</v>
      </c>
      <c r="H236">
        <v>144.6</v>
      </c>
      <c r="I236">
        <v>124.7</v>
      </c>
      <c r="J236">
        <v>145.5</v>
      </c>
      <c r="K236">
        <v>156.19999999999999</v>
      </c>
      <c r="L236">
        <v>131.5</v>
      </c>
      <c r="M236">
        <v>111.7</v>
      </c>
      <c r="N236">
        <v>142.69999999999999</v>
      </c>
      <c r="O236">
        <v>138.5</v>
      </c>
      <c r="P236">
        <v>156.9</v>
      </c>
      <c r="Q236">
        <v>144</v>
      </c>
      <c r="R236">
        <v>165.1</v>
      </c>
      <c r="S236">
        <v>151.80000000000001</v>
      </c>
      <c r="T236">
        <v>146.6</v>
      </c>
      <c r="U236">
        <v>151.1</v>
      </c>
      <c r="V236" t="s">
        <v>32</v>
      </c>
      <c r="W236">
        <v>146.4</v>
      </c>
      <c r="X236">
        <v>150.19999999999999</v>
      </c>
      <c r="Y236">
        <v>152.69999999999999</v>
      </c>
      <c r="Z236">
        <v>131.4</v>
      </c>
      <c r="AA236">
        <v>148</v>
      </c>
      <c r="AB236">
        <v>159.69999999999999</v>
      </c>
      <c r="AC236">
        <v>138.80000000000001</v>
      </c>
      <c r="AD236">
        <v>144.9</v>
      </c>
      <c r="AE236">
        <v>145.69999999999999</v>
      </c>
    </row>
    <row r="237" spans="1:31" hidden="1" x14ac:dyDescent="0.35">
      <c r="A237" t="s">
        <v>33</v>
      </c>
      <c r="B237">
        <v>2019</v>
      </c>
      <c r="C237" t="s">
        <v>41</v>
      </c>
      <c r="D237" s="1">
        <v>43678</v>
      </c>
      <c r="E237">
        <v>142.1</v>
      </c>
      <c r="F237">
        <v>158.30000000000001</v>
      </c>
      <c r="G237">
        <v>140.80000000000001</v>
      </c>
      <c r="H237">
        <v>144.9</v>
      </c>
      <c r="I237">
        <v>119.9</v>
      </c>
      <c r="J237">
        <v>153.9</v>
      </c>
      <c r="K237">
        <v>189.1</v>
      </c>
      <c r="L237">
        <v>129.80000000000001</v>
      </c>
      <c r="M237">
        <v>112.7</v>
      </c>
      <c r="N237">
        <v>142.5</v>
      </c>
      <c r="O237">
        <v>129.80000000000001</v>
      </c>
      <c r="P237">
        <v>156.19999999999999</v>
      </c>
      <c r="Q237">
        <v>149.1</v>
      </c>
      <c r="R237">
        <v>167.9</v>
      </c>
      <c r="S237">
        <v>145</v>
      </c>
      <c r="T237">
        <v>132.19999999999999</v>
      </c>
      <c r="U237">
        <v>143</v>
      </c>
      <c r="V237">
        <v>151.6</v>
      </c>
      <c r="W237">
        <v>125.5</v>
      </c>
      <c r="X237">
        <v>138.1</v>
      </c>
      <c r="Y237">
        <v>141.5</v>
      </c>
      <c r="Z237">
        <v>120.8</v>
      </c>
      <c r="AA237">
        <v>135.4</v>
      </c>
      <c r="AB237">
        <v>151.5</v>
      </c>
      <c r="AC237">
        <v>137.80000000000001</v>
      </c>
      <c r="AD237">
        <v>135.30000000000001</v>
      </c>
      <c r="AE237">
        <v>144.19999999999999</v>
      </c>
    </row>
    <row r="238" spans="1:31" hidden="1" x14ac:dyDescent="0.35">
      <c r="A238" t="s">
        <v>34</v>
      </c>
      <c r="B238">
        <v>2019</v>
      </c>
      <c r="C238" t="s">
        <v>41</v>
      </c>
      <c r="D238" s="1">
        <v>43678</v>
      </c>
      <c r="E238">
        <v>140.1</v>
      </c>
      <c r="F238">
        <v>160.6</v>
      </c>
      <c r="G238">
        <v>138.5</v>
      </c>
      <c r="H238">
        <v>144.69999999999999</v>
      </c>
      <c r="I238">
        <v>122.9</v>
      </c>
      <c r="J238">
        <v>149.4</v>
      </c>
      <c r="K238">
        <v>167.4</v>
      </c>
      <c r="L238">
        <v>130.9</v>
      </c>
      <c r="M238">
        <v>112</v>
      </c>
      <c r="N238">
        <v>142.6</v>
      </c>
      <c r="O238">
        <v>134.9</v>
      </c>
      <c r="P238">
        <v>156.6</v>
      </c>
      <c r="Q238">
        <v>145.9</v>
      </c>
      <c r="R238">
        <v>165.8</v>
      </c>
      <c r="S238">
        <v>149.1</v>
      </c>
      <c r="T238">
        <v>140.6</v>
      </c>
      <c r="U238">
        <v>147.9</v>
      </c>
      <c r="V238">
        <v>151.6</v>
      </c>
      <c r="W238">
        <v>138.5</v>
      </c>
      <c r="X238">
        <v>144.5</v>
      </c>
      <c r="Y238">
        <v>148.5</v>
      </c>
      <c r="Z238">
        <v>125.8</v>
      </c>
      <c r="AA238">
        <v>140.9</v>
      </c>
      <c r="AB238">
        <v>154.9</v>
      </c>
      <c r="AC238">
        <v>138.4</v>
      </c>
      <c r="AD238">
        <v>140.19999999999999</v>
      </c>
      <c r="AE238">
        <v>145</v>
      </c>
    </row>
    <row r="239" spans="1:31" hidden="1" x14ac:dyDescent="0.35">
      <c r="A239" t="s">
        <v>30</v>
      </c>
      <c r="B239">
        <v>2019</v>
      </c>
      <c r="C239" t="s">
        <v>42</v>
      </c>
      <c r="D239" s="1">
        <v>43709</v>
      </c>
      <c r="E239">
        <v>140.1</v>
      </c>
      <c r="F239">
        <v>161.9</v>
      </c>
      <c r="G239">
        <v>138.30000000000001</v>
      </c>
      <c r="H239">
        <v>145.69999999999999</v>
      </c>
      <c r="I239">
        <v>125.1</v>
      </c>
      <c r="J239">
        <v>143.80000000000001</v>
      </c>
      <c r="K239">
        <v>163.4</v>
      </c>
      <c r="L239">
        <v>132.19999999999999</v>
      </c>
      <c r="M239">
        <v>112.8</v>
      </c>
      <c r="N239">
        <v>144.19999999999999</v>
      </c>
      <c r="O239">
        <v>138.5</v>
      </c>
      <c r="P239">
        <v>157.19999999999999</v>
      </c>
      <c r="Q239">
        <v>145.5</v>
      </c>
      <c r="R239">
        <v>165.7</v>
      </c>
      <c r="S239">
        <v>151.69999999999999</v>
      </c>
      <c r="T239">
        <v>146.6</v>
      </c>
      <c r="U239">
        <v>151</v>
      </c>
      <c r="V239" t="s">
        <v>32</v>
      </c>
      <c r="W239">
        <v>146.9</v>
      </c>
      <c r="X239">
        <v>150.30000000000001</v>
      </c>
      <c r="Y239">
        <v>153.4</v>
      </c>
      <c r="Z239">
        <v>131.6</v>
      </c>
      <c r="AA239">
        <v>148.30000000000001</v>
      </c>
      <c r="AB239">
        <v>160.19999999999999</v>
      </c>
      <c r="AC239">
        <v>140.19999999999999</v>
      </c>
      <c r="AD239">
        <v>145.4</v>
      </c>
      <c r="AE239">
        <v>146.69999999999999</v>
      </c>
    </row>
    <row r="240" spans="1:31" hidden="1" x14ac:dyDescent="0.35">
      <c r="A240" t="s">
        <v>33</v>
      </c>
      <c r="B240">
        <v>2019</v>
      </c>
      <c r="C240" t="s">
        <v>42</v>
      </c>
      <c r="D240" s="1">
        <v>43709</v>
      </c>
      <c r="E240">
        <v>142.69999999999999</v>
      </c>
      <c r="F240">
        <v>158.69999999999999</v>
      </c>
      <c r="G240">
        <v>141.6</v>
      </c>
      <c r="H240">
        <v>144.9</v>
      </c>
      <c r="I240">
        <v>120.8</v>
      </c>
      <c r="J240">
        <v>149.80000000000001</v>
      </c>
      <c r="K240">
        <v>192.4</v>
      </c>
      <c r="L240">
        <v>130.30000000000001</v>
      </c>
      <c r="M240">
        <v>114</v>
      </c>
      <c r="N240">
        <v>143.80000000000001</v>
      </c>
      <c r="O240">
        <v>130</v>
      </c>
      <c r="P240">
        <v>156.4</v>
      </c>
      <c r="Q240">
        <v>149.5</v>
      </c>
      <c r="R240">
        <v>168.6</v>
      </c>
      <c r="S240">
        <v>145.30000000000001</v>
      </c>
      <c r="T240">
        <v>132.19999999999999</v>
      </c>
      <c r="U240">
        <v>143.30000000000001</v>
      </c>
      <c r="V240">
        <v>152.19999999999999</v>
      </c>
      <c r="W240">
        <v>126.6</v>
      </c>
      <c r="X240">
        <v>138.30000000000001</v>
      </c>
      <c r="Y240">
        <v>141.9</v>
      </c>
      <c r="Z240">
        <v>121.2</v>
      </c>
      <c r="AA240">
        <v>135.9</v>
      </c>
      <c r="AB240">
        <v>151.6</v>
      </c>
      <c r="AC240">
        <v>139</v>
      </c>
      <c r="AD240">
        <v>135.69999999999999</v>
      </c>
      <c r="AE240">
        <v>144.69999999999999</v>
      </c>
    </row>
    <row r="241" spans="1:31" hidden="1" x14ac:dyDescent="0.35">
      <c r="A241" t="s">
        <v>34</v>
      </c>
      <c r="B241">
        <v>2019</v>
      </c>
      <c r="C241" t="s">
        <v>42</v>
      </c>
      <c r="D241" s="1">
        <v>43709</v>
      </c>
      <c r="E241">
        <v>140.9</v>
      </c>
      <c r="F241">
        <v>160.80000000000001</v>
      </c>
      <c r="G241">
        <v>139.6</v>
      </c>
      <c r="H241">
        <v>145.4</v>
      </c>
      <c r="I241">
        <v>123.5</v>
      </c>
      <c r="J241">
        <v>146.6</v>
      </c>
      <c r="K241">
        <v>173.2</v>
      </c>
      <c r="L241">
        <v>131.6</v>
      </c>
      <c r="M241">
        <v>113.2</v>
      </c>
      <c r="N241">
        <v>144.1</v>
      </c>
      <c r="O241">
        <v>135</v>
      </c>
      <c r="P241">
        <v>156.80000000000001</v>
      </c>
      <c r="Q241">
        <v>147</v>
      </c>
      <c r="R241">
        <v>166.5</v>
      </c>
      <c r="S241">
        <v>149.19999999999999</v>
      </c>
      <c r="T241">
        <v>140.6</v>
      </c>
      <c r="U241">
        <v>147.9</v>
      </c>
      <c r="V241">
        <v>152.19999999999999</v>
      </c>
      <c r="W241">
        <v>139.19999999999999</v>
      </c>
      <c r="X241">
        <v>144.6</v>
      </c>
      <c r="Y241">
        <v>149</v>
      </c>
      <c r="Z241">
        <v>126.1</v>
      </c>
      <c r="AA241">
        <v>141.30000000000001</v>
      </c>
      <c r="AB241">
        <v>155.19999999999999</v>
      </c>
      <c r="AC241">
        <v>139.69999999999999</v>
      </c>
      <c r="AD241">
        <v>140.69999999999999</v>
      </c>
      <c r="AE241">
        <v>145.80000000000001</v>
      </c>
    </row>
    <row r="242" spans="1:31" hidden="1" x14ac:dyDescent="0.35">
      <c r="A242" t="s">
        <v>30</v>
      </c>
      <c r="B242">
        <v>2019</v>
      </c>
      <c r="C242" t="s">
        <v>43</v>
      </c>
      <c r="D242" s="1">
        <v>43739</v>
      </c>
      <c r="E242">
        <v>141</v>
      </c>
      <c r="F242">
        <v>161.6</v>
      </c>
      <c r="G242">
        <v>141.19999999999999</v>
      </c>
      <c r="H242">
        <v>146.5</v>
      </c>
      <c r="I242">
        <v>125.6</v>
      </c>
      <c r="J242">
        <v>145.69999999999999</v>
      </c>
      <c r="K242">
        <v>178.8</v>
      </c>
      <c r="L242">
        <v>133.1</v>
      </c>
      <c r="M242">
        <v>113.6</v>
      </c>
      <c r="N242">
        <v>145.5</v>
      </c>
      <c r="O242">
        <v>138.6</v>
      </c>
      <c r="P242">
        <v>157.4</v>
      </c>
      <c r="Q242">
        <v>148.30000000000001</v>
      </c>
      <c r="R242">
        <v>166.3</v>
      </c>
      <c r="S242">
        <v>151.69999999999999</v>
      </c>
      <c r="T242">
        <v>146.69999999999999</v>
      </c>
      <c r="U242">
        <v>151</v>
      </c>
      <c r="V242" t="s">
        <v>32</v>
      </c>
      <c r="W242">
        <v>147.69999999999999</v>
      </c>
      <c r="X242">
        <v>150.6</v>
      </c>
      <c r="Y242">
        <v>153.69999999999999</v>
      </c>
      <c r="Z242">
        <v>131.69999999999999</v>
      </c>
      <c r="AA242">
        <v>148.69999999999999</v>
      </c>
      <c r="AB242">
        <v>160.69999999999999</v>
      </c>
      <c r="AC242">
        <v>140.30000000000001</v>
      </c>
      <c r="AD242">
        <v>145.69999999999999</v>
      </c>
      <c r="AE242">
        <v>148.30000000000001</v>
      </c>
    </row>
    <row r="243" spans="1:31" hidden="1" x14ac:dyDescent="0.35">
      <c r="A243" t="s">
        <v>33</v>
      </c>
      <c r="B243">
        <v>2019</v>
      </c>
      <c r="C243" t="s">
        <v>43</v>
      </c>
      <c r="D243" s="1">
        <v>43739</v>
      </c>
      <c r="E243">
        <v>143.5</v>
      </c>
      <c r="F243">
        <v>159.80000000000001</v>
      </c>
      <c r="G243">
        <v>144.69999999999999</v>
      </c>
      <c r="H243">
        <v>145.6</v>
      </c>
      <c r="I243">
        <v>121.1</v>
      </c>
      <c r="J243">
        <v>150.6</v>
      </c>
      <c r="K243">
        <v>207.2</v>
      </c>
      <c r="L243">
        <v>131.19999999999999</v>
      </c>
      <c r="M243">
        <v>114.8</v>
      </c>
      <c r="N243">
        <v>145.19999999999999</v>
      </c>
      <c r="O243">
        <v>130.19999999999999</v>
      </c>
      <c r="P243">
        <v>156.80000000000001</v>
      </c>
      <c r="Q243">
        <v>151.9</v>
      </c>
      <c r="R243">
        <v>169.3</v>
      </c>
      <c r="S243">
        <v>145.9</v>
      </c>
      <c r="T243">
        <v>132.4</v>
      </c>
      <c r="U243">
        <v>143.9</v>
      </c>
      <c r="V243">
        <v>153</v>
      </c>
      <c r="W243">
        <v>128.9</v>
      </c>
      <c r="X243">
        <v>138.69999999999999</v>
      </c>
      <c r="Y243">
        <v>142.4</v>
      </c>
      <c r="Z243">
        <v>121.5</v>
      </c>
      <c r="AA243">
        <v>136.19999999999999</v>
      </c>
      <c r="AB243">
        <v>151.69999999999999</v>
      </c>
      <c r="AC243">
        <v>139.5</v>
      </c>
      <c r="AD243">
        <v>136</v>
      </c>
      <c r="AE243">
        <v>146</v>
      </c>
    </row>
    <row r="244" spans="1:31" hidden="1" x14ac:dyDescent="0.35">
      <c r="A244" t="s">
        <v>34</v>
      </c>
      <c r="B244">
        <v>2019</v>
      </c>
      <c r="C244" t="s">
        <v>43</v>
      </c>
      <c r="D244" s="1">
        <v>43739</v>
      </c>
      <c r="E244">
        <v>141.80000000000001</v>
      </c>
      <c r="F244">
        <v>161</v>
      </c>
      <c r="G244">
        <v>142.6</v>
      </c>
      <c r="H244">
        <v>146.19999999999999</v>
      </c>
      <c r="I244">
        <v>123.9</v>
      </c>
      <c r="J244">
        <v>148</v>
      </c>
      <c r="K244">
        <v>188.4</v>
      </c>
      <c r="L244">
        <v>132.5</v>
      </c>
      <c r="M244">
        <v>114</v>
      </c>
      <c r="N244">
        <v>145.4</v>
      </c>
      <c r="O244">
        <v>135.1</v>
      </c>
      <c r="P244">
        <v>157.1</v>
      </c>
      <c r="Q244">
        <v>149.6</v>
      </c>
      <c r="R244">
        <v>167.1</v>
      </c>
      <c r="S244">
        <v>149.4</v>
      </c>
      <c r="T244">
        <v>140.80000000000001</v>
      </c>
      <c r="U244">
        <v>148.19999999999999</v>
      </c>
      <c r="V244">
        <v>153</v>
      </c>
      <c r="W244">
        <v>140.6</v>
      </c>
      <c r="X244">
        <v>145</v>
      </c>
      <c r="Y244">
        <v>149.4</v>
      </c>
      <c r="Z244">
        <v>126.3</v>
      </c>
      <c r="AA244">
        <v>141.69999999999999</v>
      </c>
      <c r="AB244">
        <v>155.4</v>
      </c>
      <c r="AC244">
        <v>140</v>
      </c>
      <c r="AD244">
        <v>141</v>
      </c>
      <c r="AE244">
        <v>147.19999999999999</v>
      </c>
    </row>
    <row r="245" spans="1:31" hidden="1" x14ac:dyDescent="0.35">
      <c r="A245" t="s">
        <v>30</v>
      </c>
      <c r="B245">
        <v>2019</v>
      </c>
      <c r="C245" t="s">
        <v>44</v>
      </c>
      <c r="D245" s="1">
        <v>43770</v>
      </c>
      <c r="E245">
        <v>141.80000000000001</v>
      </c>
      <c r="F245">
        <v>163.69999999999999</v>
      </c>
      <c r="G245">
        <v>143.80000000000001</v>
      </c>
      <c r="H245">
        <v>147.1</v>
      </c>
      <c r="I245">
        <v>126</v>
      </c>
      <c r="J245">
        <v>146.19999999999999</v>
      </c>
      <c r="K245">
        <v>191.4</v>
      </c>
      <c r="L245">
        <v>136.19999999999999</v>
      </c>
      <c r="M245">
        <v>113.8</v>
      </c>
      <c r="N245">
        <v>147.30000000000001</v>
      </c>
      <c r="O245">
        <v>138.69999999999999</v>
      </c>
      <c r="P245">
        <v>157.69999999999999</v>
      </c>
      <c r="Q245">
        <v>150.9</v>
      </c>
      <c r="R245">
        <v>167.2</v>
      </c>
      <c r="S245">
        <v>152.30000000000001</v>
      </c>
      <c r="T245">
        <v>147</v>
      </c>
      <c r="U245">
        <v>151.5</v>
      </c>
      <c r="V245" t="s">
        <v>32</v>
      </c>
      <c r="W245">
        <v>148.4</v>
      </c>
      <c r="X245">
        <v>150.9</v>
      </c>
      <c r="Y245">
        <v>154.30000000000001</v>
      </c>
      <c r="Z245">
        <v>132.1</v>
      </c>
      <c r="AA245">
        <v>149.1</v>
      </c>
      <c r="AB245">
        <v>160.80000000000001</v>
      </c>
      <c r="AC245">
        <v>140.6</v>
      </c>
      <c r="AD245">
        <v>146.1</v>
      </c>
      <c r="AE245">
        <v>149.9</v>
      </c>
    </row>
    <row r="246" spans="1:31" hidden="1" x14ac:dyDescent="0.35">
      <c r="A246" t="s">
        <v>33</v>
      </c>
      <c r="B246">
        <v>2019</v>
      </c>
      <c r="C246" t="s">
        <v>44</v>
      </c>
      <c r="D246" s="1">
        <v>43770</v>
      </c>
      <c r="E246">
        <v>144.1</v>
      </c>
      <c r="F246">
        <v>162.4</v>
      </c>
      <c r="G246">
        <v>148.4</v>
      </c>
      <c r="H246">
        <v>145.9</v>
      </c>
      <c r="I246">
        <v>121.5</v>
      </c>
      <c r="J246">
        <v>148.80000000000001</v>
      </c>
      <c r="K246">
        <v>215.7</v>
      </c>
      <c r="L246">
        <v>134.6</v>
      </c>
      <c r="M246">
        <v>115</v>
      </c>
      <c r="N246">
        <v>146.30000000000001</v>
      </c>
      <c r="O246">
        <v>130.5</v>
      </c>
      <c r="P246">
        <v>157.19999999999999</v>
      </c>
      <c r="Q246">
        <v>153.6</v>
      </c>
      <c r="R246">
        <v>169.9</v>
      </c>
      <c r="S246">
        <v>146.30000000000001</v>
      </c>
      <c r="T246">
        <v>132.6</v>
      </c>
      <c r="U246">
        <v>144.19999999999999</v>
      </c>
      <c r="V246">
        <v>153.5</v>
      </c>
      <c r="W246">
        <v>132.19999999999999</v>
      </c>
      <c r="X246">
        <v>139.1</v>
      </c>
      <c r="Y246">
        <v>142.80000000000001</v>
      </c>
      <c r="Z246">
        <v>121.7</v>
      </c>
      <c r="AA246">
        <v>136.69999999999999</v>
      </c>
      <c r="AB246">
        <v>151.80000000000001</v>
      </c>
      <c r="AC246">
        <v>139.80000000000001</v>
      </c>
      <c r="AD246">
        <v>136.30000000000001</v>
      </c>
      <c r="AE246">
        <v>147</v>
      </c>
    </row>
    <row r="247" spans="1:31" hidden="1" x14ac:dyDescent="0.35">
      <c r="A247" t="s">
        <v>34</v>
      </c>
      <c r="B247">
        <v>2019</v>
      </c>
      <c r="C247" t="s">
        <v>44</v>
      </c>
      <c r="D247" s="1">
        <v>43770</v>
      </c>
      <c r="E247">
        <v>142.5</v>
      </c>
      <c r="F247">
        <v>163.19999999999999</v>
      </c>
      <c r="G247">
        <v>145.6</v>
      </c>
      <c r="H247">
        <v>146.69999999999999</v>
      </c>
      <c r="I247">
        <v>124.3</v>
      </c>
      <c r="J247">
        <v>147.4</v>
      </c>
      <c r="K247">
        <v>199.6</v>
      </c>
      <c r="L247">
        <v>135.69999999999999</v>
      </c>
      <c r="M247">
        <v>114.2</v>
      </c>
      <c r="N247">
        <v>147</v>
      </c>
      <c r="O247">
        <v>135.30000000000001</v>
      </c>
      <c r="P247">
        <v>157.5</v>
      </c>
      <c r="Q247">
        <v>151.9</v>
      </c>
      <c r="R247">
        <v>167.9</v>
      </c>
      <c r="S247">
        <v>149.9</v>
      </c>
      <c r="T247">
        <v>141</v>
      </c>
      <c r="U247">
        <v>148.6</v>
      </c>
      <c r="V247">
        <v>153.5</v>
      </c>
      <c r="W247">
        <v>142.30000000000001</v>
      </c>
      <c r="X247">
        <v>145.30000000000001</v>
      </c>
      <c r="Y247">
        <v>149.9</v>
      </c>
      <c r="Z247">
        <v>126.6</v>
      </c>
      <c r="AA247">
        <v>142.1</v>
      </c>
      <c r="AB247">
        <v>155.5</v>
      </c>
      <c r="AC247">
        <v>140.30000000000001</v>
      </c>
      <c r="AD247">
        <v>141.30000000000001</v>
      </c>
      <c r="AE247">
        <v>148.6</v>
      </c>
    </row>
    <row r="248" spans="1:31" hidden="1" x14ac:dyDescent="0.35">
      <c r="A248" t="s">
        <v>30</v>
      </c>
      <c r="B248">
        <v>2019</v>
      </c>
      <c r="C248" t="s">
        <v>45</v>
      </c>
      <c r="D248" s="1">
        <v>43800</v>
      </c>
      <c r="E248">
        <v>142.80000000000001</v>
      </c>
      <c r="F248">
        <v>165.3</v>
      </c>
      <c r="G248">
        <v>149.5</v>
      </c>
      <c r="H248">
        <v>148.69999999999999</v>
      </c>
      <c r="I248">
        <v>127.5</v>
      </c>
      <c r="J248">
        <v>144.30000000000001</v>
      </c>
      <c r="K248">
        <v>209.5</v>
      </c>
      <c r="L248">
        <v>138.80000000000001</v>
      </c>
      <c r="M248">
        <v>113.6</v>
      </c>
      <c r="N248">
        <v>149.1</v>
      </c>
      <c r="O248">
        <v>139.30000000000001</v>
      </c>
      <c r="P248">
        <v>158.30000000000001</v>
      </c>
      <c r="Q248">
        <v>154.30000000000001</v>
      </c>
      <c r="R248">
        <v>167.8</v>
      </c>
      <c r="S248">
        <v>152.6</v>
      </c>
      <c r="T248">
        <v>147.30000000000001</v>
      </c>
      <c r="U248">
        <v>151.9</v>
      </c>
      <c r="V248" t="s">
        <v>32</v>
      </c>
      <c r="W248">
        <v>149.9</v>
      </c>
      <c r="X248">
        <v>151.19999999999999</v>
      </c>
      <c r="Y248">
        <v>154.80000000000001</v>
      </c>
      <c r="Z248">
        <v>135</v>
      </c>
      <c r="AA248">
        <v>149.5</v>
      </c>
      <c r="AB248">
        <v>161.1</v>
      </c>
      <c r="AC248">
        <v>140.6</v>
      </c>
      <c r="AD248">
        <v>147.1</v>
      </c>
      <c r="AE248">
        <v>152.30000000000001</v>
      </c>
    </row>
    <row r="249" spans="1:31" hidden="1" x14ac:dyDescent="0.35">
      <c r="A249" t="s">
        <v>33</v>
      </c>
      <c r="B249">
        <v>2019</v>
      </c>
      <c r="C249" t="s">
        <v>45</v>
      </c>
      <c r="D249" s="1">
        <v>43800</v>
      </c>
      <c r="E249">
        <v>144.9</v>
      </c>
      <c r="F249">
        <v>164.5</v>
      </c>
      <c r="G249">
        <v>153.69999999999999</v>
      </c>
      <c r="H249">
        <v>147.5</v>
      </c>
      <c r="I249">
        <v>122.7</v>
      </c>
      <c r="J249">
        <v>147.19999999999999</v>
      </c>
      <c r="K249">
        <v>231.5</v>
      </c>
      <c r="L249">
        <v>137.19999999999999</v>
      </c>
      <c r="M249">
        <v>114.7</v>
      </c>
      <c r="N249">
        <v>148</v>
      </c>
      <c r="O249">
        <v>130.80000000000001</v>
      </c>
      <c r="P249">
        <v>157.69999999999999</v>
      </c>
      <c r="Q249">
        <v>156.30000000000001</v>
      </c>
      <c r="R249">
        <v>170.4</v>
      </c>
      <c r="S249">
        <v>146.80000000000001</v>
      </c>
      <c r="T249">
        <v>132.80000000000001</v>
      </c>
      <c r="U249">
        <v>144.6</v>
      </c>
      <c r="V249">
        <v>152.80000000000001</v>
      </c>
      <c r="W249">
        <v>133.6</v>
      </c>
      <c r="X249">
        <v>139.80000000000001</v>
      </c>
      <c r="Y249">
        <v>143.19999999999999</v>
      </c>
      <c r="Z249">
        <v>125.2</v>
      </c>
      <c r="AA249">
        <v>136.80000000000001</v>
      </c>
      <c r="AB249">
        <v>151.9</v>
      </c>
      <c r="AC249">
        <v>140.19999999999999</v>
      </c>
      <c r="AD249">
        <v>137.69999999999999</v>
      </c>
      <c r="AE249">
        <v>148.30000000000001</v>
      </c>
    </row>
    <row r="250" spans="1:31" hidden="1" x14ac:dyDescent="0.35">
      <c r="A250" t="s">
        <v>34</v>
      </c>
      <c r="B250">
        <v>2019</v>
      </c>
      <c r="C250" t="s">
        <v>45</v>
      </c>
      <c r="D250" s="1">
        <v>43800</v>
      </c>
      <c r="E250">
        <v>143.5</v>
      </c>
      <c r="F250">
        <v>165</v>
      </c>
      <c r="G250">
        <v>151.1</v>
      </c>
      <c r="H250">
        <v>148.30000000000001</v>
      </c>
      <c r="I250">
        <v>125.7</v>
      </c>
      <c r="J250">
        <v>145.69999999999999</v>
      </c>
      <c r="K250">
        <v>217</v>
      </c>
      <c r="L250">
        <v>138.30000000000001</v>
      </c>
      <c r="M250">
        <v>114</v>
      </c>
      <c r="N250">
        <v>148.69999999999999</v>
      </c>
      <c r="O250">
        <v>135.80000000000001</v>
      </c>
      <c r="P250">
        <v>158</v>
      </c>
      <c r="Q250">
        <v>155</v>
      </c>
      <c r="R250">
        <v>168.5</v>
      </c>
      <c r="S250">
        <v>150.30000000000001</v>
      </c>
      <c r="T250">
        <v>141.30000000000001</v>
      </c>
      <c r="U250">
        <v>149</v>
      </c>
      <c r="V250">
        <v>152.80000000000001</v>
      </c>
      <c r="W250">
        <v>143.69999999999999</v>
      </c>
      <c r="X250">
        <v>145.80000000000001</v>
      </c>
      <c r="Y250">
        <v>150.4</v>
      </c>
      <c r="Z250">
        <v>129.80000000000001</v>
      </c>
      <c r="AA250">
        <v>142.30000000000001</v>
      </c>
      <c r="AB250">
        <v>155.69999999999999</v>
      </c>
      <c r="AC250">
        <v>140.4</v>
      </c>
      <c r="AD250">
        <v>142.5</v>
      </c>
      <c r="AE250">
        <v>150.4</v>
      </c>
    </row>
    <row r="251" spans="1:31" hidden="1" x14ac:dyDescent="0.35">
      <c r="A251" t="s">
        <v>30</v>
      </c>
      <c r="B251">
        <v>2020</v>
      </c>
      <c r="C251" t="s">
        <v>31</v>
      </c>
      <c r="D251" s="1">
        <v>43831</v>
      </c>
      <c r="E251">
        <v>143.69999999999999</v>
      </c>
      <c r="F251">
        <v>167.3</v>
      </c>
      <c r="G251">
        <v>153.5</v>
      </c>
      <c r="H251">
        <v>150.5</v>
      </c>
      <c r="I251">
        <v>132</v>
      </c>
      <c r="J251">
        <v>142.19999999999999</v>
      </c>
      <c r="K251">
        <v>191.5</v>
      </c>
      <c r="L251">
        <v>141.1</v>
      </c>
      <c r="M251">
        <v>113.8</v>
      </c>
      <c r="N251">
        <v>151.6</v>
      </c>
      <c r="O251">
        <v>139.69999999999999</v>
      </c>
      <c r="P251">
        <v>158.69999999999999</v>
      </c>
      <c r="Q251">
        <v>153</v>
      </c>
      <c r="R251">
        <v>168.6</v>
      </c>
      <c r="S251">
        <v>152.80000000000001</v>
      </c>
      <c r="T251">
        <v>147.4</v>
      </c>
      <c r="U251">
        <v>152.1</v>
      </c>
      <c r="V251" t="s">
        <v>32</v>
      </c>
      <c r="W251">
        <v>150.4</v>
      </c>
      <c r="X251">
        <v>151.69999999999999</v>
      </c>
      <c r="Y251">
        <v>155.69999999999999</v>
      </c>
      <c r="Z251">
        <v>136.30000000000001</v>
      </c>
      <c r="AA251">
        <v>150.1</v>
      </c>
      <c r="AB251">
        <v>161.69999999999999</v>
      </c>
      <c r="AC251">
        <v>142.5</v>
      </c>
      <c r="AD251">
        <v>148.1</v>
      </c>
      <c r="AE251">
        <v>151.9</v>
      </c>
    </row>
    <row r="252" spans="1:31" hidden="1" x14ac:dyDescent="0.35">
      <c r="A252" t="s">
        <v>33</v>
      </c>
      <c r="B252">
        <v>2020</v>
      </c>
      <c r="C252" t="s">
        <v>31</v>
      </c>
      <c r="D252" s="1">
        <v>43831</v>
      </c>
      <c r="E252">
        <v>145.6</v>
      </c>
      <c r="F252">
        <v>167.6</v>
      </c>
      <c r="G252">
        <v>157</v>
      </c>
      <c r="H252">
        <v>149.30000000000001</v>
      </c>
      <c r="I252">
        <v>126.3</v>
      </c>
      <c r="J252">
        <v>144.4</v>
      </c>
      <c r="K252">
        <v>207.8</v>
      </c>
      <c r="L252">
        <v>139.1</v>
      </c>
      <c r="M252">
        <v>114.8</v>
      </c>
      <c r="N252">
        <v>149.5</v>
      </c>
      <c r="O252">
        <v>131.1</v>
      </c>
      <c r="P252">
        <v>158.5</v>
      </c>
      <c r="Q252">
        <v>154.4</v>
      </c>
      <c r="R252">
        <v>170.8</v>
      </c>
      <c r="S252">
        <v>147</v>
      </c>
      <c r="T252">
        <v>133.19999999999999</v>
      </c>
      <c r="U252">
        <v>144.9</v>
      </c>
      <c r="V252">
        <v>153.9</v>
      </c>
      <c r="W252">
        <v>135.1</v>
      </c>
      <c r="X252">
        <v>140.1</v>
      </c>
      <c r="Y252">
        <v>143.80000000000001</v>
      </c>
      <c r="Z252">
        <v>126.1</v>
      </c>
      <c r="AA252">
        <v>137.19999999999999</v>
      </c>
      <c r="AB252">
        <v>152.1</v>
      </c>
      <c r="AC252">
        <v>142.1</v>
      </c>
      <c r="AD252">
        <v>138.4</v>
      </c>
      <c r="AE252">
        <v>148.19999999999999</v>
      </c>
    </row>
    <row r="253" spans="1:31" hidden="1" x14ac:dyDescent="0.35">
      <c r="A253" t="s">
        <v>34</v>
      </c>
      <c r="B253">
        <v>2020</v>
      </c>
      <c r="C253" t="s">
        <v>31</v>
      </c>
      <c r="D253" s="1">
        <v>43831</v>
      </c>
      <c r="E253">
        <v>144.30000000000001</v>
      </c>
      <c r="F253">
        <v>167.4</v>
      </c>
      <c r="G253">
        <v>154.9</v>
      </c>
      <c r="H253">
        <v>150.1</v>
      </c>
      <c r="I253">
        <v>129.9</v>
      </c>
      <c r="J253">
        <v>143.19999999999999</v>
      </c>
      <c r="K253">
        <v>197</v>
      </c>
      <c r="L253">
        <v>140.4</v>
      </c>
      <c r="M253">
        <v>114.1</v>
      </c>
      <c r="N253">
        <v>150.9</v>
      </c>
      <c r="O253">
        <v>136.1</v>
      </c>
      <c r="P253">
        <v>158.6</v>
      </c>
      <c r="Q253">
        <v>153.5</v>
      </c>
      <c r="R253">
        <v>169.2</v>
      </c>
      <c r="S253">
        <v>150.5</v>
      </c>
      <c r="T253">
        <v>141.5</v>
      </c>
      <c r="U253">
        <v>149.19999999999999</v>
      </c>
      <c r="V253">
        <v>153.9</v>
      </c>
      <c r="W253">
        <v>144.6</v>
      </c>
      <c r="X253">
        <v>146.19999999999999</v>
      </c>
      <c r="Y253">
        <v>151.19999999999999</v>
      </c>
      <c r="Z253">
        <v>130.9</v>
      </c>
      <c r="AA253">
        <v>142.80000000000001</v>
      </c>
      <c r="AB253">
        <v>156.1</v>
      </c>
      <c r="AC253">
        <v>142.30000000000001</v>
      </c>
      <c r="AD253">
        <v>143.4</v>
      </c>
      <c r="AE253">
        <v>150.19999999999999</v>
      </c>
    </row>
    <row r="254" spans="1:31" hidden="1" x14ac:dyDescent="0.35">
      <c r="A254" t="s">
        <v>30</v>
      </c>
      <c r="B254">
        <v>2020</v>
      </c>
      <c r="C254" t="s">
        <v>35</v>
      </c>
      <c r="D254" s="1">
        <v>43862</v>
      </c>
      <c r="E254">
        <v>144.19999999999999</v>
      </c>
      <c r="F254">
        <v>167.5</v>
      </c>
      <c r="G254">
        <v>150.9</v>
      </c>
      <c r="H254">
        <v>150.9</v>
      </c>
      <c r="I254">
        <v>133.69999999999999</v>
      </c>
      <c r="J254">
        <v>140.69999999999999</v>
      </c>
      <c r="K254">
        <v>165.1</v>
      </c>
      <c r="L254">
        <v>141.80000000000001</v>
      </c>
      <c r="M254">
        <v>113.1</v>
      </c>
      <c r="N254">
        <v>152.80000000000001</v>
      </c>
      <c r="O254">
        <v>140.1</v>
      </c>
      <c r="P254">
        <v>159.19999999999999</v>
      </c>
      <c r="Q254">
        <v>149.80000000000001</v>
      </c>
      <c r="R254">
        <v>169.4</v>
      </c>
      <c r="S254">
        <v>153</v>
      </c>
      <c r="T254">
        <v>147.5</v>
      </c>
      <c r="U254">
        <v>152.30000000000001</v>
      </c>
      <c r="V254" t="s">
        <v>32</v>
      </c>
      <c r="W254">
        <v>152.30000000000001</v>
      </c>
      <c r="X254">
        <v>151.80000000000001</v>
      </c>
      <c r="Y254">
        <v>156.19999999999999</v>
      </c>
      <c r="Z254">
        <v>136</v>
      </c>
      <c r="AA254">
        <v>150.4</v>
      </c>
      <c r="AB254">
        <v>161.9</v>
      </c>
      <c r="AC254">
        <v>143.4</v>
      </c>
      <c r="AD254">
        <v>148.4</v>
      </c>
      <c r="AE254">
        <v>150.4</v>
      </c>
    </row>
    <row r="255" spans="1:31" hidden="1" x14ac:dyDescent="0.35">
      <c r="A255" t="s">
        <v>33</v>
      </c>
      <c r="B255">
        <v>2020</v>
      </c>
      <c r="C255" t="s">
        <v>35</v>
      </c>
      <c r="D255" s="1">
        <v>43862</v>
      </c>
      <c r="E255">
        <v>146.19999999999999</v>
      </c>
      <c r="F255">
        <v>167.6</v>
      </c>
      <c r="G255">
        <v>153.1</v>
      </c>
      <c r="H255">
        <v>150.69999999999999</v>
      </c>
      <c r="I255">
        <v>127.4</v>
      </c>
      <c r="J255">
        <v>143.1</v>
      </c>
      <c r="K255">
        <v>181.7</v>
      </c>
      <c r="L255">
        <v>139.6</v>
      </c>
      <c r="M255">
        <v>114.6</v>
      </c>
      <c r="N255">
        <v>150.4</v>
      </c>
      <c r="O255">
        <v>131.5</v>
      </c>
      <c r="P255">
        <v>159</v>
      </c>
      <c r="Q255">
        <v>151.69999999999999</v>
      </c>
      <c r="R255">
        <v>172</v>
      </c>
      <c r="S255">
        <v>147.30000000000001</v>
      </c>
      <c r="T255">
        <v>133.5</v>
      </c>
      <c r="U255">
        <v>145.19999999999999</v>
      </c>
      <c r="V255">
        <v>154.80000000000001</v>
      </c>
      <c r="W255">
        <v>138.9</v>
      </c>
      <c r="X255">
        <v>140.4</v>
      </c>
      <c r="Y255">
        <v>144.4</v>
      </c>
      <c r="Z255">
        <v>125.2</v>
      </c>
      <c r="AA255">
        <v>137.69999999999999</v>
      </c>
      <c r="AB255">
        <v>152.19999999999999</v>
      </c>
      <c r="AC255">
        <v>143.5</v>
      </c>
      <c r="AD255">
        <v>138.4</v>
      </c>
      <c r="AE255">
        <v>147.69999999999999</v>
      </c>
    </row>
    <row r="256" spans="1:31" hidden="1" x14ac:dyDescent="0.35">
      <c r="A256" t="s">
        <v>34</v>
      </c>
      <c r="B256">
        <v>2020</v>
      </c>
      <c r="C256" t="s">
        <v>35</v>
      </c>
      <c r="D256" s="1">
        <v>43862</v>
      </c>
      <c r="E256">
        <v>144.80000000000001</v>
      </c>
      <c r="F256">
        <v>167.5</v>
      </c>
      <c r="G256">
        <v>151.80000000000001</v>
      </c>
      <c r="H256">
        <v>150.80000000000001</v>
      </c>
      <c r="I256">
        <v>131.4</v>
      </c>
      <c r="J256">
        <v>141.80000000000001</v>
      </c>
      <c r="K256">
        <v>170.7</v>
      </c>
      <c r="L256">
        <v>141.1</v>
      </c>
      <c r="M256">
        <v>113.6</v>
      </c>
      <c r="N256">
        <v>152</v>
      </c>
      <c r="O256">
        <v>136.5</v>
      </c>
      <c r="P256">
        <v>159.1</v>
      </c>
      <c r="Q256">
        <v>150.5</v>
      </c>
      <c r="R256">
        <v>170.1</v>
      </c>
      <c r="S256">
        <v>150.80000000000001</v>
      </c>
      <c r="T256">
        <v>141.69999999999999</v>
      </c>
      <c r="U256">
        <v>149.5</v>
      </c>
      <c r="V256">
        <v>154.80000000000001</v>
      </c>
      <c r="W256">
        <v>147.19999999999999</v>
      </c>
      <c r="X256">
        <v>146.4</v>
      </c>
      <c r="Y256">
        <v>151.69999999999999</v>
      </c>
      <c r="Z256">
        <v>130.30000000000001</v>
      </c>
      <c r="AA256">
        <v>143.19999999999999</v>
      </c>
      <c r="AB256">
        <v>156.19999999999999</v>
      </c>
      <c r="AC256">
        <v>143.4</v>
      </c>
      <c r="AD256">
        <v>143.6</v>
      </c>
      <c r="AE256">
        <v>149.1</v>
      </c>
    </row>
    <row r="257" spans="1:31" hidden="1" x14ac:dyDescent="0.35">
      <c r="A257" t="s">
        <v>30</v>
      </c>
      <c r="B257">
        <v>2020</v>
      </c>
      <c r="C257" t="s">
        <v>36</v>
      </c>
      <c r="D257" s="1">
        <v>43891</v>
      </c>
      <c r="E257">
        <v>144.4</v>
      </c>
      <c r="F257">
        <v>166.8</v>
      </c>
      <c r="G257">
        <v>147.6</v>
      </c>
      <c r="H257">
        <v>151.69999999999999</v>
      </c>
      <c r="I257">
        <v>133.30000000000001</v>
      </c>
      <c r="J257">
        <v>141.80000000000001</v>
      </c>
      <c r="K257">
        <v>152.30000000000001</v>
      </c>
      <c r="L257">
        <v>141.80000000000001</v>
      </c>
      <c r="M257">
        <v>112.6</v>
      </c>
      <c r="N257">
        <v>154</v>
      </c>
      <c r="O257">
        <v>140.1</v>
      </c>
      <c r="P257">
        <v>160</v>
      </c>
      <c r="Q257">
        <v>148.19999999999999</v>
      </c>
      <c r="R257">
        <v>170.5</v>
      </c>
      <c r="S257">
        <v>153.4</v>
      </c>
      <c r="T257">
        <v>147.6</v>
      </c>
      <c r="U257">
        <v>152.5</v>
      </c>
      <c r="V257" t="s">
        <v>32</v>
      </c>
      <c r="W257">
        <v>153.4</v>
      </c>
      <c r="X257">
        <v>151.5</v>
      </c>
      <c r="Y257">
        <v>156.69999999999999</v>
      </c>
      <c r="Z257">
        <v>135.80000000000001</v>
      </c>
      <c r="AA257">
        <v>151.19999999999999</v>
      </c>
      <c r="AB257">
        <v>161.19999999999999</v>
      </c>
      <c r="AC257">
        <v>145.1</v>
      </c>
      <c r="AD257">
        <v>148.6</v>
      </c>
      <c r="AE257">
        <v>149.80000000000001</v>
      </c>
    </row>
    <row r="258" spans="1:31" hidden="1" x14ac:dyDescent="0.35">
      <c r="A258" t="s">
        <v>33</v>
      </c>
      <c r="B258">
        <v>2020</v>
      </c>
      <c r="C258" t="s">
        <v>36</v>
      </c>
      <c r="D258" s="1">
        <v>43891</v>
      </c>
      <c r="E258">
        <v>146.5</v>
      </c>
      <c r="F258">
        <v>167.5</v>
      </c>
      <c r="G258">
        <v>148.9</v>
      </c>
      <c r="H258">
        <v>151.1</v>
      </c>
      <c r="I258">
        <v>127.5</v>
      </c>
      <c r="J258">
        <v>143.30000000000001</v>
      </c>
      <c r="K258">
        <v>167</v>
      </c>
      <c r="L258">
        <v>139.69999999999999</v>
      </c>
      <c r="M258">
        <v>114.4</v>
      </c>
      <c r="N258">
        <v>151.5</v>
      </c>
      <c r="O258">
        <v>131.9</v>
      </c>
      <c r="P258">
        <v>159.1</v>
      </c>
      <c r="Q258">
        <v>150.1</v>
      </c>
      <c r="R258">
        <v>173.3</v>
      </c>
      <c r="S258">
        <v>147.69999999999999</v>
      </c>
      <c r="T258">
        <v>133.80000000000001</v>
      </c>
      <c r="U258">
        <v>145.6</v>
      </c>
      <c r="V258">
        <v>154.5</v>
      </c>
      <c r="W258">
        <v>141.4</v>
      </c>
      <c r="X258">
        <v>140.80000000000001</v>
      </c>
      <c r="Y258">
        <v>145</v>
      </c>
      <c r="Z258">
        <v>124.6</v>
      </c>
      <c r="AA258">
        <v>137.9</v>
      </c>
      <c r="AB258">
        <v>152.5</v>
      </c>
      <c r="AC258">
        <v>145.30000000000001</v>
      </c>
      <c r="AD258">
        <v>138.69999999999999</v>
      </c>
      <c r="AE258">
        <v>147.30000000000001</v>
      </c>
    </row>
    <row r="259" spans="1:31" hidden="1" x14ac:dyDescent="0.35">
      <c r="A259" t="s">
        <v>34</v>
      </c>
      <c r="B259">
        <v>2020</v>
      </c>
      <c r="C259" t="s">
        <v>36</v>
      </c>
      <c r="D259" s="1">
        <v>43891</v>
      </c>
      <c r="E259">
        <v>145.1</v>
      </c>
      <c r="F259">
        <v>167</v>
      </c>
      <c r="G259">
        <v>148.1</v>
      </c>
      <c r="H259">
        <v>151.5</v>
      </c>
      <c r="I259">
        <v>131.19999999999999</v>
      </c>
      <c r="J259">
        <v>142.5</v>
      </c>
      <c r="K259">
        <v>157.30000000000001</v>
      </c>
      <c r="L259">
        <v>141.1</v>
      </c>
      <c r="M259">
        <v>113.2</v>
      </c>
      <c r="N259">
        <v>153.19999999999999</v>
      </c>
      <c r="O259">
        <v>136.69999999999999</v>
      </c>
      <c r="P259">
        <v>159.6</v>
      </c>
      <c r="Q259">
        <v>148.9</v>
      </c>
      <c r="R259">
        <v>171.2</v>
      </c>
      <c r="S259">
        <v>151.19999999999999</v>
      </c>
      <c r="T259">
        <v>141.9</v>
      </c>
      <c r="U259">
        <v>149.80000000000001</v>
      </c>
      <c r="V259">
        <v>154.5</v>
      </c>
      <c r="W259">
        <v>148.9</v>
      </c>
      <c r="X259">
        <v>146.4</v>
      </c>
      <c r="Y259">
        <v>152.30000000000001</v>
      </c>
      <c r="Z259">
        <v>129.9</v>
      </c>
      <c r="AA259">
        <v>143.69999999999999</v>
      </c>
      <c r="AB259">
        <v>156.1</v>
      </c>
      <c r="AC259">
        <v>145.19999999999999</v>
      </c>
      <c r="AD259">
        <v>143.80000000000001</v>
      </c>
      <c r="AE259">
        <v>148.6</v>
      </c>
    </row>
    <row r="260" spans="1:31" hidden="1" x14ac:dyDescent="0.35">
      <c r="A260" t="s">
        <v>30</v>
      </c>
      <c r="B260">
        <v>2020</v>
      </c>
      <c r="C260" t="s">
        <v>37</v>
      </c>
      <c r="D260" s="1">
        <v>43922</v>
      </c>
      <c r="E260">
        <v>147.19999999999999</v>
      </c>
      <c r="F260" s="19">
        <v>170.328571428571</v>
      </c>
      <c r="G260">
        <v>146.9</v>
      </c>
      <c r="H260">
        <v>155.6</v>
      </c>
      <c r="I260">
        <v>137.1</v>
      </c>
      <c r="J260">
        <v>147.30000000000001</v>
      </c>
      <c r="K260">
        <v>162.69999999999999</v>
      </c>
      <c r="L260">
        <v>150.19999999999999</v>
      </c>
      <c r="M260">
        <v>119.8</v>
      </c>
      <c r="N260">
        <v>158.69999999999999</v>
      </c>
      <c r="O260">
        <v>139.19999999999999</v>
      </c>
      <c r="P260" s="19">
        <v>159.91428571428571</v>
      </c>
      <c r="Q260">
        <v>150.1</v>
      </c>
      <c r="V260" t="s">
        <v>32</v>
      </c>
      <c r="W260">
        <v>148.4</v>
      </c>
      <c r="Y260">
        <v>154.30000000000001</v>
      </c>
    </row>
    <row r="261" spans="1:31" hidden="1" x14ac:dyDescent="0.35">
      <c r="A261" t="s">
        <v>33</v>
      </c>
      <c r="B261">
        <v>2020</v>
      </c>
      <c r="C261" t="s">
        <v>37</v>
      </c>
      <c r="D261" s="1">
        <v>43922</v>
      </c>
      <c r="E261">
        <v>151.80000000000001</v>
      </c>
      <c r="F261" s="19">
        <v>173.65714285714287</v>
      </c>
      <c r="G261">
        <v>151.9</v>
      </c>
      <c r="H261">
        <v>155.5</v>
      </c>
      <c r="I261">
        <v>131.6</v>
      </c>
      <c r="J261">
        <v>152.9</v>
      </c>
      <c r="K261">
        <v>180</v>
      </c>
      <c r="L261">
        <v>150.80000000000001</v>
      </c>
      <c r="M261">
        <v>121.2</v>
      </c>
      <c r="N261">
        <v>154</v>
      </c>
      <c r="O261">
        <v>133.5</v>
      </c>
      <c r="P261" s="19">
        <v>160.22857142857143</v>
      </c>
      <c r="Q261">
        <v>153.5</v>
      </c>
      <c r="V261">
        <v>155.6</v>
      </c>
      <c r="W261">
        <v>137.1</v>
      </c>
      <c r="Y261">
        <v>144.80000000000001</v>
      </c>
    </row>
    <row r="262" spans="1:31" hidden="1" x14ac:dyDescent="0.35">
      <c r="A262" t="s">
        <v>34</v>
      </c>
      <c r="B262">
        <v>2020</v>
      </c>
      <c r="C262" t="s">
        <v>37</v>
      </c>
      <c r="D262" s="1">
        <v>43922</v>
      </c>
      <c r="E262">
        <v>148.69999999999999</v>
      </c>
      <c r="F262" s="19">
        <v>176.98571428571429</v>
      </c>
      <c r="G262">
        <v>148.80000000000001</v>
      </c>
      <c r="H262">
        <v>155.6</v>
      </c>
      <c r="I262">
        <v>135.1</v>
      </c>
      <c r="J262">
        <v>149.9</v>
      </c>
      <c r="K262">
        <v>168.6</v>
      </c>
      <c r="L262">
        <v>150.4</v>
      </c>
      <c r="M262">
        <v>120.3</v>
      </c>
      <c r="N262">
        <v>157.1</v>
      </c>
      <c r="O262">
        <v>136.80000000000001</v>
      </c>
      <c r="P262" s="19">
        <v>160.54285714285714</v>
      </c>
      <c r="Q262">
        <v>151.4</v>
      </c>
      <c r="V262">
        <v>155.6</v>
      </c>
      <c r="W262">
        <v>144.1</v>
      </c>
      <c r="Y262">
        <v>150.69999999999999</v>
      </c>
    </row>
    <row r="263" spans="1:31" hidden="1" x14ac:dyDescent="0.35">
      <c r="A263" t="s">
        <v>30</v>
      </c>
      <c r="B263">
        <v>2020</v>
      </c>
      <c r="C263" t="s">
        <v>38</v>
      </c>
      <c r="D263" s="1">
        <v>43952</v>
      </c>
      <c r="E263" s="19">
        <v>148.57499999999999</v>
      </c>
      <c r="F263" s="19">
        <v>180.31428571428572</v>
      </c>
      <c r="G263" s="19">
        <v>148.95000000000002</v>
      </c>
      <c r="H263" s="19">
        <v>155.02500000000001</v>
      </c>
      <c r="I263" s="19">
        <v>135.875</v>
      </c>
      <c r="J263" s="19">
        <v>148.22499999999999</v>
      </c>
      <c r="K263" s="19">
        <v>163.67499999999998</v>
      </c>
      <c r="L263" s="19">
        <v>150.375</v>
      </c>
      <c r="M263" s="19">
        <v>118.52499999999999</v>
      </c>
      <c r="N263" s="19">
        <v>157.77500000000001</v>
      </c>
      <c r="O263" s="19">
        <v>138.125</v>
      </c>
      <c r="P263" s="19">
        <v>160.85714285714286</v>
      </c>
      <c r="Q263" s="18">
        <v>151.625</v>
      </c>
      <c r="V263" t="s">
        <v>32</v>
      </c>
    </row>
    <row r="264" spans="1:31" hidden="1" x14ac:dyDescent="0.35">
      <c r="A264" t="s">
        <v>33</v>
      </c>
      <c r="B264">
        <v>2020</v>
      </c>
      <c r="C264" t="s">
        <v>38</v>
      </c>
      <c r="D264" s="1">
        <v>43952</v>
      </c>
      <c r="E264" s="19">
        <v>148.44999999999999</v>
      </c>
      <c r="F264" s="19">
        <v>183.64285714285714</v>
      </c>
      <c r="G264" s="19">
        <v>149.10000000000002</v>
      </c>
      <c r="H264" s="19">
        <v>154.44999999999999</v>
      </c>
      <c r="I264" s="19">
        <v>136.65</v>
      </c>
      <c r="J264" s="19">
        <v>146.55000000000001</v>
      </c>
      <c r="K264" s="19">
        <v>158.75</v>
      </c>
      <c r="L264" s="19">
        <v>150.35</v>
      </c>
      <c r="M264" s="19">
        <v>116.75</v>
      </c>
      <c r="N264" s="19">
        <v>158.44999999999999</v>
      </c>
      <c r="O264" s="19">
        <v>139.45000000000002</v>
      </c>
      <c r="P264" s="19">
        <v>161.17142857142858</v>
      </c>
      <c r="Q264" s="18">
        <v>151.85</v>
      </c>
      <c r="V264" t="s">
        <v>32</v>
      </c>
    </row>
    <row r="265" spans="1:31" hidden="1" x14ac:dyDescent="0.35">
      <c r="A265" t="s">
        <v>34</v>
      </c>
      <c r="B265">
        <v>2020</v>
      </c>
      <c r="C265" t="s">
        <v>38</v>
      </c>
      <c r="D265" s="1">
        <v>43952</v>
      </c>
      <c r="E265" s="19">
        <v>148.32499999999999</v>
      </c>
      <c r="F265" s="19">
        <v>186.97142857142859</v>
      </c>
      <c r="G265" s="19">
        <v>149.25</v>
      </c>
      <c r="H265" s="19">
        <v>153.875</v>
      </c>
      <c r="I265" s="19">
        <v>137.42499999999998</v>
      </c>
      <c r="J265" s="19">
        <v>144.875</v>
      </c>
      <c r="K265" s="19">
        <v>153.82499999999999</v>
      </c>
      <c r="L265" s="19">
        <v>150.32500000000002</v>
      </c>
      <c r="M265" s="19">
        <v>114.97499999999999</v>
      </c>
      <c r="N265" s="19">
        <v>159.125</v>
      </c>
      <c r="O265" s="19">
        <v>140.77500000000001</v>
      </c>
      <c r="P265" s="19">
        <v>161.48571428571429</v>
      </c>
      <c r="Q265" s="18">
        <v>152.07500000000002</v>
      </c>
      <c r="V265" t="s">
        <v>32</v>
      </c>
    </row>
    <row r="266" spans="1:31" hidden="1" x14ac:dyDescent="0.35">
      <c r="A266" t="s">
        <v>30</v>
      </c>
      <c r="B266">
        <v>2020</v>
      </c>
      <c r="C266" t="s">
        <v>39</v>
      </c>
      <c r="D266" s="1">
        <v>43983</v>
      </c>
      <c r="E266">
        <v>148.19999999999999</v>
      </c>
      <c r="F266">
        <v>190.3</v>
      </c>
      <c r="G266">
        <v>149.4</v>
      </c>
      <c r="H266">
        <v>153.30000000000001</v>
      </c>
      <c r="I266">
        <v>138.19999999999999</v>
      </c>
      <c r="J266">
        <v>143.20000000000002</v>
      </c>
      <c r="K266">
        <v>148.9</v>
      </c>
      <c r="L266">
        <v>150.30000000000001</v>
      </c>
      <c r="M266">
        <v>113.2</v>
      </c>
      <c r="N266">
        <v>159.80000000000001</v>
      </c>
      <c r="O266">
        <v>142.10000000000002</v>
      </c>
      <c r="P266">
        <v>161.80000000000001</v>
      </c>
      <c r="Q266">
        <v>152.30000000000001</v>
      </c>
      <c r="R266">
        <v>182.4</v>
      </c>
      <c r="S266">
        <v>154.69999999999999</v>
      </c>
      <c r="T266">
        <v>150</v>
      </c>
      <c r="U266">
        <v>154.1</v>
      </c>
      <c r="V266" t="s">
        <v>32</v>
      </c>
      <c r="W266">
        <v>144.9</v>
      </c>
      <c r="X266">
        <v>151.69999999999999</v>
      </c>
      <c r="Y266">
        <v>158.19999999999999</v>
      </c>
      <c r="Z266">
        <v>141.4</v>
      </c>
      <c r="AA266">
        <v>153.19999999999999</v>
      </c>
      <c r="AB266">
        <v>161.80000000000001</v>
      </c>
      <c r="AC266">
        <v>151.19999999999999</v>
      </c>
      <c r="AD266">
        <v>151.69999999999999</v>
      </c>
      <c r="AE266">
        <v>152.69999999999999</v>
      </c>
    </row>
    <row r="267" spans="1:31" hidden="1" x14ac:dyDescent="0.35">
      <c r="A267" t="s">
        <v>33</v>
      </c>
      <c r="B267">
        <v>2020</v>
      </c>
      <c r="C267" t="s">
        <v>39</v>
      </c>
      <c r="D267" s="1">
        <v>43983</v>
      </c>
      <c r="E267">
        <v>152.69999999999999</v>
      </c>
      <c r="F267">
        <v>197</v>
      </c>
      <c r="G267">
        <v>154.6</v>
      </c>
      <c r="H267">
        <v>153.4</v>
      </c>
      <c r="I267">
        <v>132.9</v>
      </c>
      <c r="J267">
        <v>151.80000000000001</v>
      </c>
      <c r="K267">
        <v>171.2</v>
      </c>
      <c r="L267">
        <v>152</v>
      </c>
      <c r="M267">
        <v>116.3</v>
      </c>
      <c r="N267">
        <v>158.80000000000001</v>
      </c>
      <c r="O267">
        <v>135.6</v>
      </c>
      <c r="P267">
        <v>161.69999999999999</v>
      </c>
      <c r="Q267">
        <v>157</v>
      </c>
      <c r="R267">
        <v>186.7</v>
      </c>
      <c r="S267">
        <v>149.1</v>
      </c>
      <c r="T267">
        <v>136.6</v>
      </c>
      <c r="U267">
        <v>147.19999999999999</v>
      </c>
      <c r="V267">
        <v>154.69999999999999</v>
      </c>
      <c r="W267">
        <v>137.1</v>
      </c>
      <c r="X267">
        <v>140.4</v>
      </c>
      <c r="Y267">
        <v>148.1</v>
      </c>
      <c r="Z267">
        <v>129.30000000000001</v>
      </c>
      <c r="AA267">
        <v>144.5</v>
      </c>
      <c r="AB267">
        <v>152.5</v>
      </c>
      <c r="AC267">
        <v>152.19999999999999</v>
      </c>
      <c r="AD267">
        <v>142</v>
      </c>
      <c r="AE267">
        <v>150.80000000000001</v>
      </c>
    </row>
    <row r="268" spans="1:31" hidden="1" x14ac:dyDescent="0.35">
      <c r="A268" t="s">
        <v>34</v>
      </c>
      <c r="B268">
        <v>2020</v>
      </c>
      <c r="C268" t="s">
        <v>39</v>
      </c>
      <c r="D268" s="1">
        <v>43983</v>
      </c>
      <c r="E268">
        <v>149.6</v>
      </c>
      <c r="F268">
        <v>192.7</v>
      </c>
      <c r="G268">
        <v>151.4</v>
      </c>
      <c r="H268">
        <v>153.30000000000001</v>
      </c>
      <c r="I268">
        <v>136.30000000000001</v>
      </c>
      <c r="J268">
        <v>147.19999999999999</v>
      </c>
      <c r="K268">
        <v>156.5</v>
      </c>
      <c r="L268">
        <v>150.9</v>
      </c>
      <c r="M268">
        <v>114.2</v>
      </c>
      <c r="N268">
        <v>159.5</v>
      </c>
      <c r="O268">
        <v>139.4</v>
      </c>
      <c r="P268">
        <v>161.80000000000001</v>
      </c>
      <c r="Q268">
        <v>154</v>
      </c>
      <c r="R268">
        <v>183.5</v>
      </c>
      <c r="S268">
        <v>152.5</v>
      </c>
      <c r="T268">
        <v>144.4</v>
      </c>
      <c r="U268">
        <v>151.4</v>
      </c>
      <c r="V268">
        <v>154.69999999999999</v>
      </c>
      <c r="W268">
        <v>141.9</v>
      </c>
      <c r="X268">
        <v>146.4</v>
      </c>
      <c r="Y268">
        <v>154.4</v>
      </c>
      <c r="Z268">
        <v>135</v>
      </c>
      <c r="AA268">
        <v>148.30000000000001</v>
      </c>
      <c r="AB268">
        <v>156.4</v>
      </c>
      <c r="AC268">
        <v>151.6</v>
      </c>
      <c r="AD268">
        <v>147</v>
      </c>
      <c r="AE268">
        <v>151.80000000000001</v>
      </c>
    </row>
    <row r="269" spans="1:31" hidden="1" x14ac:dyDescent="0.35">
      <c r="A269" t="s">
        <v>30</v>
      </c>
      <c r="B269">
        <v>2020</v>
      </c>
      <c r="C269" t="s">
        <v>40</v>
      </c>
      <c r="D269" s="1">
        <v>44013</v>
      </c>
      <c r="E269">
        <v>148.19999999999999</v>
      </c>
      <c r="F269">
        <v>190.3</v>
      </c>
      <c r="G269">
        <v>149.4</v>
      </c>
      <c r="H269">
        <v>153.30000000000001</v>
      </c>
      <c r="I269">
        <v>138.19999999999999</v>
      </c>
      <c r="J269">
        <v>143.19999999999999</v>
      </c>
      <c r="K269">
        <v>148.9</v>
      </c>
      <c r="L269">
        <v>150.30000000000001</v>
      </c>
      <c r="M269">
        <v>113.2</v>
      </c>
      <c r="N269">
        <v>159.80000000000001</v>
      </c>
      <c r="O269">
        <v>142.1</v>
      </c>
      <c r="P269">
        <v>161.80000000000001</v>
      </c>
      <c r="Q269">
        <v>152.30000000000001</v>
      </c>
      <c r="R269">
        <v>182.4</v>
      </c>
      <c r="S269">
        <v>154.69999999999999</v>
      </c>
      <c r="T269">
        <v>150</v>
      </c>
      <c r="U269">
        <v>154.1</v>
      </c>
      <c r="V269" t="s">
        <v>32</v>
      </c>
      <c r="W269">
        <v>144.9</v>
      </c>
      <c r="X269">
        <v>151.69999999999999</v>
      </c>
      <c r="Y269">
        <v>158.19999999999999</v>
      </c>
      <c r="Z269">
        <v>141.4</v>
      </c>
      <c r="AA269">
        <v>153.19999999999999</v>
      </c>
      <c r="AB269">
        <v>161.80000000000001</v>
      </c>
      <c r="AC269">
        <v>151.19999999999999</v>
      </c>
      <c r="AD269">
        <v>151.69999999999999</v>
      </c>
      <c r="AE269">
        <v>152.69999999999999</v>
      </c>
    </row>
    <row r="270" spans="1:31" hidden="1" x14ac:dyDescent="0.35">
      <c r="A270" t="s">
        <v>33</v>
      </c>
      <c r="B270">
        <v>2020</v>
      </c>
      <c r="C270" t="s">
        <v>40</v>
      </c>
      <c r="D270" s="1">
        <v>44013</v>
      </c>
      <c r="E270">
        <v>152.69999999999999</v>
      </c>
      <c r="F270">
        <v>197</v>
      </c>
      <c r="G270">
        <v>154.6</v>
      </c>
      <c r="H270">
        <v>153.4</v>
      </c>
      <c r="I270">
        <v>132.9</v>
      </c>
      <c r="J270">
        <v>151.80000000000001</v>
      </c>
      <c r="K270">
        <v>171.2</v>
      </c>
      <c r="L270">
        <v>152</v>
      </c>
      <c r="M270">
        <v>116.3</v>
      </c>
      <c r="N270">
        <v>158.80000000000001</v>
      </c>
      <c r="O270">
        <v>135.6</v>
      </c>
      <c r="P270">
        <v>161.69999999999999</v>
      </c>
      <c r="Q270">
        <v>157</v>
      </c>
      <c r="R270">
        <v>186.7</v>
      </c>
      <c r="S270">
        <v>149.1</v>
      </c>
      <c r="T270">
        <v>136.6</v>
      </c>
      <c r="U270">
        <v>147.19999999999999</v>
      </c>
      <c r="V270">
        <v>154.69999999999999</v>
      </c>
      <c r="W270">
        <v>137.1</v>
      </c>
      <c r="X270">
        <v>140.4</v>
      </c>
      <c r="Y270">
        <v>148.1</v>
      </c>
      <c r="Z270">
        <v>129.30000000000001</v>
      </c>
      <c r="AA270">
        <v>144.5</v>
      </c>
      <c r="AB270">
        <v>152.5</v>
      </c>
      <c r="AC270">
        <v>152.19999999999999</v>
      </c>
      <c r="AD270">
        <v>142</v>
      </c>
      <c r="AE270">
        <v>150.80000000000001</v>
      </c>
    </row>
    <row r="271" spans="1:31" hidden="1" x14ac:dyDescent="0.35">
      <c r="A271" t="s">
        <v>34</v>
      </c>
      <c r="B271">
        <v>2020</v>
      </c>
      <c r="C271" t="s">
        <v>40</v>
      </c>
      <c r="D271" s="1">
        <v>44013</v>
      </c>
      <c r="E271">
        <v>149.6</v>
      </c>
      <c r="F271">
        <v>192.7</v>
      </c>
      <c r="G271">
        <v>151.4</v>
      </c>
      <c r="H271">
        <v>153.30000000000001</v>
      </c>
      <c r="I271">
        <v>136.30000000000001</v>
      </c>
      <c r="J271">
        <v>147.19999999999999</v>
      </c>
      <c r="K271">
        <v>156.5</v>
      </c>
      <c r="L271">
        <v>150.9</v>
      </c>
      <c r="M271">
        <v>114.2</v>
      </c>
      <c r="N271">
        <v>159.5</v>
      </c>
      <c r="O271">
        <v>139.4</v>
      </c>
      <c r="P271">
        <v>161.80000000000001</v>
      </c>
      <c r="Q271">
        <v>154</v>
      </c>
      <c r="R271">
        <v>183.5</v>
      </c>
      <c r="S271">
        <v>152.5</v>
      </c>
      <c r="T271">
        <v>144.4</v>
      </c>
      <c r="U271">
        <v>151.4</v>
      </c>
      <c r="V271">
        <v>154.69999999999999</v>
      </c>
      <c r="W271">
        <v>141.9</v>
      </c>
      <c r="X271">
        <v>146.4</v>
      </c>
      <c r="Y271">
        <v>154.4</v>
      </c>
      <c r="Z271">
        <v>135</v>
      </c>
      <c r="AA271">
        <v>148.30000000000001</v>
      </c>
      <c r="AB271">
        <v>156.4</v>
      </c>
      <c r="AC271">
        <v>151.6</v>
      </c>
      <c r="AD271">
        <v>147</v>
      </c>
      <c r="AE271">
        <v>151.80000000000001</v>
      </c>
    </row>
    <row r="272" spans="1:31" hidden="1" x14ac:dyDescent="0.35">
      <c r="A272" t="s">
        <v>30</v>
      </c>
      <c r="B272">
        <v>2020</v>
      </c>
      <c r="C272" t="s">
        <v>41</v>
      </c>
      <c r="D272" s="1">
        <v>44044</v>
      </c>
      <c r="E272">
        <v>147.6</v>
      </c>
      <c r="F272">
        <v>187.2</v>
      </c>
      <c r="G272">
        <v>148.4</v>
      </c>
      <c r="H272">
        <v>153.30000000000001</v>
      </c>
      <c r="I272">
        <v>139.80000000000001</v>
      </c>
      <c r="J272">
        <v>146.9</v>
      </c>
      <c r="K272">
        <v>171</v>
      </c>
      <c r="L272">
        <v>149.9</v>
      </c>
      <c r="M272">
        <v>114.2</v>
      </c>
      <c r="N272">
        <v>160</v>
      </c>
      <c r="O272">
        <v>143.5</v>
      </c>
      <c r="P272">
        <v>161.5</v>
      </c>
      <c r="Q272">
        <v>155.30000000000001</v>
      </c>
      <c r="R272">
        <v>180.9</v>
      </c>
      <c r="S272">
        <v>155.1</v>
      </c>
      <c r="T272">
        <v>149.30000000000001</v>
      </c>
      <c r="U272">
        <v>154.30000000000001</v>
      </c>
      <c r="V272" t="s">
        <v>32</v>
      </c>
      <c r="W272">
        <v>145.80000000000001</v>
      </c>
      <c r="X272">
        <v>151.9</v>
      </c>
      <c r="Y272">
        <v>158.80000000000001</v>
      </c>
      <c r="Z272">
        <v>143.6</v>
      </c>
      <c r="AA272">
        <v>152.19999999999999</v>
      </c>
      <c r="AB272">
        <v>162.69999999999999</v>
      </c>
      <c r="AC272">
        <v>153.6</v>
      </c>
      <c r="AD272">
        <v>153</v>
      </c>
      <c r="AE272">
        <v>154.69999999999999</v>
      </c>
    </row>
    <row r="273" spans="1:31" hidden="1" x14ac:dyDescent="0.35">
      <c r="A273" t="s">
        <v>33</v>
      </c>
      <c r="B273">
        <v>2020</v>
      </c>
      <c r="C273" t="s">
        <v>41</v>
      </c>
      <c r="D273" s="1">
        <v>44044</v>
      </c>
      <c r="E273">
        <v>151.6</v>
      </c>
      <c r="F273">
        <v>197.8</v>
      </c>
      <c r="G273">
        <v>154.5</v>
      </c>
      <c r="H273">
        <v>153.4</v>
      </c>
      <c r="I273">
        <v>133.4</v>
      </c>
      <c r="J273">
        <v>154.5</v>
      </c>
      <c r="K273">
        <v>191.9</v>
      </c>
      <c r="L273">
        <v>151.30000000000001</v>
      </c>
      <c r="M273">
        <v>116.8</v>
      </c>
      <c r="N273">
        <v>160</v>
      </c>
      <c r="O273">
        <v>136.5</v>
      </c>
      <c r="P273">
        <v>163.30000000000001</v>
      </c>
      <c r="Q273">
        <v>159.9</v>
      </c>
      <c r="R273">
        <v>187.2</v>
      </c>
      <c r="S273">
        <v>150</v>
      </c>
      <c r="T273">
        <v>135.19999999999999</v>
      </c>
      <c r="U273">
        <v>147.80000000000001</v>
      </c>
      <c r="V273">
        <v>155.5</v>
      </c>
      <c r="W273">
        <v>138.30000000000001</v>
      </c>
      <c r="X273">
        <v>144.5</v>
      </c>
      <c r="Y273">
        <v>148.69999999999999</v>
      </c>
      <c r="Z273">
        <v>133.9</v>
      </c>
      <c r="AA273">
        <v>141.19999999999999</v>
      </c>
      <c r="AB273">
        <v>155.5</v>
      </c>
      <c r="AC273">
        <v>155.19999999999999</v>
      </c>
      <c r="AD273">
        <v>144.80000000000001</v>
      </c>
      <c r="AE273">
        <v>152.9</v>
      </c>
    </row>
    <row r="274" spans="1:31" hidden="1" x14ac:dyDescent="0.35">
      <c r="A274" t="s">
        <v>34</v>
      </c>
      <c r="B274">
        <v>2020</v>
      </c>
      <c r="C274" t="s">
        <v>41</v>
      </c>
      <c r="D274" s="1">
        <v>44044</v>
      </c>
      <c r="E274">
        <v>148.9</v>
      </c>
      <c r="F274">
        <v>190.9</v>
      </c>
      <c r="G274">
        <v>150.80000000000001</v>
      </c>
      <c r="H274">
        <v>153.30000000000001</v>
      </c>
      <c r="I274">
        <v>137.4</v>
      </c>
      <c r="J274">
        <v>150.4</v>
      </c>
      <c r="K274">
        <v>178.1</v>
      </c>
      <c r="L274">
        <v>150.4</v>
      </c>
      <c r="M274">
        <v>115.1</v>
      </c>
      <c r="N274">
        <v>160</v>
      </c>
      <c r="O274">
        <v>140.6</v>
      </c>
      <c r="P274">
        <v>162.30000000000001</v>
      </c>
      <c r="Q274">
        <v>157</v>
      </c>
      <c r="R274">
        <v>182.6</v>
      </c>
      <c r="S274">
        <v>153.1</v>
      </c>
      <c r="T274">
        <v>143.4</v>
      </c>
      <c r="U274">
        <v>151.69999999999999</v>
      </c>
      <c r="V274">
        <v>155.5</v>
      </c>
      <c r="W274">
        <v>143</v>
      </c>
      <c r="X274">
        <v>148.4</v>
      </c>
      <c r="Y274">
        <v>155</v>
      </c>
      <c r="Z274">
        <v>138.5</v>
      </c>
      <c r="AA274">
        <v>146</v>
      </c>
      <c r="AB274">
        <v>158.5</v>
      </c>
      <c r="AC274">
        <v>154.30000000000001</v>
      </c>
      <c r="AD274">
        <v>149</v>
      </c>
      <c r="AE274">
        <v>153.9</v>
      </c>
    </row>
    <row r="275" spans="1:31" hidden="1" x14ac:dyDescent="0.35">
      <c r="A275" t="s">
        <v>30</v>
      </c>
      <c r="B275">
        <v>2020</v>
      </c>
      <c r="C275" t="s">
        <v>42</v>
      </c>
      <c r="D275" s="1">
        <v>44075</v>
      </c>
      <c r="E275">
        <v>146.9</v>
      </c>
      <c r="F275">
        <v>183.9</v>
      </c>
      <c r="G275">
        <v>149.5</v>
      </c>
      <c r="H275">
        <v>153.4</v>
      </c>
      <c r="I275">
        <v>140.4</v>
      </c>
      <c r="J275">
        <v>147</v>
      </c>
      <c r="K275">
        <v>178.8</v>
      </c>
      <c r="L275">
        <v>149.30000000000001</v>
      </c>
      <c r="M275">
        <v>115.1</v>
      </c>
      <c r="N275">
        <v>160</v>
      </c>
      <c r="O275">
        <v>145.4</v>
      </c>
      <c r="P275">
        <v>161.6</v>
      </c>
      <c r="Q275">
        <v>156.1</v>
      </c>
      <c r="R275">
        <v>182.9</v>
      </c>
      <c r="S275">
        <v>155.4</v>
      </c>
      <c r="T275">
        <v>149.9</v>
      </c>
      <c r="U275">
        <v>154.6</v>
      </c>
      <c r="V275" t="s">
        <v>32</v>
      </c>
      <c r="W275">
        <v>146.4</v>
      </c>
      <c r="X275">
        <v>151.6</v>
      </c>
      <c r="Y275">
        <v>159.1</v>
      </c>
      <c r="Z275">
        <v>144.6</v>
      </c>
      <c r="AA275">
        <v>152.80000000000001</v>
      </c>
      <c r="AB275">
        <v>161.1</v>
      </c>
      <c r="AC275">
        <v>157.4</v>
      </c>
      <c r="AD275">
        <v>153.69999999999999</v>
      </c>
      <c r="AE275">
        <v>155.4</v>
      </c>
    </row>
    <row r="276" spans="1:31" hidden="1" x14ac:dyDescent="0.35">
      <c r="A276" t="s">
        <v>33</v>
      </c>
      <c r="B276">
        <v>2020</v>
      </c>
      <c r="C276" t="s">
        <v>42</v>
      </c>
      <c r="D276" s="1">
        <v>44075</v>
      </c>
      <c r="E276">
        <v>151.5</v>
      </c>
      <c r="F276">
        <v>193.1</v>
      </c>
      <c r="G276">
        <v>157.30000000000001</v>
      </c>
      <c r="H276">
        <v>153.9</v>
      </c>
      <c r="I276">
        <v>134.4</v>
      </c>
      <c r="J276">
        <v>155.4</v>
      </c>
      <c r="K276">
        <v>202</v>
      </c>
      <c r="L276">
        <v>150.80000000000001</v>
      </c>
      <c r="M276">
        <v>118.9</v>
      </c>
      <c r="N276">
        <v>160.9</v>
      </c>
      <c r="O276">
        <v>137.69999999999999</v>
      </c>
      <c r="P276">
        <v>164.4</v>
      </c>
      <c r="Q276">
        <v>161.30000000000001</v>
      </c>
      <c r="R276">
        <v>188.7</v>
      </c>
      <c r="S276">
        <v>150.19999999999999</v>
      </c>
      <c r="T276">
        <v>136.30000000000001</v>
      </c>
      <c r="U276">
        <v>148.1</v>
      </c>
      <c r="V276">
        <v>156.30000000000001</v>
      </c>
      <c r="W276">
        <v>137.19999999999999</v>
      </c>
      <c r="X276">
        <v>145.4</v>
      </c>
      <c r="Y276">
        <v>150</v>
      </c>
      <c r="Z276">
        <v>135.1</v>
      </c>
      <c r="AA276">
        <v>141.80000000000001</v>
      </c>
      <c r="AB276">
        <v>154.9</v>
      </c>
      <c r="AC276">
        <v>159.80000000000001</v>
      </c>
      <c r="AD276">
        <v>146</v>
      </c>
      <c r="AE276">
        <v>154</v>
      </c>
    </row>
    <row r="277" spans="1:31" hidden="1" x14ac:dyDescent="0.35">
      <c r="A277" t="s">
        <v>34</v>
      </c>
      <c r="B277">
        <v>2020</v>
      </c>
      <c r="C277" t="s">
        <v>42</v>
      </c>
      <c r="D277" s="1">
        <v>44075</v>
      </c>
      <c r="E277">
        <v>148.4</v>
      </c>
      <c r="F277">
        <v>187.1</v>
      </c>
      <c r="G277">
        <v>152.5</v>
      </c>
      <c r="H277">
        <v>153.6</v>
      </c>
      <c r="I277">
        <v>138.19999999999999</v>
      </c>
      <c r="J277">
        <v>150.9</v>
      </c>
      <c r="K277">
        <v>186.7</v>
      </c>
      <c r="L277">
        <v>149.80000000000001</v>
      </c>
      <c r="M277">
        <v>116.4</v>
      </c>
      <c r="N277">
        <v>160.30000000000001</v>
      </c>
      <c r="O277">
        <v>142.19999999999999</v>
      </c>
      <c r="P277">
        <v>162.9</v>
      </c>
      <c r="Q277">
        <v>158</v>
      </c>
      <c r="R277">
        <v>184.4</v>
      </c>
      <c r="S277">
        <v>153.4</v>
      </c>
      <c r="T277">
        <v>144.30000000000001</v>
      </c>
      <c r="U277">
        <v>152</v>
      </c>
      <c r="V277">
        <v>156.30000000000001</v>
      </c>
      <c r="W277">
        <v>142.9</v>
      </c>
      <c r="X277">
        <v>148.69999999999999</v>
      </c>
      <c r="Y277">
        <v>155.6</v>
      </c>
      <c r="Z277">
        <v>139.6</v>
      </c>
      <c r="AA277">
        <v>146.6</v>
      </c>
      <c r="AB277">
        <v>157.5</v>
      </c>
      <c r="AC277">
        <v>158.4</v>
      </c>
      <c r="AD277">
        <v>150</v>
      </c>
      <c r="AE277">
        <v>154.69999999999999</v>
      </c>
    </row>
    <row r="278" spans="1:31" hidden="1" x14ac:dyDescent="0.35">
      <c r="A278" t="s">
        <v>30</v>
      </c>
      <c r="B278">
        <v>2020</v>
      </c>
      <c r="C278" t="s">
        <v>43</v>
      </c>
      <c r="D278" s="1">
        <v>44105</v>
      </c>
      <c r="E278">
        <v>146</v>
      </c>
      <c r="F278">
        <v>186.3</v>
      </c>
      <c r="G278">
        <v>159.19999999999999</v>
      </c>
      <c r="H278">
        <v>153.6</v>
      </c>
      <c r="I278">
        <v>142.6</v>
      </c>
      <c r="J278">
        <v>147.19999999999999</v>
      </c>
      <c r="K278">
        <v>200.6</v>
      </c>
      <c r="L278">
        <v>150.30000000000001</v>
      </c>
      <c r="M278">
        <v>115.3</v>
      </c>
      <c r="N278">
        <v>160.9</v>
      </c>
      <c r="O278">
        <v>147.4</v>
      </c>
      <c r="P278">
        <v>161.9</v>
      </c>
      <c r="Q278">
        <v>159.6</v>
      </c>
      <c r="R278">
        <v>182.7</v>
      </c>
      <c r="S278">
        <v>155.69999999999999</v>
      </c>
      <c r="T278">
        <v>150.6</v>
      </c>
      <c r="U278">
        <v>155</v>
      </c>
      <c r="V278" t="s">
        <v>32</v>
      </c>
      <c r="W278">
        <v>146.80000000000001</v>
      </c>
      <c r="X278">
        <v>152</v>
      </c>
      <c r="Y278">
        <v>159.5</v>
      </c>
      <c r="Z278">
        <v>146.4</v>
      </c>
      <c r="AA278">
        <v>152.4</v>
      </c>
      <c r="AB278">
        <v>162.5</v>
      </c>
      <c r="AC278">
        <v>156.19999999999999</v>
      </c>
      <c r="AD278">
        <v>154.30000000000001</v>
      </c>
      <c r="AE278">
        <v>157.5</v>
      </c>
    </row>
    <row r="279" spans="1:31" hidden="1" x14ac:dyDescent="0.35">
      <c r="A279" t="s">
        <v>33</v>
      </c>
      <c r="B279">
        <v>2020</v>
      </c>
      <c r="C279" t="s">
        <v>43</v>
      </c>
      <c r="D279" s="1">
        <v>44105</v>
      </c>
      <c r="E279">
        <v>150.6</v>
      </c>
      <c r="F279">
        <v>193.7</v>
      </c>
      <c r="G279">
        <v>164.8</v>
      </c>
      <c r="H279">
        <v>153.69999999999999</v>
      </c>
      <c r="I279">
        <v>135.69999999999999</v>
      </c>
      <c r="J279">
        <v>155.69999999999999</v>
      </c>
      <c r="K279">
        <v>226</v>
      </c>
      <c r="L279">
        <v>152.19999999999999</v>
      </c>
      <c r="M279">
        <v>118.1</v>
      </c>
      <c r="N279">
        <v>161.30000000000001</v>
      </c>
      <c r="O279">
        <v>139.19999999999999</v>
      </c>
      <c r="P279">
        <v>164.8</v>
      </c>
      <c r="Q279">
        <v>164.4</v>
      </c>
      <c r="R279">
        <v>188.7</v>
      </c>
      <c r="S279">
        <v>150.5</v>
      </c>
      <c r="T279">
        <v>136.1</v>
      </c>
      <c r="U279">
        <v>148.30000000000001</v>
      </c>
      <c r="V279">
        <v>156.5</v>
      </c>
      <c r="W279">
        <v>137.1</v>
      </c>
      <c r="X279">
        <v>145.1</v>
      </c>
      <c r="Y279">
        <v>151</v>
      </c>
      <c r="Z279">
        <v>135.4</v>
      </c>
      <c r="AA279">
        <v>142</v>
      </c>
      <c r="AB279">
        <v>155.69999999999999</v>
      </c>
      <c r="AC279">
        <v>158.1</v>
      </c>
      <c r="AD279">
        <v>146.19999999999999</v>
      </c>
      <c r="AE279">
        <v>155.19999999999999</v>
      </c>
    </row>
    <row r="280" spans="1:31" hidden="1" x14ac:dyDescent="0.35">
      <c r="A280" t="s">
        <v>34</v>
      </c>
      <c r="B280">
        <v>2020</v>
      </c>
      <c r="C280" t="s">
        <v>43</v>
      </c>
      <c r="D280" s="1">
        <v>44105</v>
      </c>
      <c r="E280">
        <v>147.5</v>
      </c>
      <c r="F280">
        <v>188.9</v>
      </c>
      <c r="G280">
        <v>161.4</v>
      </c>
      <c r="H280">
        <v>153.6</v>
      </c>
      <c r="I280">
        <v>140.1</v>
      </c>
      <c r="J280">
        <v>151.19999999999999</v>
      </c>
      <c r="K280">
        <v>209.2</v>
      </c>
      <c r="L280">
        <v>150.9</v>
      </c>
      <c r="M280">
        <v>116.2</v>
      </c>
      <c r="N280">
        <v>161</v>
      </c>
      <c r="O280">
        <v>144</v>
      </c>
      <c r="P280">
        <v>163.19999999999999</v>
      </c>
      <c r="Q280">
        <v>161.4</v>
      </c>
      <c r="R280">
        <v>184.3</v>
      </c>
      <c r="S280">
        <v>153.69999999999999</v>
      </c>
      <c r="T280">
        <v>144.6</v>
      </c>
      <c r="U280">
        <v>152.30000000000001</v>
      </c>
      <c r="V280">
        <v>156.5</v>
      </c>
      <c r="W280">
        <v>143.1</v>
      </c>
      <c r="X280">
        <v>148.69999999999999</v>
      </c>
      <c r="Y280">
        <v>156.30000000000001</v>
      </c>
      <c r="Z280">
        <v>140.6</v>
      </c>
      <c r="AA280">
        <v>146.5</v>
      </c>
      <c r="AB280">
        <v>158.5</v>
      </c>
      <c r="AC280">
        <v>157</v>
      </c>
      <c r="AD280">
        <v>150.4</v>
      </c>
      <c r="AE280">
        <v>156.4</v>
      </c>
    </row>
    <row r="281" spans="1:31" hidden="1" x14ac:dyDescent="0.35">
      <c r="A281" t="s">
        <v>30</v>
      </c>
      <c r="B281">
        <v>2020</v>
      </c>
      <c r="C281" t="s">
        <v>44</v>
      </c>
      <c r="D281" s="1">
        <v>44136</v>
      </c>
      <c r="E281">
        <v>145.4</v>
      </c>
      <c r="F281">
        <v>188.6</v>
      </c>
      <c r="G281">
        <v>171.6</v>
      </c>
      <c r="H281">
        <v>153.80000000000001</v>
      </c>
      <c r="I281">
        <v>145.4</v>
      </c>
      <c r="J281">
        <v>146.5</v>
      </c>
      <c r="K281">
        <v>222.2</v>
      </c>
      <c r="L281">
        <v>155.9</v>
      </c>
      <c r="M281">
        <v>114.9</v>
      </c>
      <c r="N281">
        <v>162</v>
      </c>
      <c r="O281">
        <v>150</v>
      </c>
      <c r="P281">
        <v>162.69999999999999</v>
      </c>
      <c r="Q281">
        <v>163.4</v>
      </c>
      <c r="R281">
        <v>183.4</v>
      </c>
      <c r="S281">
        <v>156.30000000000001</v>
      </c>
      <c r="T281">
        <v>151</v>
      </c>
      <c r="U281">
        <v>155.5</v>
      </c>
      <c r="V281" t="s">
        <v>32</v>
      </c>
      <c r="W281">
        <v>147.5</v>
      </c>
      <c r="X281">
        <v>152.80000000000001</v>
      </c>
      <c r="Y281">
        <v>160.4</v>
      </c>
      <c r="Z281">
        <v>146.1</v>
      </c>
      <c r="AA281">
        <v>153.6</v>
      </c>
      <c r="AB281">
        <v>161.6</v>
      </c>
      <c r="AC281">
        <v>156.19999999999999</v>
      </c>
      <c r="AD281">
        <v>154.5</v>
      </c>
      <c r="AE281">
        <v>159.80000000000001</v>
      </c>
    </row>
    <row r="282" spans="1:31" hidden="1" x14ac:dyDescent="0.35">
      <c r="A282" t="s">
        <v>33</v>
      </c>
      <c r="B282">
        <v>2020</v>
      </c>
      <c r="C282" t="s">
        <v>44</v>
      </c>
      <c r="D282" s="1">
        <v>44136</v>
      </c>
      <c r="E282">
        <v>149.69999999999999</v>
      </c>
      <c r="F282">
        <v>195.5</v>
      </c>
      <c r="G282">
        <v>176.9</v>
      </c>
      <c r="H282">
        <v>153.9</v>
      </c>
      <c r="I282">
        <v>138</v>
      </c>
      <c r="J282">
        <v>150.5</v>
      </c>
      <c r="K282">
        <v>245.3</v>
      </c>
      <c r="L282">
        <v>158.69999999999999</v>
      </c>
      <c r="M282">
        <v>117.2</v>
      </c>
      <c r="N282">
        <v>161.4</v>
      </c>
      <c r="O282">
        <v>141.5</v>
      </c>
      <c r="P282">
        <v>165.1</v>
      </c>
      <c r="Q282">
        <v>167</v>
      </c>
      <c r="R282">
        <v>188.8</v>
      </c>
      <c r="S282">
        <v>151.1</v>
      </c>
      <c r="T282">
        <v>136.4</v>
      </c>
      <c r="U282">
        <v>148.80000000000001</v>
      </c>
      <c r="V282">
        <v>158</v>
      </c>
      <c r="W282">
        <v>137.30000000000001</v>
      </c>
      <c r="X282">
        <v>145.1</v>
      </c>
      <c r="Y282">
        <v>152</v>
      </c>
      <c r="Z282">
        <v>135.19999999999999</v>
      </c>
      <c r="AA282">
        <v>144.4</v>
      </c>
      <c r="AB282">
        <v>156.4</v>
      </c>
      <c r="AC282">
        <v>157.9</v>
      </c>
      <c r="AD282">
        <v>146.6</v>
      </c>
      <c r="AE282">
        <v>156.69999999999999</v>
      </c>
    </row>
    <row r="283" spans="1:31" hidden="1" x14ac:dyDescent="0.35">
      <c r="A283" t="s">
        <v>34</v>
      </c>
      <c r="B283">
        <v>2020</v>
      </c>
      <c r="C283" t="s">
        <v>44</v>
      </c>
      <c r="D283" s="1">
        <v>44136</v>
      </c>
      <c r="E283">
        <v>146.80000000000001</v>
      </c>
      <c r="F283">
        <v>191</v>
      </c>
      <c r="G283">
        <v>173.6</v>
      </c>
      <c r="H283">
        <v>153.80000000000001</v>
      </c>
      <c r="I283">
        <v>142.69999999999999</v>
      </c>
      <c r="J283">
        <v>148.4</v>
      </c>
      <c r="K283">
        <v>230</v>
      </c>
      <c r="L283">
        <v>156.80000000000001</v>
      </c>
      <c r="M283">
        <v>115.7</v>
      </c>
      <c r="N283">
        <v>161.80000000000001</v>
      </c>
      <c r="O283">
        <v>146.5</v>
      </c>
      <c r="P283">
        <v>163.80000000000001</v>
      </c>
      <c r="Q283">
        <v>164.7</v>
      </c>
      <c r="R283">
        <v>184.8</v>
      </c>
      <c r="S283">
        <v>154.30000000000001</v>
      </c>
      <c r="T283">
        <v>144.9</v>
      </c>
      <c r="U283">
        <v>152.80000000000001</v>
      </c>
      <c r="V283">
        <v>158</v>
      </c>
      <c r="W283">
        <v>143.6</v>
      </c>
      <c r="X283">
        <v>149.19999999999999</v>
      </c>
      <c r="Y283">
        <v>157.19999999999999</v>
      </c>
      <c r="Z283">
        <v>140.4</v>
      </c>
      <c r="AA283">
        <v>148.4</v>
      </c>
      <c r="AB283">
        <v>158.6</v>
      </c>
      <c r="AC283">
        <v>156.9</v>
      </c>
      <c r="AD283">
        <v>150.69999999999999</v>
      </c>
      <c r="AE283">
        <v>158.4</v>
      </c>
    </row>
    <row r="284" spans="1:31" hidden="1" x14ac:dyDescent="0.35">
      <c r="A284" t="s">
        <v>30</v>
      </c>
      <c r="B284">
        <v>2020</v>
      </c>
      <c r="C284" t="s">
        <v>45</v>
      </c>
      <c r="D284" s="1">
        <v>44166</v>
      </c>
      <c r="E284">
        <v>144.6</v>
      </c>
      <c r="F284">
        <v>188.5</v>
      </c>
      <c r="G284">
        <v>173.4</v>
      </c>
      <c r="H284">
        <v>154</v>
      </c>
      <c r="I284">
        <v>150</v>
      </c>
      <c r="J284">
        <v>145.9</v>
      </c>
      <c r="K284">
        <v>225.2</v>
      </c>
      <c r="L284">
        <v>159.5</v>
      </c>
      <c r="M284">
        <v>114.4</v>
      </c>
      <c r="N284">
        <v>163.5</v>
      </c>
      <c r="O284">
        <v>153.4</v>
      </c>
      <c r="P284">
        <v>163.6</v>
      </c>
      <c r="Q284">
        <v>164.5</v>
      </c>
      <c r="R284">
        <v>183.6</v>
      </c>
      <c r="S284">
        <v>157</v>
      </c>
      <c r="T284">
        <v>151.6</v>
      </c>
      <c r="U284">
        <v>156.30000000000001</v>
      </c>
      <c r="V284" t="s">
        <v>32</v>
      </c>
      <c r="W284">
        <v>148.69999999999999</v>
      </c>
      <c r="X284">
        <v>153.4</v>
      </c>
      <c r="Y284">
        <v>161.6</v>
      </c>
      <c r="Z284">
        <v>146.4</v>
      </c>
      <c r="AA284">
        <v>153.9</v>
      </c>
      <c r="AB284">
        <v>162.9</v>
      </c>
      <c r="AC284">
        <v>156.6</v>
      </c>
      <c r="AD284">
        <v>155.19999999999999</v>
      </c>
      <c r="AE284">
        <v>160.69999999999999</v>
      </c>
    </row>
    <row r="285" spans="1:31" hidden="1" x14ac:dyDescent="0.35">
      <c r="A285" t="s">
        <v>33</v>
      </c>
      <c r="B285">
        <v>2020</v>
      </c>
      <c r="C285" t="s">
        <v>45</v>
      </c>
      <c r="D285" s="1">
        <v>44166</v>
      </c>
      <c r="E285">
        <v>149</v>
      </c>
      <c r="F285">
        <v>195.7</v>
      </c>
      <c r="G285">
        <v>178.3</v>
      </c>
      <c r="H285">
        <v>154.19999999999999</v>
      </c>
      <c r="I285">
        <v>140.69999999999999</v>
      </c>
      <c r="J285">
        <v>149.69999999999999</v>
      </c>
      <c r="K285">
        <v>240.9</v>
      </c>
      <c r="L285">
        <v>161.5</v>
      </c>
      <c r="M285">
        <v>117.1</v>
      </c>
      <c r="N285">
        <v>161.9</v>
      </c>
      <c r="O285">
        <v>143.30000000000001</v>
      </c>
      <c r="P285">
        <v>166.1</v>
      </c>
      <c r="Q285">
        <v>167</v>
      </c>
      <c r="R285">
        <v>190.2</v>
      </c>
      <c r="S285">
        <v>151.9</v>
      </c>
      <c r="T285">
        <v>136.69999999999999</v>
      </c>
      <c r="U285">
        <v>149.6</v>
      </c>
      <c r="V285">
        <v>158.4</v>
      </c>
      <c r="W285">
        <v>137.9</v>
      </c>
      <c r="X285">
        <v>145.5</v>
      </c>
      <c r="Y285">
        <v>152.9</v>
      </c>
      <c r="Z285">
        <v>135.5</v>
      </c>
      <c r="AA285">
        <v>144.30000000000001</v>
      </c>
      <c r="AB285">
        <v>156.9</v>
      </c>
      <c r="AC285">
        <v>157.9</v>
      </c>
      <c r="AD285">
        <v>146.9</v>
      </c>
      <c r="AE285">
        <v>156.9</v>
      </c>
    </row>
    <row r="286" spans="1:31" hidden="1" x14ac:dyDescent="0.35">
      <c r="A286" t="s">
        <v>34</v>
      </c>
      <c r="B286">
        <v>2020</v>
      </c>
      <c r="C286" t="s">
        <v>45</v>
      </c>
      <c r="D286" s="1">
        <v>44166</v>
      </c>
      <c r="E286">
        <v>146</v>
      </c>
      <c r="F286">
        <v>191</v>
      </c>
      <c r="G286">
        <v>175.3</v>
      </c>
      <c r="H286">
        <v>154.1</v>
      </c>
      <c r="I286">
        <v>146.6</v>
      </c>
      <c r="J286">
        <v>147.69999999999999</v>
      </c>
      <c r="K286">
        <v>230.5</v>
      </c>
      <c r="L286">
        <v>160.19999999999999</v>
      </c>
      <c r="M286">
        <v>115.3</v>
      </c>
      <c r="N286">
        <v>163</v>
      </c>
      <c r="O286">
        <v>149.19999999999999</v>
      </c>
      <c r="P286">
        <v>164.8</v>
      </c>
      <c r="Q286">
        <v>165.4</v>
      </c>
      <c r="R286">
        <v>185.4</v>
      </c>
      <c r="S286">
        <v>155</v>
      </c>
      <c r="T286">
        <v>145.4</v>
      </c>
      <c r="U286">
        <v>153.6</v>
      </c>
      <c r="V286">
        <v>158.4</v>
      </c>
      <c r="W286">
        <v>144.6</v>
      </c>
      <c r="X286">
        <v>149.69999999999999</v>
      </c>
      <c r="Y286">
        <v>158.30000000000001</v>
      </c>
      <c r="Z286">
        <v>140.69999999999999</v>
      </c>
      <c r="AA286">
        <v>148.5</v>
      </c>
      <c r="AB286">
        <v>159.4</v>
      </c>
      <c r="AC286">
        <v>157.1</v>
      </c>
      <c r="AD286">
        <v>151.19999999999999</v>
      </c>
      <c r="AE286">
        <v>158.9</v>
      </c>
    </row>
    <row r="287" spans="1:31" hidden="1" x14ac:dyDescent="0.35">
      <c r="A287" t="s">
        <v>30</v>
      </c>
      <c r="B287">
        <v>2021</v>
      </c>
      <c r="C287" t="s">
        <v>31</v>
      </c>
      <c r="D287" s="1">
        <v>44197</v>
      </c>
      <c r="E287">
        <v>143.4</v>
      </c>
      <c r="F287">
        <v>187.5</v>
      </c>
      <c r="G287">
        <v>173.4</v>
      </c>
      <c r="H287">
        <v>154</v>
      </c>
      <c r="I287">
        <v>154.80000000000001</v>
      </c>
      <c r="J287">
        <v>147</v>
      </c>
      <c r="K287">
        <v>187.8</v>
      </c>
      <c r="L287">
        <v>159.5</v>
      </c>
      <c r="M287">
        <v>113.8</v>
      </c>
      <c r="N287">
        <v>164.5</v>
      </c>
      <c r="O287">
        <v>156.1</v>
      </c>
      <c r="P287">
        <v>164.3</v>
      </c>
      <c r="Q287">
        <v>159.6</v>
      </c>
      <c r="R287">
        <v>184.6</v>
      </c>
      <c r="S287">
        <v>157.5</v>
      </c>
      <c r="T287">
        <v>152.4</v>
      </c>
      <c r="U287">
        <v>156.80000000000001</v>
      </c>
      <c r="V287" t="s">
        <v>32</v>
      </c>
      <c r="W287">
        <v>150.9</v>
      </c>
      <c r="X287">
        <v>153.9</v>
      </c>
      <c r="Y287">
        <v>162.5</v>
      </c>
      <c r="Z287">
        <v>147.5</v>
      </c>
      <c r="AA287">
        <v>155.1</v>
      </c>
      <c r="AB287">
        <v>163.5</v>
      </c>
      <c r="AC287">
        <v>156.19999999999999</v>
      </c>
      <c r="AD287">
        <v>155.9</v>
      </c>
      <c r="AE287">
        <v>158.5</v>
      </c>
    </row>
    <row r="288" spans="1:31" hidden="1" x14ac:dyDescent="0.35">
      <c r="A288" t="s">
        <v>33</v>
      </c>
      <c r="B288">
        <v>2021</v>
      </c>
      <c r="C288" t="s">
        <v>31</v>
      </c>
      <c r="D288" s="1">
        <v>44197</v>
      </c>
      <c r="E288">
        <v>148</v>
      </c>
      <c r="F288">
        <v>194.8</v>
      </c>
      <c r="G288">
        <v>178.4</v>
      </c>
      <c r="H288">
        <v>154.4</v>
      </c>
      <c r="I288">
        <v>144.1</v>
      </c>
      <c r="J288">
        <v>152.6</v>
      </c>
      <c r="K288">
        <v>206.8</v>
      </c>
      <c r="L288">
        <v>162.1</v>
      </c>
      <c r="M288">
        <v>116.3</v>
      </c>
      <c r="N288">
        <v>163</v>
      </c>
      <c r="O288">
        <v>145.9</v>
      </c>
      <c r="P288">
        <v>167.2</v>
      </c>
      <c r="Q288">
        <v>163.4</v>
      </c>
      <c r="R288">
        <v>191.8</v>
      </c>
      <c r="S288">
        <v>152.5</v>
      </c>
      <c r="T288">
        <v>137.30000000000001</v>
      </c>
      <c r="U288">
        <v>150.19999999999999</v>
      </c>
      <c r="V288">
        <v>157.69999999999999</v>
      </c>
      <c r="W288">
        <v>142.9</v>
      </c>
      <c r="X288">
        <v>145.69999999999999</v>
      </c>
      <c r="Y288">
        <v>154.1</v>
      </c>
      <c r="Z288">
        <v>136.9</v>
      </c>
      <c r="AA288">
        <v>145.4</v>
      </c>
      <c r="AB288">
        <v>156.1</v>
      </c>
      <c r="AC288">
        <v>157.69999999999999</v>
      </c>
      <c r="AD288">
        <v>147.6</v>
      </c>
      <c r="AE288">
        <v>156</v>
      </c>
    </row>
    <row r="289" spans="1:31" x14ac:dyDescent="0.35">
      <c r="A289" t="s">
        <v>34</v>
      </c>
      <c r="B289">
        <v>2021</v>
      </c>
      <c r="C289" t="s">
        <v>31</v>
      </c>
      <c r="D289" s="1">
        <v>44197</v>
      </c>
      <c r="E289">
        <v>144.9</v>
      </c>
      <c r="F289">
        <v>190.1</v>
      </c>
      <c r="G289">
        <v>175.3</v>
      </c>
      <c r="H289">
        <v>154.1</v>
      </c>
      <c r="I289">
        <v>150.9</v>
      </c>
      <c r="J289">
        <v>149.6</v>
      </c>
      <c r="K289">
        <v>194.2</v>
      </c>
      <c r="L289">
        <v>160.4</v>
      </c>
      <c r="M289">
        <v>114.6</v>
      </c>
      <c r="N289">
        <v>164</v>
      </c>
      <c r="O289">
        <v>151.80000000000001</v>
      </c>
      <c r="P289">
        <v>165.6</v>
      </c>
      <c r="Q289">
        <v>161</v>
      </c>
      <c r="R289">
        <v>186.5</v>
      </c>
      <c r="S289">
        <v>155.5</v>
      </c>
      <c r="T289">
        <v>146.1</v>
      </c>
      <c r="U289">
        <v>154.19999999999999</v>
      </c>
      <c r="V289">
        <v>157.69999999999999</v>
      </c>
      <c r="W289">
        <v>147.9</v>
      </c>
      <c r="X289">
        <v>150</v>
      </c>
      <c r="Y289">
        <v>159.30000000000001</v>
      </c>
      <c r="Z289">
        <v>141.9</v>
      </c>
      <c r="AA289">
        <v>149.6</v>
      </c>
      <c r="AB289">
        <v>159.19999999999999</v>
      </c>
      <c r="AC289">
        <v>156.80000000000001</v>
      </c>
      <c r="AD289">
        <v>151.9</v>
      </c>
      <c r="AE289">
        <v>157.30000000000001</v>
      </c>
    </row>
    <row r="290" spans="1:31" hidden="1" x14ac:dyDescent="0.35">
      <c r="A290" t="s">
        <v>30</v>
      </c>
      <c r="B290">
        <v>2021</v>
      </c>
      <c r="C290" t="s">
        <v>35</v>
      </c>
      <c r="D290" s="1">
        <v>44228</v>
      </c>
      <c r="E290">
        <v>142.80000000000001</v>
      </c>
      <c r="F290">
        <v>184</v>
      </c>
      <c r="G290">
        <v>168</v>
      </c>
      <c r="H290">
        <v>154.4</v>
      </c>
      <c r="I290">
        <v>163</v>
      </c>
      <c r="J290">
        <v>147.80000000000001</v>
      </c>
      <c r="K290">
        <v>149.69999999999999</v>
      </c>
      <c r="L290">
        <v>158.30000000000001</v>
      </c>
      <c r="M290">
        <v>111.8</v>
      </c>
      <c r="N290">
        <v>165</v>
      </c>
      <c r="O290">
        <v>160</v>
      </c>
      <c r="P290">
        <v>165.8</v>
      </c>
      <c r="Q290">
        <v>154.69999999999999</v>
      </c>
      <c r="R290">
        <v>186.5</v>
      </c>
      <c r="S290">
        <v>159.1</v>
      </c>
      <c r="T290">
        <v>153.9</v>
      </c>
      <c r="U290">
        <v>158.4</v>
      </c>
      <c r="V290" t="s">
        <v>32</v>
      </c>
      <c r="W290">
        <v>154.4</v>
      </c>
      <c r="X290">
        <v>154.80000000000001</v>
      </c>
      <c r="Y290">
        <v>164.3</v>
      </c>
      <c r="Z290">
        <v>150.19999999999999</v>
      </c>
      <c r="AA290">
        <v>157</v>
      </c>
      <c r="AB290">
        <v>163.6</v>
      </c>
      <c r="AC290">
        <v>155.19999999999999</v>
      </c>
      <c r="AD290">
        <v>157.19999999999999</v>
      </c>
      <c r="AE290">
        <v>156.69999999999999</v>
      </c>
    </row>
    <row r="291" spans="1:31" hidden="1" x14ac:dyDescent="0.35">
      <c r="A291" t="s">
        <v>33</v>
      </c>
      <c r="B291">
        <v>2021</v>
      </c>
      <c r="C291" t="s">
        <v>35</v>
      </c>
      <c r="D291" s="1">
        <v>44228</v>
      </c>
      <c r="E291">
        <v>147.6</v>
      </c>
      <c r="F291">
        <v>191.2</v>
      </c>
      <c r="G291">
        <v>169.9</v>
      </c>
      <c r="H291">
        <v>155.1</v>
      </c>
      <c r="I291">
        <v>151.4</v>
      </c>
      <c r="J291">
        <v>154</v>
      </c>
      <c r="K291">
        <v>180.2</v>
      </c>
      <c r="L291">
        <v>159.80000000000001</v>
      </c>
      <c r="M291">
        <v>114.9</v>
      </c>
      <c r="N291">
        <v>162.5</v>
      </c>
      <c r="O291">
        <v>149.19999999999999</v>
      </c>
      <c r="P291">
        <v>169.4</v>
      </c>
      <c r="Q291">
        <v>160.80000000000001</v>
      </c>
      <c r="R291">
        <v>193.3</v>
      </c>
      <c r="S291">
        <v>154.19999999999999</v>
      </c>
      <c r="T291">
        <v>138.19999999999999</v>
      </c>
      <c r="U291">
        <v>151.80000000000001</v>
      </c>
      <c r="V291">
        <v>159.80000000000001</v>
      </c>
      <c r="W291">
        <v>149.1</v>
      </c>
      <c r="X291">
        <v>146.5</v>
      </c>
      <c r="Y291">
        <v>156.30000000000001</v>
      </c>
      <c r="Z291">
        <v>140.5</v>
      </c>
      <c r="AA291">
        <v>147.30000000000001</v>
      </c>
      <c r="AB291">
        <v>156.6</v>
      </c>
      <c r="AC291">
        <v>156.69999999999999</v>
      </c>
      <c r="AD291">
        <v>149.30000000000001</v>
      </c>
      <c r="AE291">
        <v>156.5</v>
      </c>
    </row>
    <row r="292" spans="1:31" x14ac:dyDescent="0.35">
      <c r="A292" t="s">
        <v>34</v>
      </c>
      <c r="B292">
        <v>2021</v>
      </c>
      <c r="C292" t="s">
        <v>35</v>
      </c>
      <c r="D292" s="1">
        <v>44228</v>
      </c>
      <c r="E292">
        <v>144.30000000000001</v>
      </c>
      <c r="F292">
        <v>186.5</v>
      </c>
      <c r="G292">
        <v>168.7</v>
      </c>
      <c r="H292">
        <v>154.69999999999999</v>
      </c>
      <c r="I292">
        <v>158.69999999999999</v>
      </c>
      <c r="J292">
        <v>150.69999999999999</v>
      </c>
      <c r="K292">
        <v>160</v>
      </c>
      <c r="L292">
        <v>158.80000000000001</v>
      </c>
      <c r="M292">
        <v>112.8</v>
      </c>
      <c r="N292">
        <v>164.2</v>
      </c>
      <c r="O292">
        <v>155.5</v>
      </c>
      <c r="P292">
        <v>167.5</v>
      </c>
      <c r="Q292">
        <v>156.9</v>
      </c>
      <c r="R292">
        <v>188.3</v>
      </c>
      <c r="S292">
        <v>157.19999999999999</v>
      </c>
      <c r="T292">
        <v>147.4</v>
      </c>
      <c r="U292">
        <v>155.80000000000001</v>
      </c>
      <c r="V292">
        <v>159.80000000000001</v>
      </c>
      <c r="W292">
        <v>152.4</v>
      </c>
      <c r="X292">
        <v>150.9</v>
      </c>
      <c r="Y292">
        <v>161.30000000000001</v>
      </c>
      <c r="Z292">
        <v>145.1</v>
      </c>
      <c r="AA292">
        <v>151.5</v>
      </c>
      <c r="AB292">
        <v>159.5</v>
      </c>
      <c r="AC292">
        <v>155.80000000000001</v>
      </c>
      <c r="AD292">
        <v>153.4</v>
      </c>
      <c r="AE292">
        <v>156.6</v>
      </c>
    </row>
    <row r="293" spans="1:31" hidden="1" x14ac:dyDescent="0.35">
      <c r="A293" t="s">
        <v>30</v>
      </c>
      <c r="B293">
        <v>2021</v>
      </c>
      <c r="C293" t="s">
        <v>36</v>
      </c>
      <c r="D293" s="1">
        <v>44256</v>
      </c>
      <c r="E293">
        <v>142.5</v>
      </c>
      <c r="F293">
        <v>189.4</v>
      </c>
      <c r="G293">
        <v>163.19999999999999</v>
      </c>
      <c r="H293">
        <v>154.5</v>
      </c>
      <c r="I293">
        <v>168.2</v>
      </c>
      <c r="J293">
        <v>150.5</v>
      </c>
      <c r="K293">
        <v>141</v>
      </c>
      <c r="L293">
        <v>159.19999999999999</v>
      </c>
      <c r="M293">
        <v>111.7</v>
      </c>
      <c r="N293">
        <v>164</v>
      </c>
      <c r="O293">
        <v>160.6</v>
      </c>
      <c r="P293">
        <v>166.4</v>
      </c>
      <c r="Q293">
        <v>154.5</v>
      </c>
      <c r="R293">
        <v>186.1</v>
      </c>
      <c r="S293">
        <v>159.6</v>
      </c>
      <c r="T293">
        <v>154.4</v>
      </c>
      <c r="U293">
        <v>158.9</v>
      </c>
      <c r="V293" t="s">
        <v>47</v>
      </c>
      <c r="W293">
        <v>156</v>
      </c>
      <c r="X293">
        <v>154.80000000000001</v>
      </c>
      <c r="Y293">
        <v>164.6</v>
      </c>
      <c r="Z293">
        <v>151.30000000000001</v>
      </c>
      <c r="AA293">
        <v>157.80000000000001</v>
      </c>
      <c r="AB293">
        <v>163.80000000000001</v>
      </c>
      <c r="AC293">
        <v>153.1</v>
      </c>
      <c r="AD293">
        <v>157.30000000000001</v>
      </c>
      <c r="AE293">
        <v>156.69999999999999</v>
      </c>
    </row>
    <row r="294" spans="1:31" hidden="1" x14ac:dyDescent="0.35">
      <c r="A294" t="s">
        <v>33</v>
      </c>
      <c r="B294">
        <v>2021</v>
      </c>
      <c r="C294" t="s">
        <v>36</v>
      </c>
      <c r="D294" s="1">
        <v>44256</v>
      </c>
      <c r="E294">
        <v>147.5</v>
      </c>
      <c r="F294">
        <v>197.5</v>
      </c>
      <c r="G294">
        <v>164.7</v>
      </c>
      <c r="H294">
        <v>155.6</v>
      </c>
      <c r="I294">
        <v>156.4</v>
      </c>
      <c r="J294">
        <v>157.30000000000001</v>
      </c>
      <c r="K294">
        <v>166.1</v>
      </c>
      <c r="L294">
        <v>161.1</v>
      </c>
      <c r="M294">
        <v>114.3</v>
      </c>
      <c r="N294">
        <v>162.6</v>
      </c>
      <c r="O294">
        <v>150.69999999999999</v>
      </c>
      <c r="P294">
        <v>170.3</v>
      </c>
      <c r="Q294">
        <v>160.4</v>
      </c>
      <c r="R294">
        <v>193.5</v>
      </c>
      <c r="S294">
        <v>155.1</v>
      </c>
      <c r="T294">
        <v>138.69999999999999</v>
      </c>
      <c r="U294">
        <v>152.6</v>
      </c>
      <c r="V294">
        <v>159.9</v>
      </c>
      <c r="W294">
        <v>154.80000000000001</v>
      </c>
      <c r="X294">
        <v>147.19999999999999</v>
      </c>
      <c r="Y294">
        <v>156.9</v>
      </c>
      <c r="Z294">
        <v>141.69999999999999</v>
      </c>
      <c r="AA294">
        <v>148.6</v>
      </c>
      <c r="AB294">
        <v>157.6</v>
      </c>
      <c r="AC294">
        <v>154.9</v>
      </c>
      <c r="AD294">
        <v>150</v>
      </c>
      <c r="AE294">
        <v>156.9</v>
      </c>
    </row>
    <row r="295" spans="1:31" x14ac:dyDescent="0.35">
      <c r="A295" t="s">
        <v>34</v>
      </c>
      <c r="B295">
        <v>2021</v>
      </c>
      <c r="C295" t="s">
        <v>36</v>
      </c>
      <c r="D295" s="1">
        <v>44256</v>
      </c>
      <c r="E295">
        <v>144.1</v>
      </c>
      <c r="F295">
        <v>192.2</v>
      </c>
      <c r="G295">
        <v>163.80000000000001</v>
      </c>
      <c r="H295">
        <v>154.9</v>
      </c>
      <c r="I295">
        <v>163.9</v>
      </c>
      <c r="J295">
        <v>153.69999999999999</v>
      </c>
      <c r="K295">
        <v>149.5</v>
      </c>
      <c r="L295">
        <v>159.80000000000001</v>
      </c>
      <c r="M295">
        <v>112.6</v>
      </c>
      <c r="N295">
        <v>163.5</v>
      </c>
      <c r="O295">
        <v>156.5</v>
      </c>
      <c r="P295">
        <v>168.2</v>
      </c>
      <c r="Q295">
        <v>156.69999999999999</v>
      </c>
      <c r="R295">
        <v>188.1</v>
      </c>
      <c r="S295">
        <v>157.80000000000001</v>
      </c>
      <c r="T295">
        <v>147.9</v>
      </c>
      <c r="U295">
        <v>156.4</v>
      </c>
      <c r="V295">
        <v>159.9</v>
      </c>
      <c r="W295">
        <v>155.5</v>
      </c>
      <c r="X295">
        <v>151.19999999999999</v>
      </c>
      <c r="Y295">
        <v>161.69999999999999</v>
      </c>
      <c r="Z295">
        <v>146.19999999999999</v>
      </c>
      <c r="AA295">
        <v>152.6</v>
      </c>
      <c r="AB295">
        <v>160.19999999999999</v>
      </c>
      <c r="AC295">
        <v>153.80000000000001</v>
      </c>
      <c r="AD295">
        <v>153.80000000000001</v>
      </c>
      <c r="AE295">
        <v>156.80000000000001</v>
      </c>
    </row>
    <row r="296" spans="1:31" hidden="1" x14ac:dyDescent="0.35">
      <c r="A296" t="s">
        <v>30</v>
      </c>
      <c r="B296">
        <v>2021</v>
      </c>
      <c r="C296" t="s">
        <v>37</v>
      </c>
      <c r="D296" s="1">
        <v>44287</v>
      </c>
      <c r="E296">
        <v>142.69999999999999</v>
      </c>
      <c r="F296">
        <v>195.5</v>
      </c>
      <c r="G296">
        <v>163.4</v>
      </c>
      <c r="H296">
        <v>155</v>
      </c>
      <c r="I296">
        <v>175.2</v>
      </c>
      <c r="J296">
        <v>160.6</v>
      </c>
      <c r="K296">
        <v>135.1</v>
      </c>
      <c r="L296">
        <v>161.1</v>
      </c>
      <c r="M296">
        <v>112.2</v>
      </c>
      <c r="N296">
        <v>164.4</v>
      </c>
      <c r="O296">
        <v>161.9</v>
      </c>
      <c r="P296">
        <v>166.8</v>
      </c>
      <c r="Q296">
        <v>155.6</v>
      </c>
      <c r="R296">
        <v>186.8</v>
      </c>
      <c r="S296">
        <v>160.69999999999999</v>
      </c>
      <c r="T296">
        <v>155.1</v>
      </c>
      <c r="U296">
        <v>159.9</v>
      </c>
      <c r="V296" t="s">
        <v>47</v>
      </c>
      <c r="W296">
        <v>156</v>
      </c>
      <c r="X296">
        <v>155.5</v>
      </c>
      <c r="Y296">
        <v>165.3</v>
      </c>
      <c r="Z296">
        <v>151.69999999999999</v>
      </c>
      <c r="AA296">
        <v>158.6</v>
      </c>
      <c r="AB296">
        <v>164.1</v>
      </c>
      <c r="AC296">
        <v>154.6</v>
      </c>
      <c r="AD296">
        <v>158</v>
      </c>
      <c r="AE296">
        <v>157.6</v>
      </c>
    </row>
    <row r="297" spans="1:31" hidden="1" x14ac:dyDescent="0.35">
      <c r="A297" t="s">
        <v>33</v>
      </c>
      <c r="B297">
        <v>2021</v>
      </c>
      <c r="C297" t="s">
        <v>37</v>
      </c>
      <c r="D297" s="1">
        <v>44287</v>
      </c>
      <c r="E297">
        <v>147.6</v>
      </c>
      <c r="F297">
        <v>202.5</v>
      </c>
      <c r="G297">
        <v>166.4</v>
      </c>
      <c r="H297">
        <v>156</v>
      </c>
      <c r="I297">
        <v>161.4</v>
      </c>
      <c r="J297">
        <v>168.8</v>
      </c>
      <c r="K297">
        <v>161.6</v>
      </c>
      <c r="L297">
        <v>162.80000000000001</v>
      </c>
      <c r="M297">
        <v>114.8</v>
      </c>
      <c r="N297">
        <v>162.80000000000001</v>
      </c>
      <c r="O297">
        <v>151.5</v>
      </c>
      <c r="P297">
        <v>171.4</v>
      </c>
      <c r="Q297">
        <v>162</v>
      </c>
      <c r="R297">
        <v>194.4</v>
      </c>
      <c r="S297">
        <v>155.9</v>
      </c>
      <c r="T297">
        <v>139.30000000000001</v>
      </c>
      <c r="U297">
        <v>153.4</v>
      </c>
      <c r="V297">
        <v>161.4</v>
      </c>
      <c r="W297">
        <v>154.9</v>
      </c>
      <c r="X297">
        <v>147.6</v>
      </c>
      <c r="Y297">
        <v>157.5</v>
      </c>
      <c r="Z297">
        <v>142.1</v>
      </c>
      <c r="AA297">
        <v>149.1</v>
      </c>
      <c r="AB297">
        <v>157.6</v>
      </c>
      <c r="AC297">
        <v>156.6</v>
      </c>
      <c r="AD297">
        <v>150.5</v>
      </c>
      <c r="AE297">
        <v>158</v>
      </c>
    </row>
    <row r="298" spans="1:31" x14ac:dyDescent="0.35">
      <c r="A298" t="s">
        <v>34</v>
      </c>
      <c r="B298">
        <v>2021</v>
      </c>
      <c r="C298" t="s">
        <v>37</v>
      </c>
      <c r="D298" s="1">
        <v>44287</v>
      </c>
      <c r="E298">
        <v>144.30000000000001</v>
      </c>
      <c r="F298">
        <v>198</v>
      </c>
      <c r="G298">
        <v>164.6</v>
      </c>
      <c r="H298">
        <v>155.4</v>
      </c>
      <c r="I298">
        <v>170.1</v>
      </c>
      <c r="J298">
        <v>164.4</v>
      </c>
      <c r="K298">
        <v>144.1</v>
      </c>
      <c r="L298">
        <v>161.69999999999999</v>
      </c>
      <c r="M298">
        <v>113.1</v>
      </c>
      <c r="N298">
        <v>163.9</v>
      </c>
      <c r="O298">
        <v>157.6</v>
      </c>
      <c r="P298">
        <v>168.9</v>
      </c>
      <c r="Q298">
        <v>158</v>
      </c>
      <c r="R298">
        <v>188.8</v>
      </c>
      <c r="S298">
        <v>158.80000000000001</v>
      </c>
      <c r="T298">
        <v>148.5</v>
      </c>
      <c r="U298">
        <v>157.30000000000001</v>
      </c>
      <c r="V298">
        <v>161.4</v>
      </c>
      <c r="W298">
        <v>155.6</v>
      </c>
      <c r="X298">
        <v>151.80000000000001</v>
      </c>
      <c r="Y298">
        <v>162.30000000000001</v>
      </c>
      <c r="Z298">
        <v>146.6</v>
      </c>
      <c r="AA298">
        <v>153.19999999999999</v>
      </c>
      <c r="AB298">
        <v>160.30000000000001</v>
      </c>
      <c r="AC298">
        <v>155.4</v>
      </c>
      <c r="AD298">
        <v>154.4</v>
      </c>
      <c r="AE298">
        <v>157.80000000000001</v>
      </c>
    </row>
    <row r="299" spans="1:31" hidden="1" x14ac:dyDescent="0.35">
      <c r="A299" t="s">
        <v>30</v>
      </c>
      <c r="B299">
        <v>2021</v>
      </c>
      <c r="C299" t="s">
        <v>38</v>
      </c>
      <c r="D299" s="1">
        <v>44317</v>
      </c>
      <c r="E299">
        <v>145.1</v>
      </c>
      <c r="F299">
        <v>198.5</v>
      </c>
      <c r="G299">
        <v>168.6</v>
      </c>
      <c r="H299">
        <v>155.80000000000001</v>
      </c>
      <c r="I299">
        <v>184.4</v>
      </c>
      <c r="J299">
        <v>162.30000000000001</v>
      </c>
      <c r="K299">
        <v>138.4</v>
      </c>
      <c r="L299">
        <v>165.1</v>
      </c>
      <c r="M299">
        <v>114.3</v>
      </c>
      <c r="N299">
        <v>169.7</v>
      </c>
      <c r="O299">
        <v>164.6</v>
      </c>
      <c r="P299">
        <v>169.8</v>
      </c>
      <c r="Q299">
        <v>158.69999999999999</v>
      </c>
      <c r="R299">
        <v>189.6</v>
      </c>
      <c r="S299">
        <v>165.3</v>
      </c>
      <c r="T299">
        <v>160.6</v>
      </c>
      <c r="U299">
        <v>164.5</v>
      </c>
      <c r="V299" t="s">
        <v>32</v>
      </c>
      <c r="W299">
        <v>161.69999999999999</v>
      </c>
      <c r="X299">
        <v>158.80000000000001</v>
      </c>
      <c r="Y299">
        <v>169.1</v>
      </c>
      <c r="Z299">
        <v>153.19999999999999</v>
      </c>
      <c r="AA299">
        <v>160</v>
      </c>
      <c r="AB299">
        <v>167.6</v>
      </c>
      <c r="AC299">
        <v>159.30000000000001</v>
      </c>
      <c r="AD299">
        <v>161.1</v>
      </c>
      <c r="AE299">
        <v>161.1</v>
      </c>
    </row>
    <row r="300" spans="1:31" hidden="1" x14ac:dyDescent="0.35">
      <c r="A300" t="s">
        <v>33</v>
      </c>
      <c r="B300">
        <v>2021</v>
      </c>
      <c r="C300" t="s">
        <v>38</v>
      </c>
      <c r="D300" s="1">
        <v>44317</v>
      </c>
      <c r="E300">
        <v>148.80000000000001</v>
      </c>
      <c r="F300">
        <v>204.3</v>
      </c>
      <c r="G300">
        <v>173</v>
      </c>
      <c r="H300">
        <v>156.5</v>
      </c>
      <c r="I300">
        <v>168.8</v>
      </c>
      <c r="J300">
        <v>172.5</v>
      </c>
      <c r="K300">
        <v>166.5</v>
      </c>
      <c r="L300">
        <v>165.9</v>
      </c>
      <c r="M300">
        <v>115.9</v>
      </c>
      <c r="N300">
        <v>165.2</v>
      </c>
      <c r="O300">
        <v>152</v>
      </c>
      <c r="P300">
        <v>171.1</v>
      </c>
      <c r="Q300">
        <v>164.2</v>
      </c>
      <c r="R300">
        <v>198.2</v>
      </c>
      <c r="S300">
        <v>156.5</v>
      </c>
      <c r="T300">
        <v>140.19999999999999</v>
      </c>
      <c r="U300">
        <v>154.1</v>
      </c>
      <c r="V300">
        <v>161.6</v>
      </c>
      <c r="W300">
        <v>155.5</v>
      </c>
      <c r="X300">
        <v>150.1</v>
      </c>
      <c r="Y300">
        <v>160.4</v>
      </c>
      <c r="Z300">
        <v>145</v>
      </c>
      <c r="AA300">
        <v>152.6</v>
      </c>
      <c r="AB300">
        <v>156.6</v>
      </c>
      <c r="AC300">
        <v>157.5</v>
      </c>
      <c r="AD300">
        <v>152.30000000000001</v>
      </c>
      <c r="AE300">
        <v>159.5</v>
      </c>
    </row>
    <row r="301" spans="1:31" x14ac:dyDescent="0.35">
      <c r="A301" t="s">
        <v>34</v>
      </c>
      <c r="B301">
        <v>2021</v>
      </c>
      <c r="C301" t="s">
        <v>38</v>
      </c>
      <c r="D301" s="1">
        <v>44317</v>
      </c>
      <c r="E301">
        <v>146.30000000000001</v>
      </c>
      <c r="F301">
        <v>200.5</v>
      </c>
      <c r="G301">
        <v>170.3</v>
      </c>
      <c r="H301">
        <v>156.1</v>
      </c>
      <c r="I301">
        <v>178.7</v>
      </c>
      <c r="J301">
        <v>167.1</v>
      </c>
      <c r="K301">
        <v>147.9</v>
      </c>
      <c r="L301">
        <v>165.4</v>
      </c>
      <c r="M301">
        <v>114.8</v>
      </c>
      <c r="N301">
        <v>168.2</v>
      </c>
      <c r="O301">
        <v>159.30000000000001</v>
      </c>
      <c r="P301">
        <v>170.4</v>
      </c>
      <c r="Q301">
        <v>160.69999999999999</v>
      </c>
      <c r="R301">
        <v>191.9</v>
      </c>
      <c r="S301">
        <v>161.80000000000001</v>
      </c>
      <c r="T301">
        <v>152.1</v>
      </c>
      <c r="U301">
        <v>160.4</v>
      </c>
      <c r="V301">
        <v>161.6</v>
      </c>
      <c r="W301">
        <v>159.4</v>
      </c>
      <c r="X301">
        <v>154.69999999999999</v>
      </c>
      <c r="Y301">
        <v>165.8</v>
      </c>
      <c r="Z301">
        <v>148.9</v>
      </c>
      <c r="AA301">
        <v>155.80000000000001</v>
      </c>
      <c r="AB301">
        <v>161.19999999999999</v>
      </c>
      <c r="AC301">
        <v>158.6</v>
      </c>
      <c r="AD301">
        <v>156.80000000000001</v>
      </c>
      <c r="AE301">
        <v>160.4</v>
      </c>
    </row>
    <row r="302" spans="1:31" hidden="1" x14ac:dyDescent="0.35">
      <c r="A302" t="s">
        <v>30</v>
      </c>
      <c r="B302">
        <v>2021</v>
      </c>
      <c r="C302" t="s">
        <v>39</v>
      </c>
      <c r="D302" s="1">
        <v>44348</v>
      </c>
      <c r="E302">
        <v>145.6</v>
      </c>
      <c r="F302">
        <v>200.1</v>
      </c>
      <c r="G302">
        <v>179.3</v>
      </c>
      <c r="H302">
        <v>156.1</v>
      </c>
      <c r="I302">
        <v>190.4</v>
      </c>
      <c r="J302">
        <v>158.6</v>
      </c>
      <c r="K302">
        <v>144.69999999999999</v>
      </c>
      <c r="L302">
        <v>165.5</v>
      </c>
      <c r="M302">
        <v>114.6</v>
      </c>
      <c r="N302">
        <v>170</v>
      </c>
      <c r="O302">
        <v>165.5</v>
      </c>
      <c r="P302">
        <v>171.7</v>
      </c>
      <c r="Q302">
        <v>160.5</v>
      </c>
      <c r="R302">
        <v>189.1</v>
      </c>
      <c r="S302">
        <v>165.3</v>
      </c>
      <c r="T302">
        <v>159.9</v>
      </c>
      <c r="U302">
        <v>164.6</v>
      </c>
      <c r="V302" t="s">
        <v>32</v>
      </c>
      <c r="W302">
        <v>162.1</v>
      </c>
      <c r="X302">
        <v>159.19999999999999</v>
      </c>
      <c r="Y302">
        <v>169.7</v>
      </c>
      <c r="Z302">
        <v>154.19999999999999</v>
      </c>
      <c r="AA302">
        <v>160.4</v>
      </c>
      <c r="AB302">
        <v>166.8</v>
      </c>
      <c r="AC302">
        <v>159.4</v>
      </c>
      <c r="AD302">
        <v>161.5</v>
      </c>
      <c r="AE302">
        <v>162.1</v>
      </c>
    </row>
    <row r="303" spans="1:31" hidden="1" x14ac:dyDescent="0.35">
      <c r="A303" t="s">
        <v>33</v>
      </c>
      <c r="B303">
        <v>2021</v>
      </c>
      <c r="C303" t="s">
        <v>39</v>
      </c>
      <c r="D303" s="1">
        <v>44348</v>
      </c>
      <c r="E303">
        <v>149.19999999999999</v>
      </c>
      <c r="F303">
        <v>205.5</v>
      </c>
      <c r="G303">
        <v>182.8</v>
      </c>
      <c r="H303">
        <v>156.5</v>
      </c>
      <c r="I303">
        <v>172.2</v>
      </c>
      <c r="J303">
        <v>171.5</v>
      </c>
      <c r="K303">
        <v>176.2</v>
      </c>
      <c r="L303">
        <v>166.9</v>
      </c>
      <c r="M303">
        <v>116.1</v>
      </c>
      <c r="N303">
        <v>165.5</v>
      </c>
      <c r="O303">
        <v>152.30000000000001</v>
      </c>
      <c r="P303">
        <v>173.3</v>
      </c>
      <c r="Q303">
        <v>166.2</v>
      </c>
      <c r="R303">
        <v>195.6</v>
      </c>
      <c r="S303">
        <v>157.30000000000001</v>
      </c>
      <c r="T303">
        <v>140.5</v>
      </c>
      <c r="U303">
        <v>154.80000000000001</v>
      </c>
      <c r="V303">
        <v>160.5</v>
      </c>
      <c r="W303">
        <v>156.1</v>
      </c>
      <c r="X303">
        <v>149.80000000000001</v>
      </c>
      <c r="Y303">
        <v>160.80000000000001</v>
      </c>
      <c r="Z303">
        <v>147.5</v>
      </c>
      <c r="AA303">
        <v>150.69999999999999</v>
      </c>
      <c r="AB303">
        <v>158.1</v>
      </c>
      <c r="AC303">
        <v>158</v>
      </c>
      <c r="AD303">
        <v>153.4</v>
      </c>
      <c r="AE303">
        <v>160.4</v>
      </c>
    </row>
    <row r="304" spans="1:31" x14ac:dyDescent="0.35">
      <c r="A304" t="s">
        <v>34</v>
      </c>
      <c r="B304">
        <v>2021</v>
      </c>
      <c r="C304" t="s">
        <v>39</v>
      </c>
      <c r="D304" s="1">
        <v>44348</v>
      </c>
      <c r="E304">
        <v>146.69999999999999</v>
      </c>
      <c r="F304">
        <v>202</v>
      </c>
      <c r="G304">
        <v>180.7</v>
      </c>
      <c r="H304">
        <v>156.19999999999999</v>
      </c>
      <c r="I304">
        <v>183.7</v>
      </c>
      <c r="J304">
        <v>164.6</v>
      </c>
      <c r="K304">
        <v>155.4</v>
      </c>
      <c r="L304">
        <v>166</v>
      </c>
      <c r="M304">
        <v>115.1</v>
      </c>
      <c r="N304">
        <v>168.5</v>
      </c>
      <c r="O304">
        <v>160</v>
      </c>
      <c r="P304">
        <v>172.4</v>
      </c>
      <c r="Q304">
        <v>162.6</v>
      </c>
      <c r="R304">
        <v>190.8</v>
      </c>
      <c r="S304">
        <v>162.19999999999999</v>
      </c>
      <c r="T304">
        <v>151.80000000000001</v>
      </c>
      <c r="U304">
        <v>160.69999999999999</v>
      </c>
      <c r="V304">
        <v>160.5</v>
      </c>
      <c r="W304">
        <v>159.80000000000001</v>
      </c>
      <c r="X304">
        <v>154.80000000000001</v>
      </c>
      <c r="Y304">
        <v>166.3</v>
      </c>
      <c r="Z304">
        <v>150.69999999999999</v>
      </c>
      <c r="AA304">
        <v>154.9</v>
      </c>
      <c r="AB304">
        <v>161.69999999999999</v>
      </c>
      <c r="AC304">
        <v>158.80000000000001</v>
      </c>
      <c r="AD304">
        <v>157.6</v>
      </c>
      <c r="AE304">
        <v>161.30000000000001</v>
      </c>
    </row>
    <row r="305" spans="1:31" hidden="1" x14ac:dyDescent="0.35">
      <c r="A305" t="s">
        <v>30</v>
      </c>
      <c r="B305">
        <v>2021</v>
      </c>
      <c r="C305" t="s">
        <v>40</v>
      </c>
      <c r="D305" s="1">
        <v>44378</v>
      </c>
      <c r="E305">
        <v>145.1</v>
      </c>
      <c r="F305">
        <v>204.5</v>
      </c>
      <c r="G305">
        <v>180.4</v>
      </c>
      <c r="H305">
        <v>157.1</v>
      </c>
      <c r="I305">
        <v>188.7</v>
      </c>
      <c r="J305">
        <v>157.69999999999999</v>
      </c>
      <c r="K305">
        <v>152.80000000000001</v>
      </c>
      <c r="L305">
        <v>163.6</v>
      </c>
      <c r="M305">
        <v>113.9</v>
      </c>
      <c r="N305">
        <v>169.7</v>
      </c>
      <c r="O305">
        <v>166.2</v>
      </c>
      <c r="P305">
        <v>171</v>
      </c>
      <c r="Q305">
        <v>161.69999999999999</v>
      </c>
      <c r="R305">
        <v>189.7</v>
      </c>
      <c r="S305">
        <v>166</v>
      </c>
      <c r="T305">
        <v>161.1</v>
      </c>
      <c r="U305">
        <v>165.3</v>
      </c>
      <c r="V305" t="s">
        <v>32</v>
      </c>
      <c r="W305">
        <v>162.5</v>
      </c>
      <c r="X305">
        <v>160.30000000000001</v>
      </c>
      <c r="Y305">
        <v>170.4</v>
      </c>
      <c r="Z305">
        <v>157.1</v>
      </c>
      <c r="AA305">
        <v>160.69999999999999</v>
      </c>
      <c r="AB305">
        <v>167.2</v>
      </c>
      <c r="AC305">
        <v>160.4</v>
      </c>
      <c r="AD305">
        <v>162.80000000000001</v>
      </c>
      <c r="AE305">
        <v>163.19999999999999</v>
      </c>
    </row>
    <row r="306" spans="1:31" hidden="1" x14ac:dyDescent="0.35">
      <c r="A306" t="s">
        <v>33</v>
      </c>
      <c r="B306">
        <v>2021</v>
      </c>
      <c r="C306" t="s">
        <v>40</v>
      </c>
      <c r="D306" s="1">
        <v>44378</v>
      </c>
      <c r="E306">
        <v>149.1</v>
      </c>
      <c r="F306">
        <v>210.9</v>
      </c>
      <c r="G306">
        <v>185</v>
      </c>
      <c r="H306">
        <v>158.19999999999999</v>
      </c>
      <c r="I306">
        <v>170.6</v>
      </c>
      <c r="J306">
        <v>170.9</v>
      </c>
      <c r="K306">
        <v>186.4</v>
      </c>
      <c r="L306">
        <v>164.7</v>
      </c>
      <c r="M306">
        <v>115.7</v>
      </c>
      <c r="N306">
        <v>165.5</v>
      </c>
      <c r="O306">
        <v>153.4</v>
      </c>
      <c r="P306">
        <v>173.5</v>
      </c>
      <c r="Q306">
        <v>167.9</v>
      </c>
      <c r="R306">
        <v>195.5</v>
      </c>
      <c r="S306">
        <v>157.9</v>
      </c>
      <c r="T306">
        <v>141.9</v>
      </c>
      <c r="U306">
        <v>155.5</v>
      </c>
      <c r="V306">
        <v>161.5</v>
      </c>
      <c r="W306">
        <v>157.69999999999999</v>
      </c>
      <c r="X306">
        <v>150.69999999999999</v>
      </c>
      <c r="Y306">
        <v>161.5</v>
      </c>
      <c r="Z306">
        <v>149.5</v>
      </c>
      <c r="AA306">
        <v>151.19999999999999</v>
      </c>
      <c r="AB306">
        <v>160.30000000000001</v>
      </c>
      <c r="AC306">
        <v>159.6</v>
      </c>
      <c r="AD306">
        <v>155</v>
      </c>
      <c r="AE306">
        <v>161.80000000000001</v>
      </c>
    </row>
    <row r="307" spans="1:31" x14ac:dyDescent="0.35">
      <c r="A307" t="s">
        <v>34</v>
      </c>
      <c r="B307">
        <v>2021</v>
      </c>
      <c r="C307" t="s">
        <v>40</v>
      </c>
      <c r="D307" s="1">
        <v>44378</v>
      </c>
      <c r="E307">
        <v>146.4</v>
      </c>
      <c r="F307">
        <v>206.8</v>
      </c>
      <c r="G307">
        <v>182.2</v>
      </c>
      <c r="H307">
        <v>157.5</v>
      </c>
      <c r="I307">
        <v>182.1</v>
      </c>
      <c r="J307">
        <v>163.9</v>
      </c>
      <c r="K307">
        <v>164.2</v>
      </c>
      <c r="L307">
        <v>164</v>
      </c>
      <c r="M307">
        <v>114.5</v>
      </c>
      <c r="N307">
        <v>168.3</v>
      </c>
      <c r="O307">
        <v>160.9</v>
      </c>
      <c r="P307">
        <v>172.2</v>
      </c>
      <c r="Q307">
        <v>164</v>
      </c>
      <c r="R307">
        <v>191.2</v>
      </c>
      <c r="S307">
        <v>162.80000000000001</v>
      </c>
      <c r="T307">
        <v>153.1</v>
      </c>
      <c r="U307">
        <v>161.4</v>
      </c>
      <c r="V307">
        <v>161.5</v>
      </c>
      <c r="W307">
        <v>160.69999999999999</v>
      </c>
      <c r="X307">
        <v>155.80000000000001</v>
      </c>
      <c r="Y307">
        <v>167</v>
      </c>
      <c r="Z307">
        <v>153.1</v>
      </c>
      <c r="AA307">
        <v>155.30000000000001</v>
      </c>
      <c r="AB307">
        <v>163.19999999999999</v>
      </c>
      <c r="AC307">
        <v>160.1</v>
      </c>
      <c r="AD307">
        <v>159</v>
      </c>
      <c r="AE307">
        <v>162.5</v>
      </c>
    </row>
    <row r="308" spans="1:31" hidden="1" x14ac:dyDescent="0.35">
      <c r="A308" t="s">
        <v>30</v>
      </c>
      <c r="B308">
        <v>2021</v>
      </c>
      <c r="C308" t="s">
        <v>41</v>
      </c>
      <c r="D308" s="1">
        <v>44409</v>
      </c>
      <c r="E308">
        <v>144.9</v>
      </c>
      <c r="F308">
        <v>202.3</v>
      </c>
      <c r="G308">
        <v>176.5</v>
      </c>
      <c r="H308">
        <v>157.5</v>
      </c>
      <c r="I308">
        <v>190.9</v>
      </c>
      <c r="J308">
        <v>155.69999999999999</v>
      </c>
      <c r="K308">
        <v>153.9</v>
      </c>
      <c r="L308">
        <v>162.80000000000001</v>
      </c>
      <c r="M308">
        <v>115.2</v>
      </c>
      <c r="N308">
        <v>169.8</v>
      </c>
      <c r="O308">
        <v>167.6</v>
      </c>
      <c r="P308">
        <v>171.9</v>
      </c>
      <c r="Q308">
        <v>161.80000000000001</v>
      </c>
      <c r="R308">
        <v>190.2</v>
      </c>
      <c r="S308">
        <v>167</v>
      </c>
      <c r="T308">
        <v>162.6</v>
      </c>
      <c r="U308">
        <v>166.3</v>
      </c>
      <c r="V308" t="s">
        <v>32</v>
      </c>
      <c r="W308">
        <v>163.1</v>
      </c>
      <c r="X308">
        <v>160.9</v>
      </c>
      <c r="Y308">
        <v>171.1</v>
      </c>
      <c r="Z308">
        <v>157.69999999999999</v>
      </c>
      <c r="AA308">
        <v>161.1</v>
      </c>
      <c r="AB308">
        <v>167.5</v>
      </c>
      <c r="AC308">
        <v>160.30000000000001</v>
      </c>
      <c r="AD308">
        <v>163.30000000000001</v>
      </c>
      <c r="AE308">
        <v>163.6</v>
      </c>
    </row>
    <row r="309" spans="1:31" hidden="1" x14ac:dyDescent="0.35">
      <c r="A309" t="s">
        <v>33</v>
      </c>
      <c r="B309">
        <v>2021</v>
      </c>
      <c r="C309" t="s">
        <v>41</v>
      </c>
      <c r="D309" s="1">
        <v>44409</v>
      </c>
      <c r="E309">
        <v>149.30000000000001</v>
      </c>
      <c r="F309">
        <v>207.4</v>
      </c>
      <c r="G309">
        <v>174.1</v>
      </c>
      <c r="H309">
        <v>159.19999999999999</v>
      </c>
      <c r="I309">
        <v>175</v>
      </c>
      <c r="J309">
        <v>161.30000000000001</v>
      </c>
      <c r="K309">
        <v>183.3</v>
      </c>
      <c r="L309">
        <v>164.5</v>
      </c>
      <c r="M309">
        <v>120.4</v>
      </c>
      <c r="N309">
        <v>166.2</v>
      </c>
      <c r="O309">
        <v>154.80000000000001</v>
      </c>
      <c r="P309">
        <v>175.1</v>
      </c>
      <c r="Q309">
        <v>167.3</v>
      </c>
      <c r="R309">
        <v>196.5</v>
      </c>
      <c r="S309">
        <v>159.80000000000001</v>
      </c>
      <c r="T309">
        <v>143.6</v>
      </c>
      <c r="U309">
        <v>157.30000000000001</v>
      </c>
      <c r="V309">
        <v>162.1</v>
      </c>
      <c r="W309">
        <v>160.69999999999999</v>
      </c>
      <c r="X309">
        <v>153.19999999999999</v>
      </c>
      <c r="Y309">
        <v>162.80000000000001</v>
      </c>
      <c r="Z309">
        <v>150.4</v>
      </c>
      <c r="AA309">
        <v>153.69999999999999</v>
      </c>
      <c r="AB309">
        <v>160.4</v>
      </c>
      <c r="AC309">
        <v>159.6</v>
      </c>
      <c r="AD309">
        <v>156</v>
      </c>
      <c r="AE309">
        <v>162.30000000000001</v>
      </c>
    </row>
    <row r="310" spans="1:31" x14ac:dyDescent="0.35">
      <c r="A310" t="s">
        <v>34</v>
      </c>
      <c r="B310">
        <v>2021</v>
      </c>
      <c r="C310" t="s">
        <v>41</v>
      </c>
      <c r="D310" s="1">
        <v>44409</v>
      </c>
      <c r="E310">
        <v>146.6</v>
      </c>
      <c r="F310">
        <v>204</v>
      </c>
      <c r="G310">
        <v>172.8</v>
      </c>
      <c r="H310">
        <v>158.4</v>
      </c>
      <c r="I310">
        <v>188</v>
      </c>
      <c r="J310">
        <v>156.80000000000001</v>
      </c>
      <c r="K310">
        <v>162.19999999999999</v>
      </c>
      <c r="L310">
        <v>164.1</v>
      </c>
      <c r="M310">
        <v>119.7</v>
      </c>
      <c r="N310">
        <v>168.8</v>
      </c>
      <c r="O310">
        <v>162.69999999999999</v>
      </c>
      <c r="P310">
        <v>173.9</v>
      </c>
      <c r="Q310">
        <v>164</v>
      </c>
      <c r="R310">
        <v>192.1</v>
      </c>
      <c r="S310">
        <v>164.5</v>
      </c>
      <c r="T310">
        <v>155.30000000000001</v>
      </c>
      <c r="U310">
        <v>163.19999999999999</v>
      </c>
      <c r="V310">
        <v>162.1</v>
      </c>
      <c r="W310">
        <v>162.6</v>
      </c>
      <c r="X310">
        <v>157.5</v>
      </c>
      <c r="Y310">
        <v>168.4</v>
      </c>
      <c r="Z310">
        <v>154</v>
      </c>
      <c r="AA310">
        <v>157.6</v>
      </c>
      <c r="AB310">
        <v>163.80000000000001</v>
      </c>
      <c r="AC310">
        <v>160</v>
      </c>
      <c r="AD310">
        <v>160</v>
      </c>
      <c r="AE310">
        <v>163.19999999999999</v>
      </c>
    </row>
    <row r="311" spans="1:31" hidden="1" x14ac:dyDescent="0.35">
      <c r="A311" t="s">
        <v>30</v>
      </c>
      <c r="B311">
        <v>2021</v>
      </c>
      <c r="C311" t="s">
        <v>42</v>
      </c>
      <c r="D311" s="1">
        <v>44440</v>
      </c>
      <c r="E311">
        <v>145.4</v>
      </c>
      <c r="F311">
        <v>202.1</v>
      </c>
      <c r="G311">
        <v>172</v>
      </c>
      <c r="H311">
        <v>158</v>
      </c>
      <c r="I311">
        <v>195.5</v>
      </c>
      <c r="J311">
        <v>152.69999999999999</v>
      </c>
      <c r="K311">
        <v>151.4</v>
      </c>
      <c r="L311">
        <v>163.9</v>
      </c>
      <c r="M311">
        <v>119.3</v>
      </c>
      <c r="N311">
        <v>170.1</v>
      </c>
      <c r="O311">
        <v>168.3</v>
      </c>
      <c r="P311">
        <v>172.8</v>
      </c>
      <c r="Q311">
        <v>162.1</v>
      </c>
      <c r="R311">
        <v>190.5</v>
      </c>
      <c r="S311">
        <v>167.7</v>
      </c>
      <c r="T311">
        <v>163.6</v>
      </c>
      <c r="U311">
        <v>167.1</v>
      </c>
      <c r="V311" t="s">
        <v>32</v>
      </c>
      <c r="W311">
        <v>163.69999999999999</v>
      </c>
      <c r="X311">
        <v>161.30000000000001</v>
      </c>
      <c r="Y311">
        <v>171.9</v>
      </c>
      <c r="Z311">
        <v>157.80000000000001</v>
      </c>
      <c r="AA311">
        <v>162.69999999999999</v>
      </c>
      <c r="AB311">
        <v>168.5</v>
      </c>
      <c r="AC311">
        <v>160.19999999999999</v>
      </c>
      <c r="AD311">
        <v>163.80000000000001</v>
      </c>
      <c r="AE311">
        <v>164</v>
      </c>
    </row>
    <row r="312" spans="1:31" hidden="1" x14ac:dyDescent="0.35">
      <c r="A312" t="s">
        <v>33</v>
      </c>
      <c r="B312">
        <v>2021</v>
      </c>
      <c r="C312" t="s">
        <v>42</v>
      </c>
      <c r="D312" s="1">
        <v>44440</v>
      </c>
      <c r="E312">
        <v>149.30000000000001</v>
      </c>
      <c r="F312">
        <v>207.4</v>
      </c>
      <c r="G312">
        <v>174.1</v>
      </c>
      <c r="H312">
        <v>159.1</v>
      </c>
      <c r="I312">
        <v>175</v>
      </c>
      <c r="J312">
        <v>161.19999999999999</v>
      </c>
      <c r="K312">
        <v>183.5</v>
      </c>
      <c r="L312">
        <v>164.5</v>
      </c>
      <c r="M312">
        <v>120.4</v>
      </c>
      <c r="N312">
        <v>166.2</v>
      </c>
      <c r="O312">
        <v>154.80000000000001</v>
      </c>
      <c r="P312">
        <v>175.1</v>
      </c>
      <c r="Q312">
        <v>167.3</v>
      </c>
      <c r="R312">
        <v>196.5</v>
      </c>
      <c r="S312">
        <v>159.80000000000001</v>
      </c>
      <c r="T312">
        <v>143.6</v>
      </c>
      <c r="U312">
        <v>157.4</v>
      </c>
      <c r="V312">
        <v>162.1</v>
      </c>
      <c r="W312">
        <v>160.80000000000001</v>
      </c>
      <c r="X312">
        <v>153.30000000000001</v>
      </c>
      <c r="Y312">
        <v>162.80000000000001</v>
      </c>
      <c r="Z312">
        <v>150.5</v>
      </c>
      <c r="AA312">
        <v>153.9</v>
      </c>
      <c r="AB312">
        <v>160.30000000000001</v>
      </c>
      <c r="AC312">
        <v>159.6</v>
      </c>
      <c r="AD312">
        <v>156</v>
      </c>
      <c r="AE312">
        <v>162.30000000000001</v>
      </c>
    </row>
    <row r="313" spans="1:31" x14ac:dyDescent="0.35">
      <c r="A313" t="s">
        <v>34</v>
      </c>
      <c r="B313">
        <v>2021</v>
      </c>
      <c r="C313" t="s">
        <v>42</v>
      </c>
      <c r="D313" s="1">
        <v>44440</v>
      </c>
      <c r="E313">
        <v>146.6</v>
      </c>
      <c r="F313">
        <v>204</v>
      </c>
      <c r="G313">
        <v>172.8</v>
      </c>
      <c r="H313">
        <v>158.4</v>
      </c>
      <c r="I313">
        <v>188</v>
      </c>
      <c r="J313">
        <v>156.69999999999999</v>
      </c>
      <c r="K313">
        <v>162.30000000000001</v>
      </c>
      <c r="L313">
        <v>164.1</v>
      </c>
      <c r="M313">
        <v>119.7</v>
      </c>
      <c r="N313">
        <v>168.8</v>
      </c>
      <c r="O313">
        <v>162.69999999999999</v>
      </c>
      <c r="P313">
        <v>173.9</v>
      </c>
      <c r="Q313">
        <v>164</v>
      </c>
      <c r="R313">
        <v>192.1</v>
      </c>
      <c r="S313">
        <v>164.6</v>
      </c>
      <c r="T313">
        <v>155.30000000000001</v>
      </c>
      <c r="U313">
        <v>163.30000000000001</v>
      </c>
      <c r="V313">
        <v>162.1</v>
      </c>
      <c r="W313">
        <v>162.6</v>
      </c>
      <c r="X313">
        <v>157.5</v>
      </c>
      <c r="Y313">
        <v>168.4</v>
      </c>
      <c r="Z313">
        <v>154</v>
      </c>
      <c r="AA313">
        <v>157.69999999999999</v>
      </c>
      <c r="AB313">
        <v>163.69999999999999</v>
      </c>
      <c r="AC313">
        <v>160</v>
      </c>
      <c r="AD313">
        <v>160</v>
      </c>
      <c r="AE313">
        <v>163.19999999999999</v>
      </c>
    </row>
    <row r="314" spans="1:31" hidden="1" x14ac:dyDescent="0.35">
      <c r="A314" t="s">
        <v>30</v>
      </c>
      <c r="B314">
        <v>2021</v>
      </c>
      <c r="C314" t="s">
        <v>43</v>
      </c>
      <c r="D314" s="1">
        <v>44470</v>
      </c>
      <c r="E314">
        <v>146.1</v>
      </c>
      <c r="F314">
        <v>202.5</v>
      </c>
      <c r="G314">
        <v>170.1</v>
      </c>
      <c r="H314">
        <v>158.4</v>
      </c>
      <c r="I314">
        <v>198.8</v>
      </c>
      <c r="J314">
        <v>152.6</v>
      </c>
      <c r="K314">
        <v>170.4</v>
      </c>
      <c r="L314">
        <v>165.2</v>
      </c>
      <c r="M314">
        <v>121.6</v>
      </c>
      <c r="N314">
        <v>170.6</v>
      </c>
      <c r="O314">
        <v>168.8</v>
      </c>
      <c r="P314">
        <v>173.6</v>
      </c>
      <c r="Q314">
        <v>165.5</v>
      </c>
      <c r="R314">
        <v>191.2</v>
      </c>
      <c r="S314">
        <v>168.9</v>
      </c>
      <c r="T314">
        <v>164.8</v>
      </c>
      <c r="U314">
        <v>168.3</v>
      </c>
      <c r="V314" t="s">
        <v>32</v>
      </c>
      <c r="W314">
        <v>165.5</v>
      </c>
      <c r="X314">
        <v>162</v>
      </c>
      <c r="Y314">
        <v>172.5</v>
      </c>
      <c r="Z314">
        <v>159.5</v>
      </c>
      <c r="AA314">
        <v>163.19999999999999</v>
      </c>
      <c r="AB314">
        <v>169</v>
      </c>
      <c r="AC314">
        <v>161.1</v>
      </c>
      <c r="AD314">
        <v>164.7</v>
      </c>
      <c r="AE314">
        <v>166.3</v>
      </c>
    </row>
    <row r="315" spans="1:31" hidden="1" x14ac:dyDescent="0.35">
      <c r="A315" t="s">
        <v>33</v>
      </c>
      <c r="B315">
        <v>2021</v>
      </c>
      <c r="C315" t="s">
        <v>43</v>
      </c>
      <c r="D315" s="1">
        <v>44470</v>
      </c>
      <c r="E315">
        <v>150.1</v>
      </c>
      <c r="F315">
        <v>208.4</v>
      </c>
      <c r="G315">
        <v>173</v>
      </c>
      <c r="H315">
        <v>159.19999999999999</v>
      </c>
      <c r="I315">
        <v>176.6</v>
      </c>
      <c r="J315">
        <v>159.30000000000001</v>
      </c>
      <c r="K315">
        <v>214.4</v>
      </c>
      <c r="L315">
        <v>165.3</v>
      </c>
      <c r="M315">
        <v>122.5</v>
      </c>
      <c r="N315">
        <v>166.8</v>
      </c>
      <c r="O315">
        <v>155.4</v>
      </c>
      <c r="P315">
        <v>175.9</v>
      </c>
      <c r="Q315">
        <v>171.5</v>
      </c>
      <c r="R315">
        <v>197</v>
      </c>
      <c r="S315">
        <v>160.80000000000001</v>
      </c>
      <c r="T315">
        <v>144.4</v>
      </c>
      <c r="U315">
        <v>158.30000000000001</v>
      </c>
      <c r="V315">
        <v>163.6</v>
      </c>
      <c r="W315">
        <v>162.19999999999999</v>
      </c>
      <c r="X315">
        <v>154.30000000000001</v>
      </c>
      <c r="Y315">
        <v>163.5</v>
      </c>
      <c r="Z315">
        <v>152.19999999999999</v>
      </c>
      <c r="AA315">
        <v>155.1</v>
      </c>
      <c r="AB315">
        <v>160.30000000000001</v>
      </c>
      <c r="AC315">
        <v>160.30000000000001</v>
      </c>
      <c r="AD315">
        <v>157</v>
      </c>
      <c r="AE315">
        <v>164.6</v>
      </c>
    </row>
    <row r="316" spans="1:31" x14ac:dyDescent="0.35">
      <c r="A316" t="s">
        <v>34</v>
      </c>
      <c r="B316">
        <v>2021</v>
      </c>
      <c r="C316" t="s">
        <v>43</v>
      </c>
      <c r="D316" s="1">
        <v>44470</v>
      </c>
      <c r="E316">
        <v>147.4</v>
      </c>
      <c r="F316">
        <v>204.6</v>
      </c>
      <c r="G316">
        <v>171.2</v>
      </c>
      <c r="H316">
        <v>158.69999999999999</v>
      </c>
      <c r="I316">
        <v>190.6</v>
      </c>
      <c r="J316">
        <v>155.69999999999999</v>
      </c>
      <c r="K316">
        <v>185.3</v>
      </c>
      <c r="L316">
        <v>165.2</v>
      </c>
      <c r="M316">
        <v>121.9</v>
      </c>
      <c r="N316">
        <v>169.3</v>
      </c>
      <c r="O316">
        <v>163.19999999999999</v>
      </c>
      <c r="P316">
        <v>174.7</v>
      </c>
      <c r="Q316">
        <v>167.7</v>
      </c>
      <c r="R316">
        <v>192.7</v>
      </c>
      <c r="S316">
        <v>165.7</v>
      </c>
      <c r="T316">
        <v>156.30000000000001</v>
      </c>
      <c r="U316">
        <v>164.3</v>
      </c>
      <c r="V316">
        <v>163.6</v>
      </c>
      <c r="W316">
        <v>164.2</v>
      </c>
      <c r="X316">
        <v>158.4</v>
      </c>
      <c r="Y316">
        <v>169.1</v>
      </c>
      <c r="Z316">
        <v>155.69999999999999</v>
      </c>
      <c r="AA316">
        <v>158.6</v>
      </c>
      <c r="AB316">
        <v>163.9</v>
      </c>
      <c r="AC316">
        <v>160.80000000000001</v>
      </c>
      <c r="AD316">
        <v>161</v>
      </c>
      <c r="AE316">
        <v>165.5</v>
      </c>
    </row>
    <row r="317" spans="1:31" hidden="1" x14ac:dyDescent="0.35">
      <c r="A317" t="s">
        <v>30</v>
      </c>
      <c r="B317">
        <v>2021</v>
      </c>
      <c r="C317" t="s">
        <v>44</v>
      </c>
      <c r="D317" s="1">
        <v>44501</v>
      </c>
      <c r="E317">
        <v>146.9</v>
      </c>
      <c r="F317">
        <v>199.8</v>
      </c>
      <c r="G317">
        <v>171.5</v>
      </c>
      <c r="H317">
        <v>159.1</v>
      </c>
      <c r="I317">
        <v>198.4</v>
      </c>
      <c r="J317">
        <v>153.19999999999999</v>
      </c>
      <c r="K317">
        <v>183.9</v>
      </c>
      <c r="L317">
        <v>165.4</v>
      </c>
      <c r="M317">
        <v>122.1</v>
      </c>
      <c r="N317">
        <v>170.8</v>
      </c>
      <c r="O317">
        <v>169.1</v>
      </c>
      <c r="P317">
        <v>174.3</v>
      </c>
      <c r="Q317">
        <v>167.5</v>
      </c>
      <c r="R317">
        <v>191.4</v>
      </c>
      <c r="S317">
        <v>170.4</v>
      </c>
      <c r="T317">
        <v>166</v>
      </c>
      <c r="U317">
        <v>169.8</v>
      </c>
      <c r="V317" t="s">
        <v>32</v>
      </c>
      <c r="W317">
        <v>165.3</v>
      </c>
      <c r="X317">
        <v>162.9</v>
      </c>
      <c r="Y317">
        <v>173.4</v>
      </c>
      <c r="Z317">
        <v>158.9</v>
      </c>
      <c r="AA317">
        <v>163.80000000000001</v>
      </c>
      <c r="AB317">
        <v>169.3</v>
      </c>
      <c r="AC317">
        <v>162.4</v>
      </c>
      <c r="AD317">
        <v>165.2</v>
      </c>
      <c r="AE317">
        <v>167.6</v>
      </c>
    </row>
    <row r="318" spans="1:31" hidden="1" x14ac:dyDescent="0.35">
      <c r="A318" t="s">
        <v>33</v>
      </c>
      <c r="B318">
        <v>2021</v>
      </c>
      <c r="C318" t="s">
        <v>44</v>
      </c>
      <c r="D318" s="1">
        <v>44501</v>
      </c>
      <c r="E318">
        <v>151</v>
      </c>
      <c r="F318">
        <v>204.9</v>
      </c>
      <c r="G318">
        <v>175.4</v>
      </c>
      <c r="H318">
        <v>159.6</v>
      </c>
      <c r="I318">
        <v>175.8</v>
      </c>
      <c r="J318">
        <v>160.30000000000001</v>
      </c>
      <c r="K318">
        <v>229.1</v>
      </c>
      <c r="L318">
        <v>165.1</v>
      </c>
      <c r="M318">
        <v>123.1</v>
      </c>
      <c r="N318">
        <v>167.2</v>
      </c>
      <c r="O318">
        <v>156.1</v>
      </c>
      <c r="P318">
        <v>176.8</v>
      </c>
      <c r="Q318">
        <v>173.5</v>
      </c>
      <c r="R318">
        <v>197</v>
      </c>
      <c r="S318">
        <v>162.30000000000001</v>
      </c>
      <c r="T318">
        <v>145.30000000000001</v>
      </c>
      <c r="U318">
        <v>159.69999999999999</v>
      </c>
      <c r="V318">
        <v>164.2</v>
      </c>
      <c r="W318">
        <v>161.6</v>
      </c>
      <c r="X318">
        <v>155.19999999999999</v>
      </c>
      <c r="Y318">
        <v>164.2</v>
      </c>
      <c r="Z318">
        <v>151.19999999999999</v>
      </c>
      <c r="AA318">
        <v>156.69999999999999</v>
      </c>
      <c r="AB318">
        <v>160.80000000000001</v>
      </c>
      <c r="AC318">
        <v>161.80000000000001</v>
      </c>
      <c r="AD318">
        <v>157.30000000000001</v>
      </c>
      <c r="AE318">
        <v>165.6</v>
      </c>
    </row>
    <row r="319" spans="1:31" x14ac:dyDescent="0.35">
      <c r="A319" t="s">
        <v>34</v>
      </c>
      <c r="B319">
        <v>2021</v>
      </c>
      <c r="C319" t="s">
        <v>44</v>
      </c>
      <c r="D319" s="1">
        <v>44501</v>
      </c>
      <c r="E319">
        <v>148.19999999999999</v>
      </c>
      <c r="F319">
        <v>201.6</v>
      </c>
      <c r="G319">
        <v>173</v>
      </c>
      <c r="H319">
        <v>159.30000000000001</v>
      </c>
      <c r="I319">
        <v>190.1</v>
      </c>
      <c r="J319">
        <v>156.5</v>
      </c>
      <c r="K319">
        <v>199.2</v>
      </c>
      <c r="L319">
        <v>165.3</v>
      </c>
      <c r="M319">
        <v>122.4</v>
      </c>
      <c r="N319">
        <v>169.6</v>
      </c>
      <c r="O319">
        <v>163.69999999999999</v>
      </c>
      <c r="P319">
        <v>175.5</v>
      </c>
      <c r="Q319">
        <v>169.7</v>
      </c>
      <c r="R319">
        <v>192.9</v>
      </c>
      <c r="S319">
        <v>167.2</v>
      </c>
      <c r="T319">
        <v>157.4</v>
      </c>
      <c r="U319">
        <v>165.8</v>
      </c>
      <c r="V319">
        <v>164.2</v>
      </c>
      <c r="W319">
        <v>163.9</v>
      </c>
      <c r="X319">
        <v>159.30000000000001</v>
      </c>
      <c r="Y319">
        <v>169.9</v>
      </c>
      <c r="Z319">
        <v>154.80000000000001</v>
      </c>
      <c r="AA319">
        <v>159.80000000000001</v>
      </c>
      <c r="AB319">
        <v>164.3</v>
      </c>
      <c r="AC319">
        <v>162.19999999999999</v>
      </c>
      <c r="AD319">
        <v>161.4</v>
      </c>
      <c r="AE319">
        <v>166.7</v>
      </c>
    </row>
    <row r="320" spans="1:31" hidden="1" x14ac:dyDescent="0.35">
      <c r="A320" t="s">
        <v>30</v>
      </c>
      <c r="B320">
        <v>2021</v>
      </c>
      <c r="C320" t="s">
        <v>45</v>
      </c>
      <c r="D320" s="1">
        <v>44531</v>
      </c>
      <c r="E320">
        <v>147.4</v>
      </c>
      <c r="F320">
        <v>197</v>
      </c>
      <c r="G320">
        <v>176.5</v>
      </c>
      <c r="H320">
        <v>159.80000000000001</v>
      </c>
      <c r="I320">
        <v>195.8</v>
      </c>
      <c r="J320">
        <v>152</v>
      </c>
      <c r="K320">
        <v>172.3</v>
      </c>
      <c r="L320">
        <v>164.5</v>
      </c>
      <c r="M320">
        <v>120.6</v>
      </c>
      <c r="N320">
        <v>171.7</v>
      </c>
      <c r="O320">
        <v>169.7</v>
      </c>
      <c r="P320">
        <v>175.1</v>
      </c>
      <c r="Q320">
        <v>165.8</v>
      </c>
      <c r="R320">
        <v>190.8</v>
      </c>
      <c r="S320">
        <v>171.8</v>
      </c>
      <c r="T320">
        <v>167.3</v>
      </c>
      <c r="U320">
        <v>171.2</v>
      </c>
      <c r="V320" t="s">
        <v>32</v>
      </c>
      <c r="W320">
        <v>165.6</v>
      </c>
      <c r="X320">
        <v>163.9</v>
      </c>
      <c r="Y320">
        <v>174</v>
      </c>
      <c r="Z320">
        <v>160.1</v>
      </c>
      <c r="AA320">
        <v>164.5</v>
      </c>
      <c r="AB320">
        <v>169.7</v>
      </c>
      <c r="AC320">
        <v>162.80000000000001</v>
      </c>
      <c r="AD320">
        <v>166</v>
      </c>
      <c r="AE320">
        <v>167</v>
      </c>
    </row>
    <row r="321" spans="1:31" hidden="1" x14ac:dyDescent="0.35">
      <c r="A321" t="s">
        <v>33</v>
      </c>
      <c r="B321">
        <v>2021</v>
      </c>
      <c r="C321" t="s">
        <v>45</v>
      </c>
      <c r="D321" s="1">
        <v>44531</v>
      </c>
      <c r="E321">
        <v>151.6</v>
      </c>
      <c r="F321">
        <v>202.2</v>
      </c>
      <c r="G321">
        <v>180</v>
      </c>
      <c r="H321">
        <v>160</v>
      </c>
      <c r="I321">
        <v>173.5</v>
      </c>
      <c r="J321">
        <v>158.30000000000001</v>
      </c>
      <c r="K321">
        <v>219.5</v>
      </c>
      <c r="L321">
        <v>164.2</v>
      </c>
      <c r="M321">
        <v>121.9</v>
      </c>
      <c r="N321">
        <v>168.2</v>
      </c>
      <c r="O321">
        <v>156.5</v>
      </c>
      <c r="P321">
        <v>178.2</v>
      </c>
      <c r="Q321">
        <v>172.2</v>
      </c>
      <c r="R321">
        <v>196.8</v>
      </c>
      <c r="S321">
        <v>163.30000000000001</v>
      </c>
      <c r="T321">
        <v>146.69999999999999</v>
      </c>
      <c r="U321">
        <v>160.69999999999999</v>
      </c>
      <c r="V321">
        <v>163.4</v>
      </c>
      <c r="W321">
        <v>161.69999999999999</v>
      </c>
      <c r="X321">
        <v>156</v>
      </c>
      <c r="Y321">
        <v>165.1</v>
      </c>
      <c r="Z321">
        <v>151.80000000000001</v>
      </c>
      <c r="AA321">
        <v>157.6</v>
      </c>
      <c r="AB321">
        <v>160.6</v>
      </c>
      <c r="AC321">
        <v>162.4</v>
      </c>
      <c r="AD321">
        <v>157.80000000000001</v>
      </c>
      <c r="AE321">
        <v>165.2</v>
      </c>
    </row>
    <row r="322" spans="1:31" x14ac:dyDescent="0.35">
      <c r="A322" t="s">
        <v>34</v>
      </c>
      <c r="B322">
        <v>2021</v>
      </c>
      <c r="C322" t="s">
        <v>45</v>
      </c>
      <c r="D322" s="1">
        <v>44531</v>
      </c>
      <c r="E322">
        <v>148.69999999999999</v>
      </c>
      <c r="F322">
        <v>198.8</v>
      </c>
      <c r="G322">
        <v>177.9</v>
      </c>
      <c r="H322">
        <v>159.9</v>
      </c>
      <c r="I322">
        <v>187.6</v>
      </c>
      <c r="J322">
        <v>154.9</v>
      </c>
      <c r="K322">
        <v>188.3</v>
      </c>
      <c r="L322">
        <v>164.4</v>
      </c>
      <c r="M322">
        <v>121</v>
      </c>
      <c r="N322">
        <v>170.5</v>
      </c>
      <c r="O322">
        <v>164.2</v>
      </c>
      <c r="P322">
        <v>176.5</v>
      </c>
      <c r="Q322">
        <v>168.2</v>
      </c>
      <c r="R322">
        <v>192.4</v>
      </c>
      <c r="S322">
        <v>168.5</v>
      </c>
      <c r="T322">
        <v>158.69999999999999</v>
      </c>
      <c r="U322">
        <v>167</v>
      </c>
      <c r="V322">
        <v>163.4</v>
      </c>
      <c r="W322">
        <v>164.1</v>
      </c>
      <c r="X322">
        <v>160.19999999999999</v>
      </c>
      <c r="Y322">
        <v>170.6</v>
      </c>
      <c r="Z322">
        <v>155.69999999999999</v>
      </c>
      <c r="AA322">
        <v>160.6</v>
      </c>
      <c r="AB322">
        <v>164.4</v>
      </c>
      <c r="AC322">
        <v>162.6</v>
      </c>
      <c r="AD322">
        <v>162</v>
      </c>
      <c r="AE322">
        <v>166.2</v>
      </c>
    </row>
    <row r="323" spans="1:31" hidden="1" x14ac:dyDescent="0.35">
      <c r="A323" t="s">
        <v>30</v>
      </c>
      <c r="B323">
        <v>2022</v>
      </c>
      <c r="C323" t="s">
        <v>31</v>
      </c>
      <c r="D323" s="1">
        <v>44562</v>
      </c>
      <c r="E323">
        <v>148.30000000000001</v>
      </c>
      <c r="F323">
        <v>196.9</v>
      </c>
      <c r="G323">
        <v>178</v>
      </c>
      <c r="H323">
        <v>160.5</v>
      </c>
      <c r="I323">
        <v>192.6</v>
      </c>
      <c r="J323">
        <v>151.19999999999999</v>
      </c>
      <c r="K323">
        <v>159.19999999999999</v>
      </c>
      <c r="L323">
        <v>164</v>
      </c>
      <c r="M323">
        <v>119.3</v>
      </c>
      <c r="N323">
        <v>173.3</v>
      </c>
      <c r="O323">
        <v>169.8</v>
      </c>
      <c r="P323">
        <v>175.8</v>
      </c>
      <c r="Q323">
        <v>164.1</v>
      </c>
      <c r="R323">
        <v>190.7</v>
      </c>
      <c r="S323">
        <v>173.2</v>
      </c>
      <c r="T323">
        <v>169.3</v>
      </c>
      <c r="U323">
        <v>172.7</v>
      </c>
      <c r="V323" t="s">
        <v>32</v>
      </c>
      <c r="W323">
        <v>165.8</v>
      </c>
      <c r="X323">
        <v>164.9</v>
      </c>
      <c r="Y323">
        <v>174.7</v>
      </c>
      <c r="Z323">
        <v>160.80000000000001</v>
      </c>
      <c r="AA323">
        <v>164.9</v>
      </c>
      <c r="AB323">
        <v>169.9</v>
      </c>
      <c r="AC323">
        <v>163.19999999999999</v>
      </c>
      <c r="AD323">
        <v>166.6</v>
      </c>
      <c r="AE323">
        <v>166.4</v>
      </c>
    </row>
    <row r="324" spans="1:31" hidden="1" x14ac:dyDescent="0.35">
      <c r="A324" t="s">
        <v>33</v>
      </c>
      <c r="B324">
        <v>2022</v>
      </c>
      <c r="C324" t="s">
        <v>31</v>
      </c>
      <c r="D324" s="1">
        <v>44562</v>
      </c>
      <c r="E324">
        <v>152.19999999999999</v>
      </c>
      <c r="F324">
        <v>202.1</v>
      </c>
      <c r="G324">
        <v>180.1</v>
      </c>
      <c r="H324">
        <v>160.4</v>
      </c>
      <c r="I324">
        <v>171</v>
      </c>
      <c r="J324">
        <v>156.5</v>
      </c>
      <c r="K324">
        <v>203.6</v>
      </c>
      <c r="L324">
        <v>163.80000000000001</v>
      </c>
      <c r="M324">
        <v>121.3</v>
      </c>
      <c r="N324">
        <v>169.8</v>
      </c>
      <c r="O324">
        <v>156.6</v>
      </c>
      <c r="P324">
        <v>179</v>
      </c>
      <c r="Q324">
        <v>170.3</v>
      </c>
      <c r="R324">
        <v>196.4</v>
      </c>
      <c r="S324">
        <v>164.7</v>
      </c>
      <c r="T324">
        <v>148.5</v>
      </c>
      <c r="U324">
        <v>162.19999999999999</v>
      </c>
      <c r="V324">
        <v>164.5</v>
      </c>
      <c r="W324">
        <v>161.6</v>
      </c>
      <c r="X324">
        <v>156.80000000000001</v>
      </c>
      <c r="Y324">
        <v>166.1</v>
      </c>
      <c r="Z324">
        <v>152.69999999999999</v>
      </c>
      <c r="AA324">
        <v>158.4</v>
      </c>
      <c r="AB324">
        <v>161</v>
      </c>
      <c r="AC324">
        <v>162.80000000000001</v>
      </c>
      <c r="AD324">
        <v>158.6</v>
      </c>
      <c r="AE324">
        <v>165</v>
      </c>
    </row>
    <row r="325" spans="1:31" x14ac:dyDescent="0.35">
      <c r="A325" t="s">
        <v>34</v>
      </c>
      <c r="B325">
        <v>2022</v>
      </c>
      <c r="C325" t="s">
        <v>31</v>
      </c>
      <c r="D325" s="1">
        <v>44562</v>
      </c>
      <c r="E325">
        <v>149.5</v>
      </c>
      <c r="F325">
        <v>198.7</v>
      </c>
      <c r="G325">
        <v>178.8</v>
      </c>
      <c r="H325">
        <v>160.5</v>
      </c>
      <c r="I325">
        <v>184.7</v>
      </c>
      <c r="J325">
        <v>153.69999999999999</v>
      </c>
      <c r="K325">
        <v>174.3</v>
      </c>
      <c r="L325">
        <v>163.9</v>
      </c>
      <c r="M325">
        <v>120</v>
      </c>
      <c r="N325">
        <v>172.1</v>
      </c>
      <c r="O325">
        <v>164.3</v>
      </c>
      <c r="P325">
        <v>177.3</v>
      </c>
      <c r="Q325">
        <v>166.4</v>
      </c>
      <c r="R325">
        <v>192.2</v>
      </c>
      <c r="S325">
        <v>169.9</v>
      </c>
      <c r="T325">
        <v>160.69999999999999</v>
      </c>
      <c r="U325">
        <v>168.5</v>
      </c>
      <c r="V325">
        <v>164.5</v>
      </c>
      <c r="W325">
        <v>164.2</v>
      </c>
      <c r="X325">
        <v>161.1</v>
      </c>
      <c r="Y325">
        <v>171.4</v>
      </c>
      <c r="Z325">
        <v>156.5</v>
      </c>
      <c r="AA325">
        <v>161.19999999999999</v>
      </c>
      <c r="AB325">
        <v>164.7</v>
      </c>
      <c r="AC325">
        <v>163</v>
      </c>
      <c r="AD325">
        <v>162.69999999999999</v>
      </c>
      <c r="AE325">
        <v>165.7</v>
      </c>
    </row>
    <row r="326" spans="1:31" hidden="1" x14ac:dyDescent="0.35">
      <c r="A326" t="s">
        <v>30</v>
      </c>
      <c r="B326">
        <v>2022</v>
      </c>
      <c r="C326" t="s">
        <v>35</v>
      </c>
      <c r="D326" s="1">
        <v>44593</v>
      </c>
      <c r="E326">
        <v>148.80000000000001</v>
      </c>
      <c r="F326">
        <v>198.1</v>
      </c>
      <c r="G326">
        <v>175.5</v>
      </c>
      <c r="H326">
        <v>160.69999999999999</v>
      </c>
      <c r="I326">
        <v>192.6</v>
      </c>
      <c r="J326">
        <v>151.4</v>
      </c>
      <c r="K326">
        <v>155.19999999999999</v>
      </c>
      <c r="L326">
        <v>163.9</v>
      </c>
      <c r="M326">
        <v>118.1</v>
      </c>
      <c r="N326">
        <v>175.4</v>
      </c>
      <c r="O326">
        <v>170.5</v>
      </c>
      <c r="P326">
        <v>176.3</v>
      </c>
      <c r="Q326">
        <v>163.9</v>
      </c>
      <c r="R326">
        <v>191.5</v>
      </c>
      <c r="S326">
        <v>174.1</v>
      </c>
      <c r="T326">
        <v>171</v>
      </c>
      <c r="U326">
        <v>173.7</v>
      </c>
      <c r="V326" t="s">
        <v>32</v>
      </c>
      <c r="W326">
        <v>167.4</v>
      </c>
      <c r="X326">
        <v>165.7</v>
      </c>
      <c r="Y326">
        <v>175.3</v>
      </c>
      <c r="Z326">
        <v>161.19999999999999</v>
      </c>
      <c r="AA326">
        <v>165.5</v>
      </c>
      <c r="AB326">
        <v>170.3</v>
      </c>
      <c r="AC326">
        <v>164.5</v>
      </c>
      <c r="AD326">
        <v>167.3</v>
      </c>
      <c r="AE326">
        <v>166.7</v>
      </c>
    </row>
    <row r="327" spans="1:31" hidden="1" x14ac:dyDescent="0.35">
      <c r="A327" t="s">
        <v>33</v>
      </c>
      <c r="B327">
        <v>2022</v>
      </c>
      <c r="C327" t="s">
        <v>35</v>
      </c>
      <c r="D327" s="1">
        <v>44593</v>
      </c>
      <c r="E327">
        <v>152.5</v>
      </c>
      <c r="F327">
        <v>205.2</v>
      </c>
      <c r="G327">
        <v>176.4</v>
      </c>
      <c r="H327">
        <v>160.6</v>
      </c>
      <c r="I327">
        <v>171.5</v>
      </c>
      <c r="J327">
        <v>156.4</v>
      </c>
      <c r="K327">
        <v>198</v>
      </c>
      <c r="L327">
        <v>163.19999999999999</v>
      </c>
      <c r="M327">
        <v>120.6</v>
      </c>
      <c r="N327">
        <v>172.2</v>
      </c>
      <c r="O327">
        <v>156.69999999999999</v>
      </c>
      <c r="P327">
        <v>180</v>
      </c>
      <c r="Q327">
        <v>170.2</v>
      </c>
      <c r="R327">
        <v>196.5</v>
      </c>
      <c r="S327">
        <v>165.7</v>
      </c>
      <c r="T327">
        <v>150.4</v>
      </c>
      <c r="U327">
        <v>163.4</v>
      </c>
      <c r="V327">
        <v>165.5</v>
      </c>
      <c r="W327">
        <v>163</v>
      </c>
      <c r="X327">
        <v>157.4</v>
      </c>
      <c r="Y327">
        <v>167.2</v>
      </c>
      <c r="Z327">
        <v>153.1</v>
      </c>
      <c r="AA327">
        <v>159.5</v>
      </c>
      <c r="AB327">
        <v>162</v>
      </c>
      <c r="AC327">
        <v>164.2</v>
      </c>
      <c r="AD327">
        <v>159.4</v>
      </c>
      <c r="AE327">
        <v>165.5</v>
      </c>
    </row>
    <row r="328" spans="1:31" x14ac:dyDescent="0.35">
      <c r="A328" t="s">
        <v>34</v>
      </c>
      <c r="B328">
        <v>2022</v>
      </c>
      <c r="C328" t="s">
        <v>35</v>
      </c>
      <c r="D328" s="1">
        <v>44593</v>
      </c>
      <c r="E328">
        <v>150</v>
      </c>
      <c r="F328">
        <v>200.6</v>
      </c>
      <c r="G328">
        <v>175.8</v>
      </c>
      <c r="H328">
        <v>160.69999999999999</v>
      </c>
      <c r="I328">
        <v>184.9</v>
      </c>
      <c r="J328">
        <v>153.69999999999999</v>
      </c>
      <c r="K328">
        <v>169.7</v>
      </c>
      <c r="L328">
        <v>163.69999999999999</v>
      </c>
      <c r="M328">
        <v>118.9</v>
      </c>
      <c r="N328">
        <v>174.3</v>
      </c>
      <c r="O328">
        <v>164.7</v>
      </c>
      <c r="P328">
        <v>178</v>
      </c>
      <c r="Q328">
        <v>166.2</v>
      </c>
      <c r="R328">
        <v>192.8</v>
      </c>
      <c r="S328">
        <v>170.8</v>
      </c>
      <c r="T328">
        <v>162.4</v>
      </c>
      <c r="U328">
        <v>169.6</v>
      </c>
      <c r="V328">
        <v>165.5</v>
      </c>
      <c r="W328">
        <v>165.7</v>
      </c>
      <c r="X328">
        <v>161.80000000000001</v>
      </c>
      <c r="Y328">
        <v>172.2</v>
      </c>
      <c r="Z328">
        <v>156.9</v>
      </c>
      <c r="AA328">
        <v>162.1</v>
      </c>
      <c r="AB328">
        <v>165.4</v>
      </c>
      <c r="AC328">
        <v>164.4</v>
      </c>
      <c r="AD328">
        <v>163.5</v>
      </c>
      <c r="AE328">
        <v>166.1</v>
      </c>
    </row>
    <row r="329" spans="1:31" hidden="1" x14ac:dyDescent="0.35">
      <c r="A329" t="s">
        <v>30</v>
      </c>
      <c r="B329">
        <v>2022</v>
      </c>
      <c r="C329" t="s">
        <v>36</v>
      </c>
      <c r="D329" s="1">
        <v>44621</v>
      </c>
      <c r="E329">
        <v>150.19999999999999</v>
      </c>
      <c r="F329">
        <v>208</v>
      </c>
      <c r="G329">
        <v>167.9</v>
      </c>
      <c r="H329">
        <v>162</v>
      </c>
      <c r="I329">
        <v>203.1</v>
      </c>
      <c r="J329">
        <v>155.9</v>
      </c>
      <c r="K329">
        <v>155.80000000000001</v>
      </c>
      <c r="L329">
        <v>164.2</v>
      </c>
      <c r="M329">
        <v>118.1</v>
      </c>
      <c r="N329">
        <v>178.7</v>
      </c>
      <c r="O329">
        <v>171.2</v>
      </c>
      <c r="P329">
        <v>177.4</v>
      </c>
      <c r="Q329">
        <v>166.6</v>
      </c>
      <c r="R329">
        <v>192.3</v>
      </c>
      <c r="S329">
        <v>175.4</v>
      </c>
      <c r="T329">
        <v>173.2</v>
      </c>
      <c r="U329">
        <v>175.1</v>
      </c>
      <c r="V329" t="s">
        <v>32</v>
      </c>
      <c r="W329">
        <v>168.9</v>
      </c>
      <c r="X329">
        <v>166.5</v>
      </c>
      <c r="Y329">
        <v>176</v>
      </c>
      <c r="Z329">
        <v>162</v>
      </c>
      <c r="AA329">
        <v>166.6</v>
      </c>
      <c r="AB329">
        <v>170.6</v>
      </c>
      <c r="AC329">
        <v>167.4</v>
      </c>
      <c r="AD329">
        <v>168.3</v>
      </c>
      <c r="AE329">
        <v>168.7</v>
      </c>
    </row>
    <row r="330" spans="1:31" hidden="1" x14ac:dyDescent="0.35">
      <c r="A330" t="s">
        <v>33</v>
      </c>
      <c r="B330">
        <v>2022</v>
      </c>
      <c r="C330" t="s">
        <v>36</v>
      </c>
      <c r="D330" s="1">
        <v>44621</v>
      </c>
      <c r="E330">
        <v>153.69999999999999</v>
      </c>
      <c r="F330">
        <v>215.8</v>
      </c>
      <c r="G330">
        <v>167.7</v>
      </c>
      <c r="H330">
        <v>162.6</v>
      </c>
      <c r="I330">
        <v>180</v>
      </c>
      <c r="J330">
        <v>159.6</v>
      </c>
      <c r="K330">
        <v>188.4</v>
      </c>
      <c r="L330">
        <v>163.4</v>
      </c>
      <c r="M330">
        <v>120.3</v>
      </c>
      <c r="N330">
        <v>174.7</v>
      </c>
      <c r="O330">
        <v>157.1</v>
      </c>
      <c r="P330">
        <v>181.5</v>
      </c>
      <c r="Q330">
        <v>171.5</v>
      </c>
      <c r="R330">
        <v>197.5</v>
      </c>
      <c r="S330">
        <v>167.1</v>
      </c>
      <c r="T330">
        <v>152.6</v>
      </c>
      <c r="U330">
        <v>164.9</v>
      </c>
      <c r="V330">
        <v>165.3</v>
      </c>
      <c r="W330">
        <v>164.5</v>
      </c>
      <c r="X330">
        <v>158.6</v>
      </c>
      <c r="Y330">
        <v>168.2</v>
      </c>
      <c r="Z330">
        <v>154.19999999999999</v>
      </c>
      <c r="AA330">
        <v>160.80000000000001</v>
      </c>
      <c r="AB330">
        <v>162.69999999999999</v>
      </c>
      <c r="AC330">
        <v>166.8</v>
      </c>
      <c r="AD330">
        <v>160.6</v>
      </c>
      <c r="AE330">
        <v>166.5</v>
      </c>
    </row>
    <row r="331" spans="1:31" x14ac:dyDescent="0.35">
      <c r="A331" t="s">
        <v>34</v>
      </c>
      <c r="B331">
        <v>2022</v>
      </c>
      <c r="C331" t="s">
        <v>36</v>
      </c>
      <c r="D331" s="1">
        <v>44621</v>
      </c>
      <c r="E331">
        <v>151.30000000000001</v>
      </c>
      <c r="F331">
        <v>210.7</v>
      </c>
      <c r="G331">
        <v>167.8</v>
      </c>
      <c r="H331">
        <v>162.19999999999999</v>
      </c>
      <c r="I331">
        <v>194.6</v>
      </c>
      <c r="J331">
        <v>157.6</v>
      </c>
      <c r="K331">
        <v>166.9</v>
      </c>
      <c r="L331">
        <v>163.9</v>
      </c>
      <c r="M331">
        <v>118.8</v>
      </c>
      <c r="N331">
        <v>177.4</v>
      </c>
      <c r="O331">
        <v>165.3</v>
      </c>
      <c r="P331">
        <v>179.3</v>
      </c>
      <c r="Q331">
        <v>168.4</v>
      </c>
      <c r="R331">
        <v>193.7</v>
      </c>
      <c r="S331">
        <v>172.1</v>
      </c>
      <c r="T331">
        <v>164.6</v>
      </c>
      <c r="U331">
        <v>171.1</v>
      </c>
      <c r="V331">
        <v>165.3</v>
      </c>
      <c r="W331">
        <v>167.2</v>
      </c>
      <c r="X331">
        <v>162.80000000000001</v>
      </c>
      <c r="Y331">
        <v>173</v>
      </c>
      <c r="Z331">
        <v>157.9</v>
      </c>
      <c r="AA331">
        <v>163.30000000000001</v>
      </c>
      <c r="AB331">
        <v>166</v>
      </c>
      <c r="AC331">
        <v>167.2</v>
      </c>
      <c r="AD331">
        <v>164.6</v>
      </c>
      <c r="AE331">
        <v>167.7</v>
      </c>
    </row>
    <row r="332" spans="1:31" hidden="1" x14ac:dyDescent="0.35">
      <c r="A332" t="s">
        <v>30</v>
      </c>
      <c r="B332">
        <v>2022</v>
      </c>
      <c r="C332" t="s">
        <v>37</v>
      </c>
      <c r="D332" s="1">
        <v>44652</v>
      </c>
      <c r="E332">
        <v>151.80000000000001</v>
      </c>
      <c r="F332">
        <v>209.7</v>
      </c>
      <c r="G332">
        <v>164.5</v>
      </c>
      <c r="H332">
        <v>163.80000000000001</v>
      </c>
      <c r="I332">
        <v>207.4</v>
      </c>
      <c r="J332">
        <v>169.7</v>
      </c>
      <c r="K332">
        <v>153.6</v>
      </c>
      <c r="L332">
        <v>165.1</v>
      </c>
      <c r="M332">
        <v>118.2</v>
      </c>
      <c r="N332">
        <v>182.9</v>
      </c>
      <c r="O332">
        <v>172.4</v>
      </c>
      <c r="P332">
        <v>178.9</v>
      </c>
      <c r="Q332">
        <v>168.6</v>
      </c>
      <c r="R332">
        <v>192.8</v>
      </c>
      <c r="S332">
        <v>177.5</v>
      </c>
      <c r="T332">
        <v>175.1</v>
      </c>
      <c r="U332">
        <v>177.1</v>
      </c>
      <c r="V332" t="s">
        <v>32</v>
      </c>
      <c r="W332">
        <v>173.3</v>
      </c>
      <c r="X332">
        <v>167.7</v>
      </c>
      <c r="Y332">
        <v>177</v>
      </c>
      <c r="Z332">
        <v>166.2</v>
      </c>
      <c r="AA332">
        <v>167.2</v>
      </c>
      <c r="AB332">
        <v>170.9</v>
      </c>
      <c r="AC332">
        <v>169</v>
      </c>
      <c r="AD332">
        <v>170.2</v>
      </c>
      <c r="AE332">
        <v>170.8</v>
      </c>
    </row>
    <row r="333" spans="1:31" hidden="1" x14ac:dyDescent="0.35">
      <c r="A333" t="s">
        <v>33</v>
      </c>
      <c r="B333">
        <v>2022</v>
      </c>
      <c r="C333" t="s">
        <v>37</v>
      </c>
      <c r="D333" s="1">
        <v>44652</v>
      </c>
      <c r="E333">
        <v>155.4</v>
      </c>
      <c r="F333">
        <v>215.8</v>
      </c>
      <c r="G333">
        <v>164.6</v>
      </c>
      <c r="H333">
        <v>164.2</v>
      </c>
      <c r="I333">
        <v>186</v>
      </c>
      <c r="J333">
        <v>175.9</v>
      </c>
      <c r="K333">
        <v>190.7</v>
      </c>
      <c r="L333">
        <v>164</v>
      </c>
      <c r="M333">
        <v>120.5</v>
      </c>
      <c r="N333">
        <v>178</v>
      </c>
      <c r="O333">
        <v>157.5</v>
      </c>
      <c r="P333">
        <v>183.3</v>
      </c>
      <c r="Q333">
        <v>174.5</v>
      </c>
      <c r="R333">
        <v>197.1</v>
      </c>
      <c r="S333">
        <v>168.4</v>
      </c>
      <c r="T333">
        <v>154.5</v>
      </c>
      <c r="U333">
        <v>166.3</v>
      </c>
      <c r="V333">
        <v>167</v>
      </c>
      <c r="W333">
        <v>170.5</v>
      </c>
      <c r="X333">
        <v>159.80000000000001</v>
      </c>
      <c r="Y333">
        <v>169</v>
      </c>
      <c r="Z333">
        <v>159.30000000000001</v>
      </c>
      <c r="AA333">
        <v>162.19999999999999</v>
      </c>
      <c r="AB333">
        <v>164</v>
      </c>
      <c r="AC333">
        <v>168.4</v>
      </c>
      <c r="AD333">
        <v>163.1</v>
      </c>
      <c r="AE333">
        <v>169.2</v>
      </c>
    </row>
    <row r="334" spans="1:31" x14ac:dyDescent="0.35">
      <c r="A334" t="s">
        <v>34</v>
      </c>
      <c r="B334">
        <v>2022</v>
      </c>
      <c r="C334" t="s">
        <v>37</v>
      </c>
      <c r="D334" s="1">
        <v>44652</v>
      </c>
      <c r="E334">
        <v>152.9</v>
      </c>
      <c r="F334">
        <v>211.8</v>
      </c>
      <c r="G334">
        <v>164.5</v>
      </c>
      <c r="H334">
        <v>163.9</v>
      </c>
      <c r="I334">
        <v>199.5</v>
      </c>
      <c r="J334">
        <v>172.6</v>
      </c>
      <c r="K334">
        <v>166.2</v>
      </c>
      <c r="L334">
        <v>164.7</v>
      </c>
      <c r="M334">
        <v>119</v>
      </c>
      <c r="N334">
        <v>181.3</v>
      </c>
      <c r="O334">
        <v>166.2</v>
      </c>
      <c r="P334">
        <v>180.9</v>
      </c>
      <c r="Q334">
        <v>170.8</v>
      </c>
      <c r="R334">
        <v>193.9</v>
      </c>
      <c r="S334">
        <v>173.9</v>
      </c>
      <c r="T334">
        <v>166.5</v>
      </c>
      <c r="U334">
        <v>172.8</v>
      </c>
      <c r="V334">
        <v>167</v>
      </c>
      <c r="W334">
        <v>172.2</v>
      </c>
      <c r="X334">
        <v>164</v>
      </c>
      <c r="Y334">
        <v>174</v>
      </c>
      <c r="Z334">
        <v>162.6</v>
      </c>
      <c r="AA334">
        <v>164.4</v>
      </c>
      <c r="AB334">
        <v>166.9</v>
      </c>
      <c r="AC334">
        <v>168.8</v>
      </c>
      <c r="AD334">
        <v>166.8</v>
      </c>
      <c r="AE334">
        <v>170.1</v>
      </c>
    </row>
    <row r="335" spans="1:31" hidden="1" x14ac:dyDescent="0.35">
      <c r="A335" t="s">
        <v>30</v>
      </c>
      <c r="B335">
        <v>2022</v>
      </c>
      <c r="C335" t="s">
        <v>38</v>
      </c>
      <c r="D335" s="1">
        <v>44682</v>
      </c>
      <c r="E335">
        <v>152.9</v>
      </c>
      <c r="F335">
        <v>214.7</v>
      </c>
      <c r="G335">
        <v>161.4</v>
      </c>
      <c r="H335">
        <v>164.6</v>
      </c>
      <c r="I335">
        <v>209.9</v>
      </c>
      <c r="J335">
        <v>168</v>
      </c>
      <c r="K335">
        <v>160.4</v>
      </c>
      <c r="L335">
        <v>165</v>
      </c>
      <c r="M335">
        <v>118.9</v>
      </c>
      <c r="N335">
        <v>186.6</v>
      </c>
      <c r="O335">
        <v>173.2</v>
      </c>
      <c r="P335">
        <v>180.4</v>
      </c>
      <c r="Q335">
        <v>170.8</v>
      </c>
      <c r="R335">
        <v>192.9</v>
      </c>
      <c r="S335">
        <v>179.3</v>
      </c>
      <c r="T335">
        <v>177.2</v>
      </c>
      <c r="U335">
        <v>179</v>
      </c>
      <c r="V335" t="s">
        <v>32</v>
      </c>
      <c r="W335">
        <v>175.3</v>
      </c>
      <c r="X335">
        <v>168.9</v>
      </c>
      <c r="Y335">
        <v>177.7</v>
      </c>
      <c r="Z335">
        <v>167.1</v>
      </c>
      <c r="AA335">
        <v>167.6</v>
      </c>
      <c r="AB335">
        <v>171.8</v>
      </c>
      <c r="AC335">
        <v>168.5</v>
      </c>
      <c r="AD335">
        <v>170.9</v>
      </c>
      <c r="AE335">
        <v>172.5</v>
      </c>
    </row>
    <row r="336" spans="1:31" hidden="1" x14ac:dyDescent="0.35">
      <c r="A336" t="s">
        <v>33</v>
      </c>
      <c r="B336">
        <v>2022</v>
      </c>
      <c r="C336" t="s">
        <v>38</v>
      </c>
      <c r="D336" s="1">
        <v>44682</v>
      </c>
      <c r="E336">
        <v>156.69999999999999</v>
      </c>
      <c r="F336">
        <v>221.2</v>
      </c>
      <c r="G336">
        <v>164.1</v>
      </c>
      <c r="H336">
        <v>165.4</v>
      </c>
      <c r="I336">
        <v>189.5</v>
      </c>
      <c r="J336">
        <v>174.5</v>
      </c>
      <c r="K336">
        <v>203.2</v>
      </c>
      <c r="L336">
        <v>164.1</v>
      </c>
      <c r="M336">
        <v>121.2</v>
      </c>
      <c r="N336">
        <v>181.4</v>
      </c>
      <c r="O336">
        <v>158.5</v>
      </c>
      <c r="P336">
        <v>184.9</v>
      </c>
      <c r="Q336">
        <v>177.5</v>
      </c>
      <c r="R336">
        <v>197.5</v>
      </c>
      <c r="S336">
        <v>170</v>
      </c>
      <c r="T336">
        <v>155.9</v>
      </c>
      <c r="U336">
        <v>167.8</v>
      </c>
      <c r="V336">
        <v>167.5</v>
      </c>
      <c r="W336">
        <v>173.5</v>
      </c>
      <c r="X336">
        <v>161.1</v>
      </c>
      <c r="Y336">
        <v>170.1</v>
      </c>
      <c r="Z336">
        <v>159.4</v>
      </c>
      <c r="AA336">
        <v>163.19999999999999</v>
      </c>
      <c r="AB336">
        <v>165.2</v>
      </c>
      <c r="AC336">
        <v>168.2</v>
      </c>
      <c r="AD336">
        <v>163.80000000000001</v>
      </c>
      <c r="AE336">
        <v>170.8</v>
      </c>
    </row>
    <row r="337" spans="1:31" x14ac:dyDescent="0.35">
      <c r="A337" t="s">
        <v>34</v>
      </c>
      <c r="B337">
        <v>2022</v>
      </c>
      <c r="C337" t="s">
        <v>38</v>
      </c>
      <c r="D337" s="1">
        <v>44682</v>
      </c>
      <c r="E337">
        <v>154.1</v>
      </c>
      <c r="F337">
        <v>217</v>
      </c>
      <c r="G337">
        <v>162.4</v>
      </c>
      <c r="H337">
        <v>164.9</v>
      </c>
      <c r="I337">
        <v>202.4</v>
      </c>
      <c r="J337">
        <v>171</v>
      </c>
      <c r="K337">
        <v>174.9</v>
      </c>
      <c r="L337">
        <v>164.7</v>
      </c>
      <c r="M337">
        <v>119.7</v>
      </c>
      <c r="N337">
        <v>184.9</v>
      </c>
      <c r="O337">
        <v>167.1</v>
      </c>
      <c r="P337">
        <v>182.5</v>
      </c>
      <c r="Q337">
        <v>173.3</v>
      </c>
      <c r="R337">
        <v>194.1</v>
      </c>
      <c r="S337">
        <v>175.6</v>
      </c>
      <c r="T337">
        <v>168.4</v>
      </c>
      <c r="U337">
        <v>174.6</v>
      </c>
      <c r="V337">
        <v>167.5</v>
      </c>
      <c r="W337">
        <v>174.6</v>
      </c>
      <c r="X337">
        <v>165.2</v>
      </c>
      <c r="Y337">
        <v>174.8</v>
      </c>
      <c r="Z337">
        <v>163</v>
      </c>
      <c r="AA337">
        <v>165.1</v>
      </c>
      <c r="AB337">
        <v>167.9</v>
      </c>
      <c r="AC337">
        <v>168.4</v>
      </c>
      <c r="AD337">
        <v>167.5</v>
      </c>
      <c r="AE337">
        <v>171.7</v>
      </c>
    </row>
    <row r="338" spans="1:31" hidden="1" x14ac:dyDescent="0.35">
      <c r="A338" t="s">
        <v>30</v>
      </c>
      <c r="B338">
        <v>2022</v>
      </c>
      <c r="C338" t="s">
        <v>39</v>
      </c>
      <c r="D338" s="1">
        <v>44713</v>
      </c>
      <c r="E338">
        <v>153.80000000000001</v>
      </c>
      <c r="F338">
        <v>217.2</v>
      </c>
      <c r="G338">
        <v>169.6</v>
      </c>
      <c r="H338">
        <v>165.4</v>
      </c>
      <c r="I338">
        <v>208.1</v>
      </c>
      <c r="J338">
        <v>165.8</v>
      </c>
      <c r="K338">
        <v>167.3</v>
      </c>
      <c r="L338">
        <v>164.6</v>
      </c>
      <c r="M338">
        <v>119.1</v>
      </c>
      <c r="N338">
        <v>188.9</v>
      </c>
      <c r="O338">
        <v>174.2</v>
      </c>
      <c r="P338">
        <v>181.9</v>
      </c>
      <c r="Q338">
        <v>172.4</v>
      </c>
      <c r="R338">
        <v>192.9</v>
      </c>
      <c r="S338">
        <v>180.7</v>
      </c>
      <c r="T338">
        <v>178.7</v>
      </c>
      <c r="U338">
        <v>180.4</v>
      </c>
      <c r="V338" t="s">
        <v>32</v>
      </c>
      <c r="W338">
        <v>176.7</v>
      </c>
      <c r="X338">
        <v>170.3</v>
      </c>
      <c r="Y338">
        <v>178.2</v>
      </c>
      <c r="Z338">
        <v>165.5</v>
      </c>
      <c r="AA338">
        <v>168</v>
      </c>
      <c r="AB338">
        <v>172.6</v>
      </c>
      <c r="AC338">
        <v>169.5</v>
      </c>
      <c r="AD338">
        <v>171</v>
      </c>
      <c r="AE338">
        <v>173.6</v>
      </c>
    </row>
    <row r="339" spans="1:31" hidden="1" x14ac:dyDescent="0.35">
      <c r="A339" t="s">
        <v>33</v>
      </c>
      <c r="B339">
        <v>2022</v>
      </c>
      <c r="C339" t="s">
        <v>39</v>
      </c>
      <c r="D339" s="1">
        <v>44713</v>
      </c>
      <c r="E339">
        <v>157.5</v>
      </c>
      <c r="F339">
        <v>223.4</v>
      </c>
      <c r="G339">
        <v>172.8</v>
      </c>
      <c r="H339">
        <v>166.4</v>
      </c>
      <c r="I339">
        <v>188.6</v>
      </c>
      <c r="J339">
        <v>174.1</v>
      </c>
      <c r="K339">
        <v>211.5</v>
      </c>
      <c r="L339">
        <v>163.6</v>
      </c>
      <c r="M339">
        <v>121.4</v>
      </c>
      <c r="N339">
        <v>183.5</v>
      </c>
      <c r="O339">
        <v>159.1</v>
      </c>
      <c r="P339">
        <v>186.3</v>
      </c>
      <c r="Q339">
        <v>179.3</v>
      </c>
      <c r="R339">
        <v>198.3</v>
      </c>
      <c r="S339">
        <v>171.6</v>
      </c>
      <c r="T339">
        <v>157.4</v>
      </c>
      <c r="U339">
        <v>169.4</v>
      </c>
      <c r="V339">
        <v>166.8</v>
      </c>
      <c r="W339">
        <v>174.9</v>
      </c>
      <c r="X339">
        <v>162.1</v>
      </c>
      <c r="Y339">
        <v>170.9</v>
      </c>
      <c r="Z339">
        <v>157.19999999999999</v>
      </c>
      <c r="AA339">
        <v>164.1</v>
      </c>
      <c r="AB339">
        <v>166.5</v>
      </c>
      <c r="AC339">
        <v>169.2</v>
      </c>
      <c r="AD339">
        <v>163.80000000000001</v>
      </c>
      <c r="AE339">
        <v>171.4</v>
      </c>
    </row>
    <row r="340" spans="1:31" x14ac:dyDescent="0.35">
      <c r="A340" t="s">
        <v>34</v>
      </c>
      <c r="B340">
        <v>2022</v>
      </c>
      <c r="C340" t="s">
        <v>39</v>
      </c>
      <c r="D340" s="1">
        <v>44713</v>
      </c>
      <c r="E340">
        <v>155</v>
      </c>
      <c r="F340">
        <v>219.4</v>
      </c>
      <c r="G340">
        <v>170.8</v>
      </c>
      <c r="H340">
        <v>165.8</v>
      </c>
      <c r="I340">
        <v>200.9</v>
      </c>
      <c r="J340">
        <v>169.7</v>
      </c>
      <c r="K340">
        <v>182.3</v>
      </c>
      <c r="L340">
        <v>164.3</v>
      </c>
      <c r="M340">
        <v>119.9</v>
      </c>
      <c r="N340">
        <v>187.1</v>
      </c>
      <c r="O340">
        <v>167.9</v>
      </c>
      <c r="P340">
        <v>183.9</v>
      </c>
      <c r="Q340">
        <v>174.9</v>
      </c>
      <c r="R340">
        <v>194.3</v>
      </c>
      <c r="S340">
        <v>177.1</v>
      </c>
      <c r="T340">
        <v>169.9</v>
      </c>
      <c r="U340">
        <v>176</v>
      </c>
      <c r="V340">
        <v>166.8</v>
      </c>
      <c r="W340">
        <v>176</v>
      </c>
      <c r="X340">
        <v>166.4</v>
      </c>
      <c r="Y340">
        <v>175.4</v>
      </c>
      <c r="Z340">
        <v>161.1</v>
      </c>
      <c r="AA340">
        <v>165.8</v>
      </c>
      <c r="AB340">
        <v>169</v>
      </c>
      <c r="AC340">
        <v>169.4</v>
      </c>
      <c r="AD340">
        <v>167.5</v>
      </c>
      <c r="AE340">
        <v>172.6</v>
      </c>
    </row>
    <row r="341" spans="1:31" hidden="1" x14ac:dyDescent="0.35">
      <c r="A341" t="s">
        <v>30</v>
      </c>
      <c r="B341">
        <v>2022</v>
      </c>
      <c r="C341" t="s">
        <v>40</v>
      </c>
      <c r="D341" s="1">
        <v>44743</v>
      </c>
      <c r="E341">
        <v>155.19999999999999</v>
      </c>
      <c r="F341">
        <v>210.8</v>
      </c>
      <c r="G341">
        <v>174.3</v>
      </c>
      <c r="H341">
        <v>166.3</v>
      </c>
      <c r="I341">
        <v>202.2</v>
      </c>
      <c r="J341">
        <v>169.6</v>
      </c>
      <c r="K341">
        <v>168.6</v>
      </c>
      <c r="L341">
        <v>164.4</v>
      </c>
      <c r="M341">
        <v>119.2</v>
      </c>
      <c r="N341">
        <v>191.8</v>
      </c>
      <c r="O341">
        <v>174.5</v>
      </c>
      <c r="P341">
        <v>183.1</v>
      </c>
      <c r="Q341">
        <v>172.5</v>
      </c>
      <c r="R341">
        <v>193.2</v>
      </c>
      <c r="S341">
        <v>182</v>
      </c>
      <c r="T341">
        <v>180.3</v>
      </c>
      <c r="U341">
        <v>181.7</v>
      </c>
      <c r="V341" t="s">
        <v>32</v>
      </c>
      <c r="W341">
        <v>179.6</v>
      </c>
      <c r="X341">
        <v>171.3</v>
      </c>
      <c r="Y341">
        <v>178.8</v>
      </c>
      <c r="Z341">
        <v>166.3</v>
      </c>
      <c r="AA341">
        <v>168.6</v>
      </c>
      <c r="AB341">
        <v>174.7</v>
      </c>
      <c r="AC341">
        <v>169.7</v>
      </c>
      <c r="AD341">
        <v>171.8</v>
      </c>
      <c r="AE341">
        <v>174.3</v>
      </c>
    </row>
    <row r="342" spans="1:31" hidden="1" x14ac:dyDescent="0.35">
      <c r="A342" t="s">
        <v>33</v>
      </c>
      <c r="B342">
        <v>2022</v>
      </c>
      <c r="C342" t="s">
        <v>40</v>
      </c>
      <c r="D342" s="1">
        <v>44743</v>
      </c>
      <c r="E342">
        <v>159.30000000000001</v>
      </c>
      <c r="F342">
        <v>217.1</v>
      </c>
      <c r="G342">
        <v>176.6</v>
      </c>
      <c r="H342">
        <v>167.1</v>
      </c>
      <c r="I342">
        <v>184.8</v>
      </c>
      <c r="J342">
        <v>179.5</v>
      </c>
      <c r="K342">
        <v>208.5</v>
      </c>
      <c r="L342">
        <v>164</v>
      </c>
      <c r="M342">
        <v>121.5</v>
      </c>
      <c r="N342">
        <v>186.3</v>
      </c>
      <c r="O342">
        <v>159.80000000000001</v>
      </c>
      <c r="P342">
        <v>187.7</v>
      </c>
      <c r="Q342">
        <v>179.4</v>
      </c>
      <c r="R342">
        <v>198.6</v>
      </c>
      <c r="S342">
        <v>172.7</v>
      </c>
      <c r="T342">
        <v>158.69999999999999</v>
      </c>
      <c r="U342">
        <v>170.6</v>
      </c>
      <c r="V342">
        <v>167.8</v>
      </c>
      <c r="W342">
        <v>179.5</v>
      </c>
      <c r="X342">
        <v>163.1</v>
      </c>
      <c r="Y342">
        <v>171.7</v>
      </c>
      <c r="Z342">
        <v>157.4</v>
      </c>
      <c r="AA342">
        <v>164.6</v>
      </c>
      <c r="AB342">
        <v>169.1</v>
      </c>
      <c r="AC342">
        <v>169.8</v>
      </c>
      <c r="AD342">
        <v>164.7</v>
      </c>
      <c r="AE342">
        <v>172.3</v>
      </c>
    </row>
    <row r="343" spans="1:31" x14ac:dyDescent="0.35">
      <c r="A343" t="s">
        <v>34</v>
      </c>
      <c r="B343">
        <v>2022</v>
      </c>
      <c r="C343" t="s">
        <v>40</v>
      </c>
      <c r="D343" s="1">
        <v>44743</v>
      </c>
      <c r="E343">
        <v>156.5</v>
      </c>
      <c r="F343">
        <v>213</v>
      </c>
      <c r="G343">
        <v>175.2</v>
      </c>
      <c r="H343">
        <v>166.6</v>
      </c>
      <c r="I343">
        <v>195.8</v>
      </c>
      <c r="J343">
        <v>174.2</v>
      </c>
      <c r="K343">
        <v>182.1</v>
      </c>
      <c r="L343">
        <v>164.3</v>
      </c>
      <c r="M343">
        <v>120</v>
      </c>
      <c r="N343">
        <v>190</v>
      </c>
      <c r="O343">
        <v>168.4</v>
      </c>
      <c r="P343">
        <v>185.2</v>
      </c>
      <c r="Q343">
        <v>175</v>
      </c>
      <c r="R343">
        <v>194.6</v>
      </c>
      <c r="S343">
        <v>178.3</v>
      </c>
      <c r="T343">
        <v>171.3</v>
      </c>
      <c r="U343">
        <v>177.3</v>
      </c>
      <c r="V343">
        <v>167.8</v>
      </c>
      <c r="W343">
        <v>179.6</v>
      </c>
      <c r="X343">
        <v>167.4</v>
      </c>
      <c r="Y343">
        <v>176.1</v>
      </c>
      <c r="Z343">
        <v>161.6</v>
      </c>
      <c r="AA343">
        <v>166.3</v>
      </c>
      <c r="AB343">
        <v>171.4</v>
      </c>
      <c r="AC343">
        <v>169.7</v>
      </c>
      <c r="AD343">
        <v>168.4</v>
      </c>
      <c r="AE343">
        <v>173.4</v>
      </c>
    </row>
    <row r="344" spans="1:31" hidden="1" x14ac:dyDescent="0.35">
      <c r="A344" t="s">
        <v>30</v>
      </c>
      <c r="B344">
        <v>2022</v>
      </c>
      <c r="C344" t="s">
        <v>41</v>
      </c>
      <c r="D344" s="1">
        <v>44774</v>
      </c>
      <c r="E344">
        <v>159.5</v>
      </c>
      <c r="F344">
        <v>204.1</v>
      </c>
      <c r="G344">
        <v>168.3</v>
      </c>
      <c r="H344">
        <v>167.9</v>
      </c>
      <c r="I344">
        <v>198.1</v>
      </c>
      <c r="J344">
        <v>169.2</v>
      </c>
      <c r="K344">
        <v>173.1</v>
      </c>
      <c r="L344">
        <v>167.1</v>
      </c>
      <c r="M344">
        <v>120.2</v>
      </c>
      <c r="N344">
        <v>195.6</v>
      </c>
      <c r="O344">
        <v>174.8</v>
      </c>
      <c r="P344">
        <v>184</v>
      </c>
      <c r="Q344">
        <v>173.9</v>
      </c>
      <c r="R344">
        <v>193.7</v>
      </c>
      <c r="S344">
        <v>183.2</v>
      </c>
      <c r="T344">
        <v>181.7</v>
      </c>
      <c r="U344">
        <v>183</v>
      </c>
      <c r="V344" t="s">
        <v>32</v>
      </c>
      <c r="W344">
        <v>179.1</v>
      </c>
      <c r="X344">
        <v>172.3</v>
      </c>
      <c r="Y344">
        <v>179.4</v>
      </c>
      <c r="Z344">
        <v>166.6</v>
      </c>
      <c r="AA344">
        <v>169.3</v>
      </c>
      <c r="AB344">
        <v>175.7</v>
      </c>
      <c r="AC344">
        <v>171.1</v>
      </c>
      <c r="AD344">
        <v>172.6</v>
      </c>
      <c r="AE344">
        <v>175.3</v>
      </c>
    </row>
    <row r="345" spans="1:31" hidden="1" x14ac:dyDescent="0.35">
      <c r="A345" t="s">
        <v>33</v>
      </c>
      <c r="B345">
        <v>2022</v>
      </c>
      <c r="C345" t="s">
        <v>41</v>
      </c>
      <c r="D345" s="1">
        <v>44774</v>
      </c>
      <c r="E345">
        <v>162.1</v>
      </c>
      <c r="F345">
        <v>210.9</v>
      </c>
      <c r="G345">
        <v>170.6</v>
      </c>
      <c r="H345">
        <v>168.4</v>
      </c>
      <c r="I345">
        <v>182.5</v>
      </c>
      <c r="J345">
        <v>177.1</v>
      </c>
      <c r="K345">
        <v>213.1</v>
      </c>
      <c r="L345">
        <v>167.3</v>
      </c>
      <c r="M345">
        <v>122.2</v>
      </c>
      <c r="N345">
        <v>189.7</v>
      </c>
      <c r="O345">
        <v>160.5</v>
      </c>
      <c r="P345">
        <v>188.9</v>
      </c>
      <c r="Q345">
        <v>180.4</v>
      </c>
      <c r="R345">
        <v>198.7</v>
      </c>
      <c r="S345">
        <v>173.7</v>
      </c>
      <c r="T345">
        <v>160</v>
      </c>
      <c r="U345">
        <v>171.6</v>
      </c>
      <c r="V345">
        <v>169</v>
      </c>
      <c r="W345">
        <v>178.4</v>
      </c>
      <c r="X345">
        <v>164.2</v>
      </c>
      <c r="Y345">
        <v>172.6</v>
      </c>
      <c r="Z345">
        <v>157.69999999999999</v>
      </c>
      <c r="AA345">
        <v>165.1</v>
      </c>
      <c r="AB345">
        <v>169.9</v>
      </c>
      <c r="AC345">
        <v>171.4</v>
      </c>
      <c r="AD345">
        <v>165.4</v>
      </c>
      <c r="AE345">
        <v>173.1</v>
      </c>
    </row>
    <row r="346" spans="1:31" x14ac:dyDescent="0.35">
      <c r="A346" t="s">
        <v>34</v>
      </c>
      <c r="B346">
        <v>2022</v>
      </c>
      <c r="C346" t="s">
        <v>41</v>
      </c>
      <c r="D346" s="1">
        <v>44774</v>
      </c>
      <c r="E346">
        <v>160.30000000000001</v>
      </c>
      <c r="F346">
        <v>206.5</v>
      </c>
      <c r="G346">
        <v>169.2</v>
      </c>
      <c r="H346">
        <v>168.1</v>
      </c>
      <c r="I346">
        <v>192.4</v>
      </c>
      <c r="J346">
        <v>172.9</v>
      </c>
      <c r="K346">
        <v>186.7</v>
      </c>
      <c r="L346">
        <v>167.2</v>
      </c>
      <c r="M346">
        <v>120.9</v>
      </c>
      <c r="N346">
        <v>193.6</v>
      </c>
      <c r="O346">
        <v>168.8</v>
      </c>
      <c r="P346">
        <v>186.3</v>
      </c>
      <c r="Q346">
        <v>176.3</v>
      </c>
      <c r="R346">
        <v>195</v>
      </c>
      <c r="S346">
        <v>179.5</v>
      </c>
      <c r="T346">
        <v>172.7</v>
      </c>
      <c r="U346">
        <v>178.5</v>
      </c>
      <c r="V346">
        <v>169</v>
      </c>
      <c r="W346">
        <v>178.8</v>
      </c>
      <c r="X346">
        <v>168.5</v>
      </c>
      <c r="Y346">
        <v>176.8</v>
      </c>
      <c r="Z346">
        <v>161.9</v>
      </c>
      <c r="AA346">
        <v>166.9</v>
      </c>
      <c r="AB346">
        <v>172.3</v>
      </c>
      <c r="AC346">
        <v>171.2</v>
      </c>
      <c r="AD346">
        <v>169.1</v>
      </c>
      <c r="AE346">
        <v>174.3</v>
      </c>
    </row>
    <row r="347" spans="1:31" hidden="1" x14ac:dyDescent="0.35">
      <c r="A347" t="s">
        <v>30</v>
      </c>
      <c r="B347">
        <v>2022</v>
      </c>
      <c r="C347" t="s">
        <v>42</v>
      </c>
      <c r="D347" s="1">
        <v>44805</v>
      </c>
      <c r="E347">
        <v>162.9</v>
      </c>
      <c r="F347">
        <v>206.7</v>
      </c>
      <c r="G347">
        <v>169</v>
      </c>
      <c r="H347">
        <v>169.5</v>
      </c>
      <c r="I347">
        <v>194.1</v>
      </c>
      <c r="J347">
        <v>164.1</v>
      </c>
      <c r="K347">
        <v>176.9</v>
      </c>
      <c r="L347">
        <v>169</v>
      </c>
      <c r="M347">
        <v>120.8</v>
      </c>
      <c r="N347">
        <v>199.1</v>
      </c>
      <c r="O347">
        <v>175.4</v>
      </c>
      <c r="P347">
        <v>184.8</v>
      </c>
      <c r="Q347">
        <v>175.5</v>
      </c>
      <c r="R347">
        <v>194.5</v>
      </c>
      <c r="S347">
        <v>184.7</v>
      </c>
      <c r="T347">
        <v>183.3</v>
      </c>
      <c r="U347">
        <v>184.5</v>
      </c>
      <c r="V347" t="s">
        <v>32</v>
      </c>
      <c r="W347">
        <v>179.7</v>
      </c>
      <c r="X347">
        <v>173.6</v>
      </c>
      <c r="Y347">
        <v>180.2</v>
      </c>
      <c r="Z347">
        <v>166.9</v>
      </c>
      <c r="AA347">
        <v>170</v>
      </c>
      <c r="AB347">
        <v>176.2</v>
      </c>
      <c r="AC347">
        <v>170.8</v>
      </c>
      <c r="AD347">
        <v>173.1</v>
      </c>
      <c r="AE347">
        <v>176.4</v>
      </c>
    </row>
    <row r="348" spans="1:31" hidden="1" x14ac:dyDescent="0.35">
      <c r="A348" t="s">
        <v>33</v>
      </c>
      <c r="B348">
        <v>2022</v>
      </c>
      <c r="C348" t="s">
        <v>42</v>
      </c>
      <c r="D348" s="1">
        <v>44805</v>
      </c>
      <c r="E348">
        <v>164.9</v>
      </c>
      <c r="F348">
        <v>213.7</v>
      </c>
      <c r="G348">
        <v>170.9</v>
      </c>
      <c r="H348">
        <v>170.1</v>
      </c>
      <c r="I348">
        <v>179.3</v>
      </c>
      <c r="J348">
        <v>167.5</v>
      </c>
      <c r="K348">
        <v>220.8</v>
      </c>
      <c r="L348">
        <v>169.2</v>
      </c>
      <c r="M348">
        <v>123.1</v>
      </c>
      <c r="N348">
        <v>193.6</v>
      </c>
      <c r="O348">
        <v>161.1</v>
      </c>
      <c r="P348">
        <v>190.4</v>
      </c>
      <c r="Q348">
        <v>181.8</v>
      </c>
      <c r="R348">
        <v>199.7</v>
      </c>
      <c r="S348">
        <v>175</v>
      </c>
      <c r="T348">
        <v>161.69999999999999</v>
      </c>
      <c r="U348">
        <v>173</v>
      </c>
      <c r="V348">
        <v>169.5</v>
      </c>
      <c r="W348">
        <v>179.2</v>
      </c>
      <c r="X348">
        <v>165</v>
      </c>
      <c r="Y348">
        <v>173.8</v>
      </c>
      <c r="Z348">
        <v>158.19999999999999</v>
      </c>
      <c r="AA348">
        <v>165.8</v>
      </c>
      <c r="AB348">
        <v>170.9</v>
      </c>
      <c r="AC348">
        <v>171.1</v>
      </c>
      <c r="AD348">
        <v>166.1</v>
      </c>
      <c r="AE348">
        <v>174.1</v>
      </c>
    </row>
    <row r="349" spans="1:31" x14ac:dyDescent="0.35">
      <c r="A349" t="s">
        <v>34</v>
      </c>
      <c r="B349">
        <v>2022</v>
      </c>
      <c r="C349" t="s">
        <v>42</v>
      </c>
      <c r="D349" s="1">
        <v>44805</v>
      </c>
      <c r="E349">
        <v>163.5</v>
      </c>
      <c r="F349">
        <v>209.2</v>
      </c>
      <c r="G349">
        <v>169.7</v>
      </c>
      <c r="H349">
        <v>169.7</v>
      </c>
      <c r="I349">
        <v>188.7</v>
      </c>
      <c r="J349">
        <v>165.7</v>
      </c>
      <c r="K349">
        <v>191.8</v>
      </c>
      <c r="L349">
        <v>169.1</v>
      </c>
      <c r="M349">
        <v>121.6</v>
      </c>
      <c r="N349">
        <v>197.3</v>
      </c>
      <c r="O349">
        <v>169.4</v>
      </c>
      <c r="P349">
        <v>187.4</v>
      </c>
      <c r="Q349">
        <v>177.8</v>
      </c>
      <c r="R349">
        <v>195.9</v>
      </c>
      <c r="S349">
        <v>180.9</v>
      </c>
      <c r="T349">
        <v>174.3</v>
      </c>
      <c r="U349">
        <v>179.9</v>
      </c>
      <c r="V349">
        <v>169.5</v>
      </c>
      <c r="W349">
        <v>179.5</v>
      </c>
      <c r="X349">
        <v>169.5</v>
      </c>
      <c r="Y349">
        <v>177.8</v>
      </c>
      <c r="Z349">
        <v>162.30000000000001</v>
      </c>
      <c r="AA349">
        <v>167.6</v>
      </c>
      <c r="AB349">
        <v>173.1</v>
      </c>
      <c r="AC349">
        <v>170.9</v>
      </c>
      <c r="AD349">
        <v>169.7</v>
      </c>
      <c r="AE349">
        <v>175.3</v>
      </c>
    </row>
    <row r="350" spans="1:31" hidden="1" x14ac:dyDescent="0.35">
      <c r="A350" t="s">
        <v>30</v>
      </c>
      <c r="B350">
        <v>2022</v>
      </c>
      <c r="C350" t="s">
        <v>43</v>
      </c>
      <c r="D350" s="1">
        <v>44835</v>
      </c>
      <c r="E350">
        <v>164.7</v>
      </c>
      <c r="F350">
        <v>208.8</v>
      </c>
      <c r="G350">
        <v>170.3</v>
      </c>
      <c r="H350">
        <v>170.9</v>
      </c>
      <c r="I350">
        <v>191.6</v>
      </c>
      <c r="J350">
        <v>162.19999999999999</v>
      </c>
      <c r="K350">
        <v>184.8</v>
      </c>
      <c r="L350">
        <v>169.7</v>
      </c>
      <c r="M350">
        <v>121.1</v>
      </c>
      <c r="N350">
        <v>201.6</v>
      </c>
      <c r="O350">
        <v>175.8</v>
      </c>
      <c r="P350">
        <v>185.6</v>
      </c>
      <c r="Q350">
        <v>177.4</v>
      </c>
      <c r="R350">
        <v>194.9</v>
      </c>
      <c r="S350">
        <v>186.1</v>
      </c>
      <c r="T350">
        <v>184.4</v>
      </c>
      <c r="U350">
        <v>185.9</v>
      </c>
      <c r="V350" t="s">
        <v>32</v>
      </c>
      <c r="W350">
        <v>180.8</v>
      </c>
      <c r="X350">
        <v>174.4</v>
      </c>
      <c r="Y350">
        <v>181.2</v>
      </c>
      <c r="Z350">
        <v>167.4</v>
      </c>
      <c r="AA350">
        <v>170.6</v>
      </c>
      <c r="AB350">
        <v>176.5</v>
      </c>
      <c r="AC350">
        <v>172</v>
      </c>
      <c r="AD350">
        <v>173.9</v>
      </c>
      <c r="AE350">
        <v>177.9</v>
      </c>
    </row>
    <row r="351" spans="1:31" hidden="1" x14ac:dyDescent="0.35">
      <c r="A351" t="s">
        <v>33</v>
      </c>
      <c r="B351">
        <v>2022</v>
      </c>
      <c r="C351" t="s">
        <v>43</v>
      </c>
      <c r="D351" s="1">
        <v>44835</v>
      </c>
      <c r="E351">
        <v>166.4</v>
      </c>
      <c r="F351">
        <v>214.9</v>
      </c>
      <c r="G351">
        <v>171.9</v>
      </c>
      <c r="H351">
        <v>171</v>
      </c>
      <c r="I351">
        <v>177.7</v>
      </c>
      <c r="J351">
        <v>165.7</v>
      </c>
      <c r="K351">
        <v>228.6</v>
      </c>
      <c r="L351">
        <v>169.9</v>
      </c>
      <c r="M351">
        <v>123.4</v>
      </c>
      <c r="N351">
        <v>196.4</v>
      </c>
      <c r="O351">
        <v>161.6</v>
      </c>
      <c r="P351">
        <v>191.5</v>
      </c>
      <c r="Q351">
        <v>183.3</v>
      </c>
      <c r="R351">
        <v>200.1</v>
      </c>
      <c r="S351">
        <v>175.5</v>
      </c>
      <c r="T351">
        <v>162.6</v>
      </c>
      <c r="U351">
        <v>173.6</v>
      </c>
      <c r="V351">
        <v>171.2</v>
      </c>
      <c r="W351">
        <v>180</v>
      </c>
      <c r="X351">
        <v>166</v>
      </c>
      <c r="Y351">
        <v>174.7</v>
      </c>
      <c r="Z351">
        <v>158.80000000000001</v>
      </c>
      <c r="AA351">
        <v>166.3</v>
      </c>
      <c r="AB351">
        <v>171.2</v>
      </c>
      <c r="AC351">
        <v>172.3</v>
      </c>
      <c r="AD351">
        <v>166.8</v>
      </c>
      <c r="AE351">
        <v>175.3</v>
      </c>
    </row>
    <row r="352" spans="1:31" x14ac:dyDescent="0.35">
      <c r="A352" t="s">
        <v>34</v>
      </c>
      <c r="B352">
        <v>2022</v>
      </c>
      <c r="C352" t="s">
        <v>43</v>
      </c>
      <c r="D352" s="1">
        <v>44835</v>
      </c>
      <c r="E352">
        <v>165.2</v>
      </c>
      <c r="F352">
        <v>210.9</v>
      </c>
      <c r="G352">
        <v>170.9</v>
      </c>
      <c r="H352">
        <v>170.9</v>
      </c>
      <c r="I352">
        <v>186.5</v>
      </c>
      <c r="J352">
        <v>163.80000000000001</v>
      </c>
      <c r="K352">
        <v>199.7</v>
      </c>
      <c r="L352">
        <v>169.8</v>
      </c>
      <c r="M352">
        <v>121.9</v>
      </c>
      <c r="N352">
        <v>199.9</v>
      </c>
      <c r="O352">
        <v>169.9</v>
      </c>
      <c r="P352">
        <v>188.3</v>
      </c>
      <c r="Q352">
        <v>179.6</v>
      </c>
      <c r="R352">
        <v>196.3</v>
      </c>
      <c r="S352">
        <v>181.9</v>
      </c>
      <c r="T352">
        <v>175.3</v>
      </c>
      <c r="U352">
        <v>181</v>
      </c>
      <c r="V352">
        <v>171.2</v>
      </c>
      <c r="W352">
        <v>180.5</v>
      </c>
      <c r="X352">
        <v>170.4</v>
      </c>
      <c r="Y352">
        <v>178.7</v>
      </c>
      <c r="Z352">
        <v>162.9</v>
      </c>
      <c r="AA352">
        <v>168.2</v>
      </c>
      <c r="AB352">
        <v>173.4</v>
      </c>
      <c r="AC352">
        <v>172.1</v>
      </c>
      <c r="AD352">
        <v>170.5</v>
      </c>
      <c r="AE352">
        <v>176.7</v>
      </c>
    </row>
    <row r="353" spans="1:31" hidden="1" x14ac:dyDescent="0.35">
      <c r="A353" t="s">
        <v>30</v>
      </c>
      <c r="B353">
        <v>2022</v>
      </c>
      <c r="C353" t="s">
        <v>44</v>
      </c>
      <c r="D353" s="1">
        <v>44866</v>
      </c>
      <c r="E353">
        <v>166.9</v>
      </c>
      <c r="F353">
        <v>207.2</v>
      </c>
      <c r="G353">
        <v>180.2</v>
      </c>
      <c r="H353">
        <v>172.3</v>
      </c>
      <c r="I353">
        <v>194</v>
      </c>
      <c r="J353">
        <v>159.1</v>
      </c>
      <c r="K353">
        <v>171.6</v>
      </c>
      <c r="L353">
        <v>170.2</v>
      </c>
      <c r="M353">
        <v>121.5</v>
      </c>
      <c r="N353">
        <v>204.8</v>
      </c>
      <c r="O353">
        <v>176.4</v>
      </c>
      <c r="P353">
        <v>186.9</v>
      </c>
      <c r="Q353">
        <v>176.6</v>
      </c>
      <c r="R353">
        <v>195.5</v>
      </c>
      <c r="S353">
        <v>187.2</v>
      </c>
      <c r="T353">
        <v>185.2</v>
      </c>
      <c r="U353">
        <v>186.9</v>
      </c>
      <c r="V353" t="s">
        <v>32</v>
      </c>
      <c r="W353">
        <v>181.9</v>
      </c>
      <c r="X353">
        <v>175.5</v>
      </c>
      <c r="Y353">
        <v>182.3</v>
      </c>
      <c r="Z353">
        <v>167.5</v>
      </c>
      <c r="AA353">
        <v>170.8</v>
      </c>
      <c r="AB353">
        <v>176.9</v>
      </c>
      <c r="AC353">
        <v>173.4</v>
      </c>
      <c r="AD353">
        <v>174.6</v>
      </c>
      <c r="AE353">
        <v>177.8</v>
      </c>
    </row>
    <row r="354" spans="1:31" hidden="1" x14ac:dyDescent="0.35">
      <c r="A354" t="s">
        <v>33</v>
      </c>
      <c r="B354">
        <v>2022</v>
      </c>
      <c r="C354" t="s">
        <v>44</v>
      </c>
      <c r="D354" s="1">
        <v>44866</v>
      </c>
      <c r="E354">
        <v>168.4</v>
      </c>
      <c r="F354">
        <v>213.4</v>
      </c>
      <c r="G354">
        <v>183.2</v>
      </c>
      <c r="H354">
        <v>172.3</v>
      </c>
      <c r="I354">
        <v>180</v>
      </c>
      <c r="J354">
        <v>162.6</v>
      </c>
      <c r="K354">
        <v>205.5</v>
      </c>
      <c r="L354">
        <v>171</v>
      </c>
      <c r="M354">
        <v>123.4</v>
      </c>
      <c r="N354">
        <v>198.8</v>
      </c>
      <c r="O354">
        <v>162.1</v>
      </c>
      <c r="P354">
        <v>192.4</v>
      </c>
      <c r="Q354">
        <v>181.3</v>
      </c>
      <c r="R354">
        <v>200.6</v>
      </c>
      <c r="S354">
        <v>176.7</v>
      </c>
      <c r="T354">
        <v>163.5</v>
      </c>
      <c r="U354">
        <v>174.7</v>
      </c>
      <c r="V354">
        <v>171.8</v>
      </c>
      <c r="W354">
        <v>180.3</v>
      </c>
      <c r="X354">
        <v>166.9</v>
      </c>
      <c r="Y354">
        <v>175.8</v>
      </c>
      <c r="Z354">
        <v>158.9</v>
      </c>
      <c r="AA354">
        <v>166.7</v>
      </c>
      <c r="AB354">
        <v>171.5</v>
      </c>
      <c r="AC354">
        <v>173.8</v>
      </c>
      <c r="AD354">
        <v>167.4</v>
      </c>
      <c r="AE354">
        <v>174.1</v>
      </c>
    </row>
    <row r="355" spans="1:31" x14ac:dyDescent="0.35">
      <c r="A355" t="s">
        <v>34</v>
      </c>
      <c r="B355">
        <v>2022</v>
      </c>
      <c r="C355" t="s">
        <v>44</v>
      </c>
      <c r="D355" s="1">
        <v>44866</v>
      </c>
      <c r="E355">
        <v>167.4</v>
      </c>
      <c r="F355">
        <v>209.4</v>
      </c>
      <c r="G355">
        <v>181.4</v>
      </c>
      <c r="H355">
        <v>172.3</v>
      </c>
      <c r="I355">
        <v>188.9</v>
      </c>
      <c r="J355">
        <v>160.69999999999999</v>
      </c>
      <c r="K355">
        <v>183.1</v>
      </c>
      <c r="L355">
        <v>170.5</v>
      </c>
      <c r="M355">
        <v>122.1</v>
      </c>
      <c r="N355">
        <v>202.8</v>
      </c>
      <c r="O355">
        <v>170.4</v>
      </c>
      <c r="P355">
        <v>189.5</v>
      </c>
      <c r="Q355">
        <v>178.3</v>
      </c>
      <c r="R355">
        <v>196.9</v>
      </c>
      <c r="S355">
        <v>183.1</v>
      </c>
      <c r="T355">
        <v>176.2</v>
      </c>
      <c r="U355">
        <v>182.1</v>
      </c>
      <c r="V355">
        <v>171.8</v>
      </c>
      <c r="W355">
        <v>181.3</v>
      </c>
      <c r="X355">
        <v>171.4</v>
      </c>
      <c r="Y355">
        <v>179.8</v>
      </c>
      <c r="Z355">
        <v>163</v>
      </c>
      <c r="AA355">
        <v>168.5</v>
      </c>
      <c r="AB355">
        <v>173.7</v>
      </c>
      <c r="AC355">
        <v>173.6</v>
      </c>
      <c r="AD355">
        <v>171.1</v>
      </c>
      <c r="AE355">
        <v>176.5</v>
      </c>
    </row>
    <row r="356" spans="1:31" hidden="1" x14ac:dyDescent="0.35">
      <c r="A356" t="s">
        <v>30</v>
      </c>
      <c r="B356">
        <v>2022</v>
      </c>
      <c r="C356" t="s">
        <v>45</v>
      </c>
      <c r="D356" s="1">
        <v>44896</v>
      </c>
      <c r="E356">
        <v>168.8</v>
      </c>
      <c r="F356">
        <v>206.9</v>
      </c>
      <c r="G356">
        <v>189.1</v>
      </c>
      <c r="H356">
        <v>173.4</v>
      </c>
      <c r="I356">
        <v>193.9</v>
      </c>
      <c r="J356">
        <v>156.69999999999999</v>
      </c>
      <c r="K356">
        <v>150.19999999999999</v>
      </c>
      <c r="L356">
        <v>170.5</v>
      </c>
      <c r="M356">
        <v>121.2</v>
      </c>
      <c r="N356">
        <v>207.5</v>
      </c>
      <c r="O356">
        <v>176.8</v>
      </c>
      <c r="P356">
        <v>187.7</v>
      </c>
      <c r="Q356">
        <v>174.4</v>
      </c>
      <c r="R356">
        <v>195.9</v>
      </c>
      <c r="S356">
        <v>188.1</v>
      </c>
      <c r="T356">
        <v>185.9</v>
      </c>
      <c r="U356">
        <v>187.8</v>
      </c>
      <c r="V356" t="s">
        <v>32</v>
      </c>
      <c r="W356">
        <v>182.8</v>
      </c>
      <c r="X356">
        <v>176.4</v>
      </c>
      <c r="Y356">
        <v>183.5</v>
      </c>
      <c r="Z356">
        <v>167.8</v>
      </c>
      <c r="AA356">
        <v>171.2</v>
      </c>
      <c r="AB356">
        <v>177.3</v>
      </c>
      <c r="AC356">
        <v>175.7</v>
      </c>
      <c r="AD356">
        <v>175.5</v>
      </c>
      <c r="AE356">
        <v>177.1</v>
      </c>
    </row>
    <row r="357" spans="1:31" hidden="1" x14ac:dyDescent="0.35">
      <c r="A357" t="s">
        <v>33</v>
      </c>
      <c r="B357">
        <v>2022</v>
      </c>
      <c r="C357" t="s">
        <v>45</v>
      </c>
      <c r="D357" s="1">
        <v>44896</v>
      </c>
      <c r="E357">
        <v>170.2</v>
      </c>
      <c r="F357">
        <v>212.9</v>
      </c>
      <c r="G357">
        <v>191.9</v>
      </c>
      <c r="H357">
        <v>173.9</v>
      </c>
      <c r="I357">
        <v>179.1</v>
      </c>
      <c r="J357">
        <v>159.5</v>
      </c>
      <c r="K357">
        <v>178.7</v>
      </c>
      <c r="L357">
        <v>171.3</v>
      </c>
      <c r="M357">
        <v>123.1</v>
      </c>
      <c r="N357">
        <v>200.5</v>
      </c>
      <c r="O357">
        <v>162.80000000000001</v>
      </c>
      <c r="P357">
        <v>193.3</v>
      </c>
      <c r="Q357">
        <v>178.6</v>
      </c>
      <c r="R357">
        <v>201.1</v>
      </c>
      <c r="S357">
        <v>177.7</v>
      </c>
      <c r="T357">
        <v>164.5</v>
      </c>
      <c r="U357">
        <v>175.7</v>
      </c>
      <c r="V357">
        <v>170.7</v>
      </c>
      <c r="W357">
        <v>180.6</v>
      </c>
      <c r="X357">
        <v>167.3</v>
      </c>
      <c r="Y357">
        <v>177.2</v>
      </c>
      <c r="Z357">
        <v>159.4</v>
      </c>
      <c r="AA357">
        <v>167.1</v>
      </c>
      <c r="AB357">
        <v>171.8</v>
      </c>
      <c r="AC357">
        <v>176</v>
      </c>
      <c r="AD357">
        <v>168.2</v>
      </c>
      <c r="AE357">
        <v>174.1</v>
      </c>
    </row>
    <row r="358" spans="1:31" x14ac:dyDescent="0.35">
      <c r="A358" t="s">
        <v>34</v>
      </c>
      <c r="B358">
        <v>2022</v>
      </c>
      <c r="C358" t="s">
        <v>45</v>
      </c>
      <c r="D358" s="1">
        <v>44896</v>
      </c>
      <c r="E358">
        <v>169.2</v>
      </c>
      <c r="F358">
        <v>209</v>
      </c>
      <c r="G358">
        <v>190.2</v>
      </c>
      <c r="H358">
        <v>173.6</v>
      </c>
      <c r="I358">
        <v>188.5</v>
      </c>
      <c r="J358">
        <v>158</v>
      </c>
      <c r="K358">
        <v>159.9</v>
      </c>
      <c r="L358">
        <v>170.8</v>
      </c>
      <c r="M358">
        <v>121.8</v>
      </c>
      <c r="N358">
        <v>205.2</v>
      </c>
      <c r="O358">
        <v>171</v>
      </c>
      <c r="P358">
        <v>190.3</v>
      </c>
      <c r="Q358">
        <v>175.9</v>
      </c>
      <c r="R358">
        <v>197.3</v>
      </c>
      <c r="S358">
        <v>184</v>
      </c>
      <c r="T358">
        <v>177</v>
      </c>
      <c r="U358">
        <v>183</v>
      </c>
      <c r="V358">
        <v>170.7</v>
      </c>
      <c r="W358">
        <v>182</v>
      </c>
      <c r="X358">
        <v>172.1</v>
      </c>
      <c r="Y358">
        <v>181.1</v>
      </c>
      <c r="Z358">
        <v>163.4</v>
      </c>
      <c r="AA358">
        <v>168.9</v>
      </c>
      <c r="AB358">
        <v>174.1</v>
      </c>
      <c r="AC358">
        <v>175.8</v>
      </c>
      <c r="AD358">
        <v>172</v>
      </c>
      <c r="AE358">
        <v>175.7</v>
      </c>
    </row>
    <row r="359" spans="1:31" hidden="1" x14ac:dyDescent="0.35">
      <c r="A359" t="s">
        <v>30</v>
      </c>
      <c r="B359">
        <v>2023</v>
      </c>
      <c r="C359" t="s">
        <v>31</v>
      </c>
      <c r="D359" s="1">
        <v>44927</v>
      </c>
      <c r="E359">
        <v>174</v>
      </c>
      <c r="F359">
        <v>208.3</v>
      </c>
      <c r="G359">
        <v>192.9</v>
      </c>
      <c r="H359">
        <v>174.3</v>
      </c>
      <c r="I359">
        <v>192.6</v>
      </c>
      <c r="J359">
        <v>156.30000000000001</v>
      </c>
      <c r="K359">
        <v>142.9</v>
      </c>
      <c r="L359">
        <v>170.7</v>
      </c>
      <c r="M359">
        <v>120.3</v>
      </c>
      <c r="N359">
        <v>210.5</v>
      </c>
      <c r="O359">
        <v>176.9</v>
      </c>
      <c r="P359">
        <v>188.5</v>
      </c>
      <c r="Q359">
        <v>175</v>
      </c>
      <c r="R359">
        <v>196.9</v>
      </c>
      <c r="S359">
        <v>189</v>
      </c>
      <c r="T359">
        <v>186.3</v>
      </c>
      <c r="U359">
        <v>188.6</v>
      </c>
      <c r="V359" t="s">
        <v>32</v>
      </c>
      <c r="W359">
        <v>183.2</v>
      </c>
      <c r="X359">
        <v>177.2</v>
      </c>
      <c r="Y359">
        <v>184.7</v>
      </c>
      <c r="Z359">
        <v>168.2</v>
      </c>
      <c r="AA359">
        <v>171.8</v>
      </c>
      <c r="AB359">
        <v>177.8</v>
      </c>
      <c r="AC359">
        <v>178.4</v>
      </c>
      <c r="AD359">
        <v>176.5</v>
      </c>
      <c r="AE359">
        <v>177.8</v>
      </c>
    </row>
    <row r="360" spans="1:31" hidden="1" x14ac:dyDescent="0.35">
      <c r="A360" t="s">
        <v>33</v>
      </c>
      <c r="B360">
        <v>2023</v>
      </c>
      <c r="C360" t="s">
        <v>31</v>
      </c>
      <c r="D360" s="1">
        <v>44927</v>
      </c>
      <c r="E360">
        <v>173.3</v>
      </c>
      <c r="F360">
        <v>215.2</v>
      </c>
      <c r="G360">
        <v>197</v>
      </c>
      <c r="H360">
        <v>175.2</v>
      </c>
      <c r="I360">
        <v>178</v>
      </c>
      <c r="J360">
        <v>160.5</v>
      </c>
      <c r="K360">
        <v>175.3</v>
      </c>
      <c r="L360">
        <v>171.2</v>
      </c>
      <c r="M360">
        <v>122.7</v>
      </c>
      <c r="N360">
        <v>204.3</v>
      </c>
      <c r="O360">
        <v>163.69999999999999</v>
      </c>
      <c r="P360">
        <v>194.3</v>
      </c>
      <c r="Q360">
        <v>179.5</v>
      </c>
      <c r="R360">
        <v>201.6</v>
      </c>
      <c r="S360">
        <v>178.7</v>
      </c>
      <c r="T360">
        <v>165.3</v>
      </c>
      <c r="U360">
        <v>176.6</v>
      </c>
      <c r="V360">
        <v>172.1</v>
      </c>
      <c r="W360">
        <v>180.1</v>
      </c>
      <c r="X360">
        <v>168</v>
      </c>
      <c r="Y360">
        <v>178.5</v>
      </c>
      <c r="Z360">
        <v>159.5</v>
      </c>
      <c r="AA360">
        <v>167.8</v>
      </c>
      <c r="AB360">
        <v>171.8</v>
      </c>
      <c r="AC360">
        <v>178.8</v>
      </c>
      <c r="AD360">
        <v>168.9</v>
      </c>
      <c r="AE360">
        <v>174.9</v>
      </c>
    </row>
    <row r="361" spans="1:31" x14ac:dyDescent="0.35">
      <c r="A361" t="s">
        <v>34</v>
      </c>
      <c r="B361">
        <v>2023</v>
      </c>
      <c r="C361" t="s">
        <v>31</v>
      </c>
      <c r="D361" s="1">
        <v>44927</v>
      </c>
      <c r="E361">
        <v>173.8</v>
      </c>
      <c r="F361">
        <v>210.7</v>
      </c>
      <c r="G361">
        <v>194.5</v>
      </c>
      <c r="H361">
        <v>174.6</v>
      </c>
      <c r="I361">
        <v>187.2</v>
      </c>
      <c r="J361">
        <v>158.30000000000001</v>
      </c>
      <c r="K361">
        <v>153.9</v>
      </c>
      <c r="L361">
        <v>170.9</v>
      </c>
      <c r="M361">
        <v>121.1</v>
      </c>
      <c r="N361">
        <v>208.4</v>
      </c>
      <c r="O361">
        <v>171.4</v>
      </c>
      <c r="P361">
        <v>191.2</v>
      </c>
      <c r="Q361">
        <v>176.7</v>
      </c>
      <c r="R361">
        <v>198.2</v>
      </c>
      <c r="S361">
        <v>184.9</v>
      </c>
      <c r="T361">
        <v>177.6</v>
      </c>
      <c r="U361">
        <v>183.8</v>
      </c>
      <c r="V361">
        <v>172.1</v>
      </c>
      <c r="W361">
        <v>182</v>
      </c>
      <c r="X361">
        <v>172.9</v>
      </c>
      <c r="Y361">
        <v>182.3</v>
      </c>
      <c r="Z361">
        <v>163.6</v>
      </c>
      <c r="AA361">
        <v>169.5</v>
      </c>
      <c r="AB361">
        <v>174.3</v>
      </c>
      <c r="AC361">
        <v>178.6</v>
      </c>
      <c r="AD361">
        <v>172.8</v>
      </c>
      <c r="AE361">
        <v>176.5</v>
      </c>
    </row>
    <row r="362" spans="1:31" hidden="1" x14ac:dyDescent="0.35">
      <c r="A362" t="s">
        <v>30</v>
      </c>
      <c r="B362">
        <v>2023</v>
      </c>
      <c r="C362" t="s">
        <v>35</v>
      </c>
      <c r="D362" s="1">
        <v>44958</v>
      </c>
      <c r="E362">
        <v>174.2</v>
      </c>
      <c r="F362">
        <v>205.2</v>
      </c>
      <c r="G362">
        <v>173.9</v>
      </c>
      <c r="H362">
        <v>177</v>
      </c>
      <c r="I362">
        <v>183.4</v>
      </c>
      <c r="J362">
        <v>167.2</v>
      </c>
      <c r="K362">
        <v>140.9</v>
      </c>
      <c r="L362">
        <v>170.4</v>
      </c>
      <c r="M362">
        <v>119.1</v>
      </c>
      <c r="N362">
        <v>212.1</v>
      </c>
      <c r="O362">
        <v>177.6</v>
      </c>
      <c r="P362">
        <v>189.9</v>
      </c>
      <c r="Q362">
        <v>174.8</v>
      </c>
      <c r="R362">
        <v>198.3</v>
      </c>
      <c r="S362">
        <v>190</v>
      </c>
      <c r="T362">
        <v>187</v>
      </c>
      <c r="U362">
        <v>189.6</v>
      </c>
      <c r="V362" t="s">
        <v>32</v>
      </c>
      <c r="W362">
        <v>181.6</v>
      </c>
      <c r="X362">
        <v>178.6</v>
      </c>
      <c r="Y362">
        <v>186.6</v>
      </c>
      <c r="Z362">
        <v>169</v>
      </c>
      <c r="AA362">
        <v>172.8</v>
      </c>
      <c r="AB362">
        <v>178.5</v>
      </c>
      <c r="AC362">
        <v>180.7</v>
      </c>
      <c r="AD362">
        <v>177.9</v>
      </c>
      <c r="AE362">
        <v>178</v>
      </c>
    </row>
    <row r="363" spans="1:31" hidden="1" x14ac:dyDescent="0.35">
      <c r="A363" t="s">
        <v>33</v>
      </c>
      <c r="B363">
        <v>2023</v>
      </c>
      <c r="C363" t="s">
        <v>35</v>
      </c>
      <c r="D363" s="1">
        <v>44958</v>
      </c>
      <c r="E363">
        <v>174.7</v>
      </c>
      <c r="F363">
        <v>212.2</v>
      </c>
      <c r="G363">
        <v>177.2</v>
      </c>
      <c r="H363">
        <v>177.9</v>
      </c>
      <c r="I363">
        <v>172.2</v>
      </c>
      <c r="J363">
        <v>172.1</v>
      </c>
      <c r="K363">
        <v>175.8</v>
      </c>
      <c r="L363">
        <v>172.2</v>
      </c>
      <c r="M363">
        <v>121.9</v>
      </c>
      <c r="N363">
        <v>204.8</v>
      </c>
      <c r="O363">
        <v>164.9</v>
      </c>
      <c r="P363">
        <v>196.6</v>
      </c>
      <c r="Q363">
        <v>180.7</v>
      </c>
      <c r="R363">
        <v>202.7</v>
      </c>
      <c r="S363">
        <v>180.3</v>
      </c>
      <c r="T363">
        <v>167</v>
      </c>
      <c r="U363">
        <v>178.2</v>
      </c>
      <c r="V363">
        <v>173.5</v>
      </c>
      <c r="W363">
        <v>182.8</v>
      </c>
      <c r="X363">
        <v>169.2</v>
      </c>
      <c r="Y363">
        <v>180.8</v>
      </c>
      <c r="Z363">
        <v>159.80000000000001</v>
      </c>
      <c r="AA363">
        <v>168.4</v>
      </c>
      <c r="AB363">
        <v>172.5</v>
      </c>
      <c r="AC363">
        <v>181.4</v>
      </c>
      <c r="AD363">
        <v>170</v>
      </c>
      <c r="AE363">
        <v>176.3</v>
      </c>
    </row>
    <row r="364" spans="1:31" x14ac:dyDescent="0.35">
      <c r="A364" t="s">
        <v>34</v>
      </c>
      <c r="B364">
        <v>2023</v>
      </c>
      <c r="C364" t="s">
        <v>35</v>
      </c>
      <c r="D364" s="1">
        <v>44958</v>
      </c>
      <c r="E364">
        <v>174.4</v>
      </c>
      <c r="F364">
        <v>207.7</v>
      </c>
      <c r="G364">
        <v>175.2</v>
      </c>
      <c r="H364">
        <v>177.3</v>
      </c>
      <c r="I364">
        <v>179.3</v>
      </c>
      <c r="J364">
        <v>169.5</v>
      </c>
      <c r="K364">
        <v>152.69999999999999</v>
      </c>
      <c r="L364">
        <v>171</v>
      </c>
      <c r="M364">
        <v>120</v>
      </c>
      <c r="N364">
        <v>209.7</v>
      </c>
      <c r="O364">
        <v>172.3</v>
      </c>
      <c r="P364">
        <v>193</v>
      </c>
      <c r="Q364">
        <v>177</v>
      </c>
      <c r="R364">
        <v>199.5</v>
      </c>
      <c r="S364">
        <v>186.2</v>
      </c>
      <c r="T364">
        <v>178.7</v>
      </c>
      <c r="U364">
        <v>185.1</v>
      </c>
      <c r="V364">
        <v>173.5</v>
      </c>
      <c r="W364">
        <v>182.1</v>
      </c>
      <c r="X364">
        <v>174.2</v>
      </c>
      <c r="Y364">
        <v>184.4</v>
      </c>
      <c r="Z364">
        <v>164.2</v>
      </c>
      <c r="AA364">
        <v>170.3</v>
      </c>
      <c r="AB364">
        <v>175</v>
      </c>
      <c r="AC364">
        <v>181</v>
      </c>
      <c r="AD364">
        <v>174.1</v>
      </c>
      <c r="AE364">
        <v>177.2</v>
      </c>
    </row>
    <row r="365" spans="1:31" hidden="1" x14ac:dyDescent="0.35">
      <c r="A365" t="s">
        <v>30</v>
      </c>
      <c r="B365">
        <v>2023</v>
      </c>
      <c r="C365" t="s">
        <v>36</v>
      </c>
      <c r="D365" s="1">
        <v>44986</v>
      </c>
      <c r="E365">
        <v>174.3</v>
      </c>
      <c r="F365">
        <v>205.2</v>
      </c>
      <c r="G365">
        <v>173.9</v>
      </c>
      <c r="H365">
        <v>177</v>
      </c>
      <c r="I365">
        <v>183.3</v>
      </c>
      <c r="J365">
        <v>167.2</v>
      </c>
      <c r="K365">
        <v>140.9</v>
      </c>
      <c r="L365">
        <v>170.5</v>
      </c>
      <c r="M365">
        <v>119.1</v>
      </c>
      <c r="N365">
        <v>212.1</v>
      </c>
      <c r="O365">
        <v>177.6</v>
      </c>
      <c r="P365">
        <v>189.9</v>
      </c>
      <c r="Q365">
        <v>174.8</v>
      </c>
      <c r="R365">
        <v>198.4</v>
      </c>
      <c r="S365">
        <v>190</v>
      </c>
      <c r="T365">
        <v>187</v>
      </c>
      <c r="U365">
        <v>189.6</v>
      </c>
      <c r="V365" t="s">
        <v>32</v>
      </c>
      <c r="W365">
        <v>181.4</v>
      </c>
      <c r="X365">
        <v>178.6</v>
      </c>
      <c r="Y365">
        <v>186.6</v>
      </c>
      <c r="Z365">
        <v>169</v>
      </c>
      <c r="AA365">
        <v>172.8</v>
      </c>
      <c r="AB365">
        <v>178.5</v>
      </c>
      <c r="AC365">
        <v>180.7</v>
      </c>
      <c r="AD365">
        <v>177.9</v>
      </c>
      <c r="AE365">
        <v>178</v>
      </c>
    </row>
    <row r="366" spans="1:31" hidden="1" x14ac:dyDescent="0.35">
      <c r="A366" t="s">
        <v>33</v>
      </c>
      <c r="B366">
        <v>2023</v>
      </c>
      <c r="C366" t="s">
        <v>36</v>
      </c>
      <c r="D366" s="1">
        <v>44986</v>
      </c>
      <c r="E366">
        <v>174.7</v>
      </c>
      <c r="F366">
        <v>212.2</v>
      </c>
      <c r="G366">
        <v>177.2</v>
      </c>
      <c r="H366">
        <v>177.9</v>
      </c>
      <c r="I366">
        <v>172.2</v>
      </c>
      <c r="J366">
        <v>172.1</v>
      </c>
      <c r="K366">
        <v>175.9</v>
      </c>
      <c r="L366">
        <v>172.2</v>
      </c>
      <c r="M366">
        <v>121.9</v>
      </c>
      <c r="N366">
        <v>204.8</v>
      </c>
      <c r="O366">
        <v>164.9</v>
      </c>
      <c r="P366">
        <v>196.6</v>
      </c>
      <c r="Q366">
        <v>180.8</v>
      </c>
      <c r="R366">
        <v>202.7</v>
      </c>
      <c r="S366">
        <v>180.2</v>
      </c>
      <c r="T366">
        <v>167</v>
      </c>
      <c r="U366">
        <v>178.2</v>
      </c>
      <c r="V366">
        <v>173.5</v>
      </c>
      <c r="W366">
        <v>182.6</v>
      </c>
      <c r="X366">
        <v>169.2</v>
      </c>
      <c r="Y366">
        <v>180.8</v>
      </c>
      <c r="Z366">
        <v>159.80000000000001</v>
      </c>
      <c r="AA366">
        <v>168.4</v>
      </c>
      <c r="AB366">
        <v>172.5</v>
      </c>
      <c r="AC366">
        <v>181.5</v>
      </c>
      <c r="AD366">
        <v>170</v>
      </c>
      <c r="AE366">
        <v>176.3</v>
      </c>
    </row>
    <row r="367" spans="1:31" x14ac:dyDescent="0.35">
      <c r="A367" t="s">
        <v>34</v>
      </c>
      <c r="B367">
        <v>2023</v>
      </c>
      <c r="C367" t="s">
        <v>36</v>
      </c>
      <c r="D367" s="1">
        <v>44986</v>
      </c>
      <c r="E367">
        <v>174.4</v>
      </c>
      <c r="F367">
        <v>207.7</v>
      </c>
      <c r="G367">
        <v>175.2</v>
      </c>
      <c r="H367">
        <v>177.3</v>
      </c>
      <c r="I367">
        <v>179.2</v>
      </c>
      <c r="J367">
        <v>169.5</v>
      </c>
      <c r="K367">
        <v>152.80000000000001</v>
      </c>
      <c r="L367">
        <v>171.1</v>
      </c>
      <c r="M367">
        <v>120</v>
      </c>
      <c r="N367">
        <v>209.7</v>
      </c>
      <c r="O367">
        <v>172.3</v>
      </c>
      <c r="P367">
        <v>193</v>
      </c>
      <c r="Q367">
        <v>177</v>
      </c>
      <c r="R367">
        <v>199.5</v>
      </c>
      <c r="S367">
        <v>186.1</v>
      </c>
      <c r="T367">
        <v>178.7</v>
      </c>
      <c r="U367">
        <v>185.1</v>
      </c>
      <c r="V367">
        <v>173.5</v>
      </c>
      <c r="W367">
        <v>181.9</v>
      </c>
      <c r="X367">
        <v>174.2</v>
      </c>
      <c r="Y367">
        <v>184.4</v>
      </c>
      <c r="Z367">
        <v>164.2</v>
      </c>
      <c r="AA367">
        <v>170.3</v>
      </c>
      <c r="AB367">
        <v>175</v>
      </c>
      <c r="AC367">
        <v>181</v>
      </c>
      <c r="AD367">
        <v>174.1</v>
      </c>
      <c r="AE367">
        <v>177.2</v>
      </c>
    </row>
    <row r="368" spans="1:31" hidden="1" x14ac:dyDescent="0.35">
      <c r="A368" t="s">
        <v>30</v>
      </c>
      <c r="B368">
        <v>2023</v>
      </c>
      <c r="C368" t="s">
        <v>37</v>
      </c>
      <c r="D368" s="1">
        <v>45017</v>
      </c>
      <c r="E368">
        <v>173.3</v>
      </c>
      <c r="F368">
        <v>206.9</v>
      </c>
      <c r="G368">
        <v>167.9</v>
      </c>
      <c r="H368">
        <v>178.2</v>
      </c>
      <c r="I368">
        <v>178.5</v>
      </c>
      <c r="J368">
        <v>173.7</v>
      </c>
      <c r="K368">
        <v>142.80000000000001</v>
      </c>
      <c r="L368">
        <v>172.8</v>
      </c>
      <c r="M368">
        <v>120.4</v>
      </c>
      <c r="N368">
        <v>215.5</v>
      </c>
      <c r="O368">
        <v>178.2</v>
      </c>
      <c r="P368">
        <v>190.5</v>
      </c>
      <c r="Q368">
        <v>175.5</v>
      </c>
      <c r="R368">
        <v>199.5</v>
      </c>
      <c r="S368">
        <v>190.7</v>
      </c>
      <c r="T368">
        <v>187.3</v>
      </c>
      <c r="U368">
        <v>190.2</v>
      </c>
      <c r="V368" t="s">
        <v>47</v>
      </c>
      <c r="W368">
        <v>181.5</v>
      </c>
      <c r="X368">
        <v>179.1</v>
      </c>
      <c r="Y368">
        <v>187.2</v>
      </c>
      <c r="Z368">
        <v>169.4</v>
      </c>
      <c r="AA368">
        <v>173.2</v>
      </c>
      <c r="AB368">
        <v>179.4</v>
      </c>
      <c r="AC368">
        <v>183.8</v>
      </c>
      <c r="AD368">
        <v>178.9</v>
      </c>
      <c r="AE368">
        <v>178.8</v>
      </c>
    </row>
    <row r="369" spans="1:31" hidden="1" x14ac:dyDescent="0.35">
      <c r="A369" t="s">
        <v>33</v>
      </c>
      <c r="B369">
        <v>2023</v>
      </c>
      <c r="C369" t="s">
        <v>37</v>
      </c>
      <c r="D369" s="1">
        <v>45017</v>
      </c>
      <c r="E369">
        <v>174.8</v>
      </c>
      <c r="F369">
        <v>213.7</v>
      </c>
      <c r="G369">
        <v>172.4</v>
      </c>
      <c r="H369">
        <v>178.8</v>
      </c>
      <c r="I369">
        <v>168.7</v>
      </c>
      <c r="J369">
        <v>179.2</v>
      </c>
      <c r="K369">
        <v>179.9</v>
      </c>
      <c r="L369">
        <v>174.7</v>
      </c>
      <c r="M369">
        <v>123.1</v>
      </c>
      <c r="N369">
        <v>207.8</v>
      </c>
      <c r="O369">
        <v>165.5</v>
      </c>
      <c r="P369">
        <v>197</v>
      </c>
      <c r="Q369">
        <v>182.1</v>
      </c>
      <c r="R369">
        <v>203.5</v>
      </c>
      <c r="S369">
        <v>181</v>
      </c>
      <c r="T369">
        <v>167.7</v>
      </c>
      <c r="U369">
        <v>178.9</v>
      </c>
      <c r="V369">
        <v>175.2</v>
      </c>
      <c r="W369">
        <v>182.1</v>
      </c>
      <c r="X369">
        <v>169.6</v>
      </c>
      <c r="Y369">
        <v>181.5</v>
      </c>
      <c r="Z369">
        <v>160.1</v>
      </c>
      <c r="AA369">
        <v>168.8</v>
      </c>
      <c r="AB369">
        <v>174.2</v>
      </c>
      <c r="AC369">
        <v>184.4</v>
      </c>
      <c r="AD369">
        <v>170.9</v>
      </c>
      <c r="AE369">
        <v>177.4</v>
      </c>
    </row>
    <row r="370" spans="1:31" x14ac:dyDescent="0.35">
      <c r="A370" t="s">
        <v>34</v>
      </c>
      <c r="B370">
        <v>2023</v>
      </c>
      <c r="C370" t="s">
        <v>37</v>
      </c>
      <c r="D370" s="1">
        <v>45017</v>
      </c>
      <c r="E370">
        <v>173.8</v>
      </c>
      <c r="F370">
        <v>209.3</v>
      </c>
      <c r="G370">
        <v>169.6</v>
      </c>
      <c r="H370">
        <v>178.4</v>
      </c>
      <c r="I370">
        <v>174.9</v>
      </c>
      <c r="J370">
        <v>176.3</v>
      </c>
      <c r="K370">
        <v>155.4</v>
      </c>
      <c r="L370">
        <v>173.4</v>
      </c>
      <c r="M370">
        <v>121.3</v>
      </c>
      <c r="N370">
        <v>212.9</v>
      </c>
      <c r="O370">
        <v>172.9</v>
      </c>
      <c r="P370">
        <v>193.5</v>
      </c>
      <c r="Q370">
        <v>177.9</v>
      </c>
      <c r="R370">
        <v>200.6</v>
      </c>
      <c r="S370">
        <v>186.9</v>
      </c>
      <c r="T370">
        <v>179.2</v>
      </c>
      <c r="U370">
        <v>185.7</v>
      </c>
      <c r="V370">
        <v>175.2</v>
      </c>
      <c r="W370">
        <v>181.7</v>
      </c>
      <c r="X370">
        <v>174.6</v>
      </c>
      <c r="Y370">
        <v>185</v>
      </c>
      <c r="Z370">
        <v>164.5</v>
      </c>
      <c r="AA370">
        <v>170.7</v>
      </c>
      <c r="AB370">
        <v>176.4</v>
      </c>
      <c r="AC370">
        <v>184</v>
      </c>
      <c r="AD370">
        <v>175</v>
      </c>
      <c r="AE370">
        <v>178.1</v>
      </c>
    </row>
    <row r="371" spans="1:31" hidden="1" x14ac:dyDescent="0.35">
      <c r="A371" t="s">
        <v>30</v>
      </c>
      <c r="B371">
        <v>2023</v>
      </c>
      <c r="C371" t="s">
        <v>38</v>
      </c>
      <c r="D371" s="1">
        <v>45047</v>
      </c>
      <c r="E371">
        <v>173.2</v>
      </c>
      <c r="F371">
        <v>211.5</v>
      </c>
      <c r="G371">
        <v>171</v>
      </c>
      <c r="H371">
        <v>179.6</v>
      </c>
      <c r="I371">
        <v>173.3</v>
      </c>
      <c r="J371">
        <v>169</v>
      </c>
      <c r="K371">
        <v>148.69999999999999</v>
      </c>
      <c r="L371">
        <v>174.9</v>
      </c>
      <c r="M371">
        <v>121.9</v>
      </c>
      <c r="N371">
        <v>221</v>
      </c>
      <c r="O371">
        <v>178.7</v>
      </c>
      <c r="P371">
        <v>191.1</v>
      </c>
      <c r="Q371">
        <v>176.8</v>
      </c>
      <c r="R371">
        <v>199.9</v>
      </c>
      <c r="S371">
        <v>191.2</v>
      </c>
      <c r="T371">
        <v>187.9</v>
      </c>
      <c r="U371">
        <v>190.8</v>
      </c>
      <c r="V371" t="s">
        <v>47</v>
      </c>
      <c r="W371">
        <v>182.5</v>
      </c>
      <c r="X371">
        <v>179.8</v>
      </c>
      <c r="Y371">
        <v>187.8</v>
      </c>
      <c r="Z371">
        <v>169.7</v>
      </c>
      <c r="AA371">
        <v>173.8</v>
      </c>
      <c r="AB371">
        <v>180.3</v>
      </c>
      <c r="AC371">
        <v>184.9</v>
      </c>
      <c r="AD371">
        <v>179.5</v>
      </c>
      <c r="AE371">
        <v>179.8</v>
      </c>
    </row>
    <row r="372" spans="1:31" hidden="1" x14ac:dyDescent="0.35">
      <c r="A372" t="s">
        <v>33</v>
      </c>
      <c r="B372">
        <v>2023</v>
      </c>
      <c r="C372" t="s">
        <v>38</v>
      </c>
      <c r="D372" s="1">
        <v>45047</v>
      </c>
      <c r="E372">
        <v>174.7</v>
      </c>
      <c r="F372">
        <v>219.4</v>
      </c>
      <c r="G372">
        <v>176.7</v>
      </c>
      <c r="H372">
        <v>179.4</v>
      </c>
      <c r="I372">
        <v>164.4</v>
      </c>
      <c r="J372">
        <v>175.8</v>
      </c>
      <c r="K372">
        <v>185</v>
      </c>
      <c r="L372">
        <v>176.9</v>
      </c>
      <c r="M372">
        <v>124.2</v>
      </c>
      <c r="N372">
        <v>211.9</v>
      </c>
      <c r="O372">
        <v>165.9</v>
      </c>
      <c r="P372">
        <v>197.7</v>
      </c>
      <c r="Q372">
        <v>183.1</v>
      </c>
      <c r="R372">
        <v>204.2</v>
      </c>
      <c r="S372">
        <v>181.3</v>
      </c>
      <c r="T372">
        <v>168.1</v>
      </c>
      <c r="U372">
        <v>179.3</v>
      </c>
      <c r="V372">
        <v>175.6</v>
      </c>
      <c r="W372">
        <v>183.4</v>
      </c>
      <c r="X372">
        <v>170.1</v>
      </c>
      <c r="Y372">
        <v>182.2</v>
      </c>
      <c r="Z372">
        <v>160.4</v>
      </c>
      <c r="AA372">
        <v>169.2</v>
      </c>
      <c r="AB372">
        <v>174.8</v>
      </c>
      <c r="AC372">
        <v>185.6</v>
      </c>
      <c r="AD372">
        <v>171.6</v>
      </c>
      <c r="AE372">
        <v>178.2</v>
      </c>
    </row>
    <row r="373" spans="1:31" x14ac:dyDescent="0.35">
      <c r="A373" t="s">
        <v>34</v>
      </c>
      <c r="B373">
        <v>2023</v>
      </c>
      <c r="C373" t="s">
        <v>38</v>
      </c>
      <c r="D373" s="1">
        <v>45047</v>
      </c>
      <c r="E373">
        <v>173.7</v>
      </c>
      <c r="F373">
        <v>214.3</v>
      </c>
      <c r="G373">
        <v>173.2</v>
      </c>
      <c r="H373">
        <v>179.5</v>
      </c>
      <c r="I373">
        <v>170</v>
      </c>
      <c r="J373">
        <v>172.2</v>
      </c>
      <c r="K373">
        <v>161</v>
      </c>
      <c r="L373">
        <v>175.6</v>
      </c>
      <c r="M373">
        <v>122.7</v>
      </c>
      <c r="N373">
        <v>218</v>
      </c>
      <c r="O373">
        <v>173.4</v>
      </c>
      <c r="P373">
        <v>194.2</v>
      </c>
      <c r="Q373">
        <v>179.1</v>
      </c>
      <c r="R373">
        <v>201</v>
      </c>
      <c r="S373">
        <v>187.3</v>
      </c>
      <c r="T373">
        <v>179.7</v>
      </c>
      <c r="U373">
        <v>186.2</v>
      </c>
      <c r="V373">
        <v>175.6</v>
      </c>
      <c r="W373">
        <v>182.8</v>
      </c>
      <c r="X373">
        <v>175.2</v>
      </c>
      <c r="Y373">
        <v>185.7</v>
      </c>
      <c r="Z373">
        <v>164.8</v>
      </c>
      <c r="AA373">
        <v>171.2</v>
      </c>
      <c r="AB373">
        <v>177.1</v>
      </c>
      <c r="AC373">
        <v>185.2</v>
      </c>
      <c r="AD373">
        <v>175.7</v>
      </c>
      <c r="AE373">
        <v>179.1</v>
      </c>
    </row>
  </sheetData>
  <autoFilter ref="A1:AE373" xr:uid="{00000000-0001-0000-0000-000000000000}">
    <filterColumn colId="0">
      <filters>
        <filter val="Rural+Urban"/>
      </filters>
    </filterColumn>
    <filterColumn colId="3">
      <filters>
        <dateGroupItem year="2023" dateTimeGrouping="year"/>
        <dateGroupItem year="2022" dateTimeGrouping="year"/>
        <dateGroupItem year="2021" dateTimeGrouping="year"/>
      </filters>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6D286-63CA-4899-BB62-C59924ADB04E}">
  <dimension ref="A1:E57"/>
  <sheetViews>
    <sheetView showGridLines="0" topLeftCell="A22" zoomScaleNormal="100" workbookViewId="0">
      <selection activeCell="E5" sqref="E5"/>
    </sheetView>
  </sheetViews>
  <sheetFormatPr defaultRowHeight="14.5" x14ac:dyDescent="0.35"/>
  <cols>
    <col min="1" max="1" width="21.1796875" customWidth="1"/>
    <col min="2" max="2" width="31.26953125" customWidth="1"/>
    <col min="3" max="3" width="17.1796875" customWidth="1"/>
    <col min="4" max="4" width="30.7265625" bestFit="1" customWidth="1"/>
    <col min="5" max="5" width="18.26953125" bestFit="1" customWidth="1"/>
  </cols>
  <sheetData>
    <row r="1" spans="1:5" x14ac:dyDescent="0.35">
      <c r="A1" t="s">
        <v>141</v>
      </c>
      <c r="B1" t="s">
        <v>142</v>
      </c>
    </row>
    <row r="2" spans="1:5" x14ac:dyDescent="0.35">
      <c r="A2" s="27">
        <f>CORREL(crude_oil,cereals)</f>
        <v>0.24970729016834478</v>
      </c>
      <c r="B2" t="s">
        <v>3</v>
      </c>
      <c r="D2" s="10" t="s">
        <v>142</v>
      </c>
      <c r="E2" t="s">
        <v>143</v>
      </c>
    </row>
    <row r="3" spans="1:5" x14ac:dyDescent="0.35">
      <c r="A3" s="17">
        <v>0.74648837176156613</v>
      </c>
      <c r="B3" t="s">
        <v>4</v>
      </c>
      <c r="D3" s="11" t="s">
        <v>7</v>
      </c>
      <c r="E3" s="28">
        <v>7.0637851220189701E-2</v>
      </c>
    </row>
    <row r="4" spans="1:5" x14ac:dyDescent="0.35">
      <c r="A4" s="17">
        <v>-0.11</v>
      </c>
      <c r="B4" t="s">
        <v>5</v>
      </c>
      <c r="D4" s="11" t="s">
        <v>4</v>
      </c>
      <c r="E4" s="28">
        <v>6.3725139504137315E-2</v>
      </c>
    </row>
    <row r="5" spans="1:5" x14ac:dyDescent="0.35">
      <c r="A5" s="17">
        <v>0.33936137212744383</v>
      </c>
      <c r="B5" t="s">
        <v>6</v>
      </c>
      <c r="D5" s="11" t="s">
        <v>24</v>
      </c>
      <c r="E5" s="28">
        <v>5.7526908343747275E-2</v>
      </c>
    </row>
    <row r="6" spans="1:5" x14ac:dyDescent="0.35">
      <c r="A6" s="17">
        <v>0.82746518803103886</v>
      </c>
      <c r="B6" t="s">
        <v>7</v>
      </c>
      <c r="D6" s="11" t="s">
        <v>25</v>
      </c>
      <c r="E6" s="28">
        <v>4.9235799149045675E-2</v>
      </c>
    </row>
    <row r="7" spans="1:5" x14ac:dyDescent="0.35">
      <c r="A7" s="17">
        <v>0.44545064369451942</v>
      </c>
      <c r="B7" t="s">
        <v>8</v>
      </c>
      <c r="D7" s="11" t="s">
        <v>21</v>
      </c>
      <c r="E7" s="28">
        <v>4.8054618662995111E-2</v>
      </c>
    </row>
    <row r="8" spans="1:5" x14ac:dyDescent="0.35">
      <c r="A8" s="17">
        <v>0.25508519066874785</v>
      </c>
      <c r="B8" t="s">
        <v>9</v>
      </c>
      <c r="D8" s="11" t="s">
        <v>13</v>
      </c>
      <c r="E8" s="28">
        <v>4.6585182278408632E-2</v>
      </c>
    </row>
    <row r="9" spans="1:5" x14ac:dyDescent="0.35">
      <c r="A9" s="17">
        <v>0.16007985023889085</v>
      </c>
      <c r="B9" t="s">
        <v>10</v>
      </c>
      <c r="D9" s="11" t="s">
        <v>15</v>
      </c>
      <c r="E9" s="28">
        <v>4.6100392538144422E-2</v>
      </c>
    </row>
    <row r="10" spans="1:5" x14ac:dyDescent="0.35">
      <c r="A10" s="17">
        <v>0.46972988216762557</v>
      </c>
      <c r="B10" t="s">
        <v>11</v>
      </c>
      <c r="D10" s="11" t="s">
        <v>18</v>
      </c>
      <c r="E10" s="28">
        <v>4.5745353092898712E-2</v>
      </c>
    </row>
    <row r="11" spans="1:5" x14ac:dyDescent="0.35">
      <c r="A11" s="17">
        <v>0.3237370999583602</v>
      </c>
      <c r="B11" t="s">
        <v>12</v>
      </c>
      <c r="D11" s="11" t="s">
        <v>28</v>
      </c>
      <c r="E11" s="28">
        <v>4.4866749298769007E-2</v>
      </c>
    </row>
    <row r="12" spans="1:5" x14ac:dyDescent="0.35">
      <c r="A12" s="17">
        <v>0.54570766165160389</v>
      </c>
      <c r="B12" t="s">
        <v>13</v>
      </c>
      <c r="D12" s="11" t="s">
        <v>19</v>
      </c>
      <c r="E12" s="28">
        <v>4.3800202632550841E-2</v>
      </c>
    </row>
    <row r="13" spans="1:5" x14ac:dyDescent="0.35">
      <c r="A13" s="17">
        <v>0.47148918446405486</v>
      </c>
      <c r="B13" t="s">
        <v>14</v>
      </c>
      <c r="D13" s="11" t="s">
        <v>17</v>
      </c>
      <c r="E13" s="28">
        <v>4.3418405094648393E-2</v>
      </c>
    </row>
    <row r="14" spans="1:5" x14ac:dyDescent="0.35">
      <c r="A14" s="17">
        <v>0.54002874267751444</v>
      </c>
      <c r="B14" t="s">
        <v>15</v>
      </c>
      <c r="D14" s="11" t="s">
        <v>22</v>
      </c>
      <c r="E14" s="28">
        <v>4.2206376844362924E-2</v>
      </c>
    </row>
    <row r="15" spans="1:5" x14ac:dyDescent="0.35">
      <c r="A15" s="17">
        <v>0.38103031240584306</v>
      </c>
      <c r="B15" t="s">
        <v>16</v>
      </c>
      <c r="D15" s="11" t="s">
        <v>14</v>
      </c>
      <c r="E15" s="28">
        <v>4.0249406676974533E-2</v>
      </c>
    </row>
    <row r="16" spans="1:5" x14ac:dyDescent="0.35">
      <c r="A16" s="17">
        <v>0.50861143303552725</v>
      </c>
      <c r="B16" t="s">
        <v>17</v>
      </c>
      <c r="D16" s="11" t="s">
        <v>11</v>
      </c>
      <c r="E16" s="28">
        <v>4.0099221103413164E-2</v>
      </c>
    </row>
    <row r="17" spans="1:5" x14ac:dyDescent="0.35">
      <c r="A17" s="17">
        <v>0.53586974327076708</v>
      </c>
      <c r="B17" t="s">
        <v>18</v>
      </c>
      <c r="D17" s="11" t="s">
        <v>23</v>
      </c>
      <c r="E17" s="28">
        <v>3.9914777649966385E-2</v>
      </c>
    </row>
    <row r="18" spans="1:5" x14ac:dyDescent="0.35">
      <c r="A18" s="17">
        <v>0.51308388181522535</v>
      </c>
      <c r="B18" t="s">
        <v>19</v>
      </c>
      <c r="D18" s="11" t="s">
        <v>8</v>
      </c>
      <c r="E18" s="28">
        <v>3.8026586194041666E-2</v>
      </c>
    </row>
    <row r="19" spans="1:5" x14ac:dyDescent="0.35">
      <c r="A19" s="17">
        <v>0.41216689809333962</v>
      </c>
      <c r="B19" t="s">
        <v>20</v>
      </c>
      <c r="D19" s="11" t="s">
        <v>26</v>
      </c>
      <c r="E19" s="28">
        <v>3.5649162737194519E-2</v>
      </c>
    </row>
    <row r="20" spans="1:5" x14ac:dyDescent="0.35">
      <c r="A20" s="17">
        <v>0.56292091818854639</v>
      </c>
      <c r="B20" t="s">
        <v>21</v>
      </c>
      <c r="D20" s="11" t="s">
        <v>20</v>
      </c>
      <c r="E20" s="28">
        <v>3.5185267545433344E-2</v>
      </c>
    </row>
    <row r="21" spans="1:5" x14ac:dyDescent="0.35">
      <c r="A21" s="17">
        <v>0.49441350420987312</v>
      </c>
      <c r="B21" t="s">
        <v>22</v>
      </c>
      <c r="D21" s="11" t="s">
        <v>16</v>
      </c>
      <c r="E21" s="28">
        <v>3.2527244538409189E-2</v>
      </c>
    </row>
    <row r="22" spans="1:5" x14ac:dyDescent="0.35">
      <c r="A22" s="17">
        <v>0.46756927656806269</v>
      </c>
      <c r="B22" t="s">
        <v>23</v>
      </c>
      <c r="D22" s="11" t="s">
        <v>27</v>
      </c>
      <c r="E22" s="28">
        <v>3.2471385199342249E-2</v>
      </c>
    </row>
    <row r="23" spans="1:5" x14ac:dyDescent="0.35">
      <c r="A23" s="17">
        <v>0.67388111624632374</v>
      </c>
      <c r="B23" t="s">
        <v>24</v>
      </c>
      <c r="D23" s="11" t="s">
        <v>6</v>
      </c>
      <c r="E23" s="28">
        <v>2.8970110720015704E-2</v>
      </c>
    </row>
    <row r="24" spans="1:5" x14ac:dyDescent="0.35">
      <c r="A24" s="17">
        <v>0.57675749045263969</v>
      </c>
      <c r="B24" t="s">
        <v>25</v>
      </c>
      <c r="D24" s="11" t="s">
        <v>12</v>
      </c>
      <c r="E24" s="28">
        <v>2.7636320454434066E-2</v>
      </c>
    </row>
    <row r="25" spans="1:5" x14ac:dyDescent="0.35">
      <c r="A25" s="17">
        <v>0.41760105436291256</v>
      </c>
      <c r="B25" t="s">
        <v>26</v>
      </c>
      <c r="D25" s="11" t="s">
        <v>9</v>
      </c>
      <c r="E25" s="28">
        <v>2.1775743569114159E-2</v>
      </c>
    </row>
    <row r="26" spans="1:5" x14ac:dyDescent="0.35">
      <c r="A26" s="17">
        <v>0.3803759655124157</v>
      </c>
      <c r="B26" t="s">
        <v>27</v>
      </c>
      <c r="D26" s="11" t="s">
        <v>3</v>
      </c>
      <c r="E26" s="28">
        <v>2.1316650738479926E-2</v>
      </c>
    </row>
    <row r="27" spans="1:5" x14ac:dyDescent="0.35">
      <c r="A27" s="17">
        <v>0.52557761176965312</v>
      </c>
      <c r="B27" t="s">
        <v>28</v>
      </c>
      <c r="D27" s="11" t="s">
        <v>10</v>
      </c>
      <c r="E27" s="28">
        <v>1.3665465095192451E-2</v>
      </c>
    </row>
    <row r="28" spans="1:5" x14ac:dyDescent="0.35">
      <c r="D28" s="11" t="s">
        <v>5</v>
      </c>
      <c r="E28" s="28">
        <v>-9.3903208819092962E-3</v>
      </c>
    </row>
    <row r="29" spans="1:5" x14ac:dyDescent="0.35">
      <c r="D29" s="11" t="s">
        <v>75</v>
      </c>
      <c r="E29" s="28">
        <v>1</v>
      </c>
    </row>
    <row r="54" spans="2:2" ht="21" x14ac:dyDescent="0.5">
      <c r="B54" s="8" t="s">
        <v>61</v>
      </c>
    </row>
    <row r="56" spans="2:2" x14ac:dyDescent="0.35">
      <c r="B56" t="s">
        <v>144</v>
      </c>
    </row>
    <row r="57" spans="2:2" x14ac:dyDescent="0.35">
      <c r="B57" t="s">
        <v>145</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4D0D7-AD31-4744-9E56-C95200EC02E0}">
  <dimension ref="A1"/>
  <sheetViews>
    <sheetView workbookViewId="0">
      <selection activeCell="C6" sqref="C6"/>
    </sheetView>
  </sheetViews>
  <sheetFormatPr defaultRowHeight="14.5" x14ac:dyDescent="0.35"/>
  <cols>
    <col min="1" max="1" width="16.1796875" style="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79818-CC59-444C-A049-A25A4A481981}">
  <sheetPr filterMode="1"/>
  <dimension ref="A1:G125"/>
  <sheetViews>
    <sheetView zoomScaleNormal="100" workbookViewId="0">
      <selection activeCell="G54" sqref="G54"/>
    </sheetView>
  </sheetViews>
  <sheetFormatPr defaultRowHeight="14.5" x14ac:dyDescent="0.35"/>
  <cols>
    <col min="1" max="1" width="19.26953125" customWidth="1"/>
    <col min="2" max="2" width="12.1796875" customWidth="1"/>
    <col min="3" max="3" width="9.90625" customWidth="1"/>
    <col min="4" max="4" width="18" customWidth="1"/>
    <col min="5" max="5" width="12.90625" customWidth="1"/>
    <col min="7" max="7" width="16.26953125" customWidth="1"/>
  </cols>
  <sheetData>
    <row r="1" spans="1:7" x14ac:dyDescent="0.35">
      <c r="A1" t="s">
        <v>0</v>
      </c>
      <c r="B1" t="s">
        <v>1</v>
      </c>
      <c r="C1" t="s">
        <v>2</v>
      </c>
      <c r="D1" s="3" t="s">
        <v>48</v>
      </c>
      <c r="E1" t="s">
        <v>29</v>
      </c>
    </row>
    <row r="2" spans="1:7" hidden="1" x14ac:dyDescent="0.35">
      <c r="A2" t="s">
        <v>34</v>
      </c>
      <c r="B2">
        <v>2013</v>
      </c>
      <c r="C2" t="s">
        <v>31</v>
      </c>
      <c r="D2" s="2">
        <f>DATE(B2,MONTH(DATEVALUE("1"&amp;C2)),1)</f>
        <v>41275</v>
      </c>
      <c r="E2">
        <v>104.6</v>
      </c>
      <c r="G2" s="1">
        <f>MAX(D2:D125)</f>
        <v>45047</v>
      </c>
    </row>
    <row r="3" spans="1:7" hidden="1" x14ac:dyDescent="0.35">
      <c r="A3" t="s">
        <v>34</v>
      </c>
      <c r="B3">
        <v>2013</v>
      </c>
      <c r="C3" t="s">
        <v>35</v>
      </c>
      <c r="D3" s="1">
        <v>41306</v>
      </c>
      <c r="E3">
        <v>105.3</v>
      </c>
    </row>
    <row r="4" spans="1:7" hidden="1" x14ac:dyDescent="0.35">
      <c r="A4" t="s">
        <v>34</v>
      </c>
      <c r="B4">
        <v>2013</v>
      </c>
      <c r="C4" t="s">
        <v>36</v>
      </c>
      <c r="D4" s="1">
        <v>41334</v>
      </c>
      <c r="E4">
        <v>105.5</v>
      </c>
    </row>
    <row r="5" spans="1:7" hidden="1" x14ac:dyDescent="0.35">
      <c r="A5" t="s">
        <v>34</v>
      </c>
      <c r="B5">
        <v>2013</v>
      </c>
      <c r="C5" t="s">
        <v>37</v>
      </c>
      <c r="D5" s="1">
        <v>41365</v>
      </c>
      <c r="E5">
        <v>106.1</v>
      </c>
    </row>
    <row r="6" spans="1:7" hidden="1" x14ac:dyDescent="0.35">
      <c r="A6" t="s">
        <v>34</v>
      </c>
      <c r="B6">
        <v>2013</v>
      </c>
      <c r="C6" t="s">
        <v>38</v>
      </c>
      <c r="D6" s="1">
        <v>41395</v>
      </c>
      <c r="E6">
        <v>106.9</v>
      </c>
    </row>
    <row r="7" spans="1:7" hidden="1" x14ac:dyDescent="0.35">
      <c r="A7" t="s">
        <v>34</v>
      </c>
      <c r="B7">
        <v>2013</v>
      </c>
      <c r="C7" t="s">
        <v>39</v>
      </c>
      <c r="D7" s="1">
        <v>41426</v>
      </c>
      <c r="E7">
        <v>109.3</v>
      </c>
    </row>
    <row r="8" spans="1:7" hidden="1" x14ac:dyDescent="0.35">
      <c r="A8" t="s">
        <v>34</v>
      </c>
      <c r="B8">
        <v>2013</v>
      </c>
      <c r="C8" t="s">
        <v>40</v>
      </c>
      <c r="D8" s="1">
        <v>41456</v>
      </c>
      <c r="E8">
        <v>111</v>
      </c>
    </row>
    <row r="9" spans="1:7" hidden="1" x14ac:dyDescent="0.35">
      <c r="A9" t="s">
        <v>34</v>
      </c>
      <c r="B9">
        <v>2013</v>
      </c>
      <c r="C9" t="s">
        <v>41</v>
      </c>
      <c r="D9" s="1">
        <v>41487</v>
      </c>
      <c r="E9">
        <v>112.4</v>
      </c>
    </row>
    <row r="10" spans="1:7" hidden="1" x14ac:dyDescent="0.35">
      <c r="A10" t="s">
        <v>34</v>
      </c>
      <c r="B10">
        <v>2013</v>
      </c>
      <c r="C10" t="s">
        <v>42</v>
      </c>
      <c r="D10" s="1">
        <v>41518</v>
      </c>
      <c r="E10">
        <v>113.7</v>
      </c>
    </row>
    <row r="11" spans="1:7" hidden="1" x14ac:dyDescent="0.35">
      <c r="A11" t="s">
        <v>34</v>
      </c>
      <c r="B11">
        <v>2013</v>
      </c>
      <c r="C11" t="s">
        <v>43</v>
      </c>
      <c r="D11" s="1">
        <v>41548</v>
      </c>
      <c r="E11">
        <v>114.8</v>
      </c>
    </row>
    <row r="12" spans="1:7" hidden="1" x14ac:dyDescent="0.35">
      <c r="A12" t="s">
        <v>34</v>
      </c>
      <c r="B12">
        <v>2013</v>
      </c>
      <c r="C12" t="s">
        <v>44</v>
      </c>
      <c r="D12" s="1">
        <v>41579</v>
      </c>
      <c r="E12">
        <v>116.3</v>
      </c>
    </row>
    <row r="13" spans="1:7" hidden="1" x14ac:dyDescent="0.35">
      <c r="A13" t="s">
        <v>34</v>
      </c>
      <c r="B13">
        <v>2013</v>
      </c>
      <c r="C13" t="s">
        <v>45</v>
      </c>
      <c r="D13" s="1">
        <v>41609</v>
      </c>
      <c r="E13">
        <v>114.5</v>
      </c>
    </row>
    <row r="14" spans="1:7" hidden="1" x14ac:dyDescent="0.35">
      <c r="A14" t="s">
        <v>34</v>
      </c>
      <c r="B14">
        <v>2014</v>
      </c>
      <c r="C14" t="s">
        <v>31</v>
      </c>
      <c r="D14" s="1">
        <v>41640</v>
      </c>
      <c r="E14">
        <v>113.6</v>
      </c>
    </row>
    <row r="15" spans="1:7" hidden="1" x14ac:dyDescent="0.35">
      <c r="A15" t="s">
        <v>34</v>
      </c>
      <c r="B15">
        <v>2014</v>
      </c>
      <c r="C15" t="s">
        <v>35</v>
      </c>
      <c r="D15" s="1">
        <v>41671</v>
      </c>
      <c r="E15">
        <v>113.6</v>
      </c>
    </row>
    <row r="16" spans="1:7" hidden="1" x14ac:dyDescent="0.35">
      <c r="A16" t="s">
        <v>34</v>
      </c>
      <c r="B16">
        <v>2014</v>
      </c>
      <c r="C16" t="s">
        <v>36</v>
      </c>
      <c r="D16" s="1">
        <v>41699</v>
      </c>
      <c r="E16">
        <v>114.2</v>
      </c>
    </row>
    <row r="17" spans="1:5" hidden="1" x14ac:dyDescent="0.35">
      <c r="A17" t="s">
        <v>34</v>
      </c>
      <c r="B17">
        <v>2014</v>
      </c>
      <c r="C17" t="s">
        <v>37</v>
      </c>
      <c r="D17" s="1">
        <v>41730</v>
      </c>
      <c r="E17">
        <v>115.1</v>
      </c>
    </row>
    <row r="18" spans="1:5" hidden="1" x14ac:dyDescent="0.35">
      <c r="A18" t="s">
        <v>34</v>
      </c>
      <c r="B18">
        <v>2014</v>
      </c>
      <c r="C18" t="s">
        <v>38</v>
      </c>
      <c r="D18" s="1">
        <v>41760</v>
      </c>
      <c r="E18">
        <v>115.8</v>
      </c>
    </row>
    <row r="19" spans="1:5" hidden="1" x14ac:dyDescent="0.35">
      <c r="A19" t="s">
        <v>34</v>
      </c>
      <c r="B19">
        <v>2014</v>
      </c>
      <c r="C19" t="s">
        <v>39</v>
      </c>
      <c r="D19" s="1">
        <v>41791</v>
      </c>
      <c r="E19">
        <v>116.7</v>
      </c>
    </row>
    <row r="20" spans="1:5" hidden="1" x14ac:dyDescent="0.35">
      <c r="A20" t="s">
        <v>34</v>
      </c>
      <c r="B20">
        <v>2014</v>
      </c>
      <c r="C20" t="s">
        <v>40</v>
      </c>
      <c r="D20" s="1">
        <v>41821</v>
      </c>
      <c r="E20">
        <v>119.2</v>
      </c>
    </row>
    <row r="21" spans="1:5" hidden="1" x14ac:dyDescent="0.35">
      <c r="A21" t="s">
        <v>34</v>
      </c>
      <c r="B21">
        <v>2014</v>
      </c>
      <c r="C21" t="s">
        <v>41</v>
      </c>
      <c r="D21" s="1">
        <v>41852</v>
      </c>
      <c r="E21">
        <v>120.3</v>
      </c>
    </row>
    <row r="22" spans="1:5" hidden="1" x14ac:dyDescent="0.35">
      <c r="A22" t="s">
        <v>34</v>
      </c>
      <c r="B22">
        <v>2014</v>
      </c>
      <c r="C22" t="s">
        <v>42</v>
      </c>
      <c r="D22" s="1">
        <v>41883</v>
      </c>
      <c r="E22">
        <v>120.1</v>
      </c>
    </row>
    <row r="23" spans="1:5" hidden="1" x14ac:dyDescent="0.35">
      <c r="A23" t="s">
        <v>34</v>
      </c>
      <c r="B23">
        <v>2014</v>
      </c>
      <c r="C23" t="s">
        <v>43</v>
      </c>
      <c r="D23" s="1">
        <v>41913</v>
      </c>
      <c r="E23">
        <v>120.1</v>
      </c>
    </row>
    <row r="24" spans="1:5" hidden="1" x14ac:dyDescent="0.35">
      <c r="A24" t="s">
        <v>34</v>
      </c>
      <c r="B24">
        <v>2014</v>
      </c>
      <c r="C24" t="s">
        <v>44</v>
      </c>
      <c r="D24" s="1">
        <v>41944</v>
      </c>
      <c r="E24">
        <v>120.1</v>
      </c>
    </row>
    <row r="25" spans="1:5" hidden="1" x14ac:dyDescent="0.35">
      <c r="A25" t="s">
        <v>34</v>
      </c>
      <c r="B25">
        <v>2014</v>
      </c>
      <c r="C25" t="s">
        <v>45</v>
      </c>
      <c r="D25" s="1">
        <v>41974</v>
      </c>
      <c r="E25">
        <v>119.4</v>
      </c>
    </row>
    <row r="26" spans="1:5" hidden="1" x14ac:dyDescent="0.35">
      <c r="A26" t="s">
        <v>34</v>
      </c>
      <c r="B26">
        <v>2015</v>
      </c>
      <c r="C26" t="s">
        <v>31</v>
      </c>
      <c r="D26" s="1">
        <v>42005</v>
      </c>
      <c r="E26">
        <v>119.5</v>
      </c>
    </row>
    <row r="27" spans="1:5" hidden="1" x14ac:dyDescent="0.35">
      <c r="A27" t="s">
        <v>34</v>
      </c>
      <c r="B27">
        <v>2015</v>
      </c>
      <c r="C27" t="s">
        <v>35</v>
      </c>
      <c r="D27" s="1">
        <v>42036</v>
      </c>
      <c r="E27">
        <v>119.7</v>
      </c>
    </row>
    <row r="28" spans="1:5" hidden="1" x14ac:dyDescent="0.35">
      <c r="A28" t="s">
        <v>34</v>
      </c>
      <c r="B28">
        <v>2015</v>
      </c>
      <c r="C28" t="s">
        <v>36</v>
      </c>
      <c r="D28" s="1">
        <v>42064</v>
      </c>
      <c r="E28">
        <v>120.2</v>
      </c>
    </row>
    <row r="29" spans="1:5" hidden="1" x14ac:dyDescent="0.35">
      <c r="A29" t="s">
        <v>34</v>
      </c>
      <c r="B29">
        <v>2015</v>
      </c>
      <c r="C29" t="s">
        <v>37</v>
      </c>
      <c r="D29" s="1">
        <v>42095</v>
      </c>
      <c r="E29">
        <v>120.7</v>
      </c>
    </row>
    <row r="30" spans="1:5" hidden="1" x14ac:dyDescent="0.35">
      <c r="A30" t="s">
        <v>34</v>
      </c>
      <c r="B30">
        <v>2015</v>
      </c>
      <c r="C30" t="s">
        <v>38</v>
      </c>
      <c r="D30" s="1">
        <v>42125</v>
      </c>
      <c r="E30">
        <v>121.6</v>
      </c>
    </row>
    <row r="31" spans="1:5" hidden="1" x14ac:dyDescent="0.35">
      <c r="A31" t="s">
        <v>34</v>
      </c>
      <c r="B31">
        <v>2015</v>
      </c>
      <c r="C31" t="s">
        <v>39</v>
      </c>
      <c r="D31" s="1">
        <v>42156</v>
      </c>
      <c r="E31">
        <v>123</v>
      </c>
    </row>
    <row r="32" spans="1:5" hidden="1" x14ac:dyDescent="0.35">
      <c r="A32" t="s">
        <v>34</v>
      </c>
      <c r="B32">
        <v>2015</v>
      </c>
      <c r="C32" t="s">
        <v>40</v>
      </c>
      <c r="D32" s="1">
        <v>42186</v>
      </c>
      <c r="E32">
        <v>123.6</v>
      </c>
    </row>
    <row r="33" spans="1:5" hidden="1" x14ac:dyDescent="0.35">
      <c r="A33" t="s">
        <v>34</v>
      </c>
      <c r="B33">
        <v>2015</v>
      </c>
      <c r="C33" t="s">
        <v>41</v>
      </c>
      <c r="D33" s="1">
        <v>42217</v>
      </c>
      <c r="E33">
        <v>124.8</v>
      </c>
    </row>
    <row r="34" spans="1:5" hidden="1" x14ac:dyDescent="0.35">
      <c r="A34" t="s">
        <v>34</v>
      </c>
      <c r="B34">
        <v>2015</v>
      </c>
      <c r="C34" t="s">
        <v>42</v>
      </c>
      <c r="D34" s="1">
        <v>42248</v>
      </c>
      <c r="E34">
        <v>125.4</v>
      </c>
    </row>
    <row r="35" spans="1:5" hidden="1" x14ac:dyDescent="0.35">
      <c r="A35" t="s">
        <v>34</v>
      </c>
      <c r="B35">
        <v>2015</v>
      </c>
      <c r="C35" t="s">
        <v>43</v>
      </c>
      <c r="D35" s="1">
        <v>42278</v>
      </c>
      <c r="E35">
        <v>126.1</v>
      </c>
    </row>
    <row r="36" spans="1:5" hidden="1" x14ac:dyDescent="0.35">
      <c r="A36" t="s">
        <v>34</v>
      </c>
      <c r="B36">
        <v>2015</v>
      </c>
      <c r="C36" t="s">
        <v>44</v>
      </c>
      <c r="D36" s="1">
        <v>42309</v>
      </c>
      <c r="E36">
        <v>126.6</v>
      </c>
    </row>
    <row r="37" spans="1:5" hidden="1" x14ac:dyDescent="0.35">
      <c r="A37" t="s">
        <v>34</v>
      </c>
      <c r="B37">
        <v>2015</v>
      </c>
      <c r="C37" t="s">
        <v>45</v>
      </c>
      <c r="D37" s="1">
        <v>42339</v>
      </c>
      <c r="E37">
        <v>126.1</v>
      </c>
    </row>
    <row r="38" spans="1:5" hidden="1" x14ac:dyDescent="0.35">
      <c r="A38" t="s">
        <v>34</v>
      </c>
      <c r="B38">
        <v>2016</v>
      </c>
      <c r="C38" t="s">
        <v>31</v>
      </c>
      <c r="D38" s="1">
        <v>42370</v>
      </c>
      <c r="E38">
        <v>126.3</v>
      </c>
    </row>
    <row r="39" spans="1:5" hidden="1" x14ac:dyDescent="0.35">
      <c r="A39" t="s">
        <v>34</v>
      </c>
      <c r="B39">
        <v>2016</v>
      </c>
      <c r="C39" t="s">
        <v>35</v>
      </c>
      <c r="D39" s="1">
        <v>42401</v>
      </c>
      <c r="E39">
        <v>126</v>
      </c>
    </row>
    <row r="40" spans="1:5" hidden="1" x14ac:dyDescent="0.35">
      <c r="A40" t="s">
        <v>34</v>
      </c>
      <c r="B40">
        <v>2016</v>
      </c>
      <c r="C40" t="s">
        <v>36</v>
      </c>
      <c r="D40" s="1">
        <v>42430</v>
      </c>
      <c r="E40">
        <v>126</v>
      </c>
    </row>
    <row r="41" spans="1:5" hidden="1" x14ac:dyDescent="0.35">
      <c r="A41" t="s">
        <v>34</v>
      </c>
      <c r="B41">
        <v>2016</v>
      </c>
      <c r="C41" t="s">
        <v>37</v>
      </c>
      <c r="D41" s="1">
        <v>42461</v>
      </c>
      <c r="E41">
        <v>127.3</v>
      </c>
    </row>
    <row r="42" spans="1:5" hidden="1" x14ac:dyDescent="0.35">
      <c r="A42" t="s">
        <v>34</v>
      </c>
      <c r="B42">
        <v>2016</v>
      </c>
      <c r="C42" t="s">
        <v>38</v>
      </c>
      <c r="D42" s="1">
        <v>42491</v>
      </c>
      <c r="E42">
        <v>128.6</v>
      </c>
    </row>
    <row r="43" spans="1:5" hidden="1" x14ac:dyDescent="0.35">
      <c r="A43" t="s">
        <v>34</v>
      </c>
      <c r="B43">
        <v>2016</v>
      </c>
      <c r="C43" t="s">
        <v>39</v>
      </c>
      <c r="D43" s="1">
        <v>42522</v>
      </c>
      <c r="E43">
        <v>130.1</v>
      </c>
    </row>
    <row r="44" spans="1:5" hidden="1" x14ac:dyDescent="0.35">
      <c r="A44" t="s">
        <v>34</v>
      </c>
      <c r="B44">
        <v>2016</v>
      </c>
      <c r="C44" t="s">
        <v>40</v>
      </c>
      <c r="D44" s="1">
        <v>42552</v>
      </c>
      <c r="E44">
        <v>131.1</v>
      </c>
    </row>
    <row r="45" spans="1:5" hidden="1" x14ac:dyDescent="0.35">
      <c r="A45" t="s">
        <v>34</v>
      </c>
      <c r="B45">
        <v>2016</v>
      </c>
      <c r="C45" t="s">
        <v>41</v>
      </c>
      <c r="D45" s="1">
        <v>42583</v>
      </c>
      <c r="E45">
        <v>131.1</v>
      </c>
    </row>
    <row r="46" spans="1:5" hidden="1" x14ac:dyDescent="0.35">
      <c r="A46" t="s">
        <v>34</v>
      </c>
      <c r="B46">
        <v>2016</v>
      </c>
      <c r="C46" t="s">
        <v>42</v>
      </c>
      <c r="D46" s="1">
        <v>42614</v>
      </c>
      <c r="E46">
        <v>130.9</v>
      </c>
    </row>
    <row r="47" spans="1:5" hidden="1" x14ac:dyDescent="0.35">
      <c r="A47" t="s">
        <v>34</v>
      </c>
      <c r="B47">
        <v>2016</v>
      </c>
      <c r="C47" t="s">
        <v>43</v>
      </c>
      <c r="D47" s="1">
        <v>42644</v>
      </c>
      <c r="E47">
        <v>131.4</v>
      </c>
    </row>
    <row r="48" spans="1:5" hidden="1" x14ac:dyDescent="0.35">
      <c r="A48" t="s">
        <v>34</v>
      </c>
      <c r="B48">
        <v>2016</v>
      </c>
      <c r="C48" t="s">
        <v>44</v>
      </c>
      <c r="D48" s="1">
        <v>42675</v>
      </c>
      <c r="E48">
        <v>131.19999999999999</v>
      </c>
    </row>
    <row r="49" spans="1:5" hidden="1" x14ac:dyDescent="0.35">
      <c r="A49" t="s">
        <v>34</v>
      </c>
      <c r="B49">
        <v>2016</v>
      </c>
      <c r="C49" t="s">
        <v>45</v>
      </c>
      <c r="D49" s="1">
        <v>42705</v>
      </c>
      <c r="E49">
        <v>130.4</v>
      </c>
    </row>
    <row r="50" spans="1:5" x14ac:dyDescent="0.35">
      <c r="A50" t="s">
        <v>34</v>
      </c>
      <c r="B50">
        <v>2017</v>
      </c>
      <c r="C50" t="s">
        <v>31</v>
      </c>
      <c r="D50" s="1">
        <v>42736</v>
      </c>
      <c r="E50">
        <v>130.30000000000001</v>
      </c>
    </row>
    <row r="51" spans="1:5" x14ac:dyDescent="0.35">
      <c r="A51" t="s">
        <v>34</v>
      </c>
      <c r="B51">
        <v>2017</v>
      </c>
      <c r="C51" t="s">
        <v>35</v>
      </c>
      <c r="D51" s="1">
        <v>42767</v>
      </c>
      <c r="E51">
        <v>130.6</v>
      </c>
    </row>
    <row r="52" spans="1:5" x14ac:dyDescent="0.35">
      <c r="A52" t="s">
        <v>34</v>
      </c>
      <c r="B52">
        <v>2017</v>
      </c>
      <c r="C52" t="s">
        <v>36</v>
      </c>
      <c r="D52" s="1">
        <v>42795</v>
      </c>
      <c r="E52">
        <v>130.9</v>
      </c>
    </row>
    <row r="53" spans="1:5" x14ac:dyDescent="0.35">
      <c r="A53" t="s">
        <v>34</v>
      </c>
      <c r="B53">
        <v>2017</v>
      </c>
      <c r="C53" t="s">
        <v>37</v>
      </c>
      <c r="D53" s="1">
        <v>42826</v>
      </c>
      <c r="E53">
        <v>131.1</v>
      </c>
    </row>
    <row r="54" spans="1:5" x14ac:dyDescent="0.35">
      <c r="A54" t="s">
        <v>34</v>
      </c>
      <c r="B54">
        <v>2017</v>
      </c>
      <c r="C54" t="s">
        <v>38</v>
      </c>
      <c r="D54" s="1">
        <v>42856</v>
      </c>
      <c r="E54">
        <v>131.4</v>
      </c>
    </row>
    <row r="55" spans="1:5" x14ac:dyDescent="0.35">
      <c r="A55" t="s">
        <v>34</v>
      </c>
      <c r="B55">
        <v>2017</v>
      </c>
      <c r="C55" t="s">
        <v>39</v>
      </c>
      <c r="D55" s="1">
        <v>42887</v>
      </c>
      <c r="E55">
        <v>132</v>
      </c>
    </row>
    <row r="56" spans="1:5" x14ac:dyDescent="0.35">
      <c r="A56" t="s">
        <v>34</v>
      </c>
      <c r="B56">
        <v>2017</v>
      </c>
      <c r="C56" t="s">
        <v>40</v>
      </c>
      <c r="D56" s="1">
        <v>42917</v>
      </c>
      <c r="E56">
        <v>134.19999999999999</v>
      </c>
    </row>
    <row r="57" spans="1:5" x14ac:dyDescent="0.35">
      <c r="A57" t="s">
        <v>34</v>
      </c>
      <c r="B57">
        <v>2017</v>
      </c>
      <c r="C57" t="s">
        <v>41</v>
      </c>
      <c r="D57" s="1">
        <v>42948</v>
      </c>
      <c r="E57">
        <v>135.4</v>
      </c>
    </row>
    <row r="58" spans="1:5" x14ac:dyDescent="0.35">
      <c r="A58" t="s">
        <v>34</v>
      </c>
      <c r="B58">
        <v>2017</v>
      </c>
      <c r="C58" t="s">
        <v>42</v>
      </c>
      <c r="D58" s="1">
        <v>42979</v>
      </c>
      <c r="E58">
        <v>135.19999999999999</v>
      </c>
    </row>
    <row r="59" spans="1:5" x14ac:dyDescent="0.35">
      <c r="A59" t="s">
        <v>34</v>
      </c>
      <c r="B59">
        <v>2017</v>
      </c>
      <c r="C59" t="s">
        <v>43</v>
      </c>
      <c r="D59" s="1">
        <v>43009</v>
      </c>
      <c r="E59">
        <v>136.1</v>
      </c>
    </row>
    <row r="60" spans="1:5" x14ac:dyDescent="0.35">
      <c r="A60" t="s">
        <v>34</v>
      </c>
      <c r="B60">
        <v>2017</v>
      </c>
      <c r="C60" t="s">
        <v>44</v>
      </c>
      <c r="D60" s="1">
        <v>43040</v>
      </c>
      <c r="E60">
        <v>137.6</v>
      </c>
    </row>
    <row r="61" spans="1:5" x14ac:dyDescent="0.35">
      <c r="A61" t="s">
        <v>34</v>
      </c>
      <c r="B61">
        <v>2017</v>
      </c>
      <c r="C61" t="s">
        <v>45</v>
      </c>
      <c r="D61" s="1">
        <v>43070</v>
      </c>
      <c r="E61">
        <v>137.19999999999999</v>
      </c>
    </row>
    <row r="62" spans="1:5" x14ac:dyDescent="0.35">
      <c r="A62" t="s">
        <v>34</v>
      </c>
      <c r="B62">
        <v>2018</v>
      </c>
      <c r="C62" t="s">
        <v>31</v>
      </c>
      <c r="D62" s="1">
        <v>43101</v>
      </c>
      <c r="E62">
        <v>136.9</v>
      </c>
    </row>
    <row r="63" spans="1:5" x14ac:dyDescent="0.35">
      <c r="A63" t="s">
        <v>34</v>
      </c>
      <c r="B63">
        <v>2018</v>
      </c>
      <c r="C63" t="s">
        <v>35</v>
      </c>
      <c r="D63" s="1">
        <v>43132</v>
      </c>
      <c r="E63">
        <v>136.4</v>
      </c>
    </row>
    <row r="64" spans="1:5" x14ac:dyDescent="0.35">
      <c r="A64" t="s">
        <v>34</v>
      </c>
      <c r="B64">
        <v>2018</v>
      </c>
      <c r="C64" t="s">
        <v>36</v>
      </c>
      <c r="D64" s="1">
        <v>43160</v>
      </c>
      <c r="E64">
        <v>136.5</v>
      </c>
    </row>
    <row r="65" spans="1:5" x14ac:dyDescent="0.35">
      <c r="A65" t="s">
        <v>34</v>
      </c>
      <c r="B65">
        <v>2018</v>
      </c>
      <c r="C65" t="s">
        <v>37</v>
      </c>
      <c r="D65" s="1">
        <v>43191</v>
      </c>
      <c r="E65">
        <v>137.1</v>
      </c>
    </row>
    <row r="66" spans="1:5" x14ac:dyDescent="0.35">
      <c r="A66" t="s">
        <v>34</v>
      </c>
      <c r="B66">
        <v>2018</v>
      </c>
      <c r="C66" t="s">
        <v>38</v>
      </c>
      <c r="D66" s="1">
        <v>43221</v>
      </c>
      <c r="E66">
        <v>137.80000000000001</v>
      </c>
    </row>
    <row r="67" spans="1:5" x14ac:dyDescent="0.35">
      <c r="A67" t="s">
        <v>34</v>
      </c>
      <c r="B67">
        <v>2018</v>
      </c>
      <c r="C67" t="s">
        <v>39</v>
      </c>
      <c r="D67" s="1">
        <v>43252</v>
      </c>
      <c r="E67">
        <v>138.5</v>
      </c>
    </row>
    <row r="68" spans="1:5" x14ac:dyDescent="0.35">
      <c r="A68" t="s">
        <v>34</v>
      </c>
      <c r="B68">
        <v>2018</v>
      </c>
      <c r="C68" t="s">
        <v>40</v>
      </c>
      <c r="D68" s="1">
        <v>43282</v>
      </c>
      <c r="E68">
        <v>139.80000000000001</v>
      </c>
    </row>
    <row r="69" spans="1:5" x14ac:dyDescent="0.35">
      <c r="A69" t="s">
        <v>34</v>
      </c>
      <c r="B69">
        <v>2018</v>
      </c>
      <c r="C69" t="s">
        <v>41</v>
      </c>
      <c r="D69" s="1">
        <v>43313</v>
      </c>
      <c r="E69">
        <v>140.4</v>
      </c>
    </row>
    <row r="70" spans="1:5" x14ac:dyDescent="0.35">
      <c r="A70" t="s">
        <v>34</v>
      </c>
      <c r="B70">
        <v>2018</v>
      </c>
      <c r="C70" t="s">
        <v>42</v>
      </c>
      <c r="D70" s="1">
        <v>43344</v>
      </c>
      <c r="E70">
        <v>140.19999999999999</v>
      </c>
    </row>
    <row r="71" spans="1:5" x14ac:dyDescent="0.35">
      <c r="A71" t="s">
        <v>34</v>
      </c>
      <c r="B71">
        <v>2018</v>
      </c>
      <c r="C71" t="s">
        <v>43</v>
      </c>
      <c r="D71" s="1">
        <v>43374</v>
      </c>
      <c r="E71">
        <v>140.80000000000001</v>
      </c>
    </row>
    <row r="72" spans="1:5" x14ac:dyDescent="0.35">
      <c r="A72" t="s">
        <v>34</v>
      </c>
      <c r="B72">
        <v>2018</v>
      </c>
      <c r="C72" t="s">
        <v>44</v>
      </c>
      <c r="D72" s="1">
        <v>43405</v>
      </c>
      <c r="E72">
        <v>140.80000000000001</v>
      </c>
    </row>
    <row r="73" spans="1:5" x14ac:dyDescent="0.35">
      <c r="A73" t="s">
        <v>34</v>
      </c>
      <c r="B73">
        <v>2018</v>
      </c>
      <c r="C73" t="s">
        <v>45</v>
      </c>
      <c r="D73" s="1">
        <v>43435</v>
      </c>
      <c r="E73">
        <v>140.1</v>
      </c>
    </row>
    <row r="74" spans="1:5" x14ac:dyDescent="0.35">
      <c r="A74" t="s">
        <v>34</v>
      </c>
      <c r="B74">
        <v>2019</v>
      </c>
      <c r="C74" t="s">
        <v>31</v>
      </c>
      <c r="D74" s="1">
        <v>43466</v>
      </c>
      <c r="E74">
        <v>139.6</v>
      </c>
    </row>
    <row r="75" spans="1:5" x14ac:dyDescent="0.35">
      <c r="A75" t="s">
        <v>34</v>
      </c>
      <c r="B75">
        <v>2019</v>
      </c>
      <c r="C75" t="s">
        <v>35</v>
      </c>
      <c r="D75" s="1">
        <v>43497</v>
      </c>
      <c r="E75">
        <v>139.9</v>
      </c>
    </row>
    <row r="76" spans="1:5" x14ac:dyDescent="0.35">
      <c r="A76" t="s">
        <v>34</v>
      </c>
      <c r="B76">
        <v>2019</v>
      </c>
      <c r="C76" t="s">
        <v>36</v>
      </c>
      <c r="D76" s="1">
        <v>43525</v>
      </c>
      <c r="E76">
        <v>140.4</v>
      </c>
    </row>
    <row r="77" spans="1:5" x14ac:dyDescent="0.35">
      <c r="A77" t="s">
        <v>34</v>
      </c>
      <c r="B77">
        <v>2019</v>
      </c>
      <c r="C77" t="s">
        <v>38</v>
      </c>
      <c r="D77" s="1">
        <v>43586</v>
      </c>
      <c r="E77">
        <v>142</v>
      </c>
    </row>
    <row r="78" spans="1:5" x14ac:dyDescent="0.35">
      <c r="A78" t="s">
        <v>34</v>
      </c>
      <c r="B78">
        <v>2019</v>
      </c>
      <c r="C78" t="s">
        <v>39</v>
      </c>
      <c r="D78" s="1">
        <v>43617</v>
      </c>
      <c r="E78">
        <v>142.9</v>
      </c>
    </row>
    <row r="79" spans="1:5" x14ac:dyDescent="0.35">
      <c r="A79" t="s">
        <v>34</v>
      </c>
      <c r="B79">
        <v>2019</v>
      </c>
      <c r="C79" t="s">
        <v>40</v>
      </c>
      <c r="D79" s="1">
        <v>43647</v>
      </c>
      <c r="E79">
        <v>144.19999999999999</v>
      </c>
    </row>
    <row r="80" spans="1:5" x14ac:dyDescent="0.35">
      <c r="A80" t="s">
        <v>34</v>
      </c>
      <c r="B80">
        <v>2019</v>
      </c>
      <c r="C80" t="s">
        <v>41</v>
      </c>
      <c r="D80" s="1">
        <v>43678</v>
      </c>
      <c r="E80">
        <v>145</v>
      </c>
    </row>
    <row r="81" spans="1:5" x14ac:dyDescent="0.35">
      <c r="A81" t="s">
        <v>34</v>
      </c>
      <c r="B81">
        <v>2019</v>
      </c>
      <c r="C81" t="s">
        <v>42</v>
      </c>
      <c r="D81" s="1">
        <v>43709</v>
      </c>
      <c r="E81">
        <v>145.80000000000001</v>
      </c>
    </row>
    <row r="82" spans="1:5" x14ac:dyDescent="0.35">
      <c r="A82" t="s">
        <v>34</v>
      </c>
      <c r="B82">
        <v>2019</v>
      </c>
      <c r="C82" t="s">
        <v>43</v>
      </c>
      <c r="D82" s="1">
        <v>43739</v>
      </c>
      <c r="E82">
        <v>147.19999999999999</v>
      </c>
    </row>
    <row r="83" spans="1:5" x14ac:dyDescent="0.35">
      <c r="A83" t="s">
        <v>34</v>
      </c>
      <c r="B83">
        <v>2019</v>
      </c>
      <c r="C83" t="s">
        <v>44</v>
      </c>
      <c r="D83" s="1">
        <v>43770</v>
      </c>
      <c r="E83">
        <v>148.6</v>
      </c>
    </row>
    <row r="84" spans="1:5" x14ac:dyDescent="0.35">
      <c r="A84" t="s">
        <v>34</v>
      </c>
      <c r="B84">
        <v>2019</v>
      </c>
      <c r="C84" t="s">
        <v>45</v>
      </c>
      <c r="D84" s="1">
        <v>43800</v>
      </c>
      <c r="E84">
        <v>150.4</v>
      </c>
    </row>
    <row r="85" spans="1:5" x14ac:dyDescent="0.35">
      <c r="A85" t="s">
        <v>34</v>
      </c>
      <c r="B85">
        <v>2020</v>
      </c>
      <c r="C85" t="s">
        <v>31</v>
      </c>
      <c r="D85" s="1">
        <v>43831</v>
      </c>
      <c r="E85">
        <v>150.19999999999999</v>
      </c>
    </row>
    <row r="86" spans="1:5" x14ac:dyDescent="0.35">
      <c r="A86" t="s">
        <v>34</v>
      </c>
      <c r="B86">
        <v>2020</v>
      </c>
      <c r="C86" t="s">
        <v>35</v>
      </c>
      <c r="D86" s="1">
        <v>43862</v>
      </c>
      <c r="E86">
        <v>149.1</v>
      </c>
    </row>
    <row r="87" spans="1:5" x14ac:dyDescent="0.35">
      <c r="A87" t="s">
        <v>34</v>
      </c>
      <c r="B87">
        <v>2020</v>
      </c>
      <c r="C87" t="s">
        <v>36</v>
      </c>
      <c r="D87" s="1">
        <v>43891</v>
      </c>
      <c r="E87">
        <v>148.6</v>
      </c>
    </row>
    <row r="88" spans="1:5" x14ac:dyDescent="0.35">
      <c r="A88" t="s">
        <v>34</v>
      </c>
      <c r="B88">
        <v>2020</v>
      </c>
      <c r="C88" t="s">
        <v>37</v>
      </c>
      <c r="D88" s="1">
        <v>43922</v>
      </c>
    </row>
    <row r="89" spans="1:5" x14ac:dyDescent="0.35">
      <c r="A89" t="s">
        <v>34</v>
      </c>
      <c r="B89">
        <v>2020</v>
      </c>
      <c r="C89" t="s">
        <v>38</v>
      </c>
      <c r="D89" s="1">
        <v>43952</v>
      </c>
    </row>
    <row r="90" spans="1:5" x14ac:dyDescent="0.35">
      <c r="A90" t="s">
        <v>34</v>
      </c>
      <c r="B90">
        <v>2020</v>
      </c>
      <c r="C90" t="s">
        <v>39</v>
      </c>
      <c r="D90" s="1">
        <v>43983</v>
      </c>
      <c r="E90">
        <v>151.80000000000001</v>
      </c>
    </row>
    <row r="91" spans="1:5" x14ac:dyDescent="0.35">
      <c r="A91" t="s">
        <v>34</v>
      </c>
      <c r="B91">
        <v>2020</v>
      </c>
      <c r="C91" t="s">
        <v>40</v>
      </c>
      <c r="D91" s="1">
        <v>44013</v>
      </c>
      <c r="E91">
        <v>151.80000000000001</v>
      </c>
    </row>
    <row r="92" spans="1:5" x14ac:dyDescent="0.35">
      <c r="A92" t="s">
        <v>34</v>
      </c>
      <c r="B92">
        <v>2020</v>
      </c>
      <c r="C92" t="s">
        <v>41</v>
      </c>
      <c r="D92" s="1">
        <v>44044</v>
      </c>
      <c r="E92">
        <v>153.9</v>
      </c>
    </row>
    <row r="93" spans="1:5" x14ac:dyDescent="0.35">
      <c r="A93" t="s">
        <v>34</v>
      </c>
      <c r="B93">
        <v>2020</v>
      </c>
      <c r="C93" t="s">
        <v>42</v>
      </c>
      <c r="D93" s="1">
        <v>44075</v>
      </c>
      <c r="E93">
        <v>154.69999999999999</v>
      </c>
    </row>
    <row r="94" spans="1:5" x14ac:dyDescent="0.35">
      <c r="A94" t="s">
        <v>34</v>
      </c>
      <c r="B94">
        <v>2020</v>
      </c>
      <c r="C94" t="s">
        <v>43</v>
      </c>
      <c r="D94" s="1">
        <v>44105</v>
      </c>
      <c r="E94">
        <v>156.4</v>
      </c>
    </row>
    <row r="95" spans="1:5" x14ac:dyDescent="0.35">
      <c r="A95" t="s">
        <v>34</v>
      </c>
      <c r="B95">
        <v>2020</v>
      </c>
      <c r="C95" t="s">
        <v>44</v>
      </c>
      <c r="D95" s="1">
        <v>44136</v>
      </c>
      <c r="E95">
        <v>158.4</v>
      </c>
    </row>
    <row r="96" spans="1:5" x14ac:dyDescent="0.35">
      <c r="A96" t="s">
        <v>34</v>
      </c>
      <c r="B96">
        <v>2020</v>
      </c>
      <c r="C96" t="s">
        <v>45</v>
      </c>
      <c r="D96" s="1">
        <v>44166</v>
      </c>
      <c r="E96">
        <v>158.9</v>
      </c>
    </row>
    <row r="97" spans="1:5" x14ac:dyDescent="0.35">
      <c r="A97" t="s">
        <v>34</v>
      </c>
      <c r="B97">
        <v>2021</v>
      </c>
      <c r="C97" t="s">
        <v>31</v>
      </c>
      <c r="D97" s="1">
        <v>44197</v>
      </c>
      <c r="E97">
        <v>157.30000000000001</v>
      </c>
    </row>
    <row r="98" spans="1:5" x14ac:dyDescent="0.35">
      <c r="A98" t="s">
        <v>34</v>
      </c>
      <c r="B98">
        <v>2021</v>
      </c>
      <c r="C98" t="s">
        <v>35</v>
      </c>
      <c r="D98" s="1">
        <v>44228</v>
      </c>
      <c r="E98">
        <v>156.6</v>
      </c>
    </row>
    <row r="99" spans="1:5" x14ac:dyDescent="0.35">
      <c r="A99" t="s">
        <v>34</v>
      </c>
      <c r="B99">
        <v>2021</v>
      </c>
      <c r="C99" t="s">
        <v>36</v>
      </c>
      <c r="D99" s="1">
        <v>44256</v>
      </c>
      <c r="E99">
        <v>156.80000000000001</v>
      </c>
    </row>
    <row r="100" spans="1:5" x14ac:dyDescent="0.35">
      <c r="A100" t="s">
        <v>34</v>
      </c>
      <c r="B100">
        <v>2021</v>
      </c>
      <c r="C100" t="s">
        <v>37</v>
      </c>
      <c r="D100" s="1">
        <v>44287</v>
      </c>
      <c r="E100">
        <v>157.80000000000001</v>
      </c>
    </row>
    <row r="101" spans="1:5" x14ac:dyDescent="0.35">
      <c r="A101" t="s">
        <v>34</v>
      </c>
      <c r="B101">
        <v>2021</v>
      </c>
      <c r="C101" t="s">
        <v>38</v>
      </c>
      <c r="D101" s="1">
        <v>44317</v>
      </c>
      <c r="E101">
        <v>160.4</v>
      </c>
    </row>
    <row r="102" spans="1:5" x14ac:dyDescent="0.35">
      <c r="A102" t="s">
        <v>34</v>
      </c>
      <c r="B102">
        <v>2021</v>
      </c>
      <c r="C102" t="s">
        <v>39</v>
      </c>
      <c r="D102" s="1">
        <v>44348</v>
      </c>
      <c r="E102">
        <v>161.30000000000001</v>
      </c>
    </row>
    <row r="103" spans="1:5" x14ac:dyDescent="0.35">
      <c r="A103" t="s">
        <v>34</v>
      </c>
      <c r="B103">
        <v>2021</v>
      </c>
      <c r="C103" t="s">
        <v>40</v>
      </c>
      <c r="D103" s="1">
        <v>44378</v>
      </c>
      <c r="E103">
        <v>162.5</v>
      </c>
    </row>
    <row r="104" spans="1:5" x14ac:dyDescent="0.35">
      <c r="A104" t="s">
        <v>34</v>
      </c>
      <c r="B104">
        <v>2021</v>
      </c>
      <c r="C104" t="s">
        <v>41</v>
      </c>
      <c r="D104" s="1">
        <v>44409</v>
      </c>
      <c r="E104">
        <v>163.19999999999999</v>
      </c>
    </row>
    <row r="105" spans="1:5" x14ac:dyDescent="0.35">
      <c r="A105" t="s">
        <v>34</v>
      </c>
      <c r="B105">
        <v>2021</v>
      </c>
      <c r="C105" t="s">
        <v>42</v>
      </c>
      <c r="D105" s="1">
        <v>44440</v>
      </c>
      <c r="E105">
        <v>163.19999999999999</v>
      </c>
    </row>
    <row r="106" spans="1:5" x14ac:dyDescent="0.35">
      <c r="A106" t="s">
        <v>34</v>
      </c>
      <c r="B106">
        <v>2021</v>
      </c>
      <c r="C106" t="s">
        <v>43</v>
      </c>
      <c r="D106" s="1">
        <v>44470</v>
      </c>
      <c r="E106">
        <v>165.5</v>
      </c>
    </row>
    <row r="107" spans="1:5" x14ac:dyDescent="0.35">
      <c r="A107" t="s">
        <v>34</v>
      </c>
      <c r="B107">
        <v>2021</v>
      </c>
      <c r="C107" t="s">
        <v>44</v>
      </c>
      <c r="D107" s="1">
        <v>44501</v>
      </c>
      <c r="E107">
        <v>166.7</v>
      </c>
    </row>
    <row r="108" spans="1:5" x14ac:dyDescent="0.35">
      <c r="A108" t="s">
        <v>34</v>
      </c>
      <c r="B108">
        <v>2021</v>
      </c>
      <c r="C108" t="s">
        <v>45</v>
      </c>
      <c r="D108" s="1">
        <v>44531</v>
      </c>
      <c r="E108">
        <v>166.2</v>
      </c>
    </row>
    <row r="109" spans="1:5" x14ac:dyDescent="0.35">
      <c r="A109" t="s">
        <v>34</v>
      </c>
      <c r="B109">
        <v>2022</v>
      </c>
      <c r="C109" t="s">
        <v>31</v>
      </c>
      <c r="D109" s="1">
        <v>44562</v>
      </c>
      <c r="E109">
        <v>165.7</v>
      </c>
    </row>
    <row r="110" spans="1:5" x14ac:dyDescent="0.35">
      <c r="A110" t="s">
        <v>34</v>
      </c>
      <c r="B110">
        <v>2022</v>
      </c>
      <c r="C110" t="s">
        <v>35</v>
      </c>
      <c r="D110" s="1">
        <v>44593</v>
      </c>
      <c r="E110">
        <v>166.1</v>
      </c>
    </row>
    <row r="111" spans="1:5" x14ac:dyDescent="0.35">
      <c r="A111" t="s">
        <v>34</v>
      </c>
      <c r="B111">
        <v>2022</v>
      </c>
      <c r="C111" t="s">
        <v>36</v>
      </c>
      <c r="D111" s="1">
        <v>44621</v>
      </c>
      <c r="E111">
        <v>167.7</v>
      </c>
    </row>
    <row r="112" spans="1:5" x14ac:dyDescent="0.35">
      <c r="A112" t="s">
        <v>34</v>
      </c>
      <c r="B112">
        <v>2022</v>
      </c>
      <c r="C112" t="s">
        <v>37</v>
      </c>
      <c r="D112" s="1">
        <v>44652</v>
      </c>
      <c r="E112">
        <v>170.1</v>
      </c>
    </row>
    <row r="113" spans="1:5" x14ac:dyDescent="0.35">
      <c r="A113" t="s">
        <v>34</v>
      </c>
      <c r="B113">
        <v>2022</v>
      </c>
      <c r="C113" t="s">
        <v>38</v>
      </c>
      <c r="D113" s="1">
        <v>44682</v>
      </c>
      <c r="E113">
        <v>171.7</v>
      </c>
    </row>
    <row r="114" spans="1:5" x14ac:dyDescent="0.35">
      <c r="A114" t="s">
        <v>34</v>
      </c>
      <c r="B114">
        <v>2022</v>
      </c>
      <c r="C114" t="s">
        <v>39</v>
      </c>
      <c r="D114" s="1">
        <v>44713</v>
      </c>
      <c r="E114">
        <v>172.6</v>
      </c>
    </row>
    <row r="115" spans="1:5" x14ac:dyDescent="0.35">
      <c r="A115" t="s">
        <v>34</v>
      </c>
      <c r="B115">
        <v>2022</v>
      </c>
      <c r="C115" t="s">
        <v>40</v>
      </c>
      <c r="D115" s="1">
        <v>44743</v>
      </c>
      <c r="E115">
        <v>173.4</v>
      </c>
    </row>
    <row r="116" spans="1:5" x14ac:dyDescent="0.35">
      <c r="A116" t="s">
        <v>34</v>
      </c>
      <c r="B116">
        <v>2022</v>
      </c>
      <c r="C116" t="s">
        <v>41</v>
      </c>
      <c r="D116" s="1">
        <v>44774</v>
      </c>
      <c r="E116">
        <v>174.3</v>
      </c>
    </row>
    <row r="117" spans="1:5" x14ac:dyDescent="0.35">
      <c r="A117" t="s">
        <v>34</v>
      </c>
      <c r="B117">
        <v>2022</v>
      </c>
      <c r="C117" t="s">
        <v>42</v>
      </c>
      <c r="D117" s="1">
        <v>44805</v>
      </c>
      <c r="E117">
        <v>175.3</v>
      </c>
    </row>
    <row r="118" spans="1:5" x14ac:dyDescent="0.35">
      <c r="A118" t="s">
        <v>34</v>
      </c>
      <c r="B118">
        <v>2022</v>
      </c>
      <c r="C118" t="s">
        <v>43</v>
      </c>
      <c r="D118" s="1">
        <v>44835</v>
      </c>
      <c r="E118">
        <v>176.7</v>
      </c>
    </row>
    <row r="119" spans="1:5" x14ac:dyDescent="0.35">
      <c r="A119" t="s">
        <v>34</v>
      </c>
      <c r="B119">
        <v>2022</v>
      </c>
      <c r="C119" t="s">
        <v>44</v>
      </c>
      <c r="D119" s="1">
        <v>44866</v>
      </c>
      <c r="E119">
        <v>176.5</v>
      </c>
    </row>
    <row r="120" spans="1:5" x14ac:dyDescent="0.35">
      <c r="A120" t="s">
        <v>34</v>
      </c>
      <c r="B120">
        <v>2022</v>
      </c>
      <c r="C120" t="s">
        <v>45</v>
      </c>
      <c r="D120" s="1">
        <v>44896</v>
      </c>
      <c r="E120">
        <v>175.7</v>
      </c>
    </row>
    <row r="121" spans="1:5" x14ac:dyDescent="0.35">
      <c r="A121" t="s">
        <v>34</v>
      </c>
      <c r="B121">
        <v>2023</v>
      </c>
      <c r="C121" t="s">
        <v>31</v>
      </c>
      <c r="D121" s="1">
        <v>44927</v>
      </c>
      <c r="E121">
        <v>176.5</v>
      </c>
    </row>
    <row r="122" spans="1:5" x14ac:dyDescent="0.35">
      <c r="A122" t="s">
        <v>34</v>
      </c>
      <c r="B122">
        <v>2023</v>
      </c>
      <c r="C122" t="s">
        <v>35</v>
      </c>
      <c r="D122" s="1">
        <v>44958</v>
      </c>
      <c r="E122">
        <v>177.2</v>
      </c>
    </row>
    <row r="123" spans="1:5" x14ac:dyDescent="0.35">
      <c r="A123" t="s">
        <v>34</v>
      </c>
      <c r="B123">
        <v>2023</v>
      </c>
      <c r="C123" t="s">
        <v>36</v>
      </c>
      <c r="D123" s="1">
        <v>44986</v>
      </c>
      <c r="E123">
        <v>177.2</v>
      </c>
    </row>
    <row r="124" spans="1:5" x14ac:dyDescent="0.35">
      <c r="A124" t="s">
        <v>34</v>
      </c>
      <c r="B124">
        <v>2023</v>
      </c>
      <c r="C124" t="s">
        <v>37</v>
      </c>
      <c r="D124" s="1">
        <v>45017</v>
      </c>
      <c r="E124">
        <v>178.1</v>
      </c>
    </row>
    <row r="125" spans="1:5" x14ac:dyDescent="0.35">
      <c r="A125" t="s">
        <v>34</v>
      </c>
      <c r="B125">
        <v>2023</v>
      </c>
      <c r="C125" t="s">
        <v>38</v>
      </c>
      <c r="D125" s="1">
        <v>45047</v>
      </c>
      <c r="E125">
        <v>179.1</v>
      </c>
    </row>
  </sheetData>
  <autoFilter ref="D1:D125" xr:uid="{39779818-CC59-444C-A049-A25A4A481981}">
    <filterColumn colId="0">
      <customFilters>
        <customFilter operator="greaterThan" val="42705"/>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B988-E811-4C95-B000-3F984484ED6C}">
  <dimension ref="A1:B19"/>
  <sheetViews>
    <sheetView topLeftCell="A13" workbookViewId="0">
      <selection activeCell="B16" sqref="B16"/>
    </sheetView>
  </sheetViews>
  <sheetFormatPr defaultRowHeight="14.5" x14ac:dyDescent="0.35"/>
  <cols>
    <col min="1" max="1" width="15" customWidth="1"/>
    <col min="2" max="2" width="56.6328125" customWidth="1"/>
  </cols>
  <sheetData>
    <row r="1" spans="1:2" x14ac:dyDescent="0.35">
      <c r="A1" t="s">
        <v>48</v>
      </c>
    </row>
    <row r="2" spans="1:2" x14ac:dyDescent="0.35">
      <c r="A2" s="1">
        <v>45930</v>
      </c>
      <c r="B2" t="s">
        <v>49</v>
      </c>
    </row>
    <row r="3" spans="1:2" x14ac:dyDescent="0.35">
      <c r="B3" t="s">
        <v>50</v>
      </c>
    </row>
    <row r="4" spans="1:2" x14ac:dyDescent="0.35">
      <c r="B4" t="s">
        <v>51</v>
      </c>
    </row>
    <row r="5" spans="1:2" x14ac:dyDescent="0.35">
      <c r="B5" t="s">
        <v>52</v>
      </c>
    </row>
    <row r="6" spans="1:2" x14ac:dyDescent="0.35">
      <c r="B6" t="s">
        <v>56</v>
      </c>
    </row>
    <row r="9" spans="1:2" x14ac:dyDescent="0.35">
      <c r="A9" s="1">
        <v>45934</v>
      </c>
      <c r="B9" t="s">
        <v>53</v>
      </c>
    </row>
    <row r="10" spans="1:2" x14ac:dyDescent="0.35">
      <c r="B10" t="s">
        <v>54</v>
      </c>
    </row>
    <row r="11" spans="1:2" ht="29" x14ac:dyDescent="0.35">
      <c r="B11" s="9" t="s">
        <v>65</v>
      </c>
    </row>
    <row r="12" spans="1:2" x14ac:dyDescent="0.35">
      <c r="B12" t="s">
        <v>55</v>
      </c>
    </row>
    <row r="13" spans="1:2" x14ac:dyDescent="0.35">
      <c r="B13" t="s">
        <v>66</v>
      </c>
    </row>
    <row r="14" spans="1:2" x14ac:dyDescent="0.35">
      <c r="B14" t="s">
        <v>67</v>
      </c>
    </row>
    <row r="15" spans="1:2" x14ac:dyDescent="0.35">
      <c r="B15" t="s">
        <v>68</v>
      </c>
    </row>
    <row r="16" spans="1:2" ht="29" x14ac:dyDescent="0.35">
      <c r="B16" s="9" t="s">
        <v>69</v>
      </c>
    </row>
    <row r="17" spans="2:2" ht="29" x14ac:dyDescent="0.35">
      <c r="B17" s="9" t="s">
        <v>70</v>
      </c>
    </row>
    <row r="18" spans="2:2" ht="43.5" x14ac:dyDescent="0.35">
      <c r="B18" s="9" t="s">
        <v>71</v>
      </c>
    </row>
    <row r="19" spans="2:2" ht="29" x14ac:dyDescent="0.35">
      <c r="B19" s="9" t="s">
        <v>72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10A9D-4F95-45EA-8C7F-841DCC236676}">
  <dimension ref="A1:G19"/>
  <sheetViews>
    <sheetView showGridLines="0" topLeftCell="A10" zoomScale="70" zoomScaleNormal="70" workbookViewId="0">
      <selection activeCell="A54" sqref="A54"/>
    </sheetView>
  </sheetViews>
  <sheetFormatPr defaultRowHeight="14.5" x14ac:dyDescent="0.35"/>
  <cols>
    <col min="1" max="1" width="32" customWidth="1"/>
    <col min="2" max="2" width="16" customWidth="1"/>
    <col min="3" max="3" width="16.36328125" customWidth="1"/>
    <col min="4" max="4" width="15.90625" customWidth="1"/>
    <col min="7" max="7" width="52.453125" customWidth="1"/>
  </cols>
  <sheetData>
    <row r="1" spans="1:7" x14ac:dyDescent="0.35">
      <c r="A1" s="6" t="s">
        <v>57</v>
      </c>
      <c r="B1" s="6" t="s">
        <v>58</v>
      </c>
      <c r="C1" s="6" t="s">
        <v>59</v>
      </c>
      <c r="D1" s="6" t="s">
        <v>60</v>
      </c>
    </row>
    <row r="2" spans="1:7" x14ac:dyDescent="0.35">
      <c r="A2" s="5" t="s">
        <v>16</v>
      </c>
      <c r="B2" s="6">
        <v>201</v>
      </c>
      <c r="C2" s="7">
        <f>B2/SUM($B$2:$B$13)*100</f>
        <v>9.3072791257640315</v>
      </c>
      <c r="D2" s="7">
        <f>ROUND(C2,1)</f>
        <v>9.3000000000000007</v>
      </c>
    </row>
    <row r="3" spans="1:7" x14ac:dyDescent="0.35">
      <c r="A3" s="5" t="s">
        <v>19</v>
      </c>
      <c r="B3" s="6">
        <v>186.2</v>
      </c>
      <c r="C3" s="6">
        <v>8.6219670309316534</v>
      </c>
      <c r="D3" s="6">
        <v>8.6</v>
      </c>
    </row>
    <row r="4" spans="1:7" x14ac:dyDescent="0.35">
      <c r="A4" s="5" t="s">
        <v>23</v>
      </c>
      <c r="B4" s="6">
        <v>185.7</v>
      </c>
      <c r="C4" s="6">
        <v>8.5988145952954245</v>
      </c>
      <c r="D4" s="6">
        <v>8.6</v>
      </c>
    </row>
    <row r="5" spans="1:7" x14ac:dyDescent="0.35">
      <c r="A5" s="5" t="s">
        <v>27</v>
      </c>
      <c r="B5" s="6">
        <v>185.2</v>
      </c>
      <c r="C5" s="6">
        <v>8.5756621596591955</v>
      </c>
      <c r="D5" s="6">
        <v>8.6</v>
      </c>
    </row>
    <row r="6" spans="1:7" x14ac:dyDescent="0.35">
      <c r="A6" s="5" t="s">
        <v>21</v>
      </c>
      <c r="B6" s="6">
        <v>182.8</v>
      </c>
      <c r="C6" s="6">
        <v>8.4645304686052985</v>
      </c>
      <c r="D6" s="6">
        <v>8.5</v>
      </c>
    </row>
    <row r="7" spans="1:7" x14ac:dyDescent="0.35">
      <c r="A7" s="5" t="s">
        <v>15</v>
      </c>
      <c r="B7" s="6">
        <v>179.1</v>
      </c>
      <c r="C7" s="6">
        <v>8.2932024448972026</v>
      </c>
      <c r="D7" s="6">
        <v>8.3000000000000007</v>
      </c>
    </row>
    <row r="8" spans="1:7" x14ac:dyDescent="0.35">
      <c r="A8" s="5" t="s">
        <v>26</v>
      </c>
      <c r="B8" s="6">
        <v>177.1</v>
      </c>
      <c r="C8" s="6">
        <v>8.2005927023522869</v>
      </c>
      <c r="D8" s="6">
        <v>8.1999999999999993</v>
      </c>
    </row>
    <row r="9" spans="1:7" x14ac:dyDescent="0.35">
      <c r="A9" s="5" t="s">
        <v>20</v>
      </c>
      <c r="B9" s="6">
        <v>175.6</v>
      </c>
      <c r="C9" s="6">
        <v>8.1311353954436001</v>
      </c>
      <c r="D9" s="6">
        <v>8.1</v>
      </c>
    </row>
    <row r="10" spans="1:7" x14ac:dyDescent="0.35">
      <c r="A10" s="5" t="s">
        <v>22</v>
      </c>
      <c r="B10" s="6">
        <v>175.2</v>
      </c>
      <c r="C10" s="6">
        <v>8.1126134469346169</v>
      </c>
      <c r="D10" s="6">
        <v>8.1</v>
      </c>
    </row>
    <row r="11" spans="1:7" x14ac:dyDescent="0.35">
      <c r="A11" s="5" t="s">
        <v>28</v>
      </c>
      <c r="B11" s="6">
        <v>175.7</v>
      </c>
      <c r="C11" s="6">
        <v>8.1357658825708459</v>
      </c>
      <c r="D11" s="6">
        <v>8.1</v>
      </c>
    </row>
    <row r="12" spans="1:7" x14ac:dyDescent="0.35">
      <c r="A12" s="5" t="s">
        <v>25</v>
      </c>
      <c r="B12" s="6">
        <v>171.2</v>
      </c>
      <c r="C12" s="6">
        <v>7.9273939618447864</v>
      </c>
      <c r="D12" s="6">
        <v>7.9</v>
      </c>
    </row>
    <row r="13" spans="1:7" x14ac:dyDescent="0.35">
      <c r="A13" s="5" t="s">
        <v>24</v>
      </c>
      <c r="B13" s="6">
        <v>164.8</v>
      </c>
      <c r="C13" s="6">
        <v>7.6310427857010561</v>
      </c>
      <c r="D13" s="6">
        <v>7.6</v>
      </c>
    </row>
    <row r="14" spans="1:7" ht="21" x14ac:dyDescent="0.5">
      <c r="G14" s="8" t="s">
        <v>61</v>
      </c>
    </row>
    <row r="17" spans="7:7" x14ac:dyDescent="0.35">
      <c r="G17" t="s">
        <v>62</v>
      </c>
    </row>
    <row r="18" spans="7:7" x14ac:dyDescent="0.35">
      <c r="G18" t="s">
        <v>63</v>
      </c>
    </row>
    <row r="19" spans="7:7" x14ac:dyDescent="0.35">
      <c r="G19" t="s">
        <v>64</v>
      </c>
    </row>
  </sheetData>
  <sortState xmlns:xlrd2="http://schemas.microsoft.com/office/spreadsheetml/2017/richdata2" ref="A2:D13">
    <sortCondition descending="1" ref="D2:D13"/>
  </sortState>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5476-075B-43FE-A555-C031C93010D7}">
  <dimension ref="A1:B16"/>
  <sheetViews>
    <sheetView workbookViewId="0">
      <selection activeCell="B9" sqref="B9"/>
    </sheetView>
  </sheetViews>
  <sheetFormatPr defaultRowHeight="14.5" x14ac:dyDescent="0.35"/>
  <cols>
    <col min="1" max="1" width="15.54296875" customWidth="1"/>
    <col min="2" max="2" width="70.54296875" customWidth="1"/>
  </cols>
  <sheetData>
    <row r="1" spans="1:2" x14ac:dyDescent="0.35">
      <c r="A1" t="s">
        <v>48</v>
      </c>
    </row>
    <row r="3" spans="1:2" x14ac:dyDescent="0.35">
      <c r="A3" s="1">
        <v>45934</v>
      </c>
    </row>
    <row r="4" spans="1:2" x14ac:dyDescent="0.35">
      <c r="B4" t="s">
        <v>73</v>
      </c>
    </row>
    <row r="5" spans="1:2" x14ac:dyDescent="0.35">
      <c r="B5" t="s">
        <v>78</v>
      </c>
    </row>
    <row r="6" spans="1:2" x14ac:dyDescent="0.35">
      <c r="B6" t="s">
        <v>79</v>
      </c>
    </row>
    <row r="7" spans="1:2" x14ac:dyDescent="0.35">
      <c r="B7" t="s">
        <v>80</v>
      </c>
    </row>
    <row r="8" spans="1:2" ht="43.5" x14ac:dyDescent="0.35">
      <c r="B8" s="9" t="s">
        <v>90</v>
      </c>
    </row>
    <row r="9" spans="1:2" x14ac:dyDescent="0.35">
      <c r="B9" t="s">
        <v>81</v>
      </c>
    </row>
    <row r="10" spans="1:2" x14ac:dyDescent="0.35">
      <c r="B10" t="s">
        <v>82</v>
      </c>
    </row>
    <row r="11" spans="1:2" x14ac:dyDescent="0.35">
      <c r="B11" t="s">
        <v>83</v>
      </c>
    </row>
    <row r="12" spans="1:2" x14ac:dyDescent="0.35">
      <c r="B12" t="s">
        <v>84</v>
      </c>
    </row>
    <row r="13" spans="1:2" x14ac:dyDescent="0.35">
      <c r="B13" t="s">
        <v>85</v>
      </c>
    </row>
    <row r="14" spans="1:2" x14ac:dyDescent="0.35">
      <c r="B14" t="s">
        <v>86</v>
      </c>
    </row>
    <row r="15" spans="1:2" x14ac:dyDescent="0.35">
      <c r="B15" t="s">
        <v>87</v>
      </c>
    </row>
    <row r="16" spans="1:2" x14ac:dyDescent="0.35">
      <c r="B16" t="s">
        <v>88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F8059-6B7B-475A-9F23-C2F480A5B81D}">
  <dimension ref="E2:Q80"/>
  <sheetViews>
    <sheetView showGridLines="0" topLeftCell="C1" zoomScale="90" zoomScaleNormal="90" workbookViewId="0">
      <selection activeCell="L18" sqref="L18"/>
    </sheetView>
  </sheetViews>
  <sheetFormatPr defaultRowHeight="14.5" x14ac:dyDescent="0.35"/>
  <cols>
    <col min="2" max="2" width="12.36328125" bestFit="1" customWidth="1"/>
    <col min="3" max="3" width="22" bestFit="1" customWidth="1"/>
    <col min="5" max="5" width="11" bestFit="1" customWidth="1"/>
    <col min="6" max="6" width="22.54296875" bestFit="1" customWidth="1"/>
    <col min="8" max="8" width="12.08984375" customWidth="1"/>
    <col min="9" max="9" width="24" customWidth="1"/>
    <col min="10" max="10" width="16.90625" customWidth="1"/>
    <col min="12" max="12" width="50.81640625" customWidth="1"/>
    <col min="15" max="15" width="11.81640625" customWidth="1"/>
    <col min="16" max="16" width="9.36328125" customWidth="1"/>
    <col min="17" max="17" width="22.453125" customWidth="1"/>
    <col min="18" max="18" width="14.1796875" customWidth="1"/>
  </cols>
  <sheetData>
    <row r="2" spans="5:17" x14ac:dyDescent="0.35">
      <c r="E2" s="10" t="s">
        <v>1</v>
      </c>
      <c r="F2" t="s">
        <v>76</v>
      </c>
      <c r="H2" s="13" t="s">
        <v>1</v>
      </c>
      <c r="I2" s="13" t="s">
        <v>76</v>
      </c>
      <c r="J2" s="13" t="s">
        <v>77</v>
      </c>
    </row>
    <row r="3" spans="5:17" x14ac:dyDescent="0.35">
      <c r="E3" s="11">
        <v>2017</v>
      </c>
      <c r="F3" s="12">
        <v>133.5</v>
      </c>
      <c r="H3" s="6">
        <v>2017</v>
      </c>
      <c r="I3" s="14">
        <v>133.5</v>
      </c>
      <c r="J3" s="16">
        <f>(I4-I3)/I3*100</f>
        <v>3.9513108614232255</v>
      </c>
    </row>
    <row r="4" spans="5:17" x14ac:dyDescent="0.35">
      <c r="E4" s="11">
        <v>2018</v>
      </c>
      <c r="F4" s="12">
        <v>138.77500000000001</v>
      </c>
      <c r="H4" s="6">
        <v>2018</v>
      </c>
      <c r="I4" s="14">
        <v>138.77500000000001</v>
      </c>
      <c r="J4" s="15">
        <v>3.8961038961039161</v>
      </c>
    </row>
    <row r="5" spans="5:17" x14ac:dyDescent="0.35">
      <c r="E5" s="11">
        <v>2019</v>
      </c>
      <c r="F5" s="12">
        <v>144.18181818181822</v>
      </c>
      <c r="H5" s="6">
        <v>2019</v>
      </c>
      <c r="I5" s="14">
        <v>144.18181818181822</v>
      </c>
      <c r="J5" s="15">
        <v>6.3795712484236793</v>
      </c>
      <c r="Q5" s="1"/>
    </row>
    <row r="6" spans="5:17" x14ac:dyDescent="0.35">
      <c r="E6" s="11">
        <v>2020</v>
      </c>
      <c r="F6" s="12">
        <v>153.38</v>
      </c>
      <c r="H6" s="6">
        <v>2020</v>
      </c>
      <c r="I6" s="14">
        <v>153.38</v>
      </c>
      <c r="J6" s="15">
        <v>5.2668752988220886</v>
      </c>
      <c r="Q6" s="1"/>
    </row>
    <row r="7" spans="5:17" x14ac:dyDescent="0.35">
      <c r="E7" s="11">
        <v>2021</v>
      </c>
      <c r="F7" s="12">
        <v>161.45833333333331</v>
      </c>
      <c r="H7" s="6">
        <v>2021</v>
      </c>
      <c r="I7" s="14">
        <v>161.45833333333331</v>
      </c>
      <c r="J7" s="15">
        <v>6.621935483870967</v>
      </c>
      <c r="Q7" s="1"/>
    </row>
    <row r="8" spans="5:17" x14ac:dyDescent="0.35">
      <c r="E8" s="11">
        <v>2022</v>
      </c>
      <c r="F8" s="12">
        <v>172.14999999999998</v>
      </c>
      <c r="H8" s="6">
        <v>2022</v>
      </c>
      <c r="I8" s="14">
        <v>172.14999999999998</v>
      </c>
      <c r="J8" s="15">
        <v>3.1774615161196631</v>
      </c>
      <c r="Q8" s="1"/>
    </row>
    <row r="9" spans="5:17" x14ac:dyDescent="0.35">
      <c r="E9" s="11">
        <v>2023</v>
      </c>
      <c r="F9" s="12">
        <v>177.61999999999998</v>
      </c>
      <c r="H9" s="6">
        <v>2023</v>
      </c>
      <c r="I9" s="14">
        <v>177.61999999999998</v>
      </c>
      <c r="J9" s="15">
        <v>3.1774615161196631</v>
      </c>
      <c r="Q9" s="1"/>
    </row>
    <row r="10" spans="5:17" x14ac:dyDescent="0.35">
      <c r="E10" s="11" t="s">
        <v>75</v>
      </c>
      <c r="F10">
        <v>152.41216216216222</v>
      </c>
      <c r="Q10" s="1"/>
    </row>
    <row r="11" spans="5:17" x14ac:dyDescent="0.35">
      <c r="Q11" s="1"/>
    </row>
    <row r="12" spans="5:17" ht="21" x14ac:dyDescent="0.5">
      <c r="L12" s="8" t="s">
        <v>61</v>
      </c>
      <c r="Q12" s="1"/>
    </row>
    <row r="13" spans="5:17" x14ac:dyDescent="0.35">
      <c r="Q13" s="1"/>
    </row>
    <row r="14" spans="5:17" ht="72.5" x14ac:dyDescent="0.35">
      <c r="L14" s="9" t="s">
        <v>89</v>
      </c>
      <c r="Q14" s="1"/>
    </row>
    <row r="15" spans="5:17" x14ac:dyDescent="0.35">
      <c r="Q15" s="1"/>
    </row>
    <row r="16" spans="5:17" x14ac:dyDescent="0.35">
      <c r="Q16" s="1"/>
    </row>
    <row r="17" spans="17:17" x14ac:dyDescent="0.35">
      <c r="Q17" s="1"/>
    </row>
    <row r="18" spans="17:17" x14ac:dyDescent="0.35">
      <c r="Q18" s="1"/>
    </row>
    <row r="19" spans="17:17" x14ac:dyDescent="0.35">
      <c r="Q19" s="1"/>
    </row>
    <row r="20" spans="17:17" x14ac:dyDescent="0.35">
      <c r="Q20" s="1"/>
    </row>
    <row r="21" spans="17:17" x14ac:dyDescent="0.35">
      <c r="Q21" s="1"/>
    </row>
    <row r="22" spans="17:17" x14ac:dyDescent="0.35">
      <c r="Q22" s="1"/>
    </row>
    <row r="23" spans="17:17" x14ac:dyDescent="0.35">
      <c r="Q23" s="1"/>
    </row>
    <row r="24" spans="17:17" x14ac:dyDescent="0.35">
      <c r="Q24" s="1"/>
    </row>
    <row r="25" spans="17:17" x14ac:dyDescent="0.35">
      <c r="Q25" s="1"/>
    </row>
    <row r="26" spans="17:17" x14ac:dyDescent="0.35">
      <c r="Q26" s="1"/>
    </row>
    <row r="27" spans="17:17" x14ac:dyDescent="0.35">
      <c r="Q27" s="1"/>
    </row>
    <row r="28" spans="17:17" x14ac:dyDescent="0.35">
      <c r="Q28" s="1"/>
    </row>
    <row r="29" spans="17:17" x14ac:dyDescent="0.35">
      <c r="Q29" s="1"/>
    </row>
    <row r="30" spans="17:17" x14ac:dyDescent="0.35">
      <c r="Q30" s="1"/>
    </row>
    <row r="31" spans="17:17" x14ac:dyDescent="0.35">
      <c r="Q31" s="1"/>
    </row>
    <row r="32" spans="17:17" x14ac:dyDescent="0.35">
      <c r="Q32" s="1"/>
    </row>
    <row r="33" spans="17:17" x14ac:dyDescent="0.35">
      <c r="Q33" s="1"/>
    </row>
    <row r="34" spans="17:17" x14ac:dyDescent="0.35">
      <c r="Q34" s="1"/>
    </row>
    <row r="35" spans="17:17" x14ac:dyDescent="0.35">
      <c r="Q35" s="1"/>
    </row>
    <row r="36" spans="17:17" x14ac:dyDescent="0.35">
      <c r="Q36" s="1"/>
    </row>
    <row r="37" spans="17:17" x14ac:dyDescent="0.35">
      <c r="Q37" s="1"/>
    </row>
    <row r="38" spans="17:17" x14ac:dyDescent="0.35">
      <c r="Q38" s="1"/>
    </row>
    <row r="39" spans="17:17" x14ac:dyDescent="0.35">
      <c r="Q39" s="1"/>
    </row>
    <row r="40" spans="17:17" x14ac:dyDescent="0.35">
      <c r="Q40" s="1"/>
    </row>
    <row r="41" spans="17:17" x14ac:dyDescent="0.35">
      <c r="Q41" s="1"/>
    </row>
    <row r="42" spans="17:17" x14ac:dyDescent="0.35">
      <c r="Q42" s="1"/>
    </row>
    <row r="43" spans="17:17" x14ac:dyDescent="0.35">
      <c r="Q43" s="1"/>
    </row>
    <row r="44" spans="17:17" x14ac:dyDescent="0.35">
      <c r="Q44" s="1"/>
    </row>
    <row r="45" spans="17:17" x14ac:dyDescent="0.35">
      <c r="Q45" s="1"/>
    </row>
    <row r="46" spans="17:17" x14ac:dyDescent="0.35">
      <c r="Q46" s="1"/>
    </row>
    <row r="47" spans="17:17" x14ac:dyDescent="0.35">
      <c r="Q47" s="1"/>
    </row>
    <row r="48" spans="17:17" x14ac:dyDescent="0.35">
      <c r="Q48" s="1"/>
    </row>
    <row r="49" spans="17:17" x14ac:dyDescent="0.35">
      <c r="Q49" s="1"/>
    </row>
    <row r="50" spans="17:17" x14ac:dyDescent="0.35">
      <c r="Q50" s="1"/>
    </row>
    <row r="51" spans="17:17" x14ac:dyDescent="0.35">
      <c r="Q51" s="1"/>
    </row>
    <row r="52" spans="17:17" x14ac:dyDescent="0.35">
      <c r="Q52" s="1"/>
    </row>
    <row r="53" spans="17:17" x14ac:dyDescent="0.35">
      <c r="Q53" s="1"/>
    </row>
    <row r="54" spans="17:17" x14ac:dyDescent="0.35">
      <c r="Q54" s="1"/>
    </row>
    <row r="55" spans="17:17" x14ac:dyDescent="0.35">
      <c r="Q55" s="1"/>
    </row>
    <row r="56" spans="17:17" x14ac:dyDescent="0.35">
      <c r="Q56" s="1"/>
    </row>
    <row r="57" spans="17:17" x14ac:dyDescent="0.35">
      <c r="Q57" s="1"/>
    </row>
    <row r="58" spans="17:17" x14ac:dyDescent="0.35">
      <c r="Q58" s="1"/>
    </row>
    <row r="59" spans="17:17" x14ac:dyDescent="0.35">
      <c r="Q59" s="1"/>
    </row>
    <row r="60" spans="17:17" x14ac:dyDescent="0.35">
      <c r="Q60" s="1"/>
    </row>
    <row r="61" spans="17:17" x14ac:dyDescent="0.35">
      <c r="Q61" s="1"/>
    </row>
    <row r="62" spans="17:17" x14ac:dyDescent="0.35">
      <c r="Q62" s="1"/>
    </row>
    <row r="63" spans="17:17" x14ac:dyDescent="0.35">
      <c r="Q63" s="1"/>
    </row>
    <row r="64" spans="17:17" x14ac:dyDescent="0.35">
      <c r="Q64" s="1"/>
    </row>
    <row r="65" spans="17:17" x14ac:dyDescent="0.35">
      <c r="Q65" s="1"/>
    </row>
    <row r="66" spans="17:17" x14ac:dyDescent="0.35">
      <c r="Q66" s="1"/>
    </row>
    <row r="67" spans="17:17" x14ac:dyDescent="0.35">
      <c r="Q67" s="1"/>
    </row>
    <row r="68" spans="17:17" x14ac:dyDescent="0.35">
      <c r="Q68" s="1"/>
    </row>
    <row r="69" spans="17:17" x14ac:dyDescent="0.35">
      <c r="Q69" s="1"/>
    </row>
    <row r="70" spans="17:17" x14ac:dyDescent="0.35">
      <c r="Q70" s="1"/>
    </row>
    <row r="71" spans="17:17" x14ac:dyDescent="0.35">
      <c r="Q71" s="1"/>
    </row>
    <row r="72" spans="17:17" x14ac:dyDescent="0.35">
      <c r="Q72" s="1"/>
    </row>
    <row r="73" spans="17:17" x14ac:dyDescent="0.35">
      <c r="Q73" s="1"/>
    </row>
    <row r="74" spans="17:17" x14ac:dyDescent="0.35">
      <c r="Q74" s="1"/>
    </row>
    <row r="75" spans="17:17" x14ac:dyDescent="0.35">
      <c r="Q75" s="1"/>
    </row>
    <row r="76" spans="17:17" x14ac:dyDescent="0.35">
      <c r="Q76" s="1"/>
    </row>
    <row r="77" spans="17:17" x14ac:dyDescent="0.35">
      <c r="Q77" s="1"/>
    </row>
    <row r="78" spans="17:17" x14ac:dyDescent="0.35">
      <c r="Q78" s="1"/>
    </row>
    <row r="79" spans="17:17" x14ac:dyDescent="0.35">
      <c r="Q79" s="1"/>
    </row>
    <row r="80" spans="17:17" x14ac:dyDescent="0.35">
      <c r="Q80" s="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07597-91EA-4C61-A86C-94EC69EB89CB}">
  <sheetPr filterMode="1"/>
  <dimension ref="A1:N125"/>
  <sheetViews>
    <sheetView zoomScale="90" zoomScaleNormal="90" workbookViewId="0">
      <selection activeCell="M131" sqref="M131"/>
    </sheetView>
  </sheetViews>
  <sheetFormatPr defaultRowHeight="14.5" x14ac:dyDescent="0.35"/>
  <cols>
    <col min="1" max="1" width="19.90625" style="1" customWidth="1"/>
    <col min="2" max="2" width="19.90625" customWidth="1"/>
    <col min="3" max="3" width="13.90625" customWidth="1"/>
    <col min="4" max="4" width="16" customWidth="1"/>
    <col min="5" max="5" width="12.81640625" customWidth="1"/>
    <col min="6" max="6" width="14.81640625" customWidth="1"/>
    <col min="7" max="7" width="14" customWidth="1"/>
    <col min="8" max="8" width="14.1796875" customWidth="1"/>
    <col min="9" max="9" width="19.453125" customWidth="1"/>
    <col min="10" max="10" width="15.08984375" customWidth="1"/>
    <col min="11" max="11" width="13.1796875" customWidth="1"/>
    <col min="12" max="12" width="20.453125" customWidth="1"/>
    <col min="13" max="13" width="30.6328125" customWidth="1"/>
    <col min="14" max="14" width="21.6328125" customWidth="1"/>
  </cols>
  <sheetData>
    <row r="1" spans="1:14" x14ac:dyDescent="0.35">
      <c r="A1" s="1" t="s">
        <v>48</v>
      </c>
      <c r="B1" t="s">
        <v>3</v>
      </c>
      <c r="C1" t="s">
        <v>4</v>
      </c>
      <c r="D1" t="s">
        <v>5</v>
      </c>
      <c r="E1" t="s">
        <v>6</v>
      </c>
      <c r="F1" t="s">
        <v>7</v>
      </c>
      <c r="G1" t="s">
        <v>8</v>
      </c>
      <c r="H1" t="s">
        <v>9</v>
      </c>
      <c r="I1" t="s">
        <v>10</v>
      </c>
      <c r="J1" t="s">
        <v>11</v>
      </c>
      <c r="K1" t="s">
        <v>12</v>
      </c>
      <c r="L1" t="s">
        <v>13</v>
      </c>
      <c r="M1" t="s">
        <v>14</v>
      </c>
      <c r="N1" t="s">
        <v>91</v>
      </c>
    </row>
    <row r="2" spans="1:14" hidden="1" x14ac:dyDescent="0.35">
      <c r="A2" s="1">
        <v>41275</v>
      </c>
      <c r="B2">
        <v>108.4</v>
      </c>
      <c r="C2">
        <v>107.3</v>
      </c>
      <c r="D2">
        <v>110</v>
      </c>
      <c r="E2">
        <v>104.4</v>
      </c>
      <c r="F2">
        <v>105.1</v>
      </c>
      <c r="G2">
        <v>103.2</v>
      </c>
      <c r="H2">
        <v>102.2</v>
      </c>
      <c r="I2">
        <v>106</v>
      </c>
      <c r="J2">
        <v>106.2</v>
      </c>
      <c r="K2">
        <v>102.7</v>
      </c>
      <c r="L2">
        <v>104.9</v>
      </c>
      <c r="M2">
        <v>107.3</v>
      </c>
    </row>
    <row r="3" spans="1:14" hidden="1" x14ac:dyDescent="0.35">
      <c r="A3" s="1">
        <v>41306</v>
      </c>
      <c r="B3">
        <v>110.4</v>
      </c>
      <c r="C3">
        <v>110.2</v>
      </c>
      <c r="D3">
        <v>112.8</v>
      </c>
      <c r="E3">
        <v>104.9</v>
      </c>
      <c r="F3">
        <v>105.5</v>
      </c>
      <c r="G3">
        <v>103.6</v>
      </c>
      <c r="H3">
        <v>103.2</v>
      </c>
      <c r="I3">
        <v>105.3</v>
      </c>
      <c r="J3">
        <v>105.1</v>
      </c>
      <c r="K3">
        <v>102.8</v>
      </c>
      <c r="L3">
        <v>105.5</v>
      </c>
      <c r="M3">
        <v>108.3</v>
      </c>
    </row>
    <row r="4" spans="1:14" hidden="1" x14ac:dyDescent="0.35">
      <c r="A4" s="1">
        <v>41334</v>
      </c>
      <c r="B4">
        <v>111.4</v>
      </c>
      <c r="C4">
        <v>109.7</v>
      </c>
      <c r="D4">
        <v>111.2</v>
      </c>
      <c r="E4">
        <v>105.1</v>
      </c>
      <c r="F4">
        <v>104.9</v>
      </c>
      <c r="G4">
        <v>105.3</v>
      </c>
      <c r="H4">
        <v>102.2</v>
      </c>
      <c r="I4">
        <v>105</v>
      </c>
      <c r="J4">
        <v>104.2</v>
      </c>
      <c r="K4">
        <v>103</v>
      </c>
      <c r="L4">
        <v>106.2</v>
      </c>
      <c r="M4">
        <v>108.9</v>
      </c>
    </row>
    <row r="5" spans="1:14" hidden="1" x14ac:dyDescent="0.35">
      <c r="A5" s="1">
        <v>41365</v>
      </c>
      <c r="B5">
        <v>111.6</v>
      </c>
      <c r="C5">
        <v>110.9</v>
      </c>
      <c r="D5">
        <v>106.6</v>
      </c>
      <c r="E5">
        <v>105.7</v>
      </c>
      <c r="F5">
        <v>104.4</v>
      </c>
      <c r="G5">
        <v>108.9</v>
      </c>
      <c r="H5">
        <v>105.5</v>
      </c>
      <c r="I5">
        <v>105.3</v>
      </c>
      <c r="J5">
        <v>103.5</v>
      </c>
      <c r="K5">
        <v>103.3</v>
      </c>
      <c r="L5">
        <v>107.2</v>
      </c>
      <c r="M5">
        <v>109.6</v>
      </c>
    </row>
    <row r="6" spans="1:14" hidden="1" x14ac:dyDescent="0.35">
      <c r="A6" s="1">
        <v>41395</v>
      </c>
      <c r="B6">
        <v>112.3</v>
      </c>
      <c r="C6">
        <v>111.3</v>
      </c>
      <c r="D6">
        <v>104.7</v>
      </c>
      <c r="E6">
        <v>106.8</v>
      </c>
      <c r="F6">
        <v>103.9</v>
      </c>
      <c r="G6">
        <v>109.3</v>
      </c>
      <c r="H6">
        <v>112.9</v>
      </c>
      <c r="I6">
        <v>105.8</v>
      </c>
      <c r="J6">
        <v>103.1</v>
      </c>
      <c r="K6">
        <v>104.3</v>
      </c>
      <c r="L6">
        <v>108.1</v>
      </c>
      <c r="M6">
        <v>110.5</v>
      </c>
    </row>
    <row r="7" spans="1:14" hidden="1" x14ac:dyDescent="0.35">
      <c r="A7" s="1">
        <v>41426</v>
      </c>
      <c r="B7">
        <v>113.8</v>
      </c>
      <c r="C7">
        <v>114.9</v>
      </c>
      <c r="D7">
        <v>109.8</v>
      </c>
      <c r="E7">
        <v>107.9</v>
      </c>
      <c r="F7">
        <v>104.2</v>
      </c>
      <c r="G7">
        <v>110.7</v>
      </c>
      <c r="H7">
        <v>126.7</v>
      </c>
      <c r="I7">
        <v>106.3</v>
      </c>
      <c r="J7">
        <v>103.2</v>
      </c>
      <c r="K7">
        <v>105.7</v>
      </c>
      <c r="L7">
        <v>109</v>
      </c>
      <c r="M7">
        <v>111.6</v>
      </c>
    </row>
    <row r="8" spans="1:14" hidden="1" x14ac:dyDescent="0.35">
      <c r="A8" s="1">
        <v>41456</v>
      </c>
      <c r="B8">
        <v>114.8</v>
      </c>
      <c r="C8">
        <v>116.4</v>
      </c>
      <c r="D8">
        <v>111.9</v>
      </c>
      <c r="E8">
        <v>108.9</v>
      </c>
      <c r="F8">
        <v>104.3</v>
      </c>
      <c r="G8">
        <v>111.7</v>
      </c>
      <c r="H8">
        <v>140</v>
      </c>
      <c r="I8">
        <v>106.4</v>
      </c>
      <c r="J8">
        <v>103.3</v>
      </c>
      <c r="K8">
        <v>106.8</v>
      </c>
      <c r="L8">
        <v>109.6</v>
      </c>
      <c r="M8">
        <v>112.6</v>
      </c>
    </row>
    <row r="9" spans="1:14" hidden="1" x14ac:dyDescent="0.35">
      <c r="A9" s="1">
        <v>41487</v>
      </c>
      <c r="B9">
        <v>115.6</v>
      </c>
      <c r="C9">
        <v>117.2</v>
      </c>
      <c r="D9">
        <v>111.7</v>
      </c>
      <c r="E9">
        <v>109.6</v>
      </c>
      <c r="F9">
        <v>104.5</v>
      </c>
      <c r="G9">
        <v>109.8</v>
      </c>
      <c r="H9">
        <v>151.80000000000001</v>
      </c>
      <c r="I9">
        <v>106.5</v>
      </c>
      <c r="J9">
        <v>103.1</v>
      </c>
      <c r="K9">
        <v>107.4</v>
      </c>
      <c r="L9">
        <v>110.2</v>
      </c>
      <c r="M9">
        <v>113.4</v>
      </c>
    </row>
    <row r="10" spans="1:14" hidden="1" x14ac:dyDescent="0.35">
      <c r="A10" s="1">
        <v>41518</v>
      </c>
      <c r="B10">
        <v>116.4</v>
      </c>
      <c r="C10">
        <v>116.9</v>
      </c>
      <c r="D10">
        <v>112.3</v>
      </c>
      <c r="E10">
        <v>110.5</v>
      </c>
      <c r="F10">
        <v>105.3</v>
      </c>
      <c r="G10">
        <v>107.3</v>
      </c>
      <c r="H10">
        <v>160.9</v>
      </c>
      <c r="I10">
        <v>107.1</v>
      </c>
      <c r="J10">
        <v>103.1</v>
      </c>
      <c r="K10">
        <v>108.3</v>
      </c>
      <c r="L10">
        <v>110.7</v>
      </c>
      <c r="M10">
        <v>114.6</v>
      </c>
    </row>
    <row r="11" spans="1:14" hidden="1" x14ac:dyDescent="0.35">
      <c r="A11" s="1">
        <v>41548</v>
      </c>
      <c r="B11">
        <v>117.1</v>
      </c>
      <c r="C11">
        <v>116.3</v>
      </c>
      <c r="D11">
        <v>113.3</v>
      </c>
      <c r="E11">
        <v>111.2</v>
      </c>
      <c r="F11">
        <v>105.7</v>
      </c>
      <c r="G11">
        <v>109.9</v>
      </c>
      <c r="H11">
        <v>171.2</v>
      </c>
      <c r="I11">
        <v>107.3</v>
      </c>
      <c r="J11">
        <v>102.7</v>
      </c>
      <c r="K11">
        <v>108.7</v>
      </c>
      <c r="L11">
        <v>111.2</v>
      </c>
      <c r="M11">
        <v>115.4</v>
      </c>
    </row>
    <row r="12" spans="1:14" hidden="1" x14ac:dyDescent="0.35">
      <c r="A12" s="1">
        <v>41579</v>
      </c>
      <c r="B12">
        <v>118.1</v>
      </c>
      <c r="C12">
        <v>115.4</v>
      </c>
      <c r="D12">
        <v>118.7</v>
      </c>
      <c r="E12">
        <v>112.5</v>
      </c>
      <c r="F12">
        <v>106.8</v>
      </c>
      <c r="G12">
        <v>113.5</v>
      </c>
      <c r="H12">
        <v>183.1</v>
      </c>
      <c r="I12">
        <v>108.2</v>
      </c>
      <c r="J12">
        <v>102.2</v>
      </c>
      <c r="K12">
        <v>109.4</v>
      </c>
      <c r="L12">
        <v>111.8</v>
      </c>
      <c r="M12">
        <v>116.5</v>
      </c>
    </row>
    <row r="13" spans="1:14" hidden="1" x14ac:dyDescent="0.35">
      <c r="A13" s="1">
        <v>41609</v>
      </c>
      <c r="B13">
        <v>119.1</v>
      </c>
      <c r="C13">
        <v>116.7</v>
      </c>
      <c r="D13">
        <v>123.5</v>
      </c>
      <c r="E13">
        <v>113.4</v>
      </c>
      <c r="F13">
        <v>107.3</v>
      </c>
      <c r="G13">
        <v>113.3</v>
      </c>
      <c r="H13">
        <v>145.4</v>
      </c>
      <c r="I13">
        <v>108.7</v>
      </c>
      <c r="J13">
        <v>101.5</v>
      </c>
      <c r="K13">
        <v>110.5</v>
      </c>
      <c r="L13">
        <v>112.1</v>
      </c>
      <c r="M13">
        <v>117.4</v>
      </c>
    </row>
    <row r="14" spans="1:14" hidden="1" x14ac:dyDescent="0.35">
      <c r="A14" s="1">
        <v>41640</v>
      </c>
      <c r="B14">
        <v>119.6</v>
      </c>
      <c r="C14">
        <v>118.8</v>
      </c>
      <c r="D14">
        <v>124.1</v>
      </c>
      <c r="E14">
        <v>114.1</v>
      </c>
      <c r="F14">
        <v>106.8</v>
      </c>
      <c r="G14">
        <v>113.9</v>
      </c>
      <c r="H14">
        <v>122.2</v>
      </c>
      <c r="I14">
        <v>108.9</v>
      </c>
      <c r="J14">
        <v>100.2</v>
      </c>
      <c r="K14">
        <v>111</v>
      </c>
      <c r="L14">
        <v>112.3</v>
      </c>
      <c r="M14">
        <v>118.1</v>
      </c>
    </row>
    <row r="15" spans="1:14" hidden="1" x14ac:dyDescent="0.35">
      <c r="A15" s="1">
        <v>41671</v>
      </c>
      <c r="B15">
        <v>120.2</v>
      </c>
      <c r="C15">
        <v>119.2</v>
      </c>
      <c r="D15">
        <v>122.5</v>
      </c>
      <c r="E15">
        <v>115.1</v>
      </c>
      <c r="F15">
        <v>106.6</v>
      </c>
      <c r="G15">
        <v>115.4</v>
      </c>
      <c r="H15">
        <v>114.5</v>
      </c>
      <c r="I15">
        <v>109.3</v>
      </c>
      <c r="J15">
        <v>99.2</v>
      </c>
      <c r="K15">
        <v>111.4</v>
      </c>
      <c r="L15">
        <v>112.6</v>
      </c>
      <c r="M15">
        <v>118.8</v>
      </c>
    </row>
    <row r="16" spans="1:14" hidden="1" x14ac:dyDescent="0.35">
      <c r="A16" s="1">
        <v>41699</v>
      </c>
      <c r="B16">
        <v>120.7</v>
      </c>
      <c r="C16">
        <v>119.3</v>
      </c>
      <c r="D16">
        <v>121</v>
      </c>
      <c r="E16">
        <v>116.1</v>
      </c>
      <c r="F16">
        <v>106.9</v>
      </c>
      <c r="G16">
        <v>118.7</v>
      </c>
      <c r="H16">
        <v>116.3</v>
      </c>
      <c r="I16">
        <v>109.8</v>
      </c>
      <c r="J16">
        <v>99.6</v>
      </c>
      <c r="K16">
        <v>111.8</v>
      </c>
      <c r="L16">
        <v>112.7</v>
      </c>
      <c r="M16">
        <v>119.3</v>
      </c>
    </row>
    <row r="17" spans="1:13" hidden="1" x14ac:dyDescent="0.35">
      <c r="A17" s="1">
        <v>41730</v>
      </c>
      <c r="B17">
        <v>120.9</v>
      </c>
      <c r="C17">
        <v>119.9</v>
      </c>
      <c r="D17">
        <v>116.2</v>
      </c>
      <c r="E17">
        <v>117</v>
      </c>
      <c r="F17">
        <v>107.3</v>
      </c>
      <c r="G17">
        <v>126.1</v>
      </c>
      <c r="H17">
        <v>120.7</v>
      </c>
      <c r="I17">
        <v>111</v>
      </c>
      <c r="J17">
        <v>101.8</v>
      </c>
      <c r="K17">
        <v>112.6</v>
      </c>
      <c r="L17">
        <v>113.2</v>
      </c>
      <c r="M17">
        <v>119.8</v>
      </c>
    </row>
    <row r="18" spans="1:13" hidden="1" x14ac:dyDescent="0.35">
      <c r="A18" s="1">
        <v>41760</v>
      </c>
      <c r="B18">
        <v>121.1</v>
      </c>
      <c r="C18">
        <v>121.6</v>
      </c>
      <c r="D18">
        <v>115.9</v>
      </c>
      <c r="E18">
        <v>118.4</v>
      </c>
      <c r="F18">
        <v>107.7</v>
      </c>
      <c r="G18">
        <v>127.7</v>
      </c>
      <c r="H18">
        <v>125</v>
      </c>
      <c r="I18">
        <v>111.9</v>
      </c>
      <c r="J18">
        <v>102.8</v>
      </c>
      <c r="K18">
        <v>113.4</v>
      </c>
      <c r="L18">
        <v>113.7</v>
      </c>
      <c r="M18">
        <v>120.4</v>
      </c>
    </row>
    <row r="19" spans="1:13" hidden="1" x14ac:dyDescent="0.35">
      <c r="A19" s="1">
        <v>41791</v>
      </c>
      <c r="B19">
        <v>121.5</v>
      </c>
      <c r="C19">
        <v>123.1</v>
      </c>
      <c r="D19">
        <v>115.8</v>
      </c>
      <c r="E19">
        <v>119.7</v>
      </c>
      <c r="F19">
        <v>107.8</v>
      </c>
      <c r="G19">
        <v>128.30000000000001</v>
      </c>
      <c r="H19">
        <v>132.1</v>
      </c>
      <c r="I19">
        <v>112.4</v>
      </c>
      <c r="J19">
        <v>102.9</v>
      </c>
      <c r="K19">
        <v>114.3</v>
      </c>
      <c r="L19">
        <v>114.2</v>
      </c>
      <c r="M19">
        <v>121.2</v>
      </c>
    </row>
    <row r="20" spans="1:13" hidden="1" x14ac:dyDescent="0.35">
      <c r="A20" s="1">
        <v>41821</v>
      </c>
      <c r="B20">
        <v>122.4</v>
      </c>
      <c r="C20">
        <v>123.9</v>
      </c>
      <c r="D20">
        <v>117.8</v>
      </c>
      <c r="E20">
        <v>121</v>
      </c>
      <c r="F20">
        <v>107.9</v>
      </c>
      <c r="G20">
        <v>131.19999999999999</v>
      </c>
      <c r="H20">
        <v>157.69999999999999</v>
      </c>
      <c r="I20">
        <v>113.2</v>
      </c>
      <c r="J20">
        <v>104.1</v>
      </c>
      <c r="K20">
        <v>115.5</v>
      </c>
      <c r="L20">
        <v>114.8</v>
      </c>
      <c r="M20">
        <v>122.1</v>
      </c>
    </row>
    <row r="21" spans="1:13" hidden="1" x14ac:dyDescent="0.35">
      <c r="A21" s="1">
        <v>41852</v>
      </c>
      <c r="B21">
        <v>122.7</v>
      </c>
      <c r="C21">
        <v>124.4</v>
      </c>
      <c r="D21">
        <v>117.3</v>
      </c>
      <c r="E21">
        <v>122</v>
      </c>
      <c r="F21">
        <v>108</v>
      </c>
      <c r="G21">
        <v>131.1</v>
      </c>
      <c r="H21">
        <v>168.2</v>
      </c>
      <c r="I21">
        <v>114.5</v>
      </c>
      <c r="J21">
        <v>104.3</v>
      </c>
      <c r="K21">
        <v>117.1</v>
      </c>
      <c r="L21">
        <v>115.2</v>
      </c>
      <c r="M21">
        <v>123.1</v>
      </c>
    </row>
    <row r="22" spans="1:13" hidden="1" x14ac:dyDescent="0.35">
      <c r="A22" s="1">
        <v>41883</v>
      </c>
      <c r="B22">
        <v>122.9</v>
      </c>
      <c r="C22">
        <v>123.5</v>
      </c>
      <c r="D22">
        <v>117.3</v>
      </c>
      <c r="E22">
        <v>122.7</v>
      </c>
      <c r="F22">
        <v>107.9</v>
      </c>
      <c r="G22">
        <v>127.3</v>
      </c>
      <c r="H22">
        <v>162.1</v>
      </c>
      <c r="I22">
        <v>115.6</v>
      </c>
      <c r="J22">
        <v>103.8</v>
      </c>
      <c r="K22">
        <v>117.6</v>
      </c>
      <c r="L22">
        <v>115.8</v>
      </c>
      <c r="M22">
        <v>123.8</v>
      </c>
    </row>
    <row r="23" spans="1:13" hidden="1" x14ac:dyDescent="0.35">
      <c r="A23" s="1">
        <v>41913</v>
      </c>
      <c r="B23">
        <v>123.2</v>
      </c>
      <c r="C23">
        <v>123.8</v>
      </c>
      <c r="D23">
        <v>118.1</v>
      </c>
      <c r="E23">
        <v>123.2</v>
      </c>
      <c r="F23">
        <v>107.9</v>
      </c>
      <c r="G23">
        <v>126.4</v>
      </c>
      <c r="H23">
        <v>156.80000000000001</v>
      </c>
      <c r="I23">
        <v>116.1</v>
      </c>
      <c r="J23">
        <v>103.1</v>
      </c>
      <c r="K23">
        <v>118.1</v>
      </c>
      <c r="L23">
        <v>116.1</v>
      </c>
      <c r="M23">
        <v>124.5</v>
      </c>
    </row>
    <row r="24" spans="1:13" hidden="1" x14ac:dyDescent="0.35">
      <c r="A24" s="1">
        <v>41944</v>
      </c>
      <c r="B24">
        <v>123.3</v>
      </c>
      <c r="C24">
        <v>123.7</v>
      </c>
      <c r="D24">
        <v>121</v>
      </c>
      <c r="E24">
        <v>124.2</v>
      </c>
      <c r="F24">
        <v>107.8</v>
      </c>
      <c r="G24">
        <v>125.7</v>
      </c>
      <c r="H24">
        <v>152.4</v>
      </c>
      <c r="I24">
        <v>117.2</v>
      </c>
      <c r="J24">
        <v>102.1</v>
      </c>
      <c r="K24">
        <v>118.7</v>
      </c>
      <c r="L24">
        <v>116.4</v>
      </c>
      <c r="M24">
        <v>125.6</v>
      </c>
    </row>
    <row r="25" spans="1:13" hidden="1" x14ac:dyDescent="0.35">
      <c r="A25" s="1">
        <v>41974</v>
      </c>
      <c r="B25">
        <v>122.9</v>
      </c>
      <c r="C25">
        <v>123.2</v>
      </c>
      <c r="D25">
        <v>123.5</v>
      </c>
      <c r="E25">
        <v>124.5</v>
      </c>
      <c r="F25">
        <v>107.6</v>
      </c>
      <c r="G25">
        <v>125.7</v>
      </c>
      <c r="H25">
        <v>140.5</v>
      </c>
      <c r="I25">
        <v>117.6</v>
      </c>
      <c r="J25">
        <v>100.6</v>
      </c>
      <c r="K25">
        <v>119.1</v>
      </c>
      <c r="L25">
        <v>116.8</v>
      </c>
      <c r="M25">
        <v>126.1</v>
      </c>
    </row>
    <row r="26" spans="1:13" hidden="1" x14ac:dyDescent="0.35">
      <c r="A26" s="1">
        <v>42005</v>
      </c>
      <c r="B26">
        <v>123.4</v>
      </c>
      <c r="C26">
        <v>123.9</v>
      </c>
      <c r="D26">
        <v>123.8</v>
      </c>
      <c r="E26">
        <v>125</v>
      </c>
      <c r="F26">
        <v>108.5</v>
      </c>
      <c r="G26">
        <v>126.2</v>
      </c>
      <c r="H26">
        <v>133</v>
      </c>
      <c r="I26">
        <v>119.1</v>
      </c>
      <c r="J26">
        <v>99</v>
      </c>
      <c r="K26">
        <v>120.3</v>
      </c>
      <c r="L26">
        <v>117.3</v>
      </c>
      <c r="M26">
        <v>126.7</v>
      </c>
    </row>
    <row r="27" spans="1:13" hidden="1" x14ac:dyDescent="0.35">
      <c r="A27" s="1">
        <v>42036</v>
      </c>
      <c r="B27">
        <v>123.7</v>
      </c>
      <c r="C27">
        <v>125.1</v>
      </c>
      <c r="D27">
        <v>121.1</v>
      </c>
      <c r="E27">
        <v>125.7</v>
      </c>
      <c r="F27">
        <v>109.1</v>
      </c>
      <c r="G27">
        <v>125.8</v>
      </c>
      <c r="H27">
        <v>129.4</v>
      </c>
      <c r="I27">
        <v>120.9</v>
      </c>
      <c r="J27">
        <v>98.3</v>
      </c>
      <c r="K27">
        <v>121.6</v>
      </c>
      <c r="L27">
        <v>118</v>
      </c>
      <c r="M27">
        <v>127.6</v>
      </c>
    </row>
    <row r="28" spans="1:13" hidden="1" x14ac:dyDescent="0.35">
      <c r="A28" s="1">
        <v>42064</v>
      </c>
      <c r="B28">
        <v>123.5</v>
      </c>
      <c r="C28">
        <v>125.4</v>
      </c>
      <c r="D28">
        <v>116.8</v>
      </c>
      <c r="E28">
        <v>126</v>
      </c>
      <c r="F28">
        <v>109.2</v>
      </c>
      <c r="G28">
        <v>127.6</v>
      </c>
      <c r="H28">
        <v>129.19999999999999</v>
      </c>
      <c r="I28">
        <v>122.4</v>
      </c>
      <c r="J28">
        <v>97</v>
      </c>
      <c r="K28">
        <v>122.1</v>
      </c>
      <c r="L28">
        <v>118.1</v>
      </c>
      <c r="M28">
        <v>128.4</v>
      </c>
    </row>
    <row r="29" spans="1:13" hidden="1" x14ac:dyDescent="0.35">
      <c r="A29" s="1">
        <v>42095</v>
      </c>
      <c r="B29">
        <v>123.5</v>
      </c>
      <c r="C29">
        <v>126.4</v>
      </c>
      <c r="D29">
        <v>114.4</v>
      </c>
      <c r="E29">
        <v>126.6</v>
      </c>
      <c r="F29">
        <v>109.2</v>
      </c>
      <c r="G29">
        <v>132.5</v>
      </c>
      <c r="H29">
        <v>128.6</v>
      </c>
      <c r="I29">
        <v>124.8</v>
      </c>
      <c r="J29">
        <v>95.7</v>
      </c>
      <c r="K29">
        <v>122.4</v>
      </c>
      <c r="L29">
        <v>118.5</v>
      </c>
      <c r="M29">
        <v>129.1</v>
      </c>
    </row>
    <row r="30" spans="1:13" hidden="1" x14ac:dyDescent="0.35">
      <c r="A30" s="1">
        <v>42125</v>
      </c>
      <c r="B30">
        <v>123.6</v>
      </c>
      <c r="C30">
        <v>128</v>
      </c>
      <c r="D30">
        <v>115</v>
      </c>
      <c r="E30">
        <v>127.3</v>
      </c>
      <c r="F30">
        <v>109.8</v>
      </c>
      <c r="G30">
        <v>132.6</v>
      </c>
      <c r="H30">
        <v>130.9</v>
      </c>
      <c r="I30">
        <v>130.5</v>
      </c>
      <c r="J30">
        <v>95.3</v>
      </c>
      <c r="K30">
        <v>123.4</v>
      </c>
      <c r="L30">
        <v>119.2</v>
      </c>
      <c r="M30">
        <v>129.80000000000001</v>
      </c>
    </row>
    <row r="31" spans="1:13" hidden="1" x14ac:dyDescent="0.35">
      <c r="A31" s="1">
        <v>42156</v>
      </c>
      <c r="B31">
        <v>123.9</v>
      </c>
      <c r="C31">
        <v>131.80000000000001</v>
      </c>
      <c r="D31">
        <v>121.6</v>
      </c>
      <c r="E31">
        <v>128.19999999999999</v>
      </c>
      <c r="F31">
        <v>111.1</v>
      </c>
      <c r="G31">
        <v>132.80000000000001</v>
      </c>
      <c r="H31">
        <v>139.1</v>
      </c>
      <c r="I31">
        <v>137.4</v>
      </c>
      <c r="J31">
        <v>94.1</v>
      </c>
      <c r="K31">
        <v>125.5</v>
      </c>
      <c r="L31">
        <v>119.8</v>
      </c>
      <c r="M31">
        <v>130.9</v>
      </c>
    </row>
    <row r="32" spans="1:13" hidden="1" x14ac:dyDescent="0.35">
      <c r="A32" s="1">
        <v>42186</v>
      </c>
      <c r="B32">
        <v>123.7</v>
      </c>
      <c r="C32">
        <v>132.5</v>
      </c>
      <c r="D32">
        <v>121</v>
      </c>
      <c r="E32">
        <v>128.30000000000001</v>
      </c>
      <c r="F32">
        <v>110.9</v>
      </c>
      <c r="G32">
        <v>133.1</v>
      </c>
      <c r="H32">
        <v>145.1</v>
      </c>
      <c r="I32">
        <v>139.1</v>
      </c>
      <c r="J32">
        <v>91.3</v>
      </c>
      <c r="K32">
        <v>126.1</v>
      </c>
      <c r="L32">
        <v>119.9</v>
      </c>
      <c r="M32">
        <v>131.4</v>
      </c>
    </row>
    <row r="33" spans="1:13" hidden="1" x14ac:dyDescent="0.35">
      <c r="A33" s="1">
        <v>42217</v>
      </c>
      <c r="B33">
        <v>124.2</v>
      </c>
      <c r="C33">
        <v>131.4</v>
      </c>
      <c r="D33">
        <v>120.1</v>
      </c>
      <c r="E33">
        <v>128.5</v>
      </c>
      <c r="F33">
        <v>111.4</v>
      </c>
      <c r="G33">
        <v>132.30000000000001</v>
      </c>
      <c r="H33">
        <v>157.6</v>
      </c>
      <c r="I33">
        <v>144</v>
      </c>
      <c r="J33">
        <v>90.5</v>
      </c>
      <c r="K33">
        <v>126.8</v>
      </c>
      <c r="L33">
        <v>120.4</v>
      </c>
      <c r="M33">
        <v>132.1</v>
      </c>
    </row>
    <row r="34" spans="1:13" hidden="1" x14ac:dyDescent="0.35">
      <c r="A34" s="1">
        <v>42248</v>
      </c>
      <c r="B34">
        <v>124.6</v>
      </c>
      <c r="C34">
        <v>130.4</v>
      </c>
      <c r="D34">
        <v>118.7</v>
      </c>
      <c r="E34">
        <v>128.9</v>
      </c>
      <c r="F34">
        <v>111.9</v>
      </c>
      <c r="G34">
        <v>128.4</v>
      </c>
      <c r="H34">
        <v>162.19999999999999</v>
      </c>
      <c r="I34">
        <v>150</v>
      </c>
      <c r="J34">
        <v>90.4</v>
      </c>
      <c r="K34">
        <v>128.4</v>
      </c>
      <c r="L34">
        <v>120.7</v>
      </c>
      <c r="M34">
        <v>132.5</v>
      </c>
    </row>
    <row r="35" spans="1:13" hidden="1" x14ac:dyDescent="0.35">
      <c r="A35" s="1">
        <v>42278</v>
      </c>
      <c r="B35">
        <v>125</v>
      </c>
      <c r="C35">
        <v>129.80000000000001</v>
      </c>
      <c r="D35">
        <v>118.9</v>
      </c>
      <c r="E35">
        <v>129.1</v>
      </c>
      <c r="F35">
        <v>113.3</v>
      </c>
      <c r="G35">
        <v>129</v>
      </c>
      <c r="H35">
        <v>160.4</v>
      </c>
      <c r="I35">
        <v>165.3</v>
      </c>
      <c r="J35">
        <v>92.3</v>
      </c>
      <c r="K35">
        <v>129.69999999999999</v>
      </c>
      <c r="L35">
        <v>121.1</v>
      </c>
      <c r="M35">
        <v>133</v>
      </c>
    </row>
    <row r="36" spans="1:13" hidden="1" x14ac:dyDescent="0.35">
      <c r="A36" s="1">
        <v>42309</v>
      </c>
      <c r="B36">
        <v>125.4</v>
      </c>
      <c r="C36">
        <v>130.30000000000001</v>
      </c>
      <c r="D36">
        <v>121.6</v>
      </c>
      <c r="E36">
        <v>129.19999999999999</v>
      </c>
      <c r="F36">
        <v>114.9</v>
      </c>
      <c r="G36">
        <v>128.19999999999999</v>
      </c>
      <c r="H36">
        <v>158.4</v>
      </c>
      <c r="I36">
        <v>171.2</v>
      </c>
      <c r="J36">
        <v>93.3</v>
      </c>
      <c r="K36">
        <v>131.19999999999999</v>
      </c>
      <c r="L36">
        <v>121.7</v>
      </c>
      <c r="M36">
        <v>134</v>
      </c>
    </row>
    <row r="37" spans="1:13" hidden="1" x14ac:dyDescent="0.35">
      <c r="A37" s="1">
        <v>42339</v>
      </c>
      <c r="B37">
        <v>125.7</v>
      </c>
      <c r="C37">
        <v>131.4</v>
      </c>
      <c r="D37">
        <v>124.8</v>
      </c>
      <c r="E37">
        <v>129.4</v>
      </c>
      <c r="F37">
        <v>115.3</v>
      </c>
      <c r="G37">
        <v>126.6</v>
      </c>
      <c r="H37">
        <v>146.69999999999999</v>
      </c>
      <c r="I37">
        <v>171.5</v>
      </c>
      <c r="J37">
        <v>94.5</v>
      </c>
      <c r="K37">
        <v>132.1</v>
      </c>
      <c r="L37">
        <v>122</v>
      </c>
      <c r="M37">
        <v>134.69999999999999</v>
      </c>
    </row>
    <row r="38" spans="1:13" hidden="1" x14ac:dyDescent="0.35">
      <c r="A38" s="1">
        <v>42370</v>
      </c>
      <c r="B38">
        <v>126.1</v>
      </c>
      <c r="C38">
        <v>134.1</v>
      </c>
      <c r="D38">
        <v>128.6</v>
      </c>
      <c r="E38">
        <v>129.9</v>
      </c>
      <c r="F38">
        <v>115.5</v>
      </c>
      <c r="G38">
        <v>125.7</v>
      </c>
      <c r="H38">
        <v>141.5</v>
      </c>
      <c r="I38">
        <v>170.7</v>
      </c>
      <c r="J38">
        <v>97.4</v>
      </c>
      <c r="K38">
        <v>132.9</v>
      </c>
      <c r="L38">
        <v>122.7</v>
      </c>
      <c r="M38">
        <v>135.30000000000001</v>
      </c>
    </row>
    <row r="39" spans="1:13" hidden="1" x14ac:dyDescent="0.35">
      <c r="A39" s="1">
        <v>42401</v>
      </c>
      <c r="B39">
        <v>126.4</v>
      </c>
      <c r="C39">
        <v>134.19999999999999</v>
      </c>
      <c r="D39">
        <v>128.69999999999999</v>
      </c>
      <c r="E39">
        <v>130.30000000000001</v>
      </c>
      <c r="F39">
        <v>114.8</v>
      </c>
      <c r="G39">
        <v>124.9</v>
      </c>
      <c r="H39">
        <v>130.30000000000001</v>
      </c>
      <c r="I39">
        <v>167.4</v>
      </c>
      <c r="J39">
        <v>98.8</v>
      </c>
      <c r="K39">
        <v>133.6</v>
      </c>
      <c r="L39">
        <v>123</v>
      </c>
      <c r="M39">
        <v>135.80000000000001</v>
      </c>
    </row>
    <row r="40" spans="1:13" hidden="1" x14ac:dyDescent="0.35">
      <c r="A40" s="1">
        <v>42430</v>
      </c>
      <c r="B40">
        <v>126.5</v>
      </c>
      <c r="C40">
        <v>135.1</v>
      </c>
      <c r="D40">
        <v>124.6</v>
      </c>
      <c r="E40">
        <v>130.19999999999999</v>
      </c>
      <c r="F40">
        <v>114.5</v>
      </c>
      <c r="G40">
        <v>126.2</v>
      </c>
      <c r="H40">
        <v>129.80000000000001</v>
      </c>
      <c r="I40">
        <v>164.3</v>
      </c>
      <c r="J40">
        <v>100.9</v>
      </c>
      <c r="K40">
        <v>133.9</v>
      </c>
      <c r="L40">
        <v>123.1</v>
      </c>
      <c r="M40">
        <v>136.30000000000001</v>
      </c>
    </row>
    <row r="41" spans="1:13" hidden="1" x14ac:dyDescent="0.35">
      <c r="A41" s="1">
        <v>42461</v>
      </c>
      <c r="B41">
        <v>126.6</v>
      </c>
      <c r="C41">
        <v>136.80000000000001</v>
      </c>
      <c r="D41">
        <v>122</v>
      </c>
      <c r="E41">
        <v>130.9</v>
      </c>
      <c r="F41">
        <v>114.8</v>
      </c>
      <c r="G41">
        <v>134.80000000000001</v>
      </c>
      <c r="H41">
        <v>135</v>
      </c>
      <c r="I41">
        <v>167.5</v>
      </c>
      <c r="J41">
        <v>106.4</v>
      </c>
      <c r="K41">
        <v>134.4</v>
      </c>
      <c r="L41">
        <v>123.6</v>
      </c>
      <c r="M41">
        <v>136.69999999999999</v>
      </c>
    </row>
    <row r="42" spans="1:13" hidden="1" x14ac:dyDescent="0.35">
      <c r="A42" s="1">
        <v>42491</v>
      </c>
      <c r="B42">
        <v>126.8</v>
      </c>
      <c r="C42">
        <v>139.1</v>
      </c>
      <c r="D42">
        <v>125.4</v>
      </c>
      <c r="E42">
        <v>131.69999999999999</v>
      </c>
      <c r="F42">
        <v>115</v>
      </c>
      <c r="G42">
        <v>136</v>
      </c>
      <c r="H42">
        <v>145.1</v>
      </c>
      <c r="I42">
        <v>171.7</v>
      </c>
      <c r="J42">
        <v>108.7</v>
      </c>
      <c r="K42">
        <v>135.30000000000001</v>
      </c>
      <c r="L42">
        <v>124.2</v>
      </c>
      <c r="M42">
        <v>137.4</v>
      </c>
    </row>
    <row r="43" spans="1:13" hidden="1" x14ac:dyDescent="0.35">
      <c r="A43" s="1">
        <v>42522</v>
      </c>
      <c r="B43">
        <v>127.7</v>
      </c>
      <c r="C43">
        <v>140.5</v>
      </c>
      <c r="D43">
        <v>128.30000000000001</v>
      </c>
      <c r="E43">
        <v>132.6</v>
      </c>
      <c r="F43">
        <v>115.5</v>
      </c>
      <c r="G43">
        <v>136.5</v>
      </c>
      <c r="H43">
        <v>159.69999999999999</v>
      </c>
      <c r="I43">
        <v>174.3</v>
      </c>
      <c r="J43">
        <v>109.9</v>
      </c>
      <c r="K43">
        <v>136.30000000000001</v>
      </c>
      <c r="L43">
        <v>124.4</v>
      </c>
      <c r="M43">
        <v>138.1</v>
      </c>
    </row>
    <row r="44" spans="1:13" hidden="1" x14ac:dyDescent="0.35">
      <c r="A44" s="1">
        <v>42552</v>
      </c>
      <c r="B44">
        <v>128.5</v>
      </c>
      <c r="C44">
        <v>141.19999999999999</v>
      </c>
      <c r="D44">
        <v>132.30000000000001</v>
      </c>
      <c r="E44">
        <v>133.5</v>
      </c>
      <c r="F44">
        <v>116.4</v>
      </c>
      <c r="G44">
        <v>137.80000000000001</v>
      </c>
      <c r="H44">
        <v>165.4</v>
      </c>
      <c r="I44">
        <v>177.4</v>
      </c>
      <c r="J44">
        <v>111.3</v>
      </c>
      <c r="K44">
        <v>137.5</v>
      </c>
      <c r="L44">
        <v>125</v>
      </c>
      <c r="M44">
        <v>138.80000000000001</v>
      </c>
    </row>
    <row r="45" spans="1:13" hidden="1" x14ac:dyDescent="0.35">
      <c r="A45" s="1">
        <v>42583</v>
      </c>
      <c r="B45">
        <v>129.30000000000001</v>
      </c>
      <c r="C45">
        <v>139.30000000000001</v>
      </c>
      <c r="D45">
        <v>131.6</v>
      </c>
      <c r="E45">
        <v>134.1</v>
      </c>
      <c r="F45">
        <v>116.9</v>
      </c>
      <c r="G45">
        <v>138.1</v>
      </c>
      <c r="H45">
        <v>159.1</v>
      </c>
      <c r="I45">
        <v>175.6</v>
      </c>
      <c r="J45">
        <v>112.9</v>
      </c>
      <c r="K45">
        <v>138.1</v>
      </c>
      <c r="L45">
        <v>125.5</v>
      </c>
      <c r="M45">
        <v>139.5</v>
      </c>
    </row>
    <row r="46" spans="1:13" hidden="1" x14ac:dyDescent="0.35">
      <c r="A46" s="1">
        <v>42614</v>
      </c>
      <c r="B46">
        <v>129.9</v>
      </c>
      <c r="C46">
        <v>138</v>
      </c>
      <c r="D46">
        <v>130.5</v>
      </c>
      <c r="E46">
        <v>134.4</v>
      </c>
      <c r="F46">
        <v>117.2</v>
      </c>
      <c r="G46">
        <v>136.1</v>
      </c>
      <c r="H46">
        <v>150.69999999999999</v>
      </c>
      <c r="I46">
        <v>171.5</v>
      </c>
      <c r="J46">
        <v>113.8</v>
      </c>
      <c r="K46">
        <v>138.80000000000001</v>
      </c>
      <c r="L46">
        <v>126</v>
      </c>
      <c r="M46">
        <v>140.19999999999999</v>
      </c>
    </row>
    <row r="47" spans="1:13" hidden="1" x14ac:dyDescent="0.35">
      <c r="A47" s="1">
        <v>42644</v>
      </c>
      <c r="B47">
        <v>130.5</v>
      </c>
      <c r="C47">
        <v>137.9</v>
      </c>
      <c r="D47">
        <v>130.19999999999999</v>
      </c>
      <c r="E47">
        <v>134.80000000000001</v>
      </c>
      <c r="F47">
        <v>117.8</v>
      </c>
      <c r="G47">
        <v>134.69999999999999</v>
      </c>
      <c r="H47">
        <v>151.19999999999999</v>
      </c>
      <c r="I47">
        <v>172.1</v>
      </c>
      <c r="J47">
        <v>114.1</v>
      </c>
      <c r="K47">
        <v>139.30000000000001</v>
      </c>
      <c r="L47">
        <v>126.1</v>
      </c>
      <c r="M47">
        <v>141.1</v>
      </c>
    </row>
    <row r="48" spans="1:13" hidden="1" x14ac:dyDescent="0.35">
      <c r="A48" s="1">
        <v>42675</v>
      </c>
      <c r="B48">
        <v>131.4</v>
      </c>
      <c r="C48">
        <v>137.80000000000001</v>
      </c>
      <c r="D48">
        <v>132</v>
      </c>
      <c r="E48">
        <v>135</v>
      </c>
      <c r="F48">
        <v>118</v>
      </c>
      <c r="G48">
        <v>134.1</v>
      </c>
      <c r="H48">
        <v>141.9</v>
      </c>
      <c r="I48">
        <v>171.7</v>
      </c>
      <c r="J48">
        <v>114.1</v>
      </c>
      <c r="K48">
        <v>139.69999999999999</v>
      </c>
      <c r="L48">
        <v>126.2</v>
      </c>
      <c r="M48">
        <v>141.80000000000001</v>
      </c>
    </row>
    <row r="49" spans="1:13" hidden="1" x14ac:dyDescent="0.35">
      <c r="A49" s="1">
        <v>42705</v>
      </c>
      <c r="B49">
        <v>132.30000000000001</v>
      </c>
      <c r="C49">
        <v>137.6</v>
      </c>
      <c r="D49">
        <v>132.9</v>
      </c>
      <c r="E49">
        <v>135.1</v>
      </c>
      <c r="F49">
        <v>118.6</v>
      </c>
      <c r="G49">
        <v>132.69999999999999</v>
      </c>
      <c r="H49">
        <v>125.3</v>
      </c>
      <c r="I49">
        <v>168.7</v>
      </c>
      <c r="J49">
        <v>114.4</v>
      </c>
      <c r="K49">
        <v>140.19999999999999</v>
      </c>
      <c r="L49">
        <v>126.6</v>
      </c>
      <c r="M49">
        <v>142.30000000000001</v>
      </c>
    </row>
    <row r="50" spans="1:13" hidden="1" x14ac:dyDescent="0.35">
      <c r="A50" s="1">
        <v>42736</v>
      </c>
      <c r="B50">
        <v>132.80000000000001</v>
      </c>
      <c r="C50">
        <v>138.19999999999999</v>
      </c>
      <c r="D50">
        <v>132.19999999999999</v>
      </c>
      <c r="E50">
        <v>135.4</v>
      </c>
      <c r="F50">
        <v>119.1</v>
      </c>
      <c r="G50">
        <v>133</v>
      </c>
      <c r="H50">
        <v>119.4</v>
      </c>
      <c r="I50">
        <v>159.5</v>
      </c>
      <c r="J50">
        <v>115.6</v>
      </c>
      <c r="K50">
        <v>139.6</v>
      </c>
      <c r="L50">
        <v>126.6</v>
      </c>
      <c r="M50">
        <v>142.80000000000001</v>
      </c>
    </row>
    <row r="51" spans="1:13" hidden="1" x14ac:dyDescent="0.35">
      <c r="A51" s="1">
        <v>42767</v>
      </c>
      <c r="B51">
        <v>133.1</v>
      </c>
      <c r="C51">
        <v>138.80000000000001</v>
      </c>
      <c r="D51">
        <v>129.30000000000001</v>
      </c>
      <c r="E51">
        <v>135.80000000000001</v>
      </c>
      <c r="F51">
        <v>119.2</v>
      </c>
      <c r="G51">
        <v>135.30000000000001</v>
      </c>
      <c r="H51">
        <v>119.5</v>
      </c>
      <c r="I51">
        <v>152.19999999999999</v>
      </c>
      <c r="J51">
        <v>117.3</v>
      </c>
      <c r="K51">
        <v>138.69999999999999</v>
      </c>
      <c r="L51">
        <v>126.9</v>
      </c>
      <c r="M51">
        <v>143.19999999999999</v>
      </c>
    </row>
    <row r="52" spans="1:13" hidden="1" x14ac:dyDescent="0.35">
      <c r="A52" s="1">
        <v>42795</v>
      </c>
      <c r="B52">
        <v>133.30000000000001</v>
      </c>
      <c r="C52">
        <v>139</v>
      </c>
      <c r="D52">
        <v>128.6</v>
      </c>
      <c r="E52">
        <v>136.30000000000001</v>
      </c>
      <c r="F52">
        <v>118.8</v>
      </c>
      <c r="G52">
        <v>138.30000000000001</v>
      </c>
      <c r="H52">
        <v>120.5</v>
      </c>
      <c r="I52">
        <v>143.9</v>
      </c>
      <c r="J52">
        <v>118</v>
      </c>
      <c r="K52">
        <v>137.9</v>
      </c>
      <c r="L52">
        <v>127.2</v>
      </c>
      <c r="M52">
        <v>144</v>
      </c>
    </row>
    <row r="53" spans="1:13" hidden="1" x14ac:dyDescent="0.35">
      <c r="A53" s="1">
        <v>42826</v>
      </c>
      <c r="B53">
        <v>133</v>
      </c>
      <c r="C53">
        <v>139.4</v>
      </c>
      <c r="D53">
        <v>126.1</v>
      </c>
      <c r="E53">
        <v>137.19999999999999</v>
      </c>
      <c r="F53">
        <v>118.4</v>
      </c>
      <c r="G53">
        <v>139.9</v>
      </c>
      <c r="H53">
        <v>123.4</v>
      </c>
      <c r="I53">
        <v>140.9</v>
      </c>
      <c r="J53">
        <v>118.5</v>
      </c>
      <c r="K53">
        <v>136.5</v>
      </c>
      <c r="L53">
        <v>127.4</v>
      </c>
      <c r="M53">
        <v>144.19999999999999</v>
      </c>
    </row>
    <row r="54" spans="1:13" hidden="1" x14ac:dyDescent="0.35">
      <c r="A54" s="1">
        <v>42856</v>
      </c>
      <c r="B54">
        <v>132.9</v>
      </c>
      <c r="C54">
        <v>141.6</v>
      </c>
      <c r="D54">
        <v>126.3</v>
      </c>
      <c r="E54">
        <v>137.69999999999999</v>
      </c>
      <c r="F54">
        <v>118.1</v>
      </c>
      <c r="G54">
        <v>137.9</v>
      </c>
      <c r="H54">
        <v>125.6</v>
      </c>
      <c r="I54">
        <v>138.30000000000001</v>
      </c>
      <c r="J54">
        <v>119.4</v>
      </c>
      <c r="K54">
        <v>136</v>
      </c>
      <c r="L54">
        <v>127.6</v>
      </c>
      <c r="M54">
        <v>144.5</v>
      </c>
    </row>
    <row r="55" spans="1:13" hidden="1" x14ac:dyDescent="0.35">
      <c r="A55" s="1">
        <v>42887</v>
      </c>
      <c r="B55">
        <v>133.30000000000001</v>
      </c>
      <c r="C55">
        <v>145.5</v>
      </c>
      <c r="D55">
        <v>128.1</v>
      </c>
      <c r="E55">
        <v>138.1</v>
      </c>
      <c r="F55">
        <v>118.2</v>
      </c>
      <c r="G55">
        <v>139.19999999999999</v>
      </c>
      <c r="H55">
        <v>133.30000000000001</v>
      </c>
      <c r="I55">
        <v>136.19999999999999</v>
      </c>
      <c r="J55">
        <v>119.6</v>
      </c>
      <c r="K55">
        <v>135.30000000000001</v>
      </c>
      <c r="L55">
        <v>127.8</v>
      </c>
      <c r="M55">
        <v>144.9</v>
      </c>
    </row>
    <row r="56" spans="1:13" hidden="1" x14ac:dyDescent="0.35">
      <c r="A56" s="1">
        <v>42917</v>
      </c>
      <c r="B56">
        <v>133.6</v>
      </c>
      <c r="C56">
        <v>145.69999999999999</v>
      </c>
      <c r="D56">
        <v>129.6</v>
      </c>
      <c r="E56">
        <v>138.5</v>
      </c>
      <c r="F56">
        <v>118.1</v>
      </c>
      <c r="G56">
        <v>141.80000000000001</v>
      </c>
      <c r="H56">
        <v>159.5</v>
      </c>
      <c r="I56">
        <v>133.6</v>
      </c>
      <c r="J56">
        <v>120.5</v>
      </c>
      <c r="K56">
        <v>135.19999999999999</v>
      </c>
      <c r="L56">
        <v>128.5</v>
      </c>
      <c r="M56">
        <v>145.80000000000001</v>
      </c>
    </row>
    <row r="57" spans="1:13" hidden="1" x14ac:dyDescent="0.35">
      <c r="A57" s="1">
        <v>42948</v>
      </c>
      <c r="B57">
        <v>134.30000000000001</v>
      </c>
      <c r="C57">
        <v>143.4</v>
      </c>
      <c r="D57">
        <v>129.30000000000001</v>
      </c>
      <c r="E57">
        <v>139</v>
      </c>
      <c r="F57">
        <v>118.1</v>
      </c>
      <c r="G57">
        <v>145.5</v>
      </c>
      <c r="H57">
        <v>168.6</v>
      </c>
      <c r="I57">
        <v>132.69999999999999</v>
      </c>
      <c r="J57">
        <v>121.2</v>
      </c>
      <c r="K57">
        <v>135.6</v>
      </c>
      <c r="L57">
        <v>128.69999999999999</v>
      </c>
      <c r="M57">
        <v>146.80000000000001</v>
      </c>
    </row>
    <row r="58" spans="1:13" hidden="1" x14ac:dyDescent="0.35">
      <c r="A58" s="1">
        <v>42979</v>
      </c>
      <c r="B58">
        <v>134.69999999999999</v>
      </c>
      <c r="C58">
        <v>142.4</v>
      </c>
      <c r="D58">
        <v>130.19999999999999</v>
      </c>
      <c r="E58">
        <v>139.6</v>
      </c>
      <c r="F58">
        <v>118.4</v>
      </c>
      <c r="G58">
        <v>143</v>
      </c>
      <c r="H58">
        <v>156.6</v>
      </c>
      <c r="I58">
        <v>132.9</v>
      </c>
      <c r="J58">
        <v>121.5</v>
      </c>
      <c r="K58">
        <v>135.6</v>
      </c>
      <c r="L58">
        <v>128.80000000000001</v>
      </c>
      <c r="M58">
        <v>147.30000000000001</v>
      </c>
    </row>
    <row r="59" spans="1:13" hidden="1" x14ac:dyDescent="0.35">
      <c r="A59" s="1">
        <v>43009</v>
      </c>
      <c r="B59">
        <v>135.30000000000001</v>
      </c>
      <c r="C59">
        <v>142.19999999999999</v>
      </c>
      <c r="D59">
        <v>131.19999999999999</v>
      </c>
      <c r="E59">
        <v>140.6</v>
      </c>
      <c r="F59">
        <v>119</v>
      </c>
      <c r="G59">
        <v>141.5</v>
      </c>
      <c r="H59">
        <v>162.6</v>
      </c>
      <c r="I59">
        <v>132.30000000000001</v>
      </c>
      <c r="J59">
        <v>121.8</v>
      </c>
      <c r="K59">
        <v>136.30000000000001</v>
      </c>
      <c r="L59">
        <v>128.69999999999999</v>
      </c>
      <c r="M59">
        <v>148.1</v>
      </c>
    </row>
    <row r="60" spans="1:13" hidden="1" x14ac:dyDescent="0.35">
      <c r="A60" s="1">
        <v>43040</v>
      </c>
      <c r="B60">
        <v>135.69999999999999</v>
      </c>
      <c r="C60">
        <v>142.4</v>
      </c>
      <c r="D60">
        <v>142.9</v>
      </c>
      <c r="E60">
        <v>140.80000000000001</v>
      </c>
      <c r="F60">
        <v>119.2</v>
      </c>
      <c r="G60">
        <v>142.19999999999999</v>
      </c>
      <c r="H60">
        <v>173.8</v>
      </c>
      <c r="I60">
        <v>131.19999999999999</v>
      </c>
      <c r="J60">
        <v>123</v>
      </c>
      <c r="K60">
        <v>136.80000000000001</v>
      </c>
      <c r="L60">
        <v>129.19999999999999</v>
      </c>
      <c r="M60">
        <v>148.9</v>
      </c>
    </row>
    <row r="61" spans="1:13" hidden="1" x14ac:dyDescent="0.35">
      <c r="A61" s="1">
        <v>43070</v>
      </c>
      <c r="B61">
        <v>135.80000000000001</v>
      </c>
      <c r="C61">
        <v>143.30000000000001</v>
      </c>
      <c r="D61">
        <v>145.19999999999999</v>
      </c>
      <c r="E61">
        <v>141</v>
      </c>
      <c r="F61">
        <v>120.5</v>
      </c>
      <c r="G61">
        <v>141.5</v>
      </c>
      <c r="H61">
        <v>161.69999999999999</v>
      </c>
      <c r="I61">
        <v>129.1</v>
      </c>
      <c r="J61">
        <v>121.5</v>
      </c>
      <c r="K61">
        <v>137.1</v>
      </c>
      <c r="L61">
        <v>128.80000000000001</v>
      </c>
      <c r="M61">
        <v>149</v>
      </c>
    </row>
    <row r="62" spans="1:13" hidden="1" x14ac:dyDescent="0.35">
      <c r="A62" s="1">
        <v>43101</v>
      </c>
      <c r="B62">
        <v>136</v>
      </c>
      <c r="C62">
        <v>144.19999999999999</v>
      </c>
      <c r="D62">
        <v>143.69999999999999</v>
      </c>
      <c r="E62">
        <v>141.1</v>
      </c>
      <c r="F62">
        <v>120.7</v>
      </c>
      <c r="G62">
        <v>141.30000000000001</v>
      </c>
      <c r="H62">
        <v>151.6</v>
      </c>
      <c r="I62">
        <v>127.3</v>
      </c>
      <c r="J62">
        <v>118.8</v>
      </c>
      <c r="K62">
        <v>137.5</v>
      </c>
      <c r="L62">
        <v>129</v>
      </c>
      <c r="M62">
        <v>149.5</v>
      </c>
    </row>
    <row r="63" spans="1:13" hidden="1" x14ac:dyDescent="0.35">
      <c r="A63" s="1">
        <v>43132</v>
      </c>
      <c r="B63">
        <v>135.9</v>
      </c>
      <c r="C63">
        <v>143.5</v>
      </c>
      <c r="D63">
        <v>140.30000000000001</v>
      </c>
      <c r="E63">
        <v>140.9</v>
      </c>
      <c r="F63">
        <v>120.4</v>
      </c>
      <c r="G63">
        <v>142.9</v>
      </c>
      <c r="H63">
        <v>140.5</v>
      </c>
      <c r="I63">
        <v>125.8</v>
      </c>
      <c r="J63">
        <v>117.1</v>
      </c>
      <c r="K63">
        <v>137.30000000000001</v>
      </c>
      <c r="L63">
        <v>128.6</v>
      </c>
      <c r="M63">
        <v>149.6</v>
      </c>
    </row>
    <row r="64" spans="1:13" hidden="1" x14ac:dyDescent="0.35">
      <c r="A64" s="1">
        <v>43160</v>
      </c>
      <c r="B64">
        <v>136.19999999999999</v>
      </c>
      <c r="C64">
        <v>143.6</v>
      </c>
      <c r="D64">
        <v>138.30000000000001</v>
      </c>
      <c r="E64">
        <v>141.19999999999999</v>
      </c>
      <c r="F64">
        <v>120.7</v>
      </c>
      <c r="G64">
        <v>146.19999999999999</v>
      </c>
      <c r="H64">
        <v>134.6</v>
      </c>
      <c r="I64">
        <v>124.6</v>
      </c>
      <c r="J64">
        <v>116.1</v>
      </c>
      <c r="K64">
        <v>137.80000000000001</v>
      </c>
      <c r="L64">
        <v>129.1</v>
      </c>
      <c r="M64">
        <v>150.4</v>
      </c>
    </row>
    <row r="65" spans="1:13" hidden="1" x14ac:dyDescent="0.35">
      <c r="A65" s="1">
        <v>43191</v>
      </c>
      <c r="B65">
        <v>136.4</v>
      </c>
      <c r="C65">
        <v>144.4</v>
      </c>
      <c r="D65">
        <v>133.9</v>
      </c>
      <c r="E65">
        <v>141.6</v>
      </c>
      <c r="F65">
        <v>121</v>
      </c>
      <c r="G65">
        <v>153.5</v>
      </c>
      <c r="H65">
        <v>132.6</v>
      </c>
      <c r="I65">
        <v>123.5</v>
      </c>
      <c r="J65">
        <v>113.7</v>
      </c>
      <c r="K65">
        <v>138.19999999999999</v>
      </c>
      <c r="L65">
        <v>129.6</v>
      </c>
      <c r="M65">
        <v>151.19999999999999</v>
      </c>
    </row>
    <row r="66" spans="1:13" hidden="1" x14ac:dyDescent="0.35">
      <c r="A66" s="1">
        <v>43221</v>
      </c>
      <c r="B66">
        <v>136.6</v>
      </c>
      <c r="C66">
        <v>146.6</v>
      </c>
      <c r="D66">
        <v>133.6</v>
      </c>
      <c r="E66">
        <v>142.1</v>
      </c>
      <c r="F66">
        <v>121</v>
      </c>
      <c r="G66">
        <v>154.6</v>
      </c>
      <c r="H66">
        <v>135.6</v>
      </c>
      <c r="I66">
        <v>122.3</v>
      </c>
      <c r="J66">
        <v>109.6</v>
      </c>
      <c r="K66">
        <v>138.1</v>
      </c>
      <c r="L66">
        <v>129.9</v>
      </c>
      <c r="M66">
        <v>151.69999999999999</v>
      </c>
    </row>
    <row r="67" spans="1:13" hidden="1" x14ac:dyDescent="0.35">
      <c r="A67" s="1">
        <v>43252</v>
      </c>
      <c r="B67">
        <v>136.9</v>
      </c>
      <c r="C67">
        <v>148.69999999999999</v>
      </c>
      <c r="D67">
        <v>135.6</v>
      </c>
      <c r="E67">
        <v>142.30000000000001</v>
      </c>
      <c r="F67">
        <v>121.3</v>
      </c>
      <c r="G67">
        <v>153.19999999999999</v>
      </c>
      <c r="H67">
        <v>143.69999999999999</v>
      </c>
      <c r="I67">
        <v>121.4</v>
      </c>
      <c r="J67">
        <v>111.1</v>
      </c>
      <c r="K67">
        <v>138.4</v>
      </c>
      <c r="L67">
        <v>130.30000000000001</v>
      </c>
      <c r="M67">
        <v>151.80000000000001</v>
      </c>
    </row>
    <row r="68" spans="1:13" hidden="1" x14ac:dyDescent="0.35">
      <c r="A68" s="1">
        <v>43282</v>
      </c>
      <c r="B68">
        <v>137.5</v>
      </c>
      <c r="C68">
        <v>149.1</v>
      </c>
      <c r="D68">
        <v>139.19999999999999</v>
      </c>
      <c r="E68">
        <v>142.5</v>
      </c>
      <c r="F68">
        <v>121.4</v>
      </c>
      <c r="G68">
        <v>151.6</v>
      </c>
      <c r="H68">
        <v>155.9</v>
      </c>
      <c r="I68">
        <v>121.7</v>
      </c>
      <c r="J68">
        <v>113.5</v>
      </c>
      <c r="K68">
        <v>138.9</v>
      </c>
      <c r="L68">
        <v>130.30000000000001</v>
      </c>
      <c r="M68">
        <v>152.30000000000001</v>
      </c>
    </row>
    <row r="69" spans="1:13" hidden="1" x14ac:dyDescent="0.35">
      <c r="A69" s="1">
        <v>43313</v>
      </c>
      <c r="B69">
        <v>138.30000000000001</v>
      </c>
      <c r="C69">
        <v>148</v>
      </c>
      <c r="D69">
        <v>138.1</v>
      </c>
      <c r="E69">
        <v>142.6</v>
      </c>
      <c r="F69">
        <v>122.2</v>
      </c>
      <c r="G69">
        <v>150.6</v>
      </c>
      <c r="H69">
        <v>156.6</v>
      </c>
      <c r="I69">
        <v>122.4</v>
      </c>
      <c r="J69">
        <v>114.7</v>
      </c>
      <c r="K69">
        <v>139.4</v>
      </c>
      <c r="L69">
        <v>131.1</v>
      </c>
      <c r="M69">
        <v>153</v>
      </c>
    </row>
    <row r="70" spans="1:13" hidden="1" x14ac:dyDescent="0.35">
      <c r="A70" s="1">
        <v>43344</v>
      </c>
      <c r="B70">
        <v>138.6</v>
      </c>
      <c r="C70">
        <v>145.80000000000001</v>
      </c>
      <c r="D70">
        <v>135.1</v>
      </c>
      <c r="E70">
        <v>142.9</v>
      </c>
      <c r="F70">
        <v>122.1</v>
      </c>
      <c r="G70">
        <v>145.4</v>
      </c>
      <c r="H70">
        <v>150</v>
      </c>
      <c r="I70">
        <v>121.4</v>
      </c>
      <c r="J70">
        <v>113.7</v>
      </c>
      <c r="K70">
        <v>139.5</v>
      </c>
      <c r="L70">
        <v>130.80000000000001</v>
      </c>
      <c r="M70">
        <v>153.80000000000001</v>
      </c>
    </row>
    <row r="71" spans="1:13" hidden="1" x14ac:dyDescent="0.35">
      <c r="A71" s="1">
        <v>43374</v>
      </c>
      <c r="B71">
        <v>137.4</v>
      </c>
      <c r="C71">
        <v>149.5</v>
      </c>
      <c r="D71">
        <v>137.30000000000001</v>
      </c>
      <c r="E71">
        <v>141.9</v>
      </c>
      <c r="F71">
        <v>121.1</v>
      </c>
      <c r="G71">
        <v>142.5</v>
      </c>
      <c r="H71">
        <v>146.69999999999999</v>
      </c>
      <c r="I71">
        <v>119.1</v>
      </c>
      <c r="J71">
        <v>111.9</v>
      </c>
      <c r="K71">
        <v>141</v>
      </c>
      <c r="L71">
        <v>133.6</v>
      </c>
      <c r="M71">
        <v>154.5</v>
      </c>
    </row>
    <row r="72" spans="1:13" hidden="1" x14ac:dyDescent="0.35">
      <c r="A72" s="1">
        <v>43405</v>
      </c>
      <c r="B72">
        <v>137.4</v>
      </c>
      <c r="C72">
        <v>149.19999999999999</v>
      </c>
      <c r="D72">
        <v>137.1</v>
      </c>
      <c r="E72">
        <v>141.80000000000001</v>
      </c>
      <c r="F72">
        <v>121.1</v>
      </c>
      <c r="G72">
        <v>142.80000000000001</v>
      </c>
      <c r="H72">
        <v>146.69999999999999</v>
      </c>
      <c r="I72">
        <v>119.1</v>
      </c>
      <c r="J72">
        <v>111.9</v>
      </c>
      <c r="K72">
        <v>140.9</v>
      </c>
      <c r="L72">
        <v>133.5</v>
      </c>
      <c r="M72">
        <v>154.5</v>
      </c>
    </row>
    <row r="73" spans="1:13" hidden="1" x14ac:dyDescent="0.35">
      <c r="A73" s="1">
        <v>43435</v>
      </c>
      <c r="B73">
        <v>137.5</v>
      </c>
      <c r="C73">
        <v>150.5</v>
      </c>
      <c r="D73">
        <v>138.80000000000001</v>
      </c>
      <c r="E73">
        <v>142.1</v>
      </c>
      <c r="F73">
        <v>122</v>
      </c>
      <c r="G73">
        <v>139.4</v>
      </c>
      <c r="H73">
        <v>135.19999999999999</v>
      </c>
      <c r="I73">
        <v>119.8</v>
      </c>
      <c r="J73">
        <v>110.3</v>
      </c>
      <c r="K73">
        <v>140.6</v>
      </c>
      <c r="L73">
        <v>133.80000000000001</v>
      </c>
      <c r="M73">
        <v>154.6</v>
      </c>
    </row>
    <row r="74" spans="1:13" hidden="1" x14ac:dyDescent="0.35">
      <c r="A74" s="1">
        <v>43466</v>
      </c>
      <c r="B74">
        <v>137.1</v>
      </c>
      <c r="C74">
        <v>151.4</v>
      </c>
      <c r="D74">
        <v>140.19999999999999</v>
      </c>
      <c r="E74">
        <v>142.1</v>
      </c>
      <c r="F74">
        <v>121.8</v>
      </c>
      <c r="G74">
        <v>135.4</v>
      </c>
      <c r="H74">
        <v>131.30000000000001</v>
      </c>
      <c r="I74">
        <v>120.3</v>
      </c>
      <c r="J74">
        <v>109.1</v>
      </c>
      <c r="K74">
        <v>139.4</v>
      </c>
      <c r="L74">
        <v>133.30000000000001</v>
      </c>
      <c r="M74">
        <v>154.6</v>
      </c>
    </row>
    <row r="75" spans="1:13" hidden="1" x14ac:dyDescent="0.35">
      <c r="A75" s="1">
        <v>43497</v>
      </c>
      <c r="B75">
        <v>137.6</v>
      </c>
      <c r="C75">
        <v>152</v>
      </c>
      <c r="D75">
        <v>141.5</v>
      </c>
      <c r="E75">
        <v>142.19999999999999</v>
      </c>
      <c r="F75">
        <v>122</v>
      </c>
      <c r="G75">
        <v>136.4</v>
      </c>
      <c r="H75">
        <v>129.69999999999999</v>
      </c>
      <c r="I75">
        <v>121</v>
      </c>
      <c r="J75">
        <v>109</v>
      </c>
      <c r="K75">
        <v>139.69999999999999</v>
      </c>
      <c r="L75">
        <v>133.6</v>
      </c>
      <c r="M75">
        <v>154.9</v>
      </c>
    </row>
    <row r="76" spans="1:13" hidden="1" x14ac:dyDescent="0.35">
      <c r="A76" s="1">
        <v>43525</v>
      </c>
      <c r="B76">
        <v>137.80000000000001</v>
      </c>
      <c r="C76">
        <v>153</v>
      </c>
      <c r="D76">
        <v>140.30000000000001</v>
      </c>
      <c r="E76">
        <v>142.30000000000001</v>
      </c>
      <c r="F76">
        <v>122</v>
      </c>
      <c r="G76">
        <v>137.6</v>
      </c>
      <c r="H76">
        <v>132.6</v>
      </c>
      <c r="I76">
        <v>121.8</v>
      </c>
      <c r="J76">
        <v>109</v>
      </c>
      <c r="K76">
        <v>139.5</v>
      </c>
      <c r="L76">
        <v>133.69999999999999</v>
      </c>
      <c r="M76">
        <v>155.19999999999999</v>
      </c>
    </row>
    <row r="77" spans="1:13" hidden="1" x14ac:dyDescent="0.35">
      <c r="A77" s="1">
        <v>43586</v>
      </c>
      <c r="B77">
        <v>138.30000000000001</v>
      </c>
      <c r="C77">
        <v>158.5</v>
      </c>
      <c r="D77">
        <v>136</v>
      </c>
      <c r="E77">
        <v>142.5</v>
      </c>
      <c r="F77">
        <v>122</v>
      </c>
      <c r="G77">
        <v>146.5</v>
      </c>
      <c r="H77">
        <v>143</v>
      </c>
      <c r="I77">
        <v>124.9</v>
      </c>
      <c r="J77">
        <v>109.9</v>
      </c>
      <c r="K77">
        <v>139.9</v>
      </c>
      <c r="L77">
        <v>134</v>
      </c>
      <c r="M77">
        <v>155.5</v>
      </c>
    </row>
    <row r="78" spans="1:13" hidden="1" x14ac:dyDescent="0.35">
      <c r="A78" s="1">
        <v>43617</v>
      </c>
      <c r="B78">
        <v>138.69999999999999</v>
      </c>
      <c r="C78">
        <v>162.1</v>
      </c>
      <c r="D78">
        <v>137.80000000000001</v>
      </c>
      <c r="E78">
        <v>143.30000000000001</v>
      </c>
      <c r="F78">
        <v>122.2</v>
      </c>
      <c r="G78">
        <v>146.80000000000001</v>
      </c>
      <c r="H78">
        <v>150.5</v>
      </c>
      <c r="I78">
        <v>128.30000000000001</v>
      </c>
      <c r="J78">
        <v>111</v>
      </c>
      <c r="K78">
        <v>140.6</v>
      </c>
      <c r="L78">
        <v>134.19999999999999</v>
      </c>
      <c r="M78">
        <v>155.9</v>
      </c>
    </row>
    <row r="79" spans="1:13" hidden="1" x14ac:dyDescent="0.35">
      <c r="A79" s="1">
        <v>43647</v>
      </c>
      <c r="B79">
        <v>139.30000000000001</v>
      </c>
      <c r="C79">
        <v>162.69999999999999</v>
      </c>
      <c r="D79">
        <v>140</v>
      </c>
      <c r="E79">
        <v>144</v>
      </c>
      <c r="F79">
        <v>122.5</v>
      </c>
      <c r="G79">
        <v>150.30000000000001</v>
      </c>
      <c r="H79">
        <v>160.30000000000001</v>
      </c>
      <c r="I79">
        <v>130</v>
      </c>
      <c r="J79">
        <v>111.1</v>
      </c>
      <c r="K79">
        <v>141.69999999999999</v>
      </c>
      <c r="L79">
        <v>134.69999999999999</v>
      </c>
      <c r="M79">
        <v>156.19999999999999</v>
      </c>
    </row>
    <row r="80" spans="1:13" hidden="1" x14ac:dyDescent="0.35">
      <c r="A80" s="1">
        <v>43678</v>
      </c>
      <c r="B80">
        <v>140.1</v>
      </c>
      <c r="C80">
        <v>160.6</v>
      </c>
      <c r="D80">
        <v>138.5</v>
      </c>
      <c r="E80">
        <v>144.69999999999999</v>
      </c>
      <c r="F80">
        <v>122.9</v>
      </c>
      <c r="G80">
        <v>149.4</v>
      </c>
      <c r="H80">
        <v>167.4</v>
      </c>
      <c r="I80">
        <v>130.9</v>
      </c>
      <c r="J80">
        <v>112</v>
      </c>
      <c r="K80">
        <v>142.6</v>
      </c>
      <c r="L80">
        <v>134.9</v>
      </c>
      <c r="M80">
        <v>156.6</v>
      </c>
    </row>
    <row r="81" spans="1:13" hidden="1" x14ac:dyDescent="0.35">
      <c r="A81" s="1">
        <v>43709</v>
      </c>
      <c r="B81">
        <v>140.9</v>
      </c>
      <c r="C81">
        <v>160.80000000000001</v>
      </c>
      <c r="D81">
        <v>139.6</v>
      </c>
      <c r="E81">
        <v>145.4</v>
      </c>
      <c r="F81">
        <v>123.5</v>
      </c>
      <c r="G81">
        <v>146.6</v>
      </c>
      <c r="H81">
        <v>173.2</v>
      </c>
      <c r="I81">
        <v>131.6</v>
      </c>
      <c r="J81">
        <v>113.2</v>
      </c>
      <c r="K81">
        <v>144.1</v>
      </c>
      <c r="L81">
        <v>135</v>
      </c>
      <c r="M81">
        <v>156.80000000000001</v>
      </c>
    </row>
    <row r="82" spans="1:13" hidden="1" x14ac:dyDescent="0.35">
      <c r="A82" s="1">
        <v>43739</v>
      </c>
      <c r="B82">
        <v>141.80000000000001</v>
      </c>
      <c r="C82">
        <v>161</v>
      </c>
      <c r="D82">
        <v>142.6</v>
      </c>
      <c r="E82">
        <v>146.19999999999999</v>
      </c>
      <c r="F82">
        <v>123.9</v>
      </c>
      <c r="G82">
        <v>148</v>
      </c>
      <c r="H82">
        <v>188.4</v>
      </c>
      <c r="I82">
        <v>132.5</v>
      </c>
      <c r="J82">
        <v>114</v>
      </c>
      <c r="K82">
        <v>145.4</v>
      </c>
      <c r="L82">
        <v>135.1</v>
      </c>
      <c r="M82">
        <v>157.1</v>
      </c>
    </row>
    <row r="83" spans="1:13" hidden="1" x14ac:dyDescent="0.35">
      <c r="A83" s="1">
        <v>43770</v>
      </c>
      <c r="B83">
        <v>142.5</v>
      </c>
      <c r="C83">
        <v>163.19999999999999</v>
      </c>
      <c r="D83">
        <v>145.6</v>
      </c>
      <c r="E83">
        <v>146.69999999999999</v>
      </c>
      <c r="F83">
        <v>124.3</v>
      </c>
      <c r="G83">
        <v>147.4</v>
      </c>
      <c r="H83">
        <v>199.6</v>
      </c>
      <c r="I83">
        <v>135.69999999999999</v>
      </c>
      <c r="J83">
        <v>114.2</v>
      </c>
      <c r="K83">
        <v>147</v>
      </c>
      <c r="L83">
        <v>135.30000000000001</v>
      </c>
      <c r="M83">
        <v>157.5</v>
      </c>
    </row>
    <row r="84" spans="1:13" hidden="1" x14ac:dyDescent="0.35">
      <c r="A84" s="1">
        <v>43800</v>
      </c>
      <c r="B84">
        <v>143.5</v>
      </c>
      <c r="C84">
        <v>165</v>
      </c>
      <c r="D84">
        <v>151.1</v>
      </c>
      <c r="E84">
        <v>148.30000000000001</v>
      </c>
      <c r="F84">
        <v>125.7</v>
      </c>
      <c r="G84">
        <v>145.69999999999999</v>
      </c>
      <c r="H84">
        <v>217</v>
      </c>
      <c r="I84">
        <v>138.30000000000001</v>
      </c>
      <c r="J84">
        <v>114</v>
      </c>
      <c r="K84">
        <v>148.69999999999999</v>
      </c>
      <c r="L84">
        <v>135.80000000000001</v>
      </c>
      <c r="M84">
        <v>158</v>
      </c>
    </row>
    <row r="85" spans="1:13" hidden="1" x14ac:dyDescent="0.35">
      <c r="A85" s="1">
        <v>43831</v>
      </c>
      <c r="B85">
        <v>144.30000000000001</v>
      </c>
      <c r="C85">
        <v>167.4</v>
      </c>
      <c r="D85">
        <v>154.9</v>
      </c>
      <c r="E85">
        <v>150.1</v>
      </c>
      <c r="F85">
        <v>129.9</v>
      </c>
      <c r="G85">
        <v>143.19999999999999</v>
      </c>
      <c r="H85">
        <v>197</v>
      </c>
      <c r="I85">
        <v>140.4</v>
      </c>
      <c r="J85">
        <v>114.1</v>
      </c>
      <c r="K85">
        <v>150.9</v>
      </c>
      <c r="L85">
        <v>136.1</v>
      </c>
      <c r="M85">
        <v>158.6</v>
      </c>
    </row>
    <row r="86" spans="1:13" hidden="1" x14ac:dyDescent="0.35">
      <c r="A86" s="1">
        <v>43862</v>
      </c>
      <c r="B86">
        <v>144.80000000000001</v>
      </c>
      <c r="C86">
        <v>167.5</v>
      </c>
      <c r="D86">
        <v>151.80000000000001</v>
      </c>
      <c r="E86">
        <v>150.80000000000001</v>
      </c>
      <c r="F86">
        <v>131.4</v>
      </c>
      <c r="G86">
        <v>141.80000000000001</v>
      </c>
      <c r="H86">
        <v>170.7</v>
      </c>
      <c r="I86">
        <v>141.1</v>
      </c>
      <c r="J86">
        <v>113.6</v>
      </c>
      <c r="K86">
        <v>152</v>
      </c>
      <c r="L86">
        <v>136.5</v>
      </c>
      <c r="M86">
        <v>159.1</v>
      </c>
    </row>
    <row r="87" spans="1:13" hidden="1" x14ac:dyDescent="0.35">
      <c r="A87" s="1">
        <v>43891</v>
      </c>
      <c r="B87">
        <v>145.1</v>
      </c>
      <c r="C87">
        <v>167</v>
      </c>
      <c r="D87">
        <v>148.1</v>
      </c>
      <c r="E87">
        <v>151.5</v>
      </c>
      <c r="F87">
        <v>131.19999999999999</v>
      </c>
      <c r="G87">
        <v>142.5</v>
      </c>
      <c r="H87">
        <v>157.30000000000001</v>
      </c>
      <c r="I87">
        <v>141.1</v>
      </c>
      <c r="J87">
        <v>113.2</v>
      </c>
      <c r="K87">
        <v>153.19999999999999</v>
      </c>
      <c r="L87">
        <v>136.69999999999999</v>
      </c>
      <c r="M87">
        <v>159.6</v>
      </c>
    </row>
    <row r="88" spans="1:13" hidden="1" x14ac:dyDescent="0.35">
      <c r="A88" s="1">
        <v>43922</v>
      </c>
      <c r="B88">
        <v>148.69999999999999</v>
      </c>
      <c r="C88">
        <v>176.98571428571429</v>
      </c>
      <c r="D88">
        <v>148.80000000000001</v>
      </c>
      <c r="E88">
        <v>155.6</v>
      </c>
      <c r="F88">
        <v>135.1</v>
      </c>
      <c r="G88">
        <v>149.9</v>
      </c>
      <c r="H88">
        <v>168.6</v>
      </c>
      <c r="I88">
        <v>150.4</v>
      </c>
      <c r="J88">
        <v>120.3</v>
      </c>
      <c r="K88">
        <v>157.1</v>
      </c>
      <c r="L88">
        <v>136.80000000000001</v>
      </c>
      <c r="M88">
        <v>160.54285714285714</v>
      </c>
    </row>
    <row r="89" spans="1:13" hidden="1" x14ac:dyDescent="0.35">
      <c r="A89" s="1">
        <v>43952</v>
      </c>
      <c r="B89">
        <v>148.32499999999999</v>
      </c>
      <c r="C89">
        <v>186.97142857142859</v>
      </c>
      <c r="D89">
        <v>149.25</v>
      </c>
      <c r="E89">
        <v>153.875</v>
      </c>
      <c r="F89">
        <v>137.42499999999998</v>
      </c>
      <c r="G89">
        <v>144.875</v>
      </c>
      <c r="H89">
        <v>153.82499999999999</v>
      </c>
      <c r="I89">
        <v>150.32500000000002</v>
      </c>
      <c r="J89">
        <v>114.97499999999999</v>
      </c>
      <c r="K89">
        <v>159.125</v>
      </c>
      <c r="L89">
        <v>140.77500000000001</v>
      </c>
      <c r="M89">
        <v>161.48571428571429</v>
      </c>
    </row>
    <row r="90" spans="1:13" hidden="1" x14ac:dyDescent="0.35">
      <c r="A90" s="1">
        <v>43983</v>
      </c>
      <c r="B90">
        <v>149.6</v>
      </c>
      <c r="C90">
        <v>192.7</v>
      </c>
      <c r="D90">
        <v>151.4</v>
      </c>
      <c r="E90">
        <v>153.30000000000001</v>
      </c>
      <c r="F90">
        <v>136.30000000000001</v>
      </c>
      <c r="G90">
        <v>147.19999999999999</v>
      </c>
      <c r="H90">
        <v>156.5</v>
      </c>
      <c r="I90">
        <v>150.9</v>
      </c>
      <c r="J90">
        <v>114.2</v>
      </c>
      <c r="K90">
        <v>159.5</v>
      </c>
      <c r="L90">
        <v>139.4</v>
      </c>
      <c r="M90">
        <v>161.80000000000001</v>
      </c>
    </row>
    <row r="91" spans="1:13" hidden="1" x14ac:dyDescent="0.35">
      <c r="A91" s="1">
        <v>44013</v>
      </c>
      <c r="B91">
        <v>149.6</v>
      </c>
      <c r="C91">
        <v>192.7</v>
      </c>
      <c r="D91">
        <v>151.4</v>
      </c>
      <c r="E91">
        <v>153.30000000000001</v>
      </c>
      <c r="F91">
        <v>136.30000000000001</v>
      </c>
      <c r="G91">
        <v>147.19999999999999</v>
      </c>
      <c r="H91">
        <v>156.5</v>
      </c>
      <c r="I91">
        <v>150.9</v>
      </c>
      <c r="J91">
        <v>114.2</v>
      </c>
      <c r="K91">
        <v>159.5</v>
      </c>
      <c r="L91">
        <v>139.4</v>
      </c>
      <c r="M91">
        <v>161.80000000000001</v>
      </c>
    </row>
    <row r="92" spans="1:13" hidden="1" x14ac:dyDescent="0.35">
      <c r="A92" s="1">
        <v>44044</v>
      </c>
      <c r="B92">
        <v>148.9</v>
      </c>
      <c r="C92">
        <v>190.9</v>
      </c>
      <c r="D92">
        <v>150.80000000000001</v>
      </c>
      <c r="E92">
        <v>153.30000000000001</v>
      </c>
      <c r="F92">
        <v>137.4</v>
      </c>
      <c r="G92">
        <v>150.4</v>
      </c>
      <c r="H92">
        <v>178.1</v>
      </c>
      <c r="I92">
        <v>150.4</v>
      </c>
      <c r="J92">
        <v>115.1</v>
      </c>
      <c r="K92">
        <v>160</v>
      </c>
      <c r="L92">
        <v>140.6</v>
      </c>
      <c r="M92">
        <v>162.30000000000001</v>
      </c>
    </row>
    <row r="93" spans="1:13" hidden="1" x14ac:dyDescent="0.35">
      <c r="A93" s="1">
        <v>44075</v>
      </c>
      <c r="B93">
        <v>148.4</v>
      </c>
      <c r="C93">
        <v>187.1</v>
      </c>
      <c r="D93">
        <v>152.5</v>
      </c>
      <c r="E93">
        <v>153.6</v>
      </c>
      <c r="F93">
        <v>138.19999999999999</v>
      </c>
      <c r="G93">
        <v>150.9</v>
      </c>
      <c r="H93">
        <v>186.7</v>
      </c>
      <c r="I93">
        <v>149.80000000000001</v>
      </c>
      <c r="J93">
        <v>116.4</v>
      </c>
      <c r="K93">
        <v>160.30000000000001</v>
      </c>
      <c r="L93">
        <v>142.19999999999999</v>
      </c>
      <c r="M93">
        <v>162.9</v>
      </c>
    </row>
    <row r="94" spans="1:13" hidden="1" x14ac:dyDescent="0.35">
      <c r="A94" s="1">
        <v>44105</v>
      </c>
      <c r="B94">
        <v>147.5</v>
      </c>
      <c r="C94">
        <v>188.9</v>
      </c>
      <c r="D94">
        <v>161.4</v>
      </c>
      <c r="E94">
        <v>153.6</v>
      </c>
      <c r="F94">
        <v>140.1</v>
      </c>
      <c r="G94">
        <v>151.19999999999999</v>
      </c>
      <c r="H94">
        <v>209.2</v>
      </c>
      <c r="I94">
        <v>150.9</v>
      </c>
      <c r="J94">
        <v>116.2</v>
      </c>
      <c r="K94">
        <v>161</v>
      </c>
      <c r="L94">
        <v>144</v>
      </c>
      <c r="M94">
        <v>163.19999999999999</v>
      </c>
    </row>
    <row r="95" spans="1:13" hidden="1" x14ac:dyDescent="0.35">
      <c r="A95" s="1">
        <v>44136</v>
      </c>
      <c r="B95">
        <v>146.80000000000001</v>
      </c>
      <c r="C95">
        <v>191</v>
      </c>
      <c r="D95">
        <v>173.6</v>
      </c>
      <c r="E95">
        <v>153.80000000000001</v>
      </c>
      <c r="F95">
        <v>142.69999999999999</v>
      </c>
      <c r="G95">
        <v>148.4</v>
      </c>
      <c r="H95">
        <v>230</v>
      </c>
      <c r="I95">
        <v>156.80000000000001</v>
      </c>
      <c r="J95">
        <v>115.7</v>
      </c>
      <c r="K95">
        <v>161.80000000000001</v>
      </c>
      <c r="L95">
        <v>146.5</v>
      </c>
      <c r="M95">
        <v>163.80000000000001</v>
      </c>
    </row>
    <row r="96" spans="1:13" hidden="1" x14ac:dyDescent="0.35">
      <c r="A96" s="1">
        <v>44166</v>
      </c>
      <c r="B96">
        <v>146</v>
      </c>
      <c r="C96">
        <v>191</v>
      </c>
      <c r="D96">
        <v>175.3</v>
      </c>
      <c r="E96">
        <v>154.1</v>
      </c>
      <c r="F96">
        <v>146.6</v>
      </c>
      <c r="G96">
        <v>147.69999999999999</v>
      </c>
      <c r="H96">
        <v>230.5</v>
      </c>
      <c r="I96">
        <v>160.19999999999999</v>
      </c>
      <c r="J96">
        <v>115.3</v>
      </c>
      <c r="K96">
        <v>163</v>
      </c>
      <c r="L96">
        <v>149.19999999999999</v>
      </c>
      <c r="M96">
        <v>164.8</v>
      </c>
    </row>
    <row r="97" spans="1:13" hidden="1" x14ac:dyDescent="0.35">
      <c r="A97" s="1">
        <v>44197</v>
      </c>
      <c r="B97">
        <v>144.9</v>
      </c>
      <c r="C97">
        <v>190.1</v>
      </c>
      <c r="D97">
        <v>175.3</v>
      </c>
      <c r="E97">
        <v>154.1</v>
      </c>
      <c r="F97">
        <v>150.9</v>
      </c>
      <c r="G97">
        <v>149.6</v>
      </c>
      <c r="H97">
        <v>194.2</v>
      </c>
      <c r="I97">
        <v>160.4</v>
      </c>
      <c r="J97">
        <v>114.6</v>
      </c>
      <c r="K97">
        <v>164</v>
      </c>
      <c r="L97">
        <v>151.80000000000001</v>
      </c>
      <c r="M97">
        <v>165.6</v>
      </c>
    </row>
    <row r="98" spans="1:13" hidden="1" x14ac:dyDescent="0.35">
      <c r="A98" s="1">
        <v>44228</v>
      </c>
      <c r="B98">
        <v>144.30000000000001</v>
      </c>
      <c r="C98">
        <v>186.5</v>
      </c>
      <c r="D98">
        <v>168.7</v>
      </c>
      <c r="E98">
        <v>154.69999999999999</v>
      </c>
      <c r="F98">
        <v>158.69999999999999</v>
      </c>
      <c r="G98">
        <v>150.69999999999999</v>
      </c>
      <c r="H98">
        <v>160</v>
      </c>
      <c r="I98">
        <v>158.80000000000001</v>
      </c>
      <c r="J98">
        <v>112.8</v>
      </c>
      <c r="K98">
        <v>164.2</v>
      </c>
      <c r="L98">
        <v>155.5</v>
      </c>
      <c r="M98">
        <v>167.5</v>
      </c>
    </row>
    <row r="99" spans="1:13" hidden="1" x14ac:dyDescent="0.35">
      <c r="A99" s="1">
        <v>44256</v>
      </c>
      <c r="B99">
        <v>144.1</v>
      </c>
      <c r="C99">
        <v>192.2</v>
      </c>
      <c r="D99">
        <v>163.80000000000001</v>
      </c>
      <c r="E99">
        <v>154.9</v>
      </c>
      <c r="F99">
        <v>163.9</v>
      </c>
      <c r="G99">
        <v>153.69999999999999</v>
      </c>
      <c r="H99">
        <v>149.5</v>
      </c>
      <c r="I99">
        <v>159.80000000000001</v>
      </c>
      <c r="J99">
        <v>112.6</v>
      </c>
      <c r="K99">
        <v>163.5</v>
      </c>
      <c r="L99">
        <v>156.5</v>
      </c>
      <c r="M99">
        <v>168.2</v>
      </c>
    </row>
    <row r="100" spans="1:13" hidden="1" x14ac:dyDescent="0.35">
      <c r="A100" s="1">
        <v>44287</v>
      </c>
      <c r="B100">
        <v>144.30000000000001</v>
      </c>
      <c r="C100">
        <v>198</v>
      </c>
      <c r="D100">
        <v>164.6</v>
      </c>
      <c r="E100">
        <v>155.4</v>
      </c>
      <c r="F100">
        <v>170.1</v>
      </c>
      <c r="G100">
        <v>164.4</v>
      </c>
      <c r="H100">
        <v>144.1</v>
      </c>
      <c r="I100">
        <v>161.69999999999999</v>
      </c>
      <c r="J100">
        <v>113.1</v>
      </c>
      <c r="K100">
        <v>163.9</v>
      </c>
      <c r="L100">
        <v>157.6</v>
      </c>
      <c r="M100">
        <v>168.9</v>
      </c>
    </row>
    <row r="101" spans="1:13" hidden="1" x14ac:dyDescent="0.35">
      <c r="A101" s="1">
        <v>44317</v>
      </c>
      <c r="B101">
        <v>146.30000000000001</v>
      </c>
      <c r="C101">
        <v>200.5</v>
      </c>
      <c r="D101">
        <v>170.3</v>
      </c>
      <c r="E101">
        <v>156.1</v>
      </c>
      <c r="F101">
        <v>178.7</v>
      </c>
      <c r="G101">
        <v>167.1</v>
      </c>
      <c r="H101">
        <v>147.9</v>
      </c>
      <c r="I101">
        <v>165.4</v>
      </c>
      <c r="J101">
        <v>114.8</v>
      </c>
      <c r="K101">
        <v>168.2</v>
      </c>
      <c r="L101">
        <v>159.30000000000001</v>
      </c>
      <c r="M101">
        <v>170.4</v>
      </c>
    </row>
    <row r="102" spans="1:13" hidden="1" x14ac:dyDescent="0.35">
      <c r="A102" s="1">
        <v>44348</v>
      </c>
      <c r="B102">
        <v>146.69999999999999</v>
      </c>
      <c r="C102">
        <v>202</v>
      </c>
      <c r="D102">
        <v>180.7</v>
      </c>
      <c r="E102">
        <v>156.19999999999999</v>
      </c>
      <c r="F102">
        <v>183.7</v>
      </c>
      <c r="G102">
        <v>164.6</v>
      </c>
      <c r="H102">
        <v>155.4</v>
      </c>
      <c r="I102">
        <v>166</v>
      </c>
      <c r="J102">
        <v>115.1</v>
      </c>
      <c r="K102">
        <v>168.5</v>
      </c>
      <c r="L102">
        <v>160</v>
      </c>
      <c r="M102">
        <v>172.4</v>
      </c>
    </row>
    <row r="103" spans="1:13" hidden="1" x14ac:dyDescent="0.35">
      <c r="A103" s="1">
        <v>44378</v>
      </c>
      <c r="B103">
        <v>146.4</v>
      </c>
      <c r="C103">
        <v>206.8</v>
      </c>
      <c r="D103">
        <v>182.2</v>
      </c>
      <c r="E103">
        <v>157.5</v>
      </c>
      <c r="F103">
        <v>182.1</v>
      </c>
      <c r="G103">
        <v>163.9</v>
      </c>
      <c r="H103">
        <v>164.2</v>
      </c>
      <c r="I103">
        <v>164</v>
      </c>
      <c r="J103">
        <v>114.5</v>
      </c>
      <c r="K103">
        <v>168.3</v>
      </c>
      <c r="L103">
        <v>160.9</v>
      </c>
      <c r="M103">
        <v>172.2</v>
      </c>
    </row>
    <row r="104" spans="1:13" hidden="1" x14ac:dyDescent="0.35">
      <c r="A104" s="1">
        <v>44409</v>
      </c>
      <c r="B104">
        <v>146.6</v>
      </c>
      <c r="C104">
        <v>204</v>
      </c>
      <c r="D104">
        <v>172.8</v>
      </c>
      <c r="E104">
        <v>158.4</v>
      </c>
      <c r="F104">
        <v>188</v>
      </c>
      <c r="G104">
        <v>156.80000000000001</v>
      </c>
      <c r="H104">
        <v>162.19999999999999</v>
      </c>
      <c r="I104">
        <v>164.1</v>
      </c>
      <c r="J104">
        <v>119.7</v>
      </c>
      <c r="K104">
        <v>168.8</v>
      </c>
      <c r="L104">
        <v>162.69999999999999</v>
      </c>
      <c r="M104">
        <v>173.9</v>
      </c>
    </row>
    <row r="105" spans="1:13" hidden="1" x14ac:dyDescent="0.35">
      <c r="A105" s="1">
        <v>44440</v>
      </c>
      <c r="B105">
        <v>146.6</v>
      </c>
      <c r="C105">
        <v>204</v>
      </c>
      <c r="D105">
        <v>172.8</v>
      </c>
      <c r="E105">
        <v>158.4</v>
      </c>
      <c r="F105">
        <v>188</v>
      </c>
      <c r="G105">
        <v>156.69999999999999</v>
      </c>
      <c r="H105">
        <v>162.30000000000001</v>
      </c>
      <c r="I105">
        <v>164.1</v>
      </c>
      <c r="J105">
        <v>119.7</v>
      </c>
      <c r="K105">
        <v>168.8</v>
      </c>
      <c r="L105">
        <v>162.69999999999999</v>
      </c>
      <c r="M105">
        <v>173.9</v>
      </c>
    </row>
    <row r="106" spans="1:13" hidden="1" x14ac:dyDescent="0.35">
      <c r="A106" s="1">
        <v>44470</v>
      </c>
      <c r="B106">
        <v>147.4</v>
      </c>
      <c r="C106">
        <v>204.6</v>
      </c>
      <c r="D106">
        <v>171.2</v>
      </c>
      <c r="E106">
        <v>158.69999999999999</v>
      </c>
      <c r="F106">
        <v>190.6</v>
      </c>
      <c r="G106">
        <v>155.69999999999999</v>
      </c>
      <c r="H106">
        <v>185.3</v>
      </c>
      <c r="I106">
        <v>165.2</v>
      </c>
      <c r="J106">
        <v>121.9</v>
      </c>
      <c r="K106">
        <v>169.3</v>
      </c>
      <c r="L106">
        <v>163.19999999999999</v>
      </c>
      <c r="M106">
        <v>174.7</v>
      </c>
    </row>
    <row r="107" spans="1:13" hidden="1" x14ac:dyDescent="0.35">
      <c r="A107" s="1">
        <v>44501</v>
      </c>
      <c r="B107">
        <v>148.19999999999999</v>
      </c>
      <c r="C107">
        <v>201.6</v>
      </c>
      <c r="D107">
        <v>173</v>
      </c>
      <c r="E107">
        <v>159.30000000000001</v>
      </c>
      <c r="F107">
        <v>190.1</v>
      </c>
      <c r="G107">
        <v>156.5</v>
      </c>
      <c r="H107">
        <v>199.2</v>
      </c>
      <c r="I107">
        <v>165.3</v>
      </c>
      <c r="J107">
        <v>122.4</v>
      </c>
      <c r="K107">
        <v>169.6</v>
      </c>
      <c r="L107">
        <v>163.69999999999999</v>
      </c>
      <c r="M107">
        <v>175.5</v>
      </c>
    </row>
    <row r="108" spans="1:13" hidden="1" x14ac:dyDescent="0.35">
      <c r="A108" s="1">
        <v>44531</v>
      </c>
      <c r="B108">
        <v>148.69999999999999</v>
      </c>
      <c r="C108">
        <v>198.8</v>
      </c>
      <c r="D108">
        <v>177.9</v>
      </c>
      <c r="E108">
        <v>159.9</v>
      </c>
      <c r="F108">
        <v>187.6</v>
      </c>
      <c r="G108">
        <v>154.9</v>
      </c>
      <c r="H108">
        <v>188.3</v>
      </c>
      <c r="I108">
        <v>164.4</v>
      </c>
      <c r="J108">
        <v>121</v>
      </c>
      <c r="K108">
        <v>170.5</v>
      </c>
      <c r="L108">
        <v>164.2</v>
      </c>
      <c r="M108">
        <v>176.5</v>
      </c>
    </row>
    <row r="109" spans="1:13" hidden="1" x14ac:dyDescent="0.35">
      <c r="A109" s="1">
        <v>44562</v>
      </c>
      <c r="B109">
        <v>149.5</v>
      </c>
      <c r="C109">
        <v>198.7</v>
      </c>
      <c r="D109">
        <v>178.8</v>
      </c>
      <c r="E109">
        <v>160.5</v>
      </c>
      <c r="F109">
        <v>184.7</v>
      </c>
      <c r="G109">
        <v>153.69999999999999</v>
      </c>
      <c r="H109">
        <v>174.3</v>
      </c>
      <c r="I109">
        <v>163.9</v>
      </c>
      <c r="J109">
        <v>120</v>
      </c>
      <c r="K109">
        <v>172.1</v>
      </c>
      <c r="L109">
        <v>164.3</v>
      </c>
      <c r="M109">
        <v>177.3</v>
      </c>
    </row>
    <row r="110" spans="1:13" hidden="1" x14ac:dyDescent="0.35">
      <c r="A110" s="1">
        <v>44593</v>
      </c>
      <c r="B110">
        <v>150</v>
      </c>
      <c r="C110">
        <v>200.6</v>
      </c>
      <c r="D110">
        <v>175.8</v>
      </c>
      <c r="E110">
        <v>160.69999999999999</v>
      </c>
      <c r="F110">
        <v>184.9</v>
      </c>
      <c r="G110">
        <v>153.69999999999999</v>
      </c>
      <c r="H110">
        <v>169.7</v>
      </c>
      <c r="I110">
        <v>163.69999999999999</v>
      </c>
      <c r="J110">
        <v>118.9</v>
      </c>
      <c r="K110">
        <v>174.3</v>
      </c>
      <c r="L110">
        <v>164.7</v>
      </c>
      <c r="M110">
        <v>178</v>
      </c>
    </row>
    <row r="111" spans="1:13" hidden="1" x14ac:dyDescent="0.35">
      <c r="A111" s="1">
        <v>44621</v>
      </c>
      <c r="B111">
        <v>151.30000000000001</v>
      </c>
      <c r="C111">
        <v>210.7</v>
      </c>
      <c r="D111">
        <v>167.8</v>
      </c>
      <c r="E111">
        <v>162.19999999999999</v>
      </c>
      <c r="F111">
        <v>194.6</v>
      </c>
      <c r="G111">
        <v>157.6</v>
      </c>
      <c r="H111">
        <v>166.9</v>
      </c>
      <c r="I111">
        <v>163.9</v>
      </c>
      <c r="J111">
        <v>118.8</v>
      </c>
      <c r="K111">
        <v>177.4</v>
      </c>
      <c r="L111">
        <v>165.3</v>
      </c>
      <c r="M111">
        <v>179.3</v>
      </c>
    </row>
    <row r="112" spans="1:13" hidden="1" x14ac:dyDescent="0.35">
      <c r="A112" s="1">
        <v>44652</v>
      </c>
      <c r="B112">
        <v>152.9</v>
      </c>
      <c r="C112">
        <v>211.8</v>
      </c>
      <c r="D112">
        <v>164.5</v>
      </c>
      <c r="E112">
        <v>163.9</v>
      </c>
      <c r="F112">
        <v>199.5</v>
      </c>
      <c r="G112">
        <v>172.6</v>
      </c>
      <c r="H112">
        <v>166.2</v>
      </c>
      <c r="I112">
        <v>164.7</v>
      </c>
      <c r="J112">
        <v>119</v>
      </c>
      <c r="K112">
        <v>181.3</v>
      </c>
      <c r="L112">
        <v>166.2</v>
      </c>
      <c r="M112">
        <v>180.9</v>
      </c>
    </row>
    <row r="113" spans="1:13" hidden="1" x14ac:dyDescent="0.35">
      <c r="A113" s="1">
        <v>44682</v>
      </c>
      <c r="B113">
        <v>154.1</v>
      </c>
      <c r="C113">
        <v>217</v>
      </c>
      <c r="D113">
        <v>162.4</v>
      </c>
      <c r="E113">
        <v>164.9</v>
      </c>
      <c r="F113">
        <v>202.4</v>
      </c>
      <c r="G113">
        <v>171</v>
      </c>
      <c r="H113">
        <v>174.9</v>
      </c>
      <c r="I113">
        <v>164.7</v>
      </c>
      <c r="J113">
        <v>119.7</v>
      </c>
      <c r="K113">
        <v>184.9</v>
      </c>
      <c r="L113">
        <v>167.1</v>
      </c>
      <c r="M113">
        <v>182.5</v>
      </c>
    </row>
    <row r="114" spans="1:13" x14ac:dyDescent="0.35">
      <c r="A114" s="1">
        <v>44713</v>
      </c>
      <c r="B114">
        <v>155</v>
      </c>
      <c r="C114">
        <v>219.4</v>
      </c>
      <c r="D114">
        <v>170.8</v>
      </c>
      <c r="E114">
        <v>165.8</v>
      </c>
      <c r="F114">
        <v>200.9</v>
      </c>
      <c r="G114">
        <v>169.7</v>
      </c>
      <c r="H114">
        <v>182.3</v>
      </c>
      <c r="I114">
        <v>164.3</v>
      </c>
      <c r="J114">
        <v>119.9</v>
      </c>
      <c r="K114">
        <v>187.1</v>
      </c>
      <c r="L114">
        <v>167.9</v>
      </c>
      <c r="M114">
        <v>183.9</v>
      </c>
    </row>
    <row r="115" spans="1:13" x14ac:dyDescent="0.35">
      <c r="A115" s="1">
        <v>44743</v>
      </c>
      <c r="B115">
        <v>156.5</v>
      </c>
      <c r="C115">
        <v>213</v>
      </c>
      <c r="D115">
        <v>175.2</v>
      </c>
      <c r="E115">
        <v>166.6</v>
      </c>
      <c r="F115">
        <v>195.8</v>
      </c>
      <c r="G115">
        <v>174.2</v>
      </c>
      <c r="H115">
        <v>182.1</v>
      </c>
      <c r="I115">
        <v>164.3</v>
      </c>
      <c r="J115">
        <v>120</v>
      </c>
      <c r="K115">
        <v>190</v>
      </c>
      <c r="L115">
        <v>168.4</v>
      </c>
      <c r="M115">
        <v>185.2</v>
      </c>
    </row>
    <row r="116" spans="1:13" x14ac:dyDescent="0.35">
      <c r="A116" s="1">
        <v>44774</v>
      </c>
      <c r="B116">
        <v>160.30000000000001</v>
      </c>
      <c r="C116">
        <v>206.5</v>
      </c>
      <c r="D116">
        <v>169.2</v>
      </c>
      <c r="E116">
        <v>168.1</v>
      </c>
      <c r="F116">
        <v>192.4</v>
      </c>
      <c r="G116">
        <v>172.9</v>
      </c>
      <c r="H116">
        <v>186.7</v>
      </c>
      <c r="I116">
        <v>167.2</v>
      </c>
      <c r="J116">
        <v>120.9</v>
      </c>
      <c r="K116">
        <v>193.6</v>
      </c>
      <c r="L116">
        <v>168.8</v>
      </c>
      <c r="M116">
        <v>186.3</v>
      </c>
    </row>
    <row r="117" spans="1:13" x14ac:dyDescent="0.35">
      <c r="A117" s="1">
        <v>44805</v>
      </c>
      <c r="B117">
        <v>163.5</v>
      </c>
      <c r="C117">
        <v>209.2</v>
      </c>
      <c r="D117">
        <v>169.7</v>
      </c>
      <c r="E117">
        <v>169.7</v>
      </c>
      <c r="F117">
        <v>188.7</v>
      </c>
      <c r="G117">
        <v>165.7</v>
      </c>
      <c r="H117">
        <v>191.8</v>
      </c>
      <c r="I117">
        <v>169.1</v>
      </c>
      <c r="J117">
        <v>121.6</v>
      </c>
      <c r="K117">
        <v>197.3</v>
      </c>
      <c r="L117">
        <v>169.4</v>
      </c>
      <c r="M117">
        <v>187.4</v>
      </c>
    </row>
    <row r="118" spans="1:13" x14ac:dyDescent="0.35">
      <c r="A118" s="1">
        <v>44835</v>
      </c>
      <c r="B118">
        <v>165.2</v>
      </c>
      <c r="C118">
        <v>210.9</v>
      </c>
      <c r="D118">
        <v>170.9</v>
      </c>
      <c r="E118">
        <v>170.9</v>
      </c>
      <c r="F118">
        <v>186.5</v>
      </c>
      <c r="G118">
        <v>163.80000000000001</v>
      </c>
      <c r="H118">
        <v>199.7</v>
      </c>
      <c r="I118">
        <v>169.8</v>
      </c>
      <c r="J118">
        <v>121.9</v>
      </c>
      <c r="K118">
        <v>199.9</v>
      </c>
      <c r="L118">
        <v>169.9</v>
      </c>
      <c r="M118">
        <v>188.3</v>
      </c>
    </row>
    <row r="119" spans="1:13" x14ac:dyDescent="0.35">
      <c r="A119" s="1">
        <v>44866</v>
      </c>
      <c r="B119">
        <v>167.4</v>
      </c>
      <c r="C119">
        <v>209.4</v>
      </c>
      <c r="D119">
        <v>181.4</v>
      </c>
      <c r="E119">
        <v>172.3</v>
      </c>
      <c r="F119">
        <v>188.9</v>
      </c>
      <c r="G119">
        <v>160.69999999999999</v>
      </c>
      <c r="H119">
        <v>183.1</v>
      </c>
      <c r="I119">
        <v>170.5</v>
      </c>
      <c r="J119">
        <v>122.1</v>
      </c>
      <c r="K119">
        <v>202.8</v>
      </c>
      <c r="L119">
        <v>170.4</v>
      </c>
      <c r="M119">
        <v>189.5</v>
      </c>
    </row>
    <row r="120" spans="1:13" x14ac:dyDescent="0.35">
      <c r="A120" s="1">
        <v>44896</v>
      </c>
      <c r="B120">
        <v>169.2</v>
      </c>
      <c r="C120">
        <v>209</v>
      </c>
      <c r="D120">
        <v>190.2</v>
      </c>
      <c r="E120">
        <v>173.6</v>
      </c>
      <c r="F120">
        <v>188.5</v>
      </c>
      <c r="G120">
        <v>158</v>
      </c>
      <c r="H120">
        <v>159.9</v>
      </c>
      <c r="I120">
        <v>170.8</v>
      </c>
      <c r="J120">
        <v>121.8</v>
      </c>
      <c r="K120">
        <v>205.2</v>
      </c>
      <c r="L120">
        <v>171</v>
      </c>
      <c r="M120">
        <v>190.3</v>
      </c>
    </row>
    <row r="121" spans="1:13" x14ac:dyDescent="0.35">
      <c r="A121" s="1">
        <v>44927</v>
      </c>
      <c r="B121">
        <v>173.8</v>
      </c>
      <c r="C121">
        <v>210.7</v>
      </c>
      <c r="D121">
        <v>194.5</v>
      </c>
      <c r="E121">
        <v>174.6</v>
      </c>
      <c r="F121">
        <v>187.2</v>
      </c>
      <c r="G121">
        <v>158.30000000000001</v>
      </c>
      <c r="H121">
        <v>153.9</v>
      </c>
      <c r="I121">
        <v>170.9</v>
      </c>
      <c r="J121">
        <v>121.1</v>
      </c>
      <c r="K121">
        <v>208.4</v>
      </c>
      <c r="L121">
        <v>171.4</v>
      </c>
      <c r="M121">
        <v>191.2</v>
      </c>
    </row>
    <row r="122" spans="1:13" x14ac:dyDescent="0.35">
      <c r="A122" s="1">
        <v>44958</v>
      </c>
      <c r="B122">
        <v>174.4</v>
      </c>
      <c r="C122">
        <v>207.7</v>
      </c>
      <c r="D122">
        <v>175.2</v>
      </c>
      <c r="E122">
        <v>177.3</v>
      </c>
      <c r="F122">
        <v>179.3</v>
      </c>
      <c r="G122">
        <v>169.5</v>
      </c>
      <c r="H122">
        <v>152.69999999999999</v>
      </c>
      <c r="I122">
        <v>171</v>
      </c>
      <c r="J122">
        <v>120</v>
      </c>
      <c r="K122">
        <v>209.7</v>
      </c>
      <c r="L122">
        <v>172.3</v>
      </c>
      <c r="M122">
        <v>193</v>
      </c>
    </row>
    <row r="123" spans="1:13" x14ac:dyDescent="0.35">
      <c r="A123" s="1">
        <v>44986</v>
      </c>
      <c r="B123">
        <v>174.4</v>
      </c>
      <c r="C123">
        <v>207.7</v>
      </c>
      <c r="D123">
        <v>175.2</v>
      </c>
      <c r="E123">
        <v>177.3</v>
      </c>
      <c r="F123">
        <v>179.2</v>
      </c>
      <c r="G123">
        <v>169.5</v>
      </c>
      <c r="H123">
        <v>152.80000000000001</v>
      </c>
      <c r="I123">
        <v>171.1</v>
      </c>
      <c r="J123">
        <v>120</v>
      </c>
      <c r="K123">
        <v>209.7</v>
      </c>
      <c r="L123">
        <v>172.3</v>
      </c>
      <c r="M123">
        <v>193</v>
      </c>
    </row>
    <row r="124" spans="1:13" x14ac:dyDescent="0.35">
      <c r="A124" s="1">
        <v>45017</v>
      </c>
      <c r="B124">
        <v>173.8</v>
      </c>
      <c r="C124">
        <v>209.3</v>
      </c>
      <c r="D124">
        <v>169.6</v>
      </c>
      <c r="E124">
        <v>178.4</v>
      </c>
      <c r="F124">
        <v>174.9</v>
      </c>
      <c r="G124">
        <v>176.3</v>
      </c>
      <c r="H124">
        <v>155.4</v>
      </c>
      <c r="I124">
        <v>173.4</v>
      </c>
      <c r="J124">
        <v>121.3</v>
      </c>
      <c r="K124">
        <v>212.9</v>
      </c>
      <c r="L124">
        <v>172.9</v>
      </c>
      <c r="M124">
        <v>193.5</v>
      </c>
    </row>
    <row r="125" spans="1:13" x14ac:dyDescent="0.35">
      <c r="A125" s="1">
        <v>45047</v>
      </c>
      <c r="B125">
        <v>173.7</v>
      </c>
      <c r="C125">
        <v>214.3</v>
      </c>
      <c r="D125">
        <v>173.2</v>
      </c>
      <c r="E125">
        <v>179.5</v>
      </c>
      <c r="F125">
        <v>170</v>
      </c>
      <c r="G125">
        <v>172.2</v>
      </c>
      <c r="H125">
        <v>161</v>
      </c>
      <c r="I125">
        <v>175.6</v>
      </c>
      <c r="J125">
        <v>122.7</v>
      </c>
      <c r="K125">
        <v>218</v>
      </c>
      <c r="L125">
        <v>173.4</v>
      </c>
      <c r="M125">
        <v>194.2</v>
      </c>
    </row>
  </sheetData>
  <autoFilter ref="A1:A125" xr:uid="{8EB07597-91EA-4C61-A86C-94EC69EB89CB}">
    <filterColumn colId="0">
      <customFilters and="1">
        <customFilter operator="greaterThanOrEqual" val="44713"/>
        <customFilter operator="lessThanOrEqual" val="45047"/>
      </custom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CFFE9-AE64-41BA-99C3-8AD99723984B}">
  <dimension ref="A1:O13"/>
  <sheetViews>
    <sheetView topLeftCell="H1" workbookViewId="0">
      <selection activeCell="K3" sqref="K3"/>
    </sheetView>
  </sheetViews>
  <sheetFormatPr defaultRowHeight="14.5" x14ac:dyDescent="0.35"/>
  <cols>
    <col min="1" max="1" width="10.08984375" style="1" bestFit="1" customWidth="1"/>
    <col min="2" max="2" width="18.26953125" customWidth="1"/>
    <col min="3" max="3" width="15.08984375" customWidth="1"/>
    <col min="5" max="5" width="17.36328125" customWidth="1"/>
    <col min="6" max="6" width="12.453125" customWidth="1"/>
    <col min="7" max="7" width="12.1796875" customWidth="1"/>
    <col min="8" max="8" width="18.453125" customWidth="1"/>
    <col min="9" max="9" width="18.26953125" customWidth="1"/>
    <col min="10" max="10" width="23.6328125" customWidth="1"/>
    <col min="11" max="11" width="18" customWidth="1"/>
    <col min="12" max="12" width="20.453125" customWidth="1"/>
    <col min="13" max="13" width="20.6328125" customWidth="1"/>
    <col min="14" max="14" width="23.36328125" customWidth="1"/>
    <col min="15" max="15" width="15.54296875" customWidth="1"/>
  </cols>
  <sheetData>
    <row r="1" spans="1:15" x14ac:dyDescent="0.35">
      <c r="A1" s="1" t="s">
        <v>48</v>
      </c>
      <c r="B1" t="s">
        <v>3</v>
      </c>
      <c r="C1" t="s">
        <v>4</v>
      </c>
      <c r="D1" t="s">
        <v>5</v>
      </c>
      <c r="E1" t="s">
        <v>6</v>
      </c>
      <c r="F1" t="s">
        <v>7</v>
      </c>
      <c r="G1" t="s">
        <v>8</v>
      </c>
      <c r="H1" t="s">
        <v>9</v>
      </c>
      <c r="I1" t="s">
        <v>10</v>
      </c>
      <c r="J1" t="s">
        <v>11</v>
      </c>
      <c r="K1" t="s">
        <v>12</v>
      </c>
      <c r="L1" t="s">
        <v>13</v>
      </c>
      <c r="M1" t="s">
        <v>14</v>
      </c>
      <c r="N1" t="s">
        <v>91</v>
      </c>
      <c r="O1" t="s">
        <v>92</v>
      </c>
    </row>
    <row r="2" spans="1:15" x14ac:dyDescent="0.35">
      <c r="A2" s="1">
        <v>44713</v>
      </c>
      <c r="B2">
        <v>155</v>
      </c>
      <c r="C2">
        <v>219.4</v>
      </c>
      <c r="D2">
        <v>170.8</v>
      </c>
      <c r="E2">
        <v>165.8</v>
      </c>
      <c r="F2">
        <v>200.9</v>
      </c>
      <c r="G2">
        <v>169.7</v>
      </c>
      <c r="H2">
        <v>182.3</v>
      </c>
      <c r="I2">
        <v>164.3</v>
      </c>
      <c r="J2">
        <v>119.9</v>
      </c>
      <c r="K2">
        <v>187.1</v>
      </c>
      <c r="L2">
        <v>167.9</v>
      </c>
      <c r="M2">
        <v>183.9</v>
      </c>
      <c r="N2" s="17">
        <v>173.91666666666666</v>
      </c>
      <c r="O2" s="21">
        <f>((N3/N2)-1)*100</f>
        <v>0.20603737422137947</v>
      </c>
    </row>
    <row r="3" spans="1:15" ht="14" customHeight="1" x14ac:dyDescent="0.35">
      <c r="A3" s="1">
        <v>44743</v>
      </c>
      <c r="B3">
        <v>156.5</v>
      </c>
      <c r="C3">
        <v>213</v>
      </c>
      <c r="D3">
        <v>175.2</v>
      </c>
      <c r="E3">
        <v>166.6</v>
      </c>
      <c r="F3">
        <v>195.8</v>
      </c>
      <c r="G3">
        <v>174.2</v>
      </c>
      <c r="H3">
        <v>182.1</v>
      </c>
      <c r="I3">
        <v>164.3</v>
      </c>
      <c r="J3">
        <v>120</v>
      </c>
      <c r="K3">
        <v>190</v>
      </c>
      <c r="L3">
        <v>168.4</v>
      </c>
      <c r="M3">
        <v>185.2</v>
      </c>
      <c r="N3" s="17">
        <v>174.27500000000001</v>
      </c>
      <c r="O3" s="20">
        <v>7.6507435566397497E-2</v>
      </c>
    </row>
    <row r="4" spans="1:15" x14ac:dyDescent="0.35">
      <c r="A4" s="1">
        <v>44774</v>
      </c>
      <c r="B4">
        <v>160.30000000000001</v>
      </c>
      <c r="C4">
        <v>206.5</v>
      </c>
      <c r="D4">
        <v>169.2</v>
      </c>
      <c r="E4">
        <v>168.1</v>
      </c>
      <c r="F4">
        <v>192.4</v>
      </c>
      <c r="G4">
        <v>172.9</v>
      </c>
      <c r="H4">
        <v>186.7</v>
      </c>
      <c r="I4">
        <v>167.2</v>
      </c>
      <c r="J4">
        <v>120.9</v>
      </c>
      <c r="K4">
        <v>193.6</v>
      </c>
      <c r="L4">
        <v>168.8</v>
      </c>
      <c r="M4">
        <v>186.3</v>
      </c>
      <c r="N4" s="17">
        <v>174.40833333333333</v>
      </c>
      <c r="O4" s="20">
        <v>0.48736203354198299</v>
      </c>
    </row>
    <row r="5" spans="1:15" x14ac:dyDescent="0.35">
      <c r="A5" s="1">
        <v>44805</v>
      </c>
      <c r="B5">
        <v>163.5</v>
      </c>
      <c r="C5">
        <v>209.2</v>
      </c>
      <c r="D5">
        <v>169.7</v>
      </c>
      <c r="E5">
        <v>169.7</v>
      </c>
      <c r="F5">
        <v>188.7</v>
      </c>
      <c r="G5">
        <v>165.7</v>
      </c>
      <c r="H5">
        <v>191.8</v>
      </c>
      <c r="I5">
        <v>169.1</v>
      </c>
      <c r="J5">
        <v>121.6</v>
      </c>
      <c r="K5">
        <v>197.3</v>
      </c>
      <c r="L5">
        <v>169.4</v>
      </c>
      <c r="M5">
        <v>187.4</v>
      </c>
      <c r="N5" s="17">
        <v>175.25833333333333</v>
      </c>
      <c r="O5" s="20">
        <v>0.694213304170055</v>
      </c>
    </row>
    <row r="6" spans="1:15" x14ac:dyDescent="0.35">
      <c r="A6" s="1">
        <v>44835</v>
      </c>
      <c r="B6">
        <v>165.2</v>
      </c>
      <c r="C6">
        <v>210.9</v>
      </c>
      <c r="D6">
        <v>170.9</v>
      </c>
      <c r="E6">
        <v>170.9</v>
      </c>
      <c r="F6">
        <v>186.5</v>
      </c>
      <c r="G6">
        <v>163.80000000000001</v>
      </c>
      <c r="H6">
        <v>199.7</v>
      </c>
      <c r="I6">
        <v>169.8</v>
      </c>
      <c r="J6">
        <v>121.9</v>
      </c>
      <c r="K6">
        <v>199.9</v>
      </c>
      <c r="L6">
        <v>169.9</v>
      </c>
      <c r="M6">
        <v>188.3</v>
      </c>
      <c r="N6" s="17">
        <v>176.47500000000002</v>
      </c>
      <c r="O6" s="20">
        <v>3.7776833356928399E-2</v>
      </c>
    </row>
    <row r="7" spans="1:15" x14ac:dyDescent="0.35">
      <c r="A7" s="1">
        <v>44866</v>
      </c>
      <c r="B7">
        <v>167.4</v>
      </c>
      <c r="C7">
        <v>209.4</v>
      </c>
      <c r="D7">
        <v>181.4</v>
      </c>
      <c r="E7">
        <v>172.3</v>
      </c>
      <c r="F7">
        <v>188.9</v>
      </c>
      <c r="G7">
        <v>160.69999999999999</v>
      </c>
      <c r="H7">
        <v>183.1</v>
      </c>
      <c r="I7">
        <v>170.5</v>
      </c>
      <c r="J7">
        <v>122.1</v>
      </c>
      <c r="K7">
        <v>202.8</v>
      </c>
      <c r="L7">
        <v>170.4</v>
      </c>
      <c r="M7">
        <v>189.5</v>
      </c>
      <c r="N7" s="17">
        <v>176.54166666666666</v>
      </c>
      <c r="O7" s="20">
        <v>-0.51923530800094297</v>
      </c>
    </row>
    <row r="8" spans="1:15" x14ac:dyDescent="0.35">
      <c r="A8" s="1">
        <v>44896</v>
      </c>
      <c r="B8">
        <v>169.2</v>
      </c>
      <c r="C8">
        <v>209</v>
      </c>
      <c r="D8">
        <v>190.2</v>
      </c>
      <c r="E8">
        <v>173.6</v>
      </c>
      <c r="F8">
        <v>188.5</v>
      </c>
      <c r="G8">
        <v>158</v>
      </c>
      <c r="H8">
        <v>159.9</v>
      </c>
      <c r="I8">
        <v>170.8</v>
      </c>
      <c r="J8">
        <v>121.8</v>
      </c>
      <c r="K8">
        <v>205.2</v>
      </c>
      <c r="L8">
        <v>171</v>
      </c>
      <c r="M8">
        <v>190.3</v>
      </c>
      <c r="N8" s="17">
        <v>175.625</v>
      </c>
      <c r="O8" s="20">
        <v>0.403321470937135</v>
      </c>
    </row>
    <row r="9" spans="1:15" x14ac:dyDescent="0.35">
      <c r="A9" s="1">
        <v>44927</v>
      </c>
      <c r="B9">
        <v>173.8</v>
      </c>
      <c r="C9">
        <v>210.7</v>
      </c>
      <c r="D9">
        <v>194.5</v>
      </c>
      <c r="E9">
        <v>174.6</v>
      </c>
      <c r="F9">
        <v>187.2</v>
      </c>
      <c r="G9">
        <v>158.30000000000001</v>
      </c>
      <c r="H9">
        <v>153.9</v>
      </c>
      <c r="I9">
        <v>170.9</v>
      </c>
      <c r="J9">
        <v>121.1</v>
      </c>
      <c r="K9">
        <v>208.4</v>
      </c>
      <c r="L9">
        <v>171.4</v>
      </c>
      <c r="M9">
        <v>191.2</v>
      </c>
      <c r="N9" s="17">
        <v>176.33333333333334</v>
      </c>
      <c r="O9" s="20">
        <v>-0.656899810964096</v>
      </c>
    </row>
    <row r="10" spans="1:15" x14ac:dyDescent="0.35">
      <c r="A10" s="1">
        <v>44958</v>
      </c>
      <c r="B10">
        <v>174.4</v>
      </c>
      <c r="C10">
        <v>207.7</v>
      </c>
      <c r="D10">
        <v>175.2</v>
      </c>
      <c r="E10">
        <v>177.3</v>
      </c>
      <c r="F10">
        <v>179.3</v>
      </c>
      <c r="G10">
        <v>169.5</v>
      </c>
      <c r="H10">
        <v>152.69999999999999</v>
      </c>
      <c r="I10">
        <v>171</v>
      </c>
      <c r="J10">
        <v>120</v>
      </c>
      <c r="K10">
        <v>209.7</v>
      </c>
      <c r="L10">
        <v>172.3</v>
      </c>
      <c r="M10">
        <v>193</v>
      </c>
      <c r="N10" s="17">
        <v>175.17499999999998</v>
      </c>
      <c r="O10" s="20">
        <v>4.7571476142760404E-3</v>
      </c>
    </row>
    <row r="11" spans="1:15" x14ac:dyDescent="0.35">
      <c r="A11" s="1">
        <v>44986</v>
      </c>
      <c r="B11">
        <v>174.4</v>
      </c>
      <c r="C11">
        <v>207.7</v>
      </c>
      <c r="D11">
        <v>175.2</v>
      </c>
      <c r="E11">
        <v>177.3</v>
      </c>
      <c r="F11">
        <v>179.2</v>
      </c>
      <c r="G11">
        <v>169.5</v>
      </c>
      <c r="H11">
        <v>152.80000000000001</v>
      </c>
      <c r="I11">
        <v>171.1</v>
      </c>
      <c r="J11">
        <v>120</v>
      </c>
      <c r="K11">
        <v>209.7</v>
      </c>
      <c r="L11">
        <v>172.3</v>
      </c>
      <c r="M11">
        <v>193</v>
      </c>
      <c r="N11" s="17">
        <v>175.18333333333331</v>
      </c>
      <c r="O11" s="20">
        <v>0.45190752544954599</v>
      </c>
    </row>
    <row r="12" spans="1:15" x14ac:dyDescent="0.35">
      <c r="A12" s="1">
        <v>45017</v>
      </c>
      <c r="B12">
        <v>173.8</v>
      </c>
      <c r="C12">
        <v>209.3</v>
      </c>
      <c r="D12">
        <v>169.6</v>
      </c>
      <c r="E12">
        <v>178.4</v>
      </c>
      <c r="F12">
        <v>174.9</v>
      </c>
      <c r="G12">
        <v>176.3</v>
      </c>
      <c r="H12">
        <v>155.4</v>
      </c>
      <c r="I12">
        <v>173.4</v>
      </c>
      <c r="J12">
        <v>121.3</v>
      </c>
      <c r="K12">
        <v>212.9</v>
      </c>
      <c r="L12">
        <v>172.9</v>
      </c>
      <c r="M12">
        <v>193.5</v>
      </c>
      <c r="N12" s="17">
        <v>175.97500000000002</v>
      </c>
      <c r="O12" s="20">
        <v>0.76241890420041303</v>
      </c>
    </row>
    <row r="13" spans="1:15" x14ac:dyDescent="0.35">
      <c r="A13" s="1">
        <v>45047</v>
      </c>
      <c r="B13">
        <v>173.7</v>
      </c>
      <c r="C13">
        <v>214.3</v>
      </c>
      <c r="D13">
        <v>173.2</v>
      </c>
      <c r="E13">
        <v>179.5</v>
      </c>
      <c r="F13">
        <v>170</v>
      </c>
      <c r="G13">
        <v>172.2</v>
      </c>
      <c r="H13">
        <v>161</v>
      </c>
      <c r="I13">
        <v>175.6</v>
      </c>
      <c r="J13">
        <v>122.7</v>
      </c>
      <c r="K13">
        <v>218</v>
      </c>
      <c r="L13">
        <v>173.4</v>
      </c>
      <c r="M13">
        <v>194.2</v>
      </c>
      <c r="N13" s="17">
        <v>177.31666666666669</v>
      </c>
      <c r="O13" s="20">
        <v>0.76241890420041303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2 9 f 0 b d - 1 8 a b - 4 3 7 0 - a e f 7 - b 9 4 1 2 a b 2 c a 6 1 "   x m l n s = " h t t p : / / s c h e m a s . m i c r o s o f t . c o m / D a t a M a s h u p " > A A A A A L M F A A B Q S w M E F A A C A A g A c H 9 E 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w f 0 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H 9 E W / a + q c K r A g A A b R I A A B M A H A B G b 3 J t d W x h c y 9 T Z W N 0 a W 9 u M S 5 t I K I Y A C i g F A A A A A A A A A A A A A A A A A A A A A A A A A A A A O 1 V 3 2 s a Q R B + F / w f F v u i c B G S l D 6 0 + B D O p J G S R G r S U n J B 1 r 3 x b n F v R 3 b 3 E k X 8 3 z t 7 Z 5 v S r D W F 0 q f z w Y O d b 3 7 P f G N B O I m a T e r v 8 Y d 2 q 9 2 y O T e Q s j e d M 6 W m I 5 1 K 7 v 9 h N b 1 b O p y e L Y 1 U J 6 e s e 9 x h A 6 b A t V u M f h M s j Q B 6 O V 8 J U P 2 v a B Y z x E X 3 Q i r o x 6 g d a G e 7 n f h 9 c m f B 2 E T L R S 6 T G w 1 D I x 8 h G a I o C w 9 J r r 1 A J U P u O D v T X K 2 d F D a 5 m h z V l p O R n i t e B R 2 P R 0 c x t 8 A m r k z X y Y F o e / 2 V s q t O L 2 K 6 V C p i z p T Q i + r g D 6 Y 6 n e Q A z i d c 5 7 m 5 H z k o B g c r F H 2 S O h 1 0 a u 2 H 7 b 3 P 6 u G n 0 7 H B A h 2 V + h J 4 S k X x 9 m / 5 j A q 2 k + z e u 6 + N L 2 L 3 O 0 3 C T w R X 3 N i B T / T h O d M 4 5 z o j n 7 f r J T w 7 v D V c 2 z m a I k Z V F t o L v d s X E U a b T c c P C x p y 5 g j F H K z c N m K b z j f g / n G k 3 b u 3 f W + g e r 2 i 1 u c v s D E Y 4 M o y r l O 2 N J i W w t k f I F 0 W M z C 1 M n B X Y e b S 5 g H 5 e Z a F t K R a H L J 8 I 3 f e 5 z w o v z C l D A q + Q A b O l y w k H J f K w s G s J m X G T Q W i v Z j X m w d m H U I u p Q g 6 u k Z 9 x J X A H J U U b A a P Y H g W D s n A s l r n w h c 8 Y l Z z s f D f J x o Y y 8 C J f i h 9 x L S K 8 I + m u a Z H n H E h s A J L 7 X A l B d f B t G O F L p c 6 1 D F y 5 5 7 q 8 d m n V T d r P + 4 S S / u L c a 7 X t e U S V K W q Z J a 7 P X p A Z U x Z R j n X v S O C e t x T e N o D 5 U K j W C 3 Q E k 0 9 r w K L o t R U C t / b A P o z C F q A i s U 8 n B c U h K e / 0 I z T G O 0 z M 6 a V R O J I J q j F l S W Y + 4 E K 7 p K 0 R J + K a 6 C M A / K P Q E N I p q T n l 9 / k 2 1 6 7 J X W Q Q f 7 q Y r D u S a + 5 G s 3 V a K 5 G c z W a q 9 F c j d d e j d N / c T W G + K Q V 8 t Q 2 n N 9 w f s P 5 D e c 3 n P 9 / O f 8 7 U E s B A i 0 A F A A C A A g A c H 9 E W 6 L 2 K 5 C m A A A A 9 g A A A B I A A A A A A A A A A A A A A A A A A A A A A E N v b m Z p Z y 9 Q Y W N r Y W d l L n h t b F B L A Q I t A B Q A A g A I A H B / R F s P y u m r p A A A A O k A A A A T A A A A A A A A A A A A A A A A A P I A A A B b Q 2 9 u d G V u d F 9 U e X B l c 1 0 u e G 1 s U E s B A i 0 A F A A C A A g A c H 9 E W / a + q c K r A g A A b R I A A B M A A A A A A A A A A A A A A A A A 4 w E A A E Z v c m 1 1 b G F z L 1 N l Y 3 R p b 2 4 x L m 1 Q S w U G A A A A A A M A A w D C A A A A 2 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W Q A A A A A A A D r 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x s X 0 l u Z G l h X 0 l u Z G V 4 X 1 V w d G 9 f Q X B y a W w y M y U y M C g x P C 9 J d G V t U G F 0 a D 4 8 L 0 l 0 Z W 1 M b 2 N h d G l v b j 4 8 U 3 R h Y m x l R W 5 0 c m l l c z 4 8 R W 5 0 c n k g V H l w Z T 0 i S X N Q c m l 2 Y X R l I i B W Y W x 1 Z T 0 i b D A i I C 8 + P E V u d H J 5 I F R 5 c G U 9 I l F 1 Z X J 5 S U Q i I F Z h b H V l P S J z Y m U x M W R j N j M t Z G E 4 N i 0 0 O D g y L W I 2 N W I t M 2 Q 5 Z W I 3 N T E 4 N z h 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3 V u d C I g V m F s d W U 9 I m w z N z I i I C 8 + P E V u d H J 5 I F R 5 c G U 9 I k Z p b G x F c n J v c k N v Z G U i I F Z h b H V l P S J z V W 5 r b m 9 3 b i I g L z 4 8 R W 5 0 c n k g V H l w Z T 0 i R m l s b E V y c m 9 y Q 2 9 1 b n Q i I F Z h b H V l P S J s N i I g L z 4 8 R W 5 0 c n k g V H l w Z T 0 i R m l s b E x h c 3 R V c G R h d G V k I i B W Y W x 1 Z T 0 i Z D I w M j U t M T A t M D R U M T A 6 M j k 6 M z I u M j g 5 O D I 1 M l o i I C 8 + P E V u d H J 5 I F R 5 c G U 9 I k Z p b G x D b 2 x 1 b W 5 U e X B l c y I g V m F s d W U 9 I n N C Z 0 1 H Q l F V R k J R V U Z C U V V G Q l F V R k J R V U Z C U V V B Q l F V R k J R V U Z C U V V G I i A v P j x F b n R y e S B U e X B l P S J G a W x s Q 2 9 s d W 1 u T m F t Z X M i I F Z h b H V l P S J z W y Z x d W 9 0 O 1 N l Y 3 R v c i Z x d W 9 0 O y w m c X V v d D t Z Z W F y J n F 1 b 3 Q 7 L C Z x d W 9 0 O 0 1 v b n R o J n F 1 b 3 Q 7 L C Z x d W 9 0 O 0 N l c m V h b H M g Y W 5 k I H B y b 2 R 1 Y 3 R z J n F 1 b 3 Q 7 L C Z x d W 9 0 O 0 1 l Y X Q g Y W 5 k I G Z p c 2 g m c X V v d D s s J n F 1 b 3 Q 7 R W d n J n F 1 b 3 Q 7 L C Z x d W 9 0 O 0 1 p b G s g Y W 5 k I H B y b 2 R 1 Y 3 R z J n F 1 b 3 Q 7 L C Z x d W 9 0 O 0 9 p b H M g Y W 5 k I G Z h d H M m c X V v d D s s J n F 1 b 3 Q 7 R n J 1 a X R z J n F 1 b 3 Q 7 L C Z x d W 9 0 O 1 Z l Z 2 V 0 Y W J s Z X M m c X V v d D s s J n F 1 b 3 Q 7 U H V s c 2 V z I G F u Z C B w c m 9 k d W N 0 c y Z x d W 9 0 O y w m c X V v d D t T d W d h c i B h b m Q g Q 2 9 u Z m V j d G l v b m V y e S Z x d W 9 0 O y w m c X V v d D t T c G l j Z X M m c X V v d D s s J n F 1 b 3 Q 7 T m 9 u L W F s Y 2 9 o b 2 x p Y y B i Z X Z l c m F n Z X M m c X V v d D s s J n F 1 b 3 Q 7 U H J l c G F y Z W Q g b W V h b H M s I H N u Y W N r c y w g c 3 d l Z X R z I G V 0 Y y 4 m c X V v d D s s J n F 1 b 3 Q 7 R m 9 v Z C B h b m Q g Y m V 2 Z X J h Z 2 V z J n F 1 b 3 Q 7 L C Z x d W 9 0 O 1 B h b i w g d G 9 i Y W N j b y B h b m Q g a W 5 0 b 3 h p Y 2 F u d H M m c X V v d D s s J n F 1 b 3 Q 7 Q 2 x v d G h p b m c m c X V v d D s s J n F 1 b 3 Q 7 R m 9 v d H d l Y X I m c X V v d D s s J n F 1 b 3 Q 7 Q 2 x v d G h p b m c g Y W 5 k I G Z v b 3 R 3 Z W F y J n F 1 b 3 Q 7 L C Z x d W 9 0 O 0 h v d X N p b m c m c X V v d D s s J n F 1 b 3 Q 7 R n V l b C B h b m Q g b G l n a H Q m c X V v d D s s J n F 1 b 3 Q 7 S G 9 1 c 2 V o b 2 x k I G d v b 2 R z I G F u Z C B z Z X J 2 a W N l c y Z x d W 9 0 O y w m c X V v d D t I Z W F s d G g m c X V v d D s s J n F 1 b 3 Q 7 V H J h b n N w b 3 J 0 I G F u Z C B j b 2 1 t d W 5 p Y 2 F 0 a W 9 u J n F 1 b 3 Q 7 L C Z x d W 9 0 O 1 J l Y 3 J l Y X R p b 2 4 g Y W 5 k I G F t d X N l b W V u d C Z x d W 9 0 O y w m c X V v d D t F Z H V j Y X R p b 2 4 m c X V v d D s s J n F 1 b 3 Q 7 U G V y c 2 9 u Y W w g Y 2 F y Z S B h b m Q g Z W Z m Z W N 0 c y Z x d W 9 0 O y w m c X V v d D t N a X N j Z W x s Y W 5 l b 3 V z J n F 1 b 3 Q 7 L C Z x d W 9 0 O 0 d l b m V y Y W w g a W 5 k Z X g 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Q W x s X 0 l u Z G l h X 0 l u Z G V 4 X 1 V w d G 9 f Q X B y a W w y M y A o M S 9 D a G F u Z 2 V k I F R 5 c G U u e 1 N l Y 3 R v c i w w f S Z x d W 9 0 O y w m c X V v d D t T Z W N 0 a W 9 u M S 9 B b G x f S W 5 k a W F f S W 5 k Z X h f V X B 0 b 1 9 B c H J p b D I z I C g x L 0 N o Y W 5 n Z W Q g V H l w Z S 5 7 W W V h c i w x f S Z x d W 9 0 O y w m c X V v d D t T Z W N 0 a W 9 u M S 9 B b G x f S W 5 k a W F f S W 5 k Z X h f V X B 0 b 1 9 B c H J p b D I z I C g x L 0 N o Y W 5 n Z W Q g V H l w Z S 5 7 T W 9 u d G g s M n 0 m c X V v d D s s J n F 1 b 3 Q 7 U 2 V j d G l v b j E v Q W x s X 0 l u Z G l h X 0 l u Z G V 4 X 1 V w d G 9 f Q X B y a W w y M y A o M S 9 D a G F u Z 2 V k I F R 5 c G U u e 0 N l c m V h b H M g Y W 5 k I H B y b 2 R 1 Y 3 R z L D N 9 J n F 1 b 3 Q 7 L C Z x d W 9 0 O 1 N l Y 3 R p b 2 4 x L 0 F s b F 9 J b m R p Y V 9 J b m R l e F 9 V c H R v X 0 F w c m l s M j M g K D E v Q 2 h h b m d l Z C B U e X B l L n t N Z W F 0 I G F u Z C B m a X N o L D R 9 J n F 1 b 3 Q 7 L C Z x d W 9 0 O 1 N l Y 3 R p b 2 4 x L 0 F s b F 9 J b m R p Y V 9 J b m R l e F 9 V c H R v X 0 F w c m l s M j M g K D E v Q 2 h h b m d l Z C B U e X B l L n t F Z 2 c s N X 0 m c X V v d D s s J n F 1 b 3 Q 7 U 2 V j d G l v b j E v Q W x s X 0 l u Z G l h X 0 l u Z G V 4 X 1 V w d G 9 f Q X B y a W w y M y A o M S 9 D a G F u Z 2 V k I F R 5 c G U u e 0 1 p b G s g Y W 5 k I H B y b 2 R 1 Y 3 R z L D Z 9 J n F 1 b 3 Q 7 L C Z x d W 9 0 O 1 N l Y 3 R p b 2 4 x L 0 F s b F 9 J b m R p Y V 9 J b m R l e F 9 V c H R v X 0 F w c m l s M j M g K D E v Q 2 h h b m d l Z C B U e X B l L n t P a W x z I G F u Z C B m Y X R z L D d 9 J n F 1 b 3 Q 7 L C Z x d W 9 0 O 1 N l Y 3 R p b 2 4 x L 0 F s b F 9 J b m R p Y V 9 J b m R l e F 9 V c H R v X 0 F w c m l s M j M g K D E v Q 2 h h b m d l Z C B U e X B l L n t G c n V p d H M s O H 0 m c X V v d D s s J n F 1 b 3 Q 7 U 2 V j d G l v b j E v Q W x s X 0 l u Z G l h X 0 l u Z G V 4 X 1 V w d G 9 f Q X B y a W w y M y A o M S 9 D a G F u Z 2 V k I F R 5 c G U u e 1 Z l Z 2 V 0 Y W J s Z X M s O X 0 m c X V v d D s s J n F 1 b 3 Q 7 U 2 V j d G l v b j E v Q W x s X 0 l u Z G l h X 0 l u Z G V 4 X 1 V w d G 9 f Q X B y a W w y M y A o M S 9 D a G F u Z 2 V k I F R 5 c G U u e 1 B 1 b H N l c y B h b m Q g c H J v Z H V j d H M s M T B 9 J n F 1 b 3 Q 7 L C Z x d W 9 0 O 1 N l Y 3 R p b 2 4 x L 0 F s b F 9 J b m R p Y V 9 J b m R l e F 9 V c H R v X 0 F w c m l s M j M g K D E v Q 2 h h b m d l Z C B U e X B l L n t T d W d h c i B h b m Q g Q 2 9 u Z m V j d G l v b m V y e S w x M X 0 m c X V v d D s s J n F 1 b 3 Q 7 U 2 V j d G l v b j E v Q W x s X 0 l u Z G l h X 0 l u Z G V 4 X 1 V w d G 9 f Q X B y a W w y M y A o M S 9 D a G F u Z 2 V k I F R 5 c G U u e 1 N w a W N l c y w x M n 0 m c X V v d D s s J n F 1 b 3 Q 7 U 2 V j d G l v b j E v Q W x s X 0 l u Z G l h X 0 l u Z G V 4 X 1 V w d G 9 f Q X B y a W w y M y A o M S 9 D a G F u Z 2 V k I F R 5 c G U u e 0 5 v b i 1 h b G N v a G 9 s a W M g Y m V 2 Z X J h Z 2 V z L D E z f S Z x d W 9 0 O y w m c X V v d D t T Z W N 0 a W 9 u M S 9 B b G x f S W 5 k a W F f S W 5 k Z X h f V X B 0 b 1 9 B c H J p b D I z I C g x L 0 N o Y W 5 n Z W Q g V H l w Z S 5 7 U H J l c G F y Z W Q g b W V h b H M s I H N u Y W N r c y w g c 3 d l Z X R z I G V 0 Y y 4 s M T R 9 J n F 1 b 3 Q 7 L C Z x d W 9 0 O 1 N l Y 3 R p b 2 4 x L 0 F s b F 9 J b m R p Y V 9 J b m R l e F 9 V c H R v X 0 F w c m l s M j M g K D E v Q 2 h h b m d l Z C B U e X B l L n t G b 2 9 k I G F u Z C B i Z X Z l c m F n Z X M s M T V 9 J n F 1 b 3 Q 7 L C Z x d W 9 0 O 1 N l Y 3 R p b 2 4 x L 0 F s b F 9 J b m R p Y V 9 J b m R l e F 9 V c H R v X 0 F w c m l s M j M g K D E v Q 2 h h b m d l Z C B U e X B l L n t Q Y W 4 s I H R v Y m F j Y 2 8 g Y W 5 k I G l u d G 9 4 a W N h b n R z L D E 2 f S Z x d W 9 0 O y w m c X V v d D t T Z W N 0 a W 9 u M S 9 B b G x f S W 5 k a W F f S W 5 k Z X h f V X B 0 b 1 9 B c H J p b D I z I C g x L 0 N o Y W 5 n Z W Q g V H l w Z S 5 7 Q 2 x v d G h p b m c s M T d 9 J n F 1 b 3 Q 7 L C Z x d W 9 0 O 1 N l Y 3 R p b 2 4 x L 0 F s b F 9 J b m R p Y V 9 J b m R l e F 9 V c H R v X 0 F w c m l s M j M g K D E v Q 2 h h b m d l Z C B U e X B l L n t G b 2 9 0 d 2 V h c i w x O H 0 m c X V v d D s s J n F 1 b 3 Q 7 U 2 V j d G l v b j E v Q W x s X 0 l u Z G l h X 0 l u Z G V 4 X 1 V w d G 9 f Q X B y a W w y M y A o M S 9 D a G F u Z 2 V k I F R 5 c G U u e 0 N s b 3 R o a W 5 n I G F u Z C B m b 2 9 0 d 2 V h c i w x O X 0 m c X V v d D s s J n F 1 b 3 Q 7 U 2 V j d G l v b j E v Q W x s X 0 l u Z G l h X 0 l u Z G V 4 X 1 V w d G 9 f Q X B y a W w y M y A o M S 9 D a G F u Z 2 V k I F R 5 c G U u e 0 h v d X N p b m c s M j B 9 J n F 1 b 3 Q 7 L C Z x d W 9 0 O 1 N l Y 3 R p b 2 4 x L 0 F s b F 9 J b m R p Y V 9 J b m R l e F 9 V c H R v X 0 F w c m l s M j M g K D E v Q 2 h h b m d l Z C B U e X B l L n t G d W V s I G F u Z C B s a W d o d C w y M X 0 m c X V v d D s s J n F 1 b 3 Q 7 U 2 V j d G l v b j E v Q W x s X 0 l u Z G l h X 0 l u Z G V 4 X 1 V w d G 9 f Q X B y a W w y M y A o M S 9 D a G F u Z 2 V k I F R 5 c G U u e 0 h v d X N l a G 9 s Z C B n b 2 9 k c y B h b m Q g c 2 V y d m l j Z X M s M j J 9 J n F 1 b 3 Q 7 L C Z x d W 9 0 O 1 N l Y 3 R p b 2 4 x L 0 F s b F 9 J b m R p Y V 9 J b m R l e F 9 V c H R v X 0 F w c m l s M j M g K D E v Q 2 h h b m d l Z C B U e X B l L n t I Z W F s d G g s M j N 9 J n F 1 b 3 Q 7 L C Z x d W 9 0 O 1 N l Y 3 R p b 2 4 x L 0 F s b F 9 J b m R p Y V 9 J b m R l e F 9 V c H R v X 0 F w c m l s M j M g K D E v Q 2 h h b m d l Z C B U e X B l L n t U c m F u c 3 B v c n Q g Y W 5 k I G N v b W 1 1 b m l j Y X R p b 2 4 s M j R 9 J n F 1 b 3 Q 7 L C Z x d W 9 0 O 1 N l Y 3 R p b 2 4 x L 0 F s b F 9 J b m R p Y V 9 J b m R l e F 9 V c H R v X 0 F w c m l s M j M g K D E v Q 2 h h b m d l Z C B U e X B l L n t S Z W N y Z W F 0 a W 9 u I G F u Z C B h b X V z Z W 1 l b n Q s M j V 9 J n F 1 b 3 Q 7 L C Z x d W 9 0 O 1 N l Y 3 R p b 2 4 x L 0 F s b F 9 J b m R p Y V 9 J b m R l e F 9 V c H R v X 0 F w c m l s M j M g K D E v Q 2 h h b m d l Z C B U e X B l L n t F Z H V j Y X R p b 2 4 s M j Z 9 J n F 1 b 3 Q 7 L C Z x d W 9 0 O 1 N l Y 3 R p b 2 4 x L 0 F s b F 9 J b m R p Y V 9 J b m R l e F 9 V c H R v X 0 F w c m l s M j M g K D E v Q 2 h h b m d l Z C B U e X B l L n t Q Z X J z b 2 5 h b C B j Y X J l I G F u Z C B l Z m Z l Y 3 R z L D I 3 f S Z x d W 9 0 O y w m c X V v d D t T Z W N 0 a W 9 u M S 9 B b G x f S W 5 k a W F f S W 5 k Z X h f V X B 0 b 1 9 B c H J p b D I z I C g x L 0 N o Y W 5 n Z W Q g V H l w Z S 5 7 T W l z Y 2 V s b G F u Z W 9 1 c y w y O H 0 m c X V v d D s s J n F 1 b 3 Q 7 U 2 V j d G l v b j E v Q W x s X 0 l u Z G l h X 0 l u Z G V 4 X 1 V w d G 9 f Q X B y a W w y M y A o M S 9 D a G F u Z 2 V k I F R 5 c G U u e 0 d l b m V y Y W w g a W 5 k Z X g s M j l 9 J n F 1 b 3 Q 7 X S w m c X V v d D t D b 2 x 1 b W 5 D b 3 V u d C Z x d W 9 0 O z o z M C w m c X V v d D t L Z X l D b 2 x 1 b W 5 O Y W 1 l c y Z x d W 9 0 O z p b X S w m c X V v d D t D b 2 x 1 b W 5 J Z G V u d G l 0 a W V z J n F 1 b 3 Q 7 O l s m c X V v d D t T Z W N 0 a W 9 u M S 9 B b G x f S W 5 k a W F f S W 5 k Z X h f V X B 0 b 1 9 B c H J p b D I z I C g x L 0 N o Y W 5 n Z W Q g V H l w Z S 5 7 U 2 V j d G 9 y L D B 9 J n F 1 b 3 Q 7 L C Z x d W 9 0 O 1 N l Y 3 R p b 2 4 x L 0 F s b F 9 J b m R p Y V 9 J b m R l e F 9 V c H R v X 0 F w c m l s M j M g K D E v Q 2 h h b m d l Z C B U e X B l L n t Z Z W F y L D F 9 J n F 1 b 3 Q 7 L C Z x d W 9 0 O 1 N l Y 3 R p b 2 4 x L 0 F s b F 9 J b m R p Y V 9 J b m R l e F 9 V c H R v X 0 F w c m l s M j M g K D E v Q 2 h h b m d l Z C B U e X B l L n t N b 2 5 0 a C w y f S Z x d W 9 0 O y w m c X V v d D t T Z W N 0 a W 9 u M S 9 B b G x f S W 5 k a W F f S W 5 k Z X h f V X B 0 b 1 9 B c H J p b D I z I C g x L 0 N o Y W 5 n Z W Q g V H l w Z S 5 7 Q 2 V y Z W F s c y B h b m Q g c H J v Z H V j d H M s M 3 0 m c X V v d D s s J n F 1 b 3 Q 7 U 2 V j d G l v b j E v Q W x s X 0 l u Z G l h X 0 l u Z G V 4 X 1 V w d G 9 f Q X B y a W w y M y A o M S 9 D a G F u Z 2 V k I F R 5 c G U u e 0 1 l Y X Q g Y W 5 k I G Z p c 2 g s N H 0 m c X V v d D s s J n F 1 b 3 Q 7 U 2 V j d G l v b j E v Q W x s X 0 l u Z G l h X 0 l u Z G V 4 X 1 V w d G 9 f Q X B y a W w y M y A o M S 9 D a G F u Z 2 V k I F R 5 c G U u e 0 V n Z y w 1 f S Z x d W 9 0 O y w m c X V v d D t T Z W N 0 a W 9 u M S 9 B b G x f S W 5 k a W F f S W 5 k Z X h f V X B 0 b 1 9 B c H J p b D I z I C g x L 0 N o Y W 5 n Z W Q g V H l w Z S 5 7 T W l s a y B h b m Q g c H J v Z H V j d H M s N n 0 m c X V v d D s s J n F 1 b 3 Q 7 U 2 V j d G l v b j E v Q W x s X 0 l u Z G l h X 0 l u Z G V 4 X 1 V w d G 9 f Q X B y a W w y M y A o M S 9 D a G F u Z 2 V k I F R 5 c G U u e 0 9 p b H M g Y W 5 k I G Z h d H M s N 3 0 m c X V v d D s s J n F 1 b 3 Q 7 U 2 V j d G l v b j E v Q W x s X 0 l u Z G l h X 0 l u Z G V 4 X 1 V w d G 9 f Q X B y a W w y M y A o M S 9 D a G F u Z 2 V k I F R 5 c G U u e 0 Z y d W l 0 c y w 4 f S Z x d W 9 0 O y w m c X V v d D t T Z W N 0 a W 9 u M S 9 B b G x f S W 5 k a W F f S W 5 k Z X h f V X B 0 b 1 9 B c H J p b D I z I C g x L 0 N o Y W 5 n Z W Q g V H l w Z S 5 7 V m V n Z X R h Y m x l c y w 5 f S Z x d W 9 0 O y w m c X V v d D t T Z W N 0 a W 9 u M S 9 B b G x f S W 5 k a W F f S W 5 k Z X h f V X B 0 b 1 9 B c H J p b D I z I C g x L 0 N o Y W 5 n Z W Q g V H l w Z S 5 7 U H V s c 2 V z I G F u Z C B w c m 9 k d W N 0 c y w x M H 0 m c X V v d D s s J n F 1 b 3 Q 7 U 2 V j d G l v b j E v Q W x s X 0 l u Z G l h X 0 l u Z G V 4 X 1 V w d G 9 f Q X B y a W w y M y A o M S 9 D a G F u Z 2 V k I F R 5 c G U u e 1 N 1 Z 2 F y I G F u Z C B D b 2 5 m Z W N 0 a W 9 u Z X J 5 L D E x f S Z x d W 9 0 O y w m c X V v d D t T Z W N 0 a W 9 u M S 9 B b G x f S W 5 k a W F f S W 5 k Z X h f V X B 0 b 1 9 B c H J p b D I z I C g x L 0 N o Y W 5 n Z W Q g V H l w Z S 5 7 U 3 B p Y 2 V z L D E y f S Z x d W 9 0 O y w m c X V v d D t T Z W N 0 a W 9 u M S 9 B b G x f S W 5 k a W F f S W 5 k Z X h f V X B 0 b 1 9 B c H J p b D I z I C g x L 0 N o Y W 5 n Z W Q g V H l w Z S 5 7 T m 9 u L W F s Y 2 9 o b 2 x p Y y B i Z X Z l c m F n Z X M s M T N 9 J n F 1 b 3 Q 7 L C Z x d W 9 0 O 1 N l Y 3 R p b 2 4 x L 0 F s b F 9 J b m R p Y V 9 J b m R l e F 9 V c H R v X 0 F w c m l s M j M g K D E v Q 2 h h b m d l Z C B U e X B l L n t Q c m V w Y X J l Z C B t Z W F s c y w g c 2 5 h Y 2 t z L C B z d 2 V l d H M g Z X R j L i w x N H 0 m c X V v d D s s J n F 1 b 3 Q 7 U 2 V j d G l v b j E v Q W x s X 0 l u Z G l h X 0 l u Z G V 4 X 1 V w d G 9 f Q X B y a W w y M y A o M S 9 D a G F u Z 2 V k I F R 5 c G U u e 0 Z v b 2 Q g Y W 5 k I G J l d m V y Y W d l c y w x N X 0 m c X V v d D s s J n F 1 b 3 Q 7 U 2 V j d G l v b j E v Q W x s X 0 l u Z G l h X 0 l u Z G V 4 X 1 V w d G 9 f Q X B y a W w y M y A o M S 9 D a G F u Z 2 V k I F R 5 c G U u e 1 B h b i w g d G 9 i Y W N j b y B h b m Q g a W 5 0 b 3 h p Y 2 F u d H M s M T Z 9 J n F 1 b 3 Q 7 L C Z x d W 9 0 O 1 N l Y 3 R p b 2 4 x L 0 F s b F 9 J b m R p Y V 9 J b m R l e F 9 V c H R v X 0 F w c m l s M j M g K D E v Q 2 h h b m d l Z C B U e X B l L n t D b G 9 0 a G l u Z y w x N 3 0 m c X V v d D s s J n F 1 b 3 Q 7 U 2 V j d G l v b j E v Q W x s X 0 l u Z G l h X 0 l u Z G V 4 X 1 V w d G 9 f Q X B y a W w y M y A o M S 9 D a G F u Z 2 V k I F R 5 c G U u e 0 Z v b 3 R 3 Z W F y L D E 4 f S Z x d W 9 0 O y w m c X V v d D t T Z W N 0 a W 9 u M S 9 B b G x f S W 5 k a W F f S W 5 k Z X h f V X B 0 b 1 9 B c H J p b D I z I C g x L 0 N o Y W 5 n Z W Q g V H l w Z S 5 7 Q 2 x v d G h p b m c g Y W 5 k I G Z v b 3 R 3 Z W F y L D E 5 f S Z x d W 9 0 O y w m c X V v d D t T Z W N 0 a W 9 u M S 9 B b G x f S W 5 k a W F f S W 5 k Z X h f V X B 0 b 1 9 B c H J p b D I z I C g x L 0 N o Y W 5 n Z W Q g V H l w Z S 5 7 S G 9 1 c 2 l u Z y w y M H 0 m c X V v d D s s J n F 1 b 3 Q 7 U 2 V j d G l v b j E v Q W x s X 0 l u Z G l h X 0 l u Z G V 4 X 1 V w d G 9 f Q X B y a W w y M y A o M S 9 D a G F u Z 2 V k I F R 5 c G U u e 0 Z 1 Z W w g Y W 5 k I G x p Z 2 h 0 L D I x f S Z x d W 9 0 O y w m c X V v d D t T Z W N 0 a W 9 u M S 9 B b G x f S W 5 k a W F f S W 5 k Z X h f V X B 0 b 1 9 B c H J p b D I z I C g x L 0 N o Y W 5 n Z W Q g V H l w Z S 5 7 S G 9 1 c 2 V o b 2 x k I G d v b 2 R z I G F u Z C B z Z X J 2 a W N l c y w y M n 0 m c X V v d D s s J n F 1 b 3 Q 7 U 2 V j d G l v b j E v Q W x s X 0 l u Z G l h X 0 l u Z G V 4 X 1 V w d G 9 f Q X B y a W w y M y A o M S 9 D a G F u Z 2 V k I F R 5 c G U u e 0 h l Y W x 0 a C w y M 3 0 m c X V v d D s s J n F 1 b 3 Q 7 U 2 V j d G l v b j E v Q W x s X 0 l u Z G l h X 0 l u Z G V 4 X 1 V w d G 9 f Q X B y a W w y M y A o M S 9 D a G F u Z 2 V k I F R 5 c G U u e 1 R y Y W 5 z c G 9 y d C B h b m Q g Y 2 9 t b X V u a W N h d G l v b i w y N H 0 m c X V v d D s s J n F 1 b 3 Q 7 U 2 V j d G l v b j E v Q W x s X 0 l u Z G l h X 0 l u Z G V 4 X 1 V w d G 9 f Q X B y a W w y M y A o M S 9 D a G F u Z 2 V k I F R 5 c G U u e 1 J l Y 3 J l Y X R p b 2 4 g Y W 5 k I G F t d X N l b W V u d C w y N X 0 m c X V v d D s s J n F 1 b 3 Q 7 U 2 V j d G l v b j E v Q W x s X 0 l u Z G l h X 0 l u Z G V 4 X 1 V w d G 9 f Q X B y a W w y M y A o M S 9 D a G F u Z 2 V k I F R 5 c G U u e 0 V k d W N h d G l v b i w y N n 0 m c X V v d D s s J n F 1 b 3 Q 7 U 2 V j d G l v b j E v Q W x s X 0 l u Z G l h X 0 l u Z G V 4 X 1 V w d G 9 f Q X B y a W w y M y A o M S 9 D a G F u Z 2 V k I F R 5 c G U u e 1 B l c n N v b m F s I G N h c m U g Y W 5 k I G V m Z m V j d H M s M j d 9 J n F 1 b 3 Q 7 L C Z x d W 9 0 O 1 N l Y 3 R p b 2 4 x L 0 F s b F 9 J b m R p Y V 9 J b m R l e F 9 V c H R v X 0 F w c m l s M j M g K D E v Q 2 h h b m d l Z C B U e X B l L n t N a X N j Z W x s Y W 5 l b 3 V z L D I 4 f S Z x d W 9 0 O y w m c X V v d D t T Z W N 0 a W 9 u M S 9 B b G x f S W 5 k a W F f S W 5 k Z X h f V X B 0 b 1 9 B c H J p b D I z I C g x L 0 N o Y W 5 n Z W Q g V H l w Z S 5 7 R 2 V u Z X J h b C B p b m R l e C w y O X 0 m c X V v d D t d L C Z x d W 9 0 O 1 J l b G F 0 a W 9 u c 2 h p c E l u Z m 8 m c X V v d D s 6 W 1 1 9 I i A v P j x F b n R y e S B U e X B l P S J B Z G R l Z F R v R G F 0 Y U 1 v Z G V s I i B W Y W x 1 Z T 0 i b D E i I C 8 + P C 9 T d G F i b G V F b n R y a W V z P j w v S X R l b T 4 8 S X R l b T 4 8 S X R l b U x v Y 2 F 0 a W 9 u P j x J d G V t V H l w Z T 5 G b 3 J t d W x h P C 9 J d G V t V H l w Z T 4 8 S X R l b V B h d G g + U 2 V j d G l v b j E v Q W x s X 0 l u Z G l h X 0 l u Z G V 4 X 1 V w d G 9 f Q X B y a W w y M y U y M C g x L 1 N v d X J j Z T w v S X R l b V B h d G g + P C 9 J d G V t T G 9 j Y X R p b 2 4 + P F N 0 Y W J s Z U V u d H J p Z X M g L z 4 8 L 0 l 0 Z W 0 + P E l 0 Z W 0 + P E l 0 Z W 1 M b 2 N h d G l v b j 4 8 S X R l b V R 5 c G U + R m 9 y b X V s Y T w v S X R l b V R 5 c G U + P E l 0 Z W 1 Q Y X R o P l N l Y 3 R p b 2 4 x L 0 F s b F 9 J b m R p Y V 9 J b m R l e F 9 V c H R v X 0 F w c m l s M j M l M j A o M S 9 B b G x f S W 5 k a W F f S W 5 k Z X h f V X B 0 b 1 9 B c H J p b D I z J T I w K D F f U 2 h l Z X Q 8 L 0 l 0 Z W 1 Q Y X R o P j w v S X R l b U x v Y 2 F 0 a W 9 u P j x T d G F i b G V F b n R y a W V z I C 8 + P C 9 J d G V t P j x J d G V t P j x J d G V t T G 9 j Y X R p b 2 4 + P E l 0 Z W 1 U e X B l P k Z v c m 1 1 b G E 8 L 0 l 0 Z W 1 U e X B l P j x J d G V t U G F 0 a D 5 T Z W N 0 a W 9 u M S 9 B b G x f S W 5 k a W F f S W 5 k Z X h f V X B 0 b 1 9 B c H J p b D I z J T I w K D E v U H J v b W 9 0 Z W Q l M j B I Z W F k Z X J z P C 9 J d G V t U G F 0 a D 4 8 L 0 l 0 Z W 1 M b 2 N h d G l v b j 4 8 U 3 R h Y m x l R W 5 0 c m l l c y A v P j w v S X R l b T 4 8 S X R l b T 4 8 S X R l b U x v Y 2 F 0 a W 9 u P j x J d G V t V H l w Z T 5 G b 3 J t d W x h P C 9 J d G V t V H l w Z T 4 8 S X R l b V B h d G g + U 2 V j d G l v b j E v Q W x s X 0 l u Z G l h X 0 l u Z G V 4 X 1 V w d G 9 f Q X B y a W w y M y U y M C g x L 0 N o Y W 5 n Z W Q l M j B U e X B l P C 9 J d G V t U G F 0 a D 4 8 L 0 l 0 Z W 1 M b 2 N h d G l v b j 4 8 U 3 R h Y m x l R W 5 0 c m l l c y A v P j w v S X R l b T 4 8 S X R l b T 4 8 S X R l b U x v Y 2 F 0 a W 9 u P j x J d G V t V H l w Z T 5 G b 3 J t d W x h P C 9 J d G V t V H l w Z T 4 8 S X R l b V B h d G g + U 2 V j d G l v b j E v Q W x s X 0 l u Z G l h X 0 l u Z G V 4 X 1 V w d G 9 f Q X B y a W w y M y U y M C g x J T I w K D I p P C 9 J d G V t U G F 0 a D 4 8 L 0 l 0 Z W 1 M b 2 N h d G l v b j 4 8 U 3 R h Y m x l R W 5 0 c m l l c z 4 8 R W 5 0 c n k g V H l w Z T 0 i S X N Q c m l 2 Y X R l I i B W Y W x 1 Z T 0 i b D A i I C 8 + P E V u d H J 5 I F R 5 c G U 9 I l F 1 Z X J 5 S U Q i I F Z h b H V l P S J z N T U y Y z N l N j I t N D A y O C 0 0 N W V j L W F k M z k t M 2 Q y Y T g 4 N G M 2 O G Y 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N z I i I C 8 + P E V u d H J 5 I F R 5 c G U 9 I k Z p b G x F c n J v c k N v Z G U i I F Z h b H V l P S J z V W 5 r b m 9 3 b i I g L z 4 8 R W 5 0 c n k g V H l w Z T 0 i R m l s b E V y c m 9 y Q 2 9 1 b n Q i I F Z h b H V l P S J s N i I g L z 4 8 R W 5 0 c n k g V H l w Z T 0 i R m l s b E x h c 3 R V c G R h d G V k I i B W Y W x 1 Z T 0 i Z D I w M j U t M T A t M D R U M T A 6 M j k 6 M z I u M j g 5 O D I 1 M l o i I C 8 + P E V u d H J 5 I F R 5 c G U 9 I k Z p b G x D b 2 x 1 b W 5 U e X B l c y I g V m F s d W U 9 I n N C Z 0 1 H Q l F V R k J R V U Z C U V V G Q l F V R k J R V U Z C U V V B Q l F V R k J R V U Z C U V V G I i A v P j x F b n R y e S B U e X B l P S J G a W x s Q 2 9 s d W 1 u T m F t Z X M i I F Z h b H V l P S J z W y Z x d W 9 0 O 1 N l Y 3 R v c i Z x d W 9 0 O y w m c X V v d D t Z Z W F y J n F 1 b 3 Q 7 L C Z x d W 9 0 O 0 1 v b n R o J n F 1 b 3 Q 7 L C Z x d W 9 0 O 0 N l c m V h b H M g Y W 5 k I H B y b 2 R 1 Y 3 R z J n F 1 b 3 Q 7 L C Z x d W 9 0 O 0 1 l Y X Q g Y W 5 k I G Z p c 2 g m c X V v d D s s J n F 1 b 3 Q 7 R W d n J n F 1 b 3 Q 7 L C Z x d W 9 0 O 0 1 p b G s g Y W 5 k I H B y b 2 R 1 Y 3 R z J n F 1 b 3 Q 7 L C Z x d W 9 0 O 0 9 p b H M g Y W 5 k I G Z h d H M m c X V v d D s s J n F 1 b 3 Q 7 R n J 1 a X R z J n F 1 b 3 Q 7 L C Z x d W 9 0 O 1 Z l Z 2 V 0 Y W J s Z X M m c X V v d D s s J n F 1 b 3 Q 7 U H V s c 2 V z I G F u Z C B w c m 9 k d W N 0 c y Z x d W 9 0 O y w m c X V v d D t T d W d h c i B h b m Q g Q 2 9 u Z m V j d G l v b m V y e S Z x d W 9 0 O y w m c X V v d D t T c G l j Z X M m c X V v d D s s J n F 1 b 3 Q 7 T m 9 u L W F s Y 2 9 o b 2 x p Y y B i Z X Z l c m F n Z X M m c X V v d D s s J n F 1 b 3 Q 7 U H J l c G F y Z W Q g b W V h b H M s I H N u Y W N r c y w g c 3 d l Z X R z I G V 0 Y y 4 m c X V v d D s s J n F 1 b 3 Q 7 R m 9 v Z C B h b m Q g Y m V 2 Z X J h Z 2 V z J n F 1 b 3 Q 7 L C Z x d W 9 0 O 1 B h b i w g d G 9 i Y W N j b y B h b m Q g a W 5 0 b 3 h p Y 2 F u d H M m c X V v d D s s J n F 1 b 3 Q 7 Q 2 x v d G h p b m c m c X V v d D s s J n F 1 b 3 Q 7 R m 9 v d H d l Y X I m c X V v d D s s J n F 1 b 3 Q 7 Q 2 x v d G h p b m c g Y W 5 k I G Z v b 3 R 3 Z W F y J n F 1 b 3 Q 7 L C Z x d W 9 0 O 0 h v d X N p b m c m c X V v d D s s J n F 1 b 3 Q 7 R n V l b C B h b m Q g b G l n a H Q m c X V v d D s s J n F 1 b 3 Q 7 S G 9 1 c 2 V o b 2 x k I G d v b 2 R z I G F u Z C B z Z X J 2 a W N l c y Z x d W 9 0 O y w m c X V v d D t I Z W F s d G g m c X V v d D s s J n F 1 b 3 Q 7 V H J h b n N w b 3 J 0 I G F u Z C B j b 2 1 t d W 5 p Y 2 F 0 a W 9 u J n F 1 b 3 Q 7 L C Z x d W 9 0 O 1 J l Y 3 J l Y X R p b 2 4 g Y W 5 k I G F t d X N l b W V u d C Z x d W 9 0 O y w m c X V v d D t F Z H V j Y X R p b 2 4 m c X V v d D s s J n F 1 b 3 Q 7 U G V y c 2 9 u Y W w g Y 2 F y Z S B h b m Q g Z W Z m Z W N 0 c y Z x d W 9 0 O y w m c X V v d D t N a X N j Z W x s Y W 5 l b 3 V z J n F 1 b 3 Q 7 L C Z x d W 9 0 O 0 d l b m V y Y W w g a W 5 k Z X g 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Q W x s X 0 l u Z G l h X 0 l u Z G V 4 X 1 V w d G 9 f Q X B y a W w y M y A o M S A o M i k v Q 2 h h b m d l Z C B U e X B l L n t T Z W N 0 b 3 I s M H 0 m c X V v d D s s J n F 1 b 3 Q 7 U 2 V j d G l v b j E v Q W x s X 0 l u Z G l h X 0 l u Z G V 4 X 1 V w d G 9 f Q X B y a W w y M y A o M S A o M i k v Q 2 h h b m d l Z C B U e X B l L n t Z Z W F y L D F 9 J n F 1 b 3 Q 7 L C Z x d W 9 0 O 1 N l Y 3 R p b 2 4 x L 0 F s b F 9 J b m R p Y V 9 J b m R l e F 9 V c H R v X 0 F w c m l s M j M g K D E g K D I p L 0 N o Y W 5 n Z W Q g V H l w Z S 5 7 T W 9 u d G g s M n 0 m c X V v d D s s J n F 1 b 3 Q 7 U 2 V j d G l v b j E v Q W x s X 0 l u Z G l h X 0 l u Z G V 4 X 1 V w d G 9 f Q X B y a W w y M y A o M S A o M i k v Q 2 h h b m d l Z C B U e X B l L n t D Z X J l Y W x z I G F u Z C B w c m 9 k d W N 0 c y w z f S Z x d W 9 0 O y w m c X V v d D t T Z W N 0 a W 9 u M S 9 B b G x f S W 5 k a W F f S W 5 k Z X h f V X B 0 b 1 9 B c H J p b D I z I C g x I C g y K S 9 D a G F u Z 2 V k I F R 5 c G U u e 0 1 l Y X Q g Y W 5 k I G Z p c 2 g s N H 0 m c X V v d D s s J n F 1 b 3 Q 7 U 2 V j d G l v b j E v Q W x s X 0 l u Z G l h X 0 l u Z G V 4 X 1 V w d G 9 f Q X B y a W w y M y A o M S A o M i k v Q 2 h h b m d l Z C B U e X B l L n t F Z 2 c s N X 0 m c X V v d D s s J n F 1 b 3 Q 7 U 2 V j d G l v b j E v Q W x s X 0 l u Z G l h X 0 l u Z G V 4 X 1 V w d G 9 f Q X B y a W w y M y A o M S A o M i k v Q 2 h h b m d l Z C B U e X B l L n t N a W x r I G F u Z C B w c m 9 k d W N 0 c y w 2 f S Z x d W 9 0 O y w m c X V v d D t T Z W N 0 a W 9 u M S 9 B b G x f S W 5 k a W F f S W 5 k Z X h f V X B 0 b 1 9 B c H J p b D I z I C g x I C g y K S 9 D a G F u Z 2 V k I F R 5 c G U u e 0 9 p b H M g Y W 5 k I G Z h d H M s N 3 0 m c X V v d D s s J n F 1 b 3 Q 7 U 2 V j d G l v b j E v Q W x s X 0 l u Z G l h X 0 l u Z G V 4 X 1 V w d G 9 f Q X B y a W w y M y A o M S A o M i k v Q 2 h h b m d l Z C B U e X B l L n t G c n V p d H M s O H 0 m c X V v d D s s J n F 1 b 3 Q 7 U 2 V j d G l v b j E v Q W x s X 0 l u Z G l h X 0 l u Z G V 4 X 1 V w d G 9 f Q X B y a W w y M y A o M S A o M i k v Q 2 h h b m d l Z C B U e X B l L n t W Z W d l d G F i b G V z L D l 9 J n F 1 b 3 Q 7 L C Z x d W 9 0 O 1 N l Y 3 R p b 2 4 x L 0 F s b F 9 J b m R p Y V 9 J b m R l e F 9 V c H R v X 0 F w c m l s M j M g K D E g K D I p L 0 N o Y W 5 n Z W Q g V H l w Z S 5 7 U H V s c 2 V z I G F u Z C B w c m 9 k d W N 0 c y w x M H 0 m c X V v d D s s J n F 1 b 3 Q 7 U 2 V j d G l v b j E v Q W x s X 0 l u Z G l h X 0 l u Z G V 4 X 1 V w d G 9 f Q X B y a W w y M y A o M S A o M i k v Q 2 h h b m d l Z C B U e X B l L n t T d W d h c i B h b m Q g Q 2 9 u Z m V j d G l v b m V y e S w x M X 0 m c X V v d D s s J n F 1 b 3 Q 7 U 2 V j d G l v b j E v Q W x s X 0 l u Z G l h X 0 l u Z G V 4 X 1 V w d G 9 f Q X B y a W w y M y A o M S A o M i k v Q 2 h h b m d l Z C B U e X B l L n t T c G l j Z X M s M T J 9 J n F 1 b 3 Q 7 L C Z x d W 9 0 O 1 N l Y 3 R p b 2 4 x L 0 F s b F 9 J b m R p Y V 9 J b m R l e F 9 V c H R v X 0 F w c m l s M j M g K D E g K D I p L 0 N o Y W 5 n Z W Q g V H l w Z S 5 7 T m 9 u L W F s Y 2 9 o b 2 x p Y y B i Z X Z l c m F n Z X M s M T N 9 J n F 1 b 3 Q 7 L C Z x d W 9 0 O 1 N l Y 3 R p b 2 4 x L 0 F s b F 9 J b m R p Y V 9 J b m R l e F 9 V c H R v X 0 F w c m l s M j M g K D E g K D I p L 0 N o Y W 5 n Z W Q g V H l w Z S 5 7 U H J l c G F y Z W Q g b W V h b H M s I H N u Y W N r c y w g c 3 d l Z X R z I G V 0 Y y 4 s M T R 9 J n F 1 b 3 Q 7 L C Z x d W 9 0 O 1 N l Y 3 R p b 2 4 x L 0 F s b F 9 J b m R p Y V 9 J b m R l e F 9 V c H R v X 0 F w c m l s M j M g K D E g K D I p L 0 N o Y W 5 n Z W Q g V H l w Z S 5 7 R m 9 v Z C B h b m Q g Y m V 2 Z X J h Z 2 V z L D E 1 f S Z x d W 9 0 O y w m c X V v d D t T Z W N 0 a W 9 u M S 9 B b G x f S W 5 k a W F f S W 5 k Z X h f V X B 0 b 1 9 B c H J p b D I z I C g x I C g y K S 9 D a G F u Z 2 V k I F R 5 c G U u e 1 B h b i w g d G 9 i Y W N j b y B h b m Q g a W 5 0 b 3 h p Y 2 F u d H M s M T Z 9 J n F 1 b 3 Q 7 L C Z x d W 9 0 O 1 N l Y 3 R p b 2 4 x L 0 F s b F 9 J b m R p Y V 9 J b m R l e F 9 V c H R v X 0 F w c m l s M j M g K D E g K D I p L 0 N o Y W 5 n Z W Q g V H l w Z S 5 7 Q 2 x v d G h p b m c s M T d 9 J n F 1 b 3 Q 7 L C Z x d W 9 0 O 1 N l Y 3 R p b 2 4 x L 0 F s b F 9 J b m R p Y V 9 J b m R l e F 9 V c H R v X 0 F w c m l s M j M g K D E g K D I p L 0 N o Y W 5 n Z W Q g V H l w Z S 5 7 R m 9 v d H d l Y X I s M T h 9 J n F 1 b 3 Q 7 L C Z x d W 9 0 O 1 N l Y 3 R p b 2 4 x L 0 F s b F 9 J b m R p Y V 9 J b m R l e F 9 V c H R v X 0 F w c m l s M j M g K D E g K D I p L 0 N o Y W 5 n Z W Q g V H l w Z S 5 7 Q 2 x v d G h p b m c g Y W 5 k I G Z v b 3 R 3 Z W F y L D E 5 f S Z x d W 9 0 O y w m c X V v d D t T Z W N 0 a W 9 u M S 9 B b G x f S W 5 k a W F f S W 5 k Z X h f V X B 0 b 1 9 B c H J p b D I z I C g x I C g y K S 9 D a G F u Z 2 V k I F R 5 c G U u e 0 h v d X N p b m c s M j B 9 J n F 1 b 3 Q 7 L C Z x d W 9 0 O 1 N l Y 3 R p b 2 4 x L 0 F s b F 9 J b m R p Y V 9 J b m R l e F 9 V c H R v X 0 F w c m l s M j M g K D E g K D I p L 0 N o Y W 5 n Z W Q g V H l w Z S 5 7 R n V l b C B h b m Q g b G l n a H Q s M j F 9 J n F 1 b 3 Q 7 L C Z x d W 9 0 O 1 N l Y 3 R p b 2 4 x L 0 F s b F 9 J b m R p Y V 9 J b m R l e F 9 V c H R v X 0 F w c m l s M j M g K D E g K D I p L 0 N o Y W 5 n Z W Q g V H l w Z S 5 7 S G 9 1 c 2 V o b 2 x k I G d v b 2 R z I G F u Z C B z Z X J 2 a W N l c y w y M n 0 m c X V v d D s s J n F 1 b 3 Q 7 U 2 V j d G l v b j E v Q W x s X 0 l u Z G l h X 0 l u Z G V 4 X 1 V w d G 9 f Q X B y a W w y M y A o M S A o M i k v Q 2 h h b m d l Z C B U e X B l L n t I Z W F s d G g s M j N 9 J n F 1 b 3 Q 7 L C Z x d W 9 0 O 1 N l Y 3 R p b 2 4 x L 0 F s b F 9 J b m R p Y V 9 J b m R l e F 9 V c H R v X 0 F w c m l s M j M g K D E g K D I p L 0 N o Y W 5 n Z W Q g V H l w Z S 5 7 V H J h b n N w b 3 J 0 I G F u Z C B j b 2 1 t d W 5 p Y 2 F 0 a W 9 u L D I 0 f S Z x d W 9 0 O y w m c X V v d D t T Z W N 0 a W 9 u M S 9 B b G x f S W 5 k a W F f S W 5 k Z X h f V X B 0 b 1 9 B c H J p b D I z I C g x I C g y K S 9 D a G F u Z 2 V k I F R 5 c G U u e 1 J l Y 3 J l Y X R p b 2 4 g Y W 5 k I G F t d X N l b W V u d C w y N X 0 m c X V v d D s s J n F 1 b 3 Q 7 U 2 V j d G l v b j E v Q W x s X 0 l u Z G l h X 0 l u Z G V 4 X 1 V w d G 9 f Q X B y a W w y M y A o M S A o M i k v Q 2 h h b m d l Z C B U e X B l L n t F Z H V j Y X R p b 2 4 s M j Z 9 J n F 1 b 3 Q 7 L C Z x d W 9 0 O 1 N l Y 3 R p b 2 4 x L 0 F s b F 9 J b m R p Y V 9 J b m R l e F 9 V c H R v X 0 F w c m l s M j M g K D E g K D I p L 0 N o Y W 5 n Z W Q g V H l w Z S 5 7 U G V y c 2 9 u Y W w g Y 2 F y Z S B h b m Q g Z W Z m Z W N 0 c y w y N 3 0 m c X V v d D s s J n F 1 b 3 Q 7 U 2 V j d G l v b j E v Q W x s X 0 l u Z G l h X 0 l u Z G V 4 X 1 V w d G 9 f Q X B y a W w y M y A o M S A o M i k v Q 2 h h b m d l Z C B U e X B l L n t N a X N j Z W x s Y W 5 l b 3 V z L D I 4 f S Z x d W 9 0 O y w m c X V v d D t T Z W N 0 a W 9 u M S 9 B b G x f S W 5 k a W F f S W 5 k Z X h f V X B 0 b 1 9 B c H J p b D I z I C g x I C g y K S 9 D a G F u Z 2 V k I F R 5 c G U u e 0 d l b m V y Y W w g a W 5 k Z X g s M j l 9 J n F 1 b 3 Q 7 X S w m c X V v d D t D b 2 x 1 b W 5 D b 3 V u d C Z x d W 9 0 O z o z M C w m c X V v d D t L Z X l D b 2 x 1 b W 5 O Y W 1 l c y Z x d W 9 0 O z p b X S w m c X V v d D t D b 2 x 1 b W 5 J Z G V u d G l 0 a W V z J n F 1 b 3 Q 7 O l s m c X V v d D t T Z W N 0 a W 9 u M S 9 B b G x f S W 5 k a W F f S W 5 k Z X h f V X B 0 b 1 9 B c H J p b D I z I C g x I C g y K S 9 D a G F u Z 2 V k I F R 5 c G U u e 1 N l Y 3 R v c i w w f S Z x d W 9 0 O y w m c X V v d D t T Z W N 0 a W 9 u M S 9 B b G x f S W 5 k a W F f S W 5 k Z X h f V X B 0 b 1 9 B c H J p b D I z I C g x I C g y K S 9 D a G F u Z 2 V k I F R 5 c G U u e 1 l l Y X I s M X 0 m c X V v d D s s J n F 1 b 3 Q 7 U 2 V j d G l v b j E v Q W x s X 0 l u Z G l h X 0 l u Z G V 4 X 1 V w d G 9 f Q X B y a W w y M y A o M S A o M i k v Q 2 h h b m d l Z C B U e X B l L n t N b 2 5 0 a C w y f S Z x d W 9 0 O y w m c X V v d D t T Z W N 0 a W 9 u M S 9 B b G x f S W 5 k a W F f S W 5 k Z X h f V X B 0 b 1 9 B c H J p b D I z I C g x I C g y K S 9 D a G F u Z 2 V k I F R 5 c G U u e 0 N l c m V h b H M g Y W 5 k I H B y b 2 R 1 Y 3 R z L D N 9 J n F 1 b 3 Q 7 L C Z x d W 9 0 O 1 N l Y 3 R p b 2 4 x L 0 F s b F 9 J b m R p Y V 9 J b m R l e F 9 V c H R v X 0 F w c m l s M j M g K D E g K D I p L 0 N o Y W 5 n Z W Q g V H l w Z S 5 7 T W V h d C B h b m Q g Z m l z a C w 0 f S Z x d W 9 0 O y w m c X V v d D t T Z W N 0 a W 9 u M S 9 B b G x f S W 5 k a W F f S W 5 k Z X h f V X B 0 b 1 9 B c H J p b D I z I C g x I C g y K S 9 D a G F u Z 2 V k I F R 5 c G U u e 0 V n Z y w 1 f S Z x d W 9 0 O y w m c X V v d D t T Z W N 0 a W 9 u M S 9 B b G x f S W 5 k a W F f S W 5 k Z X h f V X B 0 b 1 9 B c H J p b D I z I C g x I C g y K S 9 D a G F u Z 2 V k I F R 5 c G U u e 0 1 p b G s g Y W 5 k I H B y b 2 R 1 Y 3 R z L D Z 9 J n F 1 b 3 Q 7 L C Z x d W 9 0 O 1 N l Y 3 R p b 2 4 x L 0 F s b F 9 J b m R p Y V 9 J b m R l e F 9 V c H R v X 0 F w c m l s M j M g K D E g K D I p L 0 N o Y W 5 n Z W Q g V H l w Z S 5 7 T 2 l s c y B h b m Q g Z m F 0 c y w 3 f S Z x d W 9 0 O y w m c X V v d D t T Z W N 0 a W 9 u M S 9 B b G x f S W 5 k a W F f S W 5 k Z X h f V X B 0 b 1 9 B c H J p b D I z I C g x I C g y K S 9 D a G F u Z 2 V k I F R 5 c G U u e 0 Z y d W l 0 c y w 4 f S Z x d W 9 0 O y w m c X V v d D t T Z W N 0 a W 9 u M S 9 B b G x f S W 5 k a W F f S W 5 k Z X h f V X B 0 b 1 9 B c H J p b D I z I C g x I C g y K S 9 D a G F u Z 2 V k I F R 5 c G U u e 1 Z l Z 2 V 0 Y W J s Z X M s O X 0 m c X V v d D s s J n F 1 b 3 Q 7 U 2 V j d G l v b j E v Q W x s X 0 l u Z G l h X 0 l u Z G V 4 X 1 V w d G 9 f Q X B y a W w y M y A o M S A o M i k v Q 2 h h b m d l Z C B U e X B l L n t Q d W x z Z X M g Y W 5 k I H B y b 2 R 1 Y 3 R z L D E w f S Z x d W 9 0 O y w m c X V v d D t T Z W N 0 a W 9 u M S 9 B b G x f S W 5 k a W F f S W 5 k Z X h f V X B 0 b 1 9 B c H J p b D I z I C g x I C g y K S 9 D a G F u Z 2 V k I F R 5 c G U u e 1 N 1 Z 2 F y I G F u Z C B D b 2 5 m Z W N 0 a W 9 u Z X J 5 L D E x f S Z x d W 9 0 O y w m c X V v d D t T Z W N 0 a W 9 u M S 9 B b G x f S W 5 k a W F f S W 5 k Z X h f V X B 0 b 1 9 B c H J p b D I z I C g x I C g y K S 9 D a G F u Z 2 V k I F R 5 c G U u e 1 N w a W N l c y w x M n 0 m c X V v d D s s J n F 1 b 3 Q 7 U 2 V j d G l v b j E v Q W x s X 0 l u Z G l h X 0 l u Z G V 4 X 1 V w d G 9 f Q X B y a W w y M y A o M S A o M i k v Q 2 h h b m d l Z C B U e X B l L n t O b 2 4 t Y W x j b 2 h v b G l j I G J l d m V y Y W d l c y w x M 3 0 m c X V v d D s s J n F 1 b 3 Q 7 U 2 V j d G l v b j E v Q W x s X 0 l u Z G l h X 0 l u Z G V 4 X 1 V w d G 9 f Q X B y a W w y M y A o M S A o M i k v Q 2 h h b m d l Z C B U e X B l L n t Q c m V w Y X J l Z C B t Z W F s c y w g c 2 5 h Y 2 t z L C B z d 2 V l d H M g Z X R j L i w x N H 0 m c X V v d D s s J n F 1 b 3 Q 7 U 2 V j d G l v b j E v Q W x s X 0 l u Z G l h X 0 l u Z G V 4 X 1 V w d G 9 f Q X B y a W w y M y A o M S A o M i k v Q 2 h h b m d l Z C B U e X B l L n t G b 2 9 k I G F u Z C B i Z X Z l c m F n Z X M s M T V 9 J n F 1 b 3 Q 7 L C Z x d W 9 0 O 1 N l Y 3 R p b 2 4 x L 0 F s b F 9 J b m R p Y V 9 J b m R l e F 9 V c H R v X 0 F w c m l s M j M g K D E g K D I p L 0 N o Y W 5 n Z W Q g V H l w Z S 5 7 U G F u L C B 0 b 2 J h Y 2 N v I G F u Z C B p b n R v e G l j Y W 5 0 c y w x N n 0 m c X V v d D s s J n F 1 b 3 Q 7 U 2 V j d G l v b j E v Q W x s X 0 l u Z G l h X 0 l u Z G V 4 X 1 V w d G 9 f Q X B y a W w y M y A o M S A o M i k v Q 2 h h b m d l Z C B U e X B l L n t D b G 9 0 a G l u Z y w x N 3 0 m c X V v d D s s J n F 1 b 3 Q 7 U 2 V j d G l v b j E v Q W x s X 0 l u Z G l h X 0 l u Z G V 4 X 1 V w d G 9 f Q X B y a W w y M y A o M S A o M i k v Q 2 h h b m d l Z C B U e X B l L n t G b 2 9 0 d 2 V h c i w x O H 0 m c X V v d D s s J n F 1 b 3 Q 7 U 2 V j d G l v b j E v Q W x s X 0 l u Z G l h X 0 l u Z G V 4 X 1 V w d G 9 f Q X B y a W w y M y A o M S A o M i k v Q 2 h h b m d l Z C B U e X B l L n t D b G 9 0 a G l u Z y B h b m Q g Z m 9 v d H d l Y X I s M T l 9 J n F 1 b 3 Q 7 L C Z x d W 9 0 O 1 N l Y 3 R p b 2 4 x L 0 F s b F 9 J b m R p Y V 9 J b m R l e F 9 V c H R v X 0 F w c m l s M j M g K D E g K D I p L 0 N o Y W 5 n Z W Q g V H l w Z S 5 7 S G 9 1 c 2 l u Z y w y M H 0 m c X V v d D s s J n F 1 b 3 Q 7 U 2 V j d G l v b j E v Q W x s X 0 l u Z G l h X 0 l u Z G V 4 X 1 V w d G 9 f Q X B y a W w y M y A o M S A o M i k v Q 2 h h b m d l Z C B U e X B l L n t G d W V s I G F u Z C B s a W d o d C w y M X 0 m c X V v d D s s J n F 1 b 3 Q 7 U 2 V j d G l v b j E v Q W x s X 0 l u Z G l h X 0 l u Z G V 4 X 1 V w d G 9 f Q X B y a W w y M y A o M S A o M i k v Q 2 h h b m d l Z C B U e X B l L n t I b 3 V z Z W h v b G Q g Z 2 9 v Z H M g Y W 5 k I H N l c n Z p Y 2 V z L D I y f S Z x d W 9 0 O y w m c X V v d D t T Z W N 0 a W 9 u M S 9 B b G x f S W 5 k a W F f S W 5 k Z X h f V X B 0 b 1 9 B c H J p b D I z I C g x I C g y K S 9 D a G F u Z 2 V k I F R 5 c G U u e 0 h l Y W x 0 a C w y M 3 0 m c X V v d D s s J n F 1 b 3 Q 7 U 2 V j d G l v b j E v Q W x s X 0 l u Z G l h X 0 l u Z G V 4 X 1 V w d G 9 f Q X B y a W w y M y A o M S A o M i k v Q 2 h h b m d l Z C B U e X B l L n t U c m F u c 3 B v c n Q g Y W 5 k I G N v b W 1 1 b m l j Y X R p b 2 4 s M j R 9 J n F 1 b 3 Q 7 L C Z x d W 9 0 O 1 N l Y 3 R p b 2 4 x L 0 F s b F 9 J b m R p Y V 9 J b m R l e F 9 V c H R v X 0 F w c m l s M j M g K D E g K D I p L 0 N o Y W 5 n Z W Q g V H l w Z S 5 7 U m V j c m V h d G l v b i B h b m Q g Y W 1 1 c 2 V t Z W 5 0 L D I 1 f S Z x d W 9 0 O y w m c X V v d D t T Z W N 0 a W 9 u M S 9 B b G x f S W 5 k a W F f S W 5 k Z X h f V X B 0 b 1 9 B c H J p b D I z I C g x I C g y K S 9 D a G F u Z 2 V k I F R 5 c G U u e 0 V k d W N h d G l v b i w y N n 0 m c X V v d D s s J n F 1 b 3 Q 7 U 2 V j d G l v b j E v Q W x s X 0 l u Z G l h X 0 l u Z G V 4 X 1 V w d G 9 f Q X B y a W w y M y A o M S A o M i k v Q 2 h h b m d l Z C B U e X B l L n t Q Z X J z b 2 5 h b C B j Y X J l I G F u Z C B l Z m Z l Y 3 R z L D I 3 f S Z x d W 9 0 O y w m c X V v d D t T Z W N 0 a W 9 u M S 9 B b G x f S W 5 k a W F f S W 5 k Z X h f V X B 0 b 1 9 B c H J p b D I z I C g x I C g y K S 9 D a G F u Z 2 V k I F R 5 c G U u e 0 1 p c 2 N l b G x h b m V v d X M s M j h 9 J n F 1 b 3 Q 7 L C Z x d W 9 0 O 1 N l Y 3 R p b 2 4 x L 0 F s b F 9 J b m R p Y V 9 J b m R l e F 9 V c H R v X 0 F w c m l s M j M g K D E g K D I p L 0 N o Y W 5 n Z W Q g V H l w Z S 5 7 R 2 V u Z X J h b C B p b m R l e C w y O X 0 m c X V v d D t d L C Z x d W 9 0 O 1 J l b G F 0 a W 9 u c 2 h p c E l u Z m 8 m c X V v d D s 6 W 1 1 9 I i A v P j w v U 3 R h Y m x l R W 5 0 c m l l c z 4 8 L 0 l 0 Z W 0 + P E l 0 Z W 0 + P E l 0 Z W 1 M b 2 N h d G l v b j 4 8 S X R l b V R 5 c G U + R m 9 y b X V s Y T w v S X R l b V R 5 c G U + P E l 0 Z W 1 Q Y X R o P l N l Y 3 R p b 2 4 x L 0 F s b F 9 J b m R p Y V 9 J b m R l e F 9 V c H R v X 0 F w c m l s M j M l M j A o M S U y M C g y K S 9 T b 3 V y Y 2 U 8 L 0 l 0 Z W 1 Q Y X R o P j w v S X R l b U x v Y 2 F 0 a W 9 u P j x T d G F i b G V F b n R y a W V z I C 8 + P C 9 J d G V t P j x J d G V t P j x J d G V t T G 9 j Y X R p b 2 4 + P E l 0 Z W 1 U e X B l P k Z v c m 1 1 b G E 8 L 0 l 0 Z W 1 U e X B l P j x J d G V t U G F 0 a D 5 T Z W N 0 a W 9 u M S 9 B b G x f S W 5 k a W F f S W 5 k Z X h f V X B 0 b 1 9 B c H J p b D I z J T I w K D E l M j A o M i k v Q W x s X 0 l u Z G l h X 0 l u Z G V 4 X 1 V w d G 9 f Q X B y a W w y M y U y M C g x X 1 N o Z W V 0 P C 9 J d G V t U G F 0 a D 4 8 L 0 l 0 Z W 1 M b 2 N h d G l v b j 4 8 U 3 R h Y m x l R W 5 0 c m l l c y A v P j w v S X R l b T 4 8 S X R l b T 4 8 S X R l b U x v Y 2 F 0 a W 9 u P j x J d G V t V H l w Z T 5 G b 3 J t d W x h P C 9 J d G V t V H l w Z T 4 8 S X R l b V B h d G g + U 2 V j d G l v b j E v Q W x s X 0 l u Z G l h X 0 l u Z G V 4 X 1 V w d G 9 f Q X B y a W w y M y U y M C g x J T I w K D I p L 1 B y b 2 1 v d G V k J T I w S G V h Z G V y c z w v S X R l b V B h d G g + P C 9 J d G V t T G 9 j Y X R p b 2 4 + P F N 0 Y W J s Z U V u d H J p Z X M g L z 4 8 L 0 l 0 Z W 0 + P E l 0 Z W 0 + P E l 0 Z W 1 M b 2 N h d G l v b j 4 8 S X R l b V R 5 c G U + R m 9 y b X V s Y T w v S X R l b V R 5 c G U + P E l 0 Z W 1 Q Y X R o P l N l Y 3 R p b 2 4 x L 0 F s b F 9 J b m R p Y V 9 J b m R l e F 9 V c H R v X 0 F w c m l s M j M l M j A o M S U y M C g y K S 9 D a G F u Z 2 V k J T I w V H l w Z T w v S X R l b V B h d G g + P C 9 J d G V t T G 9 j Y X R p b 2 4 + P F N 0 Y W J s Z U V u d H J p Z X M g L z 4 8 L 0 l 0 Z W 0 + P E l 0 Z W 0 + P E l 0 Z W 1 M b 2 N h d G l v b j 4 8 S X R l b V R 5 c G U + R m 9 y b X V s Y T w v S X R l b V R 5 c G U + P E l 0 Z W 1 Q Y X R o P l N l Y 3 R p b 2 4 x L 0 F s b F 9 J b m R p Y V 9 J b m R l e F 9 V c H R v X 0 F w c m l s M j M l M j A o M S U y M C g z K T w v S X R l b V B h d G g + P C 9 J d G V t T G 9 j Y X R p b 2 4 + P F N 0 Y W J s Z U V u d H J p Z X M + P E V u d H J 5 I F R 5 c G U 9 I k l z U H J p d m F 0 Z S I g V m F s d W U 9 I m w w I i A v P j x F b n R y e S B U e X B l P S J R d W V y e U l E I i B W Y W x 1 Z T 0 i c z N h Y m J m Y T M z L W I 0 Y m E t N G J m N y 1 h N T l h L T U w N G E 0 Y T g 0 N j E 1 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S W 5 k a W F f S W 5 k Z X h f V X B 0 b 1 9 B c H J p b D I z X 1 8 x X 1 8 z I i A v P j x F b n R y e S B U e X B l P S J G a W x s Z W R D b 2 1 w b G V 0 Z V J l c 3 V s d F R v V 2 9 y a 3 N o Z W V 0 I i B W Y W x 1 Z T 0 i b D E i I C 8 + P E V u d H J 5 I F R 5 c G U 9 I k F k Z G V k V G 9 E Y X R h T W 9 k Z W w i I F Z h b H V l P S J s M C I g L z 4 8 R W 5 0 c n k g V H l w Z T 0 i R m l s b E N v d W 5 0 I i B W Y W x 1 Z T 0 i b D M 3 M i I g L z 4 8 R W 5 0 c n k g V H l w Z T 0 i R m l s b E V y c m 9 y Q 2 9 k Z S I g V m F s d W U 9 I n N V b m t u b 3 d u I i A v P j x F b n R y e S B U e X B l P S J G a W x s R X J y b 3 J D b 3 V u d C I g V m F s d W U 9 I m w 2 I i A v P j x F b n R y e S B U e X B l P S J G a W x s T G F z d F V w Z G F 0 Z W Q i I F Z h b H V l P S J k M j A y N S 0 w O S 0 z M F Q w N z o w O T o 0 O C 4 3 M j A w N z Q 2 W i I g L z 4 8 R W 5 0 c n k g V H l w Z T 0 i R m l s b E N v b H V t b l R 5 c G V z I i B W Y W x 1 Z T 0 i c 0 J n T U d C U V V G Q l F V R k J R V U Z C U V V G Q l F V R k J R V U F C U V V G Q l F V R k J R V U Y i I C 8 + P E V u d H J 5 I F R 5 c G U 9 I k Z p b G x D b 2 x 1 b W 5 O Y W 1 l c y I g V m F s d W U 9 I n N b J n F 1 b 3 Q 7 U 2 V j d G 9 y J n F 1 b 3 Q 7 L C Z x d W 9 0 O 1 l l Y X I m c X V v d D s s J n F 1 b 3 Q 7 T W 9 u d G g m c X V v d D s s J n F 1 b 3 Q 7 Q 2 V y Z W F s c y B h b m Q g c H J v Z H V j d H M m c X V v d D s s J n F 1 b 3 Q 7 T W V h d C B h b m Q g Z m l z a C Z x d W 9 0 O y w m c X V v d D t F Z 2 c m c X V v d D s s J n F 1 b 3 Q 7 T W l s a y B h b m Q g c H J v Z H V j d H M m c X V v d D s s J n F 1 b 3 Q 7 T 2 l s c y B h b m Q g Z m F 0 c y Z x d W 9 0 O y w m c X V v d D t G c n V p d H M m c X V v d D s s J n F 1 b 3 Q 7 V m V n Z X R h Y m x l c y Z x d W 9 0 O y w m c X V v d D t Q d W x z Z X M g Y W 5 k I H B y b 2 R 1 Y 3 R z J n F 1 b 3 Q 7 L C Z x d W 9 0 O 1 N 1 Z 2 F y I G F u Z C B D b 2 5 m Z W N 0 a W 9 u Z X J 5 J n F 1 b 3 Q 7 L C Z x d W 9 0 O 1 N w a W N l c y Z x d W 9 0 O y w m c X V v d D t O b 2 4 t Y W x j b 2 h v b G l j I G J l d m V y Y W d l c y Z x d W 9 0 O y w m c X V v d D t Q c m V w Y X J l Z C B t Z W F s c y w g c 2 5 h Y 2 t z L C B z d 2 V l d H M g Z X R j L i Z x d W 9 0 O y w m c X V v d D t G b 2 9 k I G F u Z C B i Z X Z l c m F n Z X M m c X V v d D s s J n F 1 b 3 Q 7 U G F u L C B 0 b 2 J h Y 2 N v I G F u Z C B p b n R v e G l j Y W 5 0 c y Z x d W 9 0 O y w m c X V v d D t D b G 9 0 a G l u Z y Z x d W 9 0 O y w m c X V v d D t G b 2 9 0 d 2 V h c i Z x d W 9 0 O y w m c X V v d D t D b G 9 0 a G l u Z y B h b m Q g Z m 9 v d H d l Y X I m c X V v d D s s J n F 1 b 3 Q 7 S G 9 1 c 2 l u Z y Z x d W 9 0 O y w m c X V v d D t G d W V s I G F u Z C B s a W d o d C 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1 p c 2 N l b G x h b m V v d X M m c X V v d D s s J n F 1 b 3 Q 7 R 2 V u Z X J h b C B p b m R l e C 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I C g z K S 9 B d X R v U m V t b 3 Z l Z E N v b H V t b n M x L n t T Z W N 0 b 3 I s M H 0 m c X V v d D s s J n F 1 b 3 Q 7 U 2 V j d G l v b j E v Q W x s X 0 l u Z G l h X 0 l u Z G V 4 X 1 V w d G 9 f Q X B y a W w y M y A o M S A o M y k v Q X V 0 b 1 J l b W 9 2 Z W R D b 2 x 1 b W 5 z M S 5 7 W W V h c i w x f S Z x d W 9 0 O y w m c X V v d D t T Z W N 0 a W 9 u M S 9 B b G x f S W 5 k a W F f S W 5 k Z X h f V X B 0 b 1 9 B c H J p b D I z I C g x I C g z K S 9 B d X R v U m V t b 3 Z l Z E N v b H V t b n M x L n t N b 2 5 0 a C w y f S Z x d W 9 0 O y w m c X V v d D t T Z W N 0 a W 9 u M S 9 B b G x f S W 5 k a W F f S W 5 k Z X h f V X B 0 b 1 9 B c H J p b D I z I C g x I C g z K S 9 B d X R v U m V t b 3 Z l Z E N v b H V t b n M x L n t D Z X J l Y W x z I G F u Z C B w c m 9 k d W N 0 c y w z f S Z x d W 9 0 O y w m c X V v d D t T Z W N 0 a W 9 u M S 9 B b G x f S W 5 k a W F f S W 5 k Z X h f V X B 0 b 1 9 B c H J p b D I z I C g x I C g z K S 9 B d X R v U m V t b 3 Z l Z E N v b H V t b n M x L n t N Z W F 0 I G F u Z C B m a X N o L D R 9 J n F 1 b 3 Q 7 L C Z x d W 9 0 O 1 N l Y 3 R p b 2 4 x L 0 F s b F 9 J b m R p Y V 9 J b m R l e F 9 V c H R v X 0 F w c m l s M j M g K D E g K D M p L 0 F 1 d G 9 S Z W 1 v d m V k Q 2 9 s d W 1 u c z E u e 0 V n Z y w 1 f S Z x d W 9 0 O y w m c X V v d D t T Z W N 0 a W 9 u M S 9 B b G x f S W 5 k a W F f S W 5 k Z X h f V X B 0 b 1 9 B c H J p b D I z I C g x I C g z K S 9 B d X R v U m V t b 3 Z l Z E N v b H V t b n M x L n t N a W x r I G F u Z C B w c m 9 k d W N 0 c y w 2 f S Z x d W 9 0 O y w m c X V v d D t T Z W N 0 a W 9 u M S 9 B b G x f S W 5 k a W F f S W 5 k Z X h f V X B 0 b 1 9 B c H J p b D I z I C g x I C g z K S 9 B d X R v U m V t b 3 Z l Z E N v b H V t b n M x L n t P a W x z I G F u Z C B m Y X R z L D d 9 J n F 1 b 3 Q 7 L C Z x d W 9 0 O 1 N l Y 3 R p b 2 4 x L 0 F s b F 9 J b m R p Y V 9 J b m R l e F 9 V c H R v X 0 F w c m l s M j M g K D E g K D M p L 0 F 1 d G 9 S Z W 1 v d m V k Q 2 9 s d W 1 u c z E u e 0 Z y d W l 0 c y w 4 f S Z x d W 9 0 O y w m c X V v d D t T Z W N 0 a W 9 u M S 9 B b G x f S W 5 k a W F f S W 5 k Z X h f V X B 0 b 1 9 B c H J p b D I z I C g x I C g z K S 9 B d X R v U m V t b 3 Z l Z E N v b H V t b n M x L n t W Z W d l d G F i b G V z L D l 9 J n F 1 b 3 Q 7 L C Z x d W 9 0 O 1 N l Y 3 R p b 2 4 x L 0 F s b F 9 J b m R p Y V 9 J b m R l e F 9 V c H R v X 0 F w c m l s M j M g K D E g K D M p L 0 F 1 d G 9 S Z W 1 v d m V k Q 2 9 s d W 1 u c z E u e 1 B 1 b H N l c y B h b m Q g c H J v Z H V j d H M s M T B 9 J n F 1 b 3 Q 7 L C Z x d W 9 0 O 1 N l Y 3 R p b 2 4 x L 0 F s b F 9 J b m R p Y V 9 J b m R l e F 9 V c H R v X 0 F w c m l s M j M g K D E g K D M p L 0 F 1 d G 9 S Z W 1 v d m V k Q 2 9 s d W 1 u c z E u e 1 N 1 Z 2 F y I G F u Z C B D b 2 5 m Z W N 0 a W 9 u Z X J 5 L D E x f S Z x d W 9 0 O y w m c X V v d D t T Z W N 0 a W 9 u M S 9 B b G x f S W 5 k a W F f S W 5 k Z X h f V X B 0 b 1 9 B c H J p b D I z I C g x I C g z K S 9 B d X R v U m V t b 3 Z l Z E N v b H V t b n M x L n t T c G l j Z X M s M T J 9 J n F 1 b 3 Q 7 L C Z x d W 9 0 O 1 N l Y 3 R p b 2 4 x L 0 F s b F 9 J b m R p Y V 9 J b m R l e F 9 V c H R v X 0 F w c m l s M j M g K D E g K D M p L 0 F 1 d G 9 S Z W 1 v d m V k Q 2 9 s d W 1 u c z E u e 0 5 v b i 1 h b G N v a G 9 s a W M g Y m V 2 Z X J h Z 2 V z L D E z f S Z x d W 9 0 O y w m c X V v d D t T Z W N 0 a W 9 u M S 9 B b G x f S W 5 k a W F f S W 5 k Z X h f V X B 0 b 1 9 B c H J p b D I z I C g x I C g z K S 9 B d X R v U m V t b 3 Z l Z E N v b H V t b n M x L n t Q c m V w Y X J l Z C B t Z W F s c y w g c 2 5 h Y 2 t z L C B z d 2 V l d H M g Z X R j L i w x N H 0 m c X V v d D s s J n F 1 b 3 Q 7 U 2 V j d G l v b j E v Q W x s X 0 l u Z G l h X 0 l u Z G V 4 X 1 V w d G 9 f Q X B y a W w y M y A o M S A o M y k v Q X V 0 b 1 J l b W 9 2 Z W R D b 2 x 1 b W 5 z M S 5 7 R m 9 v Z C B h b m Q g Y m V 2 Z X J h Z 2 V z L D E 1 f S Z x d W 9 0 O y w m c X V v d D t T Z W N 0 a W 9 u M S 9 B b G x f S W 5 k a W F f S W 5 k Z X h f V X B 0 b 1 9 B c H J p b D I z I C g x I C g z K S 9 B d X R v U m V t b 3 Z l Z E N v b H V t b n M x L n t Q Y W 4 s I H R v Y m F j Y 2 8 g Y W 5 k I G l u d G 9 4 a W N h b n R z L D E 2 f S Z x d W 9 0 O y w m c X V v d D t T Z W N 0 a W 9 u M S 9 B b G x f S W 5 k a W F f S W 5 k Z X h f V X B 0 b 1 9 B c H J p b D I z I C g x I C g z K S 9 B d X R v U m V t b 3 Z l Z E N v b H V t b n M x L n t D b G 9 0 a G l u Z y w x N 3 0 m c X V v d D s s J n F 1 b 3 Q 7 U 2 V j d G l v b j E v Q W x s X 0 l u Z G l h X 0 l u Z G V 4 X 1 V w d G 9 f Q X B y a W w y M y A o M S A o M y k v Q X V 0 b 1 J l b W 9 2 Z W R D b 2 x 1 b W 5 z M S 5 7 R m 9 v d H d l Y X I s M T h 9 J n F 1 b 3 Q 7 L C Z x d W 9 0 O 1 N l Y 3 R p b 2 4 x L 0 F s b F 9 J b m R p Y V 9 J b m R l e F 9 V c H R v X 0 F w c m l s M j M g K D E g K D M p L 0 F 1 d G 9 S Z W 1 v d m V k Q 2 9 s d W 1 u c z E u e 0 N s b 3 R o a W 5 n I G F u Z C B m b 2 9 0 d 2 V h c i w x O X 0 m c X V v d D s s J n F 1 b 3 Q 7 U 2 V j d G l v b j E v Q W x s X 0 l u Z G l h X 0 l u Z G V 4 X 1 V w d G 9 f Q X B y a W w y M y A o M S A o M y k v Q X V 0 b 1 J l b W 9 2 Z W R D b 2 x 1 b W 5 z M S 5 7 S G 9 1 c 2 l u Z y w y M H 0 m c X V v d D s s J n F 1 b 3 Q 7 U 2 V j d G l v b j E v Q W x s X 0 l u Z G l h X 0 l u Z G V 4 X 1 V w d G 9 f Q X B y a W w y M y A o M S A o M y k v Q X V 0 b 1 J l b W 9 2 Z W R D b 2 x 1 b W 5 z M S 5 7 R n V l b C B h b m Q g b G l n a H Q s M j F 9 J n F 1 b 3 Q 7 L C Z x d W 9 0 O 1 N l Y 3 R p b 2 4 x L 0 F s b F 9 J b m R p Y V 9 J b m R l e F 9 V c H R v X 0 F w c m l s M j M g K D E g K D M p L 0 F 1 d G 9 S Z W 1 v d m V k Q 2 9 s d W 1 u c z E u e 0 h v d X N l a G 9 s Z C B n b 2 9 k c y B h b m Q g c 2 V y d m l j Z X M s M j J 9 J n F 1 b 3 Q 7 L C Z x d W 9 0 O 1 N l Y 3 R p b 2 4 x L 0 F s b F 9 J b m R p Y V 9 J b m R l e F 9 V c H R v X 0 F w c m l s M j M g K D E g K D M p L 0 F 1 d G 9 S Z W 1 v d m V k Q 2 9 s d W 1 u c z E u e 0 h l Y W x 0 a C w y M 3 0 m c X V v d D s s J n F 1 b 3 Q 7 U 2 V j d G l v b j E v Q W x s X 0 l u Z G l h X 0 l u Z G V 4 X 1 V w d G 9 f Q X B y a W w y M y A o M S A o M y k v Q X V 0 b 1 J l b W 9 2 Z W R D b 2 x 1 b W 5 z M S 5 7 V H J h b n N w b 3 J 0 I G F u Z C B j b 2 1 t d W 5 p Y 2 F 0 a W 9 u L D I 0 f S Z x d W 9 0 O y w m c X V v d D t T Z W N 0 a W 9 u M S 9 B b G x f S W 5 k a W F f S W 5 k Z X h f V X B 0 b 1 9 B c H J p b D I z I C g x I C g z K S 9 B d X R v U m V t b 3 Z l Z E N v b H V t b n M x L n t S Z W N y Z W F 0 a W 9 u I G F u Z C B h b X V z Z W 1 l b n Q s M j V 9 J n F 1 b 3 Q 7 L C Z x d W 9 0 O 1 N l Y 3 R p b 2 4 x L 0 F s b F 9 J b m R p Y V 9 J b m R l e F 9 V c H R v X 0 F w c m l s M j M g K D E g K D M p L 0 F 1 d G 9 S Z W 1 v d m V k Q 2 9 s d W 1 u c z E u e 0 V k d W N h d G l v b i w y N n 0 m c X V v d D s s J n F 1 b 3 Q 7 U 2 V j d G l v b j E v Q W x s X 0 l u Z G l h X 0 l u Z G V 4 X 1 V w d G 9 f Q X B y a W w y M y A o M S A o M y k v Q X V 0 b 1 J l b W 9 2 Z W R D b 2 x 1 b W 5 z M S 5 7 U G V y c 2 9 u Y W w g Y 2 F y Z S B h b m Q g Z W Z m Z W N 0 c y w y N 3 0 m c X V v d D s s J n F 1 b 3 Q 7 U 2 V j d G l v b j E v Q W x s X 0 l u Z G l h X 0 l u Z G V 4 X 1 V w d G 9 f Q X B y a W w y M y A o M S A o M y k v Q X V 0 b 1 J l b W 9 2 Z W R D b 2 x 1 b W 5 z M S 5 7 T W l z Y 2 V s b G F u Z W 9 1 c y w y O H 0 m c X V v d D s s J n F 1 b 3 Q 7 U 2 V j d G l v b j E v Q W x s X 0 l u Z G l h X 0 l u Z G V 4 X 1 V w d G 9 f Q X B y a W w y M y A o M S A o M y k v Q X V 0 b 1 J l b W 9 2 Z W R D b 2 x 1 b W 5 z M S 5 7 R 2 V u Z X J h b C B p b m R l e C w y O X 0 m c X V v d D t d L C Z x d W 9 0 O 0 N v b H V t b k N v d W 5 0 J n F 1 b 3 Q 7 O j M w L C Z x d W 9 0 O 0 t l e U N v b H V t b k 5 h b W V z J n F 1 b 3 Q 7 O l t d L C Z x d W 9 0 O 0 N v b H V t b k l k Z W 5 0 a X R p Z X M m c X V v d D s 6 W y Z x d W 9 0 O 1 N l Y 3 R p b 2 4 x L 0 F s b F 9 J b m R p Y V 9 J b m R l e F 9 V c H R v X 0 F w c m l s M j M g K D E g K D M p L 0 F 1 d G 9 S Z W 1 v d m V k Q 2 9 s d W 1 u c z E u e 1 N l Y 3 R v c i w w f S Z x d W 9 0 O y w m c X V v d D t T Z W N 0 a W 9 u M S 9 B b G x f S W 5 k a W F f S W 5 k Z X h f V X B 0 b 1 9 B c H J p b D I z I C g x I C g z K S 9 B d X R v U m V t b 3 Z l Z E N v b H V t b n M x L n t Z Z W F y L D F 9 J n F 1 b 3 Q 7 L C Z x d W 9 0 O 1 N l Y 3 R p b 2 4 x L 0 F s b F 9 J b m R p Y V 9 J b m R l e F 9 V c H R v X 0 F w c m l s M j M g K D E g K D M p L 0 F 1 d G 9 S Z W 1 v d m V k Q 2 9 s d W 1 u c z E u e 0 1 v b n R o L D J 9 J n F 1 b 3 Q 7 L C Z x d W 9 0 O 1 N l Y 3 R p b 2 4 x L 0 F s b F 9 J b m R p Y V 9 J b m R l e F 9 V c H R v X 0 F w c m l s M j M g K D E g K D M p L 0 F 1 d G 9 S Z W 1 v d m V k Q 2 9 s d W 1 u c z E u e 0 N l c m V h b H M g Y W 5 k I H B y b 2 R 1 Y 3 R z L D N 9 J n F 1 b 3 Q 7 L C Z x d W 9 0 O 1 N l Y 3 R p b 2 4 x L 0 F s b F 9 J b m R p Y V 9 J b m R l e F 9 V c H R v X 0 F w c m l s M j M g K D E g K D M p L 0 F 1 d G 9 S Z W 1 v d m V k Q 2 9 s d W 1 u c z E u e 0 1 l Y X Q g Y W 5 k I G Z p c 2 g s N H 0 m c X V v d D s s J n F 1 b 3 Q 7 U 2 V j d G l v b j E v Q W x s X 0 l u Z G l h X 0 l u Z G V 4 X 1 V w d G 9 f Q X B y a W w y M y A o M S A o M y k v Q X V 0 b 1 J l b W 9 2 Z W R D b 2 x 1 b W 5 z M S 5 7 R W d n L D V 9 J n F 1 b 3 Q 7 L C Z x d W 9 0 O 1 N l Y 3 R p b 2 4 x L 0 F s b F 9 J b m R p Y V 9 J b m R l e F 9 V c H R v X 0 F w c m l s M j M g K D E g K D M p L 0 F 1 d G 9 S Z W 1 v d m V k Q 2 9 s d W 1 u c z E u e 0 1 p b G s g Y W 5 k I H B y b 2 R 1 Y 3 R z L D Z 9 J n F 1 b 3 Q 7 L C Z x d W 9 0 O 1 N l Y 3 R p b 2 4 x L 0 F s b F 9 J b m R p Y V 9 J b m R l e F 9 V c H R v X 0 F w c m l s M j M g K D E g K D M p L 0 F 1 d G 9 S Z W 1 v d m V k Q 2 9 s d W 1 u c z E u e 0 9 p b H M g Y W 5 k I G Z h d H M s N 3 0 m c X V v d D s s J n F 1 b 3 Q 7 U 2 V j d G l v b j E v Q W x s X 0 l u Z G l h X 0 l u Z G V 4 X 1 V w d G 9 f Q X B y a W w y M y A o M S A o M y k v Q X V 0 b 1 J l b W 9 2 Z W R D b 2 x 1 b W 5 z M S 5 7 R n J 1 a X R z L D h 9 J n F 1 b 3 Q 7 L C Z x d W 9 0 O 1 N l Y 3 R p b 2 4 x L 0 F s b F 9 J b m R p Y V 9 J b m R l e F 9 V c H R v X 0 F w c m l s M j M g K D E g K D M p L 0 F 1 d G 9 S Z W 1 v d m V k Q 2 9 s d W 1 u c z E u e 1 Z l Z 2 V 0 Y W J s Z X M s O X 0 m c X V v d D s s J n F 1 b 3 Q 7 U 2 V j d G l v b j E v Q W x s X 0 l u Z G l h X 0 l u Z G V 4 X 1 V w d G 9 f Q X B y a W w y M y A o M S A o M y k v Q X V 0 b 1 J l b W 9 2 Z W R D b 2 x 1 b W 5 z M S 5 7 U H V s c 2 V z I G F u Z C B w c m 9 k d W N 0 c y w x M H 0 m c X V v d D s s J n F 1 b 3 Q 7 U 2 V j d G l v b j E v Q W x s X 0 l u Z G l h X 0 l u Z G V 4 X 1 V w d G 9 f Q X B y a W w y M y A o M S A o M y k v Q X V 0 b 1 J l b W 9 2 Z W R D b 2 x 1 b W 5 z M S 5 7 U 3 V n Y X I g Y W 5 k I E N v b m Z l Y 3 R p b 2 5 l c n k s M T F 9 J n F 1 b 3 Q 7 L C Z x d W 9 0 O 1 N l Y 3 R p b 2 4 x L 0 F s b F 9 J b m R p Y V 9 J b m R l e F 9 V c H R v X 0 F w c m l s M j M g K D E g K D M p L 0 F 1 d G 9 S Z W 1 v d m V k Q 2 9 s d W 1 u c z E u e 1 N w a W N l c y w x M n 0 m c X V v d D s s J n F 1 b 3 Q 7 U 2 V j d G l v b j E v Q W x s X 0 l u Z G l h X 0 l u Z G V 4 X 1 V w d G 9 f Q X B y a W w y M y A o M S A o M y k v Q X V 0 b 1 J l b W 9 2 Z W R D b 2 x 1 b W 5 z M S 5 7 T m 9 u L W F s Y 2 9 o b 2 x p Y y B i Z X Z l c m F n Z X M s M T N 9 J n F 1 b 3 Q 7 L C Z x d W 9 0 O 1 N l Y 3 R p b 2 4 x L 0 F s b F 9 J b m R p Y V 9 J b m R l e F 9 V c H R v X 0 F w c m l s M j M g K D E g K D M p L 0 F 1 d G 9 S Z W 1 v d m V k Q 2 9 s d W 1 u c z E u e 1 B y Z X B h c m V k I G 1 l Y W x z L C B z b m F j a 3 M s I H N 3 Z W V 0 c y B l d G M u L D E 0 f S Z x d W 9 0 O y w m c X V v d D t T Z W N 0 a W 9 u M S 9 B b G x f S W 5 k a W F f S W 5 k Z X h f V X B 0 b 1 9 B c H J p b D I z I C g x I C g z K S 9 B d X R v U m V t b 3 Z l Z E N v b H V t b n M x L n t G b 2 9 k I G F u Z C B i Z X Z l c m F n Z X M s M T V 9 J n F 1 b 3 Q 7 L C Z x d W 9 0 O 1 N l Y 3 R p b 2 4 x L 0 F s b F 9 J b m R p Y V 9 J b m R l e F 9 V c H R v X 0 F w c m l s M j M g K D E g K D M p L 0 F 1 d G 9 S Z W 1 v d m V k Q 2 9 s d W 1 u c z E u e 1 B h b i w g d G 9 i Y W N j b y B h b m Q g a W 5 0 b 3 h p Y 2 F u d H M s M T Z 9 J n F 1 b 3 Q 7 L C Z x d W 9 0 O 1 N l Y 3 R p b 2 4 x L 0 F s b F 9 J b m R p Y V 9 J b m R l e F 9 V c H R v X 0 F w c m l s M j M g K D E g K D M p L 0 F 1 d G 9 S Z W 1 v d m V k Q 2 9 s d W 1 u c z E u e 0 N s b 3 R o a W 5 n L D E 3 f S Z x d W 9 0 O y w m c X V v d D t T Z W N 0 a W 9 u M S 9 B b G x f S W 5 k a W F f S W 5 k Z X h f V X B 0 b 1 9 B c H J p b D I z I C g x I C g z K S 9 B d X R v U m V t b 3 Z l Z E N v b H V t b n M x L n t G b 2 9 0 d 2 V h c i w x O H 0 m c X V v d D s s J n F 1 b 3 Q 7 U 2 V j d G l v b j E v Q W x s X 0 l u Z G l h X 0 l u Z G V 4 X 1 V w d G 9 f Q X B y a W w y M y A o M S A o M y k v Q X V 0 b 1 J l b W 9 2 Z W R D b 2 x 1 b W 5 z M S 5 7 Q 2 x v d G h p b m c g Y W 5 k I G Z v b 3 R 3 Z W F y L D E 5 f S Z x d W 9 0 O y w m c X V v d D t T Z W N 0 a W 9 u M S 9 B b G x f S W 5 k a W F f S W 5 k Z X h f V X B 0 b 1 9 B c H J p b D I z I C g x I C g z K S 9 B d X R v U m V t b 3 Z l Z E N v b H V t b n M x L n t I b 3 V z a W 5 n L D I w f S Z x d W 9 0 O y w m c X V v d D t T Z W N 0 a W 9 u M S 9 B b G x f S W 5 k a W F f S W 5 k Z X h f V X B 0 b 1 9 B c H J p b D I z I C g x I C g z K S 9 B d X R v U m V t b 3 Z l Z E N v b H V t b n M x L n t G d W V s I G F u Z C B s a W d o d C w y M X 0 m c X V v d D s s J n F 1 b 3 Q 7 U 2 V j d G l v b j E v Q W x s X 0 l u Z G l h X 0 l u Z G V 4 X 1 V w d G 9 f Q X B y a W w y M y A o M S A o M y k v Q X V 0 b 1 J l b W 9 2 Z W R D b 2 x 1 b W 5 z M S 5 7 S G 9 1 c 2 V o b 2 x k I G d v b 2 R z I G F u Z C B z Z X J 2 a W N l c y w y M n 0 m c X V v d D s s J n F 1 b 3 Q 7 U 2 V j d G l v b j E v Q W x s X 0 l u Z G l h X 0 l u Z G V 4 X 1 V w d G 9 f Q X B y a W w y M y A o M S A o M y k v Q X V 0 b 1 J l b W 9 2 Z W R D b 2 x 1 b W 5 z M S 5 7 S G V h b H R o L D I z f S Z x d W 9 0 O y w m c X V v d D t T Z W N 0 a W 9 u M S 9 B b G x f S W 5 k a W F f S W 5 k Z X h f V X B 0 b 1 9 B c H J p b D I z I C g x I C g z K S 9 B d X R v U m V t b 3 Z l Z E N v b H V t b n M x L n t U c m F u c 3 B v c n Q g Y W 5 k I G N v b W 1 1 b m l j Y X R p b 2 4 s M j R 9 J n F 1 b 3 Q 7 L C Z x d W 9 0 O 1 N l Y 3 R p b 2 4 x L 0 F s b F 9 J b m R p Y V 9 J b m R l e F 9 V c H R v X 0 F w c m l s M j M g K D E g K D M p L 0 F 1 d G 9 S Z W 1 v d m V k Q 2 9 s d W 1 u c z E u e 1 J l Y 3 J l Y X R p b 2 4 g Y W 5 k I G F t d X N l b W V u d C w y N X 0 m c X V v d D s s J n F 1 b 3 Q 7 U 2 V j d G l v b j E v Q W x s X 0 l u Z G l h X 0 l u Z G V 4 X 1 V w d G 9 f Q X B y a W w y M y A o M S A o M y k v Q X V 0 b 1 J l b W 9 2 Z W R D b 2 x 1 b W 5 z M S 5 7 R W R 1 Y 2 F 0 a W 9 u L D I 2 f S Z x d W 9 0 O y w m c X V v d D t T Z W N 0 a W 9 u M S 9 B b G x f S W 5 k a W F f S W 5 k Z X h f V X B 0 b 1 9 B c H J p b D I z I C g x I C g z K S 9 B d X R v U m V t b 3 Z l Z E N v b H V t b n M x L n t Q Z X J z b 2 5 h b C B j Y X J l I G F u Z C B l Z m Z l Y 3 R z L D I 3 f S Z x d W 9 0 O y w m c X V v d D t T Z W N 0 a W 9 u M S 9 B b G x f S W 5 k a W F f S W 5 k Z X h f V X B 0 b 1 9 B c H J p b D I z I C g x I C g z K S 9 B d X R v U m V t b 3 Z l Z E N v b H V t b n M x L n t N a X N j Z W x s Y W 5 l b 3 V z L D I 4 f S Z x d W 9 0 O y w m c X V v d D t T Z W N 0 a W 9 u M S 9 B b G x f S W 5 k a W F f S W 5 k Z X h f V X B 0 b 1 9 B c H J p b D I z I C g x I C g z K S 9 B d X R v U m V t b 3 Z l Z E N v b H V t b n M x L n t H Z W 5 l c m F s I G l u Z G V 4 L D I 5 f S Z x d W 9 0 O 1 0 s J n F 1 b 3 Q 7 U m V s Y X R p b 2 5 z a G l w S W 5 m b y Z x d W 9 0 O z p b X X 0 i I C 8 + P C 9 T d G F i b G V F b n R y a W V z P j w v S X R l b T 4 8 S X R l b T 4 8 S X R l b U x v Y 2 F 0 a W 9 u P j x J d G V t V H l w Z T 5 G b 3 J t d W x h P C 9 J d G V t V H l w Z T 4 8 S X R l b V B h d G g + U 2 V j d G l v b j E v Q W x s X 0 l u Z G l h X 0 l u Z G V 4 X 1 V w d G 9 f Q X B y a W w y M y U y M C g x J T I w K D M p L 1 N v d X J j Z T w v S X R l b V B h d G g + P C 9 J d G V t T G 9 j Y X R p b 2 4 + P F N 0 Y W J s Z U V u d H J p Z X M g L z 4 8 L 0 l 0 Z W 0 + P E l 0 Z W 0 + P E l 0 Z W 1 M b 2 N h d G l v b j 4 8 S X R l b V R 5 c G U + R m 9 y b X V s Y T w v S X R l b V R 5 c G U + P E l 0 Z W 1 Q Y X R o P l N l Y 3 R p b 2 4 x L 0 F s b F 9 J b m R p Y V 9 J b m R l e F 9 V c H R v X 0 F w c m l s M j M l M j A o M S U y M C g z K S 9 B b G x f S W 5 k a W F f S W 5 k Z X h f V X B 0 b 1 9 B c H J p b D I z J T I w K D F f U 2 h l Z X Q 8 L 0 l 0 Z W 1 Q Y X R o P j w v S X R l b U x v Y 2 F 0 a W 9 u P j x T d G F i b G V F b n R y a W V z I C 8 + P C 9 J d G V t P j x J d G V t P j x J d G V t T G 9 j Y X R p b 2 4 + P E l 0 Z W 1 U e X B l P k Z v c m 1 1 b G E 8 L 0 l 0 Z W 1 U e X B l P j x J d G V t U G F 0 a D 5 T Z W N 0 a W 9 u M S 9 B b G x f S W 5 k a W F f S W 5 k Z X h f V X B 0 b 1 9 B c H J p b D I z J T I w K D E l M j A o M y k v U H J v b W 9 0 Z W Q l M j B I Z W F k Z X J z P C 9 J d G V t U G F 0 a D 4 8 L 0 l 0 Z W 1 M b 2 N h d G l v b j 4 8 U 3 R h Y m x l R W 5 0 c m l l c y A v P j w v S X R l b T 4 8 S X R l b T 4 8 S X R l b U x v Y 2 F 0 a W 9 u P j x J d G V t V H l w Z T 5 G b 3 J t d W x h P C 9 J d G V t V H l w Z T 4 8 S X R l b V B h d G g + U 2 V j d G l v b j E v Q W x s X 0 l u Z G l h X 0 l u Z G V 4 X 1 V w d G 9 f Q X B y a W w y M y U y M C g x J T I w K D M p L 0 N o Y W 5 n Z W Q l M j B U e X B l P C 9 J d G V t U G F 0 a D 4 8 L 0 l 0 Z W 1 M b 2 N h d G l v b j 4 8 U 3 R h Y m x l R W 5 0 c m l l c y A v P j w v S X R l b T 4 8 L 0 l 0 Z W 1 z P j w v T G 9 j Y W x Q Y W N r Y W d l T W V 0 Y W R h d G F G a W x l P h Y A A A B Q S w U G A A A A A A A A A A A A A A A A A A A A A A A A J g E A A A E A A A D Q j J 3 f A R X R E Y x 6 A M B P w p f r A Q A A A G l 4 X X a k + r Z F j n Q F N q D G 9 g s A A A A A A g A A A A A A E G Y A A A A B A A A g A A A A U y n X P f i S p l W c L M 5 + h t m 7 7 8 a U I y x U o k g 0 u P / E H V O R 2 9 I A A A A A D o A A A A A C A A A g A A A A j C o K W E 3 v r 9 P v K y D Y P A k q M W 5 n x W 8 z U M B M 4 4 e M 2 C l k 7 I R Q A A A A A E r P R 5 t n T 9 x 9 J l y y g s e D 0 9 8 e i / L + j + m Y Z + P O t D f r G L l u U e n T L q q q 5 f 5 q W P x m l L k w K 0 t a Y r C Z 5 Y g j Q f k D p c h L 6 2 M n w c E K z e q O U w B 6 f r H T b G x A A A A A A e 5 X e r e x X o v h / c P m Z A 4 g k i 7 c J V G J N a O l 3 P 0 o + u V V X y + w 5 J P N F H a w T c 7 o 8 3 w A s U p d R T x R x 1 3 x j d d x h 5 m V u B n J B A = = < / D a t a M a s h u p > 
</file>

<file path=customXml/itemProps1.xml><?xml version="1.0" encoding="utf-8"?>
<ds:datastoreItem xmlns:ds="http://schemas.openxmlformats.org/officeDocument/2006/customXml" ds:itemID="{C6235C44-12E8-45F3-9F42-ECBD24E3E1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27</vt:i4>
      </vt:variant>
    </vt:vector>
  </HeadingPairs>
  <TitlesOfParts>
    <vt:vector size="48" baseType="lpstr">
      <vt:lpstr>Main_Data</vt:lpstr>
      <vt:lpstr>Working_Data</vt:lpstr>
      <vt:lpstr>Combined</vt:lpstr>
      <vt:lpstr>Notes-Problem-1</vt:lpstr>
      <vt:lpstr>EDA &amp; Analysis-1</vt:lpstr>
      <vt:lpstr>Notes-Problem-2</vt:lpstr>
      <vt:lpstr>EDA &amp; Analysis-2</vt:lpstr>
      <vt:lpstr>Combined-2</vt:lpstr>
      <vt:lpstr>Combined-3</vt:lpstr>
      <vt:lpstr>Notes-Porblem-3</vt:lpstr>
      <vt:lpstr>EDA &amp; Analysis-3</vt:lpstr>
      <vt:lpstr>Covid_Before</vt:lpstr>
      <vt:lpstr>Covid_After</vt:lpstr>
      <vt:lpstr>Covid_Combined</vt:lpstr>
      <vt:lpstr>Notes-Problem-4</vt:lpstr>
      <vt:lpstr>EDA &amp; Analysis-4</vt:lpstr>
      <vt:lpstr>Oil_Analysis</vt:lpstr>
      <vt:lpstr>Crude-Oil-Prices</vt:lpstr>
      <vt:lpstr>Notes-Problem-5</vt:lpstr>
      <vt:lpstr>EDA &amp; Analysis-5</vt:lpstr>
      <vt:lpstr>Objectives</vt:lpstr>
      <vt:lpstr>cereals</vt:lpstr>
      <vt:lpstr>clothing</vt:lpstr>
      <vt:lpstr>clothing_footwear</vt:lpstr>
      <vt:lpstr>crude_oil</vt:lpstr>
      <vt:lpstr>education</vt:lpstr>
      <vt:lpstr>egg</vt:lpstr>
      <vt:lpstr>food_beverages</vt:lpstr>
      <vt:lpstr>footwear</vt:lpstr>
      <vt:lpstr>fruits</vt:lpstr>
      <vt:lpstr>fuel_light</vt:lpstr>
      <vt:lpstr>health</vt:lpstr>
      <vt:lpstr>household_goods</vt:lpstr>
      <vt:lpstr>housing</vt:lpstr>
      <vt:lpstr>meat</vt:lpstr>
      <vt:lpstr>milk</vt:lpstr>
      <vt:lpstr>misc</vt:lpstr>
      <vt:lpstr>non_alcoholic</vt:lpstr>
      <vt:lpstr>oil_fats</vt:lpstr>
      <vt:lpstr>pan_tobacco</vt:lpstr>
      <vt:lpstr>personal_care</vt:lpstr>
      <vt:lpstr>prepared_meals</vt:lpstr>
      <vt:lpstr>pulses_products</vt:lpstr>
      <vt:lpstr>recreation</vt:lpstr>
      <vt:lpstr>spices</vt:lpstr>
      <vt:lpstr>sugar</vt:lpstr>
      <vt:lpstr>transport_communication</vt:lpstr>
      <vt:lpstr>vegetables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Manoj</dc:creator>
  <cp:lastModifiedBy>Nikhil Manoj</cp:lastModifiedBy>
  <dcterms:created xsi:type="dcterms:W3CDTF">2015-06-05T18:17:20Z</dcterms:created>
  <dcterms:modified xsi:type="dcterms:W3CDTF">2025-10-05T12:50:47Z</dcterms:modified>
</cp:coreProperties>
</file>