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ambrec/Box_Sync/Documents_current/Graduate_School/Swanner_Lab/Manuscripts/"/>
    </mc:Choice>
  </mc:AlternateContent>
  <xr:revisionPtr revIDLastSave="0" documentId="8_{3E9F84AF-F188-F149-B141-969CE477A09F}" xr6:coauthVersionLast="36" xr6:coauthVersionMax="36" xr10:uidLastSave="{00000000-0000-0000-0000-000000000000}"/>
  <bookViews>
    <workbookView xWindow="36560" yWindow="780" windowWidth="32600" windowHeight="19140" xr2:uid="{69A39928-871D-4C36-B366-2C89E6DFA26E}"/>
  </bookViews>
  <sheets>
    <sheet name="Sheet1" sheetId="3" r:id="rId1"/>
    <sheet name="POC 1" sheetId="1" r:id="rId2"/>
    <sheet name="POC 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5" i="1"/>
  <c r="F26" i="1"/>
  <c r="F27" i="1"/>
  <c r="F24" i="1"/>
  <c r="F21" i="1"/>
  <c r="F22" i="1"/>
  <c r="F19" i="1"/>
  <c r="F20" i="1"/>
  <c r="F18" i="1"/>
  <c r="F4" i="1"/>
  <c r="F10" i="1"/>
  <c r="F16" i="1"/>
  <c r="F13" i="1"/>
  <c r="F14" i="1"/>
  <c r="F15" i="1"/>
  <c r="F12" i="1"/>
  <c r="F7" i="1"/>
  <c r="F8" i="1"/>
  <c r="F9" i="1"/>
  <c r="F6" i="1"/>
  <c r="F3" i="1"/>
  <c r="F2" i="1"/>
  <c r="G28" i="1" l="1"/>
  <c r="E28" i="1"/>
  <c r="D28" i="1"/>
  <c r="C28" i="1"/>
  <c r="B28" i="1"/>
  <c r="G22" i="1"/>
  <c r="E22" i="1"/>
  <c r="D22" i="1"/>
  <c r="C22" i="1"/>
  <c r="B22" i="1"/>
  <c r="C16" i="1"/>
  <c r="D16" i="1"/>
  <c r="E16" i="1"/>
  <c r="G16" i="1"/>
  <c r="B16" i="1"/>
  <c r="C10" i="1"/>
  <c r="D10" i="1"/>
  <c r="E10" i="1"/>
  <c r="G10" i="1"/>
  <c r="B10" i="1"/>
  <c r="C4" i="1"/>
  <c r="D4" i="1"/>
  <c r="E4" i="1"/>
  <c r="G4" i="1"/>
  <c r="B4" i="1"/>
  <c r="C12" i="2"/>
  <c r="D12" i="2"/>
  <c r="E12" i="2"/>
  <c r="F12" i="2"/>
  <c r="B12" i="2"/>
  <c r="C6" i="2"/>
  <c r="D6" i="2"/>
  <c r="E6" i="2"/>
  <c r="F6" i="2"/>
  <c r="B6" i="2"/>
</calcChain>
</file>

<file path=xl/sharedStrings.xml><?xml version="1.0" encoding="utf-8"?>
<sst xmlns="http://schemas.openxmlformats.org/spreadsheetml/2006/main" count="60" uniqueCount="34">
  <si>
    <t>Identifier</t>
  </si>
  <si>
    <t xml:space="preserve"> d13C (VPDB)</t>
  </si>
  <si>
    <t>d15N (Air)</t>
  </si>
  <si>
    <t>sample (mg)</t>
  </si>
  <si>
    <t>C (mg)</t>
  </si>
  <si>
    <t>N (mg)</t>
  </si>
  <si>
    <t>WC3.5</t>
  </si>
  <si>
    <t>WC3.5_dup</t>
  </si>
  <si>
    <t>BL-A-1</t>
  </si>
  <si>
    <t>BL-A-2</t>
  </si>
  <si>
    <t>BL-A-3</t>
  </si>
  <si>
    <t>BL-A-CONTROL</t>
  </si>
  <si>
    <t>BL-B-1</t>
  </si>
  <si>
    <t>BL-B-2</t>
  </si>
  <si>
    <t>BL-B-3</t>
  </si>
  <si>
    <t>BL-B-CONTROL</t>
  </si>
  <si>
    <t>BL-C-1</t>
  </si>
  <si>
    <t>BL-C-2</t>
  </si>
  <si>
    <t>BL-C-3</t>
  </si>
  <si>
    <t>BL-C-CONTROL</t>
  </si>
  <si>
    <t>BL-D-1</t>
  </si>
  <si>
    <t>BL-D-2</t>
  </si>
  <si>
    <t>BL-D-3</t>
  </si>
  <si>
    <t>BL-D-CONTROL</t>
  </si>
  <si>
    <t>average</t>
  </si>
  <si>
    <t>average 1-3</t>
  </si>
  <si>
    <t>C_mg_Half_Filter</t>
  </si>
  <si>
    <t>C_mg_Full_Filter</t>
  </si>
  <si>
    <t>Normalized_C_mg_mL</t>
  </si>
  <si>
    <t>Groups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</si>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</sst>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MS Sans Serif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2"/>
      <name val="Calibri"/>
      <family val="2"/>
      <scheme val="minor"/>
    </font>
    <font>
      <i/>
      <sz val="10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quotePrefix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164" fontId="3" fillId="0" borderId="0" xfId="0" applyNumberFormat="1" applyFont="1"/>
    <xf numFmtId="2" fontId="3" fillId="0" borderId="0" xfId="0" applyNumberFormat="1" applyFont="1"/>
    <xf numFmtId="164" fontId="3" fillId="0" borderId="0" xfId="0" quotePrefix="1" applyNumberFormat="1" applyFont="1"/>
    <xf numFmtId="0" fontId="3" fillId="0" borderId="0" xfId="0" quotePrefix="1" applyNumberFormat="1" applyFont="1"/>
    <xf numFmtId="164" fontId="3" fillId="0" borderId="0" xfId="0" applyNumberFormat="1" applyFont="1" applyFill="1"/>
    <xf numFmtId="2" fontId="3" fillId="0" borderId="0" xfId="0" applyNumberFormat="1" applyFont="1" applyFill="1"/>
    <xf numFmtId="0" fontId="4" fillId="0" borderId="0" xfId="1" applyFont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2" fontId="5" fillId="0" borderId="0" xfId="0" applyNumberFormat="1" applyFont="1" applyFill="1"/>
    <xf numFmtId="2" fontId="5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quotePrefix="1" applyNumberFormat="1" applyFont="1" applyFill="1"/>
    <xf numFmtId="0" fontId="3" fillId="2" borderId="0" xfId="0" quotePrefix="1" applyNumberFormat="1" applyFont="1" applyFill="1"/>
    <xf numFmtId="164" fontId="3" fillId="2" borderId="0" xfId="0" applyNumberFormat="1" applyFont="1" applyFill="1"/>
    <xf numFmtId="164" fontId="5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2" fontId="3" fillId="2" borderId="0" xfId="0" applyNumberFormat="1" applyFont="1" applyFill="1"/>
    <xf numFmtId="2" fontId="5" fillId="2" borderId="0" xfId="0" applyNumberFormat="1" applyFont="1" applyFill="1"/>
    <xf numFmtId="164" fontId="3" fillId="2" borderId="0" xfId="0" quotePrefix="1" applyNumberFormat="1" applyFont="1" applyFill="1"/>
  </cellXfs>
  <cellStyles count="2">
    <cellStyle name="Normal" xfId="0" builtinId="0"/>
    <cellStyle name="Normal 2" xfId="1" xr:uid="{9521B58D-3437-4261-82BC-D4A03C2ED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9072</xdr:colOff>
      <xdr:row>0</xdr:row>
      <xdr:rowOff>172358</xdr:rowOff>
    </xdr:from>
    <xdr:ext cx="5372100" cy="361950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71ACD74-E550-46EB-A812-E4CE5D6E35B9}"/>
            </a:ext>
          </a:extLst>
        </xdr:cNvPr>
        <xdr:cNvSpPr txBox="1">
          <a:spLocks noChangeArrowheads="1"/>
        </xdr:cNvSpPr>
      </xdr:nvSpPr>
      <xdr:spPr bwMode="auto">
        <a:xfrm>
          <a:off x="7311572" y="172358"/>
          <a:ext cx="5372100" cy="3619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36576" tIns="36576" rIns="0" bIns="0" anchor="t" upright="1"/>
        <a:lstStyle/>
        <a:p>
          <a:pPr algn="ctr" rtl="0" eaLnBrk="1" fontAlgn="auto" latinLnBrk="0" hangingPunct="1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Iowa State University </a:t>
          </a:r>
          <a:endParaRPr lang="en-US" sz="1200" b="1">
            <a:effectLst/>
          </a:endParaRPr>
        </a:p>
        <a:p>
          <a:pPr algn="ctr" rtl="0" eaLnBrk="1" fontAlgn="auto" latinLnBrk="0" hangingPunct="1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Department of Geological and Atmospheric Sciences </a:t>
          </a:r>
          <a:endParaRPr lang="en-US" sz="1200" b="1">
            <a:effectLst/>
          </a:endParaRPr>
        </a:p>
        <a:p>
          <a:pPr algn="ctr" rtl="0" eaLnBrk="1" fontAlgn="auto" latinLnBrk="0" hangingPunct="1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Stable Isotope Lab</a:t>
          </a:r>
          <a:endParaRPr lang="en-US" sz="1200" b="1">
            <a:effectLst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Samples were measured via a Finnigan MAT Delta Plus XL mass spectrometer in continuous flow mode connected to a Costech Elemental Analyzer.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Reference standards (Caffeine [IAEA-600], Caffeine [USGS 62], Cellulose [IAEA-CH-3] and Acetanilide [laboratory standard]) were used for isotopic corrections, and to assign the data to the appropriate isotopic scale.  Corrections were done using a regression method.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The combined uncertainty (analytical uncertainty and average correction factor) for </a:t>
          </a:r>
          <a:r>
            <a:rPr lang="el-GR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δ</a:t>
          </a:r>
          <a:r>
            <a:rPr lang="el-GR" sz="1200" b="0" i="0" u="none" strike="noStrike" baseline="0">
              <a:solidFill>
                <a:srgbClr val="000000"/>
              </a:solidFill>
              <a:latin typeface="+mn-lt"/>
            </a:rPr>
            <a:t>13</a:t>
          </a: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C is ± 0.18‰ (VPDB) and </a:t>
          </a:r>
          <a:r>
            <a:rPr lang="el-GR" sz="1200" b="0" i="0" u="none" strike="noStrike" baseline="0">
              <a:solidFill>
                <a:srgbClr val="000000"/>
              </a:solidFill>
              <a:latin typeface="+mn-lt"/>
            </a:rPr>
            <a:t>δ15</a:t>
          </a: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N is ± 0.25‰ (Air), respectively.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just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Date of Analysis: October 25, 2019 :  </a:t>
          </a:r>
          <a:r>
            <a:rPr lang="en-US" sz="1200" b="1" i="0" u="none" strike="noStrike" baseline="0">
              <a:solidFill>
                <a:srgbClr val="000000"/>
              </a:solidFill>
              <a:latin typeface="+mn-lt"/>
            </a:rPr>
            <a:t>WC, A, B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Samples for Nicholas Lambrecht</a:t>
          </a:r>
        </a:p>
      </xdr:txBody>
    </xdr:sp>
    <xdr:clientData/>
  </xdr:oneCellAnchor>
  <xdr:oneCellAnchor>
    <xdr:from>
      <xdr:col>10</xdr:col>
      <xdr:colOff>9071</xdr:colOff>
      <xdr:row>21</xdr:row>
      <xdr:rowOff>41729</xdr:rowOff>
    </xdr:from>
    <xdr:ext cx="5372100" cy="3619500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CCA2D395-F0D5-FC4B-A713-4A3F8B046979}"/>
            </a:ext>
          </a:extLst>
        </xdr:cNvPr>
        <xdr:cNvSpPr txBox="1">
          <a:spLocks noChangeArrowheads="1"/>
        </xdr:cNvSpPr>
      </xdr:nvSpPr>
      <xdr:spPr bwMode="auto">
        <a:xfrm>
          <a:off x="7311571" y="3851729"/>
          <a:ext cx="5372100" cy="3619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36576" tIns="36576" rIns="0" bIns="0" anchor="t" upright="1"/>
        <a:lstStyle/>
        <a:p>
          <a:pPr algn="ctr" rtl="0" eaLnBrk="1" fontAlgn="auto" latinLnBrk="0" hangingPunct="1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Iowa State University </a:t>
          </a:r>
          <a:endParaRPr lang="en-US" sz="1200" b="1">
            <a:effectLst/>
          </a:endParaRPr>
        </a:p>
        <a:p>
          <a:pPr algn="ctr" rtl="0" eaLnBrk="1" fontAlgn="auto" latinLnBrk="0" hangingPunct="1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Department of Geological and Atmospheric Sciences </a:t>
          </a:r>
          <a:endParaRPr lang="en-US" sz="1200" b="1">
            <a:effectLst/>
          </a:endParaRPr>
        </a:p>
        <a:p>
          <a:pPr algn="ctr" rtl="0" eaLnBrk="1" fontAlgn="auto" latinLnBrk="0" hangingPunct="1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Stable Isotope Lab</a:t>
          </a:r>
          <a:endParaRPr lang="en-US" sz="1200" b="1">
            <a:effectLst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Samples were measured via a Finnigan MAT Delta Plus XL mass spectrometer in continuous flow mode connected to a Costech Elemental Analyzer.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Reference standards (Caffeine [IAEA-600], Caffeine [USGS 62], Cellulose [IAEA-CH-3] and Acetanilide [laboratory standard]) were used for isotopic corrections, and to assign the data to the appropriate isotopic scale.  Corrections were done using a regression method.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The combined uncertainty (analytical uncertainty and average correction factor) for </a:t>
          </a:r>
          <a:r>
            <a:rPr lang="el-GR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δ</a:t>
          </a:r>
          <a:r>
            <a:rPr lang="el-GR" sz="1200" b="0" i="0" u="none" strike="noStrike" baseline="0">
              <a:solidFill>
                <a:srgbClr val="000000"/>
              </a:solidFill>
              <a:latin typeface="+mn-lt"/>
            </a:rPr>
            <a:t>13</a:t>
          </a: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C is ± 0.22‰ (VPDB) and </a:t>
          </a:r>
          <a:r>
            <a:rPr lang="el-GR" sz="1200" b="0" i="0" u="none" strike="noStrike" baseline="0">
              <a:solidFill>
                <a:srgbClr val="000000"/>
              </a:solidFill>
              <a:latin typeface="+mn-lt"/>
            </a:rPr>
            <a:t>δ15</a:t>
          </a: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N is ± 0.19‰ (Air), respectively.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just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Date of Analysis: October 26, 2019 : </a:t>
          </a:r>
          <a:r>
            <a:rPr lang="en-US" sz="1200" b="1" i="0" u="none" strike="noStrike" baseline="0">
              <a:solidFill>
                <a:srgbClr val="000000"/>
              </a:solidFill>
              <a:latin typeface="+mn-lt"/>
            </a:rPr>
            <a:t>C, D</a:t>
          </a: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Samples for Nicholas Lambrecht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5372100" cy="361950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2E1FE0A-E1F5-4EC2-90E8-8533674C3581}"/>
            </a:ext>
          </a:extLst>
        </xdr:cNvPr>
        <xdr:cNvSpPr txBox="1">
          <a:spLocks noChangeArrowheads="1"/>
        </xdr:cNvSpPr>
      </xdr:nvSpPr>
      <xdr:spPr bwMode="auto">
        <a:xfrm>
          <a:off x="5429250" y="161925"/>
          <a:ext cx="5372100" cy="3619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36576" tIns="36576" rIns="0" bIns="0" anchor="t" upright="1"/>
        <a:lstStyle/>
        <a:p>
          <a:pPr algn="ctr" rtl="0" eaLnBrk="1" fontAlgn="auto" latinLnBrk="0" hangingPunct="1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Iowa State University </a:t>
          </a:r>
          <a:endParaRPr lang="en-US" sz="1200" b="1">
            <a:effectLst/>
          </a:endParaRPr>
        </a:p>
        <a:p>
          <a:pPr algn="ctr" rtl="0" eaLnBrk="1" fontAlgn="auto" latinLnBrk="0" hangingPunct="1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Department of Geological and Atmospheric Sciences </a:t>
          </a:r>
          <a:endParaRPr lang="en-US" sz="1200" b="1">
            <a:effectLst/>
          </a:endParaRPr>
        </a:p>
        <a:p>
          <a:pPr algn="ctr" rtl="0" eaLnBrk="1" fontAlgn="auto" latinLnBrk="0" hangingPunct="1"/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Stable Isotope Lab</a:t>
          </a:r>
          <a:endParaRPr lang="en-US" sz="1200" b="1">
            <a:effectLst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Samples were measured via a Finnigan MAT Delta Plus XL mass spectrometer in continuous flow mode connected to a Costech Elemental Analyzer.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Reference standards (Caffeine [IAEA-600], Caffeine [USGS 62], Cellulose [IAEA-CH-3] and Acetanilide [laboratory standard]) were used for isotopic corrections, and to assign the data to the appropriate isotopic scale.  Corrections were done using a regression method.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The combined uncertainty (analytical uncertainty and average correction factor) for </a:t>
          </a:r>
          <a:r>
            <a:rPr lang="el-GR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δ</a:t>
          </a:r>
          <a:r>
            <a:rPr lang="el-GR" sz="1200" b="0" i="0" u="none" strike="noStrike" baseline="0">
              <a:solidFill>
                <a:srgbClr val="000000"/>
              </a:solidFill>
              <a:latin typeface="+mn-lt"/>
            </a:rPr>
            <a:t>13</a:t>
          </a: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C is ± 0.22‰ (VPDB) and </a:t>
          </a:r>
          <a:r>
            <a:rPr lang="el-GR" sz="1200" b="0" i="0" u="none" strike="noStrike" baseline="0">
              <a:solidFill>
                <a:srgbClr val="000000"/>
              </a:solidFill>
              <a:latin typeface="+mn-lt"/>
            </a:rPr>
            <a:t>δ15</a:t>
          </a: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N is ± 0.19‰ (Air), respectively.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just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Date of Analysis: October 26, 2019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+mn-lt"/>
            </a:rPr>
            <a:t>Samples for Nicholas Lambrecht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E689-5CD3-AE4E-AF0F-FE7611EF5BD6}">
  <dimension ref="A1:B15"/>
  <sheetViews>
    <sheetView tabSelected="1" zoomScale="140" zoomScaleNormal="140" workbookViewId="0">
      <selection activeCell="D4" sqref="D4"/>
    </sheetView>
  </sheetViews>
  <sheetFormatPr baseColWidth="10" defaultRowHeight="14"/>
  <cols>
    <col min="1" max="1" width="12.19921875" style="5" customWidth="1"/>
  </cols>
  <sheetData>
    <row r="1" spans="1:2">
      <c r="A1" s="1" t="s">
        <v>29</v>
      </c>
      <c r="B1" t="s">
        <v>28</v>
      </c>
    </row>
    <row r="2" spans="1:2">
      <c r="A2" s="10" t="s">
        <v>30</v>
      </c>
      <c r="B2">
        <v>3.5826608744890108E-3</v>
      </c>
    </row>
    <row r="3" spans="1:2">
      <c r="A3" s="10" t="s">
        <v>30</v>
      </c>
      <c r="B3">
        <v>3.5549896040574288E-3</v>
      </c>
    </row>
    <row r="4" spans="1:2">
      <c r="A4" s="10" t="s">
        <v>30</v>
      </c>
      <c r="B4">
        <v>3.1914198564424738E-3</v>
      </c>
    </row>
    <row r="5" spans="1:2">
      <c r="A5" s="10" t="s">
        <v>31</v>
      </c>
      <c r="B5">
        <v>3.9636532738571836E-3</v>
      </c>
    </row>
    <row r="6" spans="1:2">
      <c r="A6" s="10" t="s">
        <v>31</v>
      </c>
      <c r="B6">
        <v>4.123531725239658E-3</v>
      </c>
    </row>
    <row r="7" spans="1:2">
      <c r="A7" s="10" t="s">
        <v>31</v>
      </c>
      <c r="B7">
        <v>4.1478721946007716E-3</v>
      </c>
    </row>
    <row r="8" spans="1:2">
      <c r="A8" s="10" t="s">
        <v>32</v>
      </c>
      <c r="B8">
        <v>4.1907047088394237E-3</v>
      </c>
    </row>
    <row r="9" spans="1:2">
      <c r="A9" s="10" t="s">
        <v>32</v>
      </c>
      <c r="B9">
        <v>3.7532224060721473E-3</v>
      </c>
    </row>
    <row r="10" spans="1:2">
      <c r="A10" s="10" t="s">
        <v>32</v>
      </c>
      <c r="B10">
        <v>3.8221996771219575E-3</v>
      </c>
    </row>
    <row r="11" spans="1:2">
      <c r="A11" s="10" t="s">
        <v>33</v>
      </c>
      <c r="B11">
        <v>4.5380066105454716E-3</v>
      </c>
    </row>
    <row r="12" spans="1:2">
      <c r="A12" s="10" t="s">
        <v>33</v>
      </c>
      <c r="B12">
        <v>3.9955822339242031E-3</v>
      </c>
    </row>
    <row r="13" spans="1:2">
      <c r="A13" s="10" t="s">
        <v>33</v>
      </c>
      <c r="B13">
        <v>4.8877240587085142E-3</v>
      </c>
    </row>
    <row r="14" spans="1:2">
      <c r="A14" s="20"/>
    </row>
    <row r="15" spans="1:2">
      <c r="A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8E8B-2052-4DD4-8AC1-9509412944DE}">
  <dimension ref="A1:H28"/>
  <sheetViews>
    <sheetView zoomScale="140" zoomScaleNormal="140" workbookViewId="0">
      <selection activeCell="F1" activeCellId="1" sqref="A1:A1048576 F1:F1048576"/>
    </sheetView>
  </sheetViews>
  <sheetFormatPr baseColWidth="10" defaultColWidth="9" defaultRowHeight="14"/>
  <cols>
    <col min="1" max="1" width="12.19921875" style="5" customWidth="1"/>
    <col min="2" max="2" width="19.19921875" style="5" bestFit="1" customWidth="1"/>
    <col min="3" max="3" width="17.3984375" style="16" bestFit="1" customWidth="1"/>
    <col min="4" max="4" width="11.3984375" style="5" customWidth="1"/>
    <col min="5" max="5" width="15.3984375" style="5" bestFit="1" customWidth="1"/>
    <col min="6" max="6" width="10" style="5" bestFit="1" customWidth="1"/>
    <col min="7" max="7" width="9" style="16"/>
    <col min="9" max="256" width="9.19921875" style="5"/>
    <col min="257" max="257" width="12.19921875" style="5" customWidth="1"/>
    <col min="258" max="258" width="19.19921875" style="5" bestFit="1" customWidth="1"/>
    <col min="259" max="259" width="17.3984375" style="5" bestFit="1" customWidth="1"/>
    <col min="260" max="260" width="11.3984375" style="5" customWidth="1"/>
    <col min="261" max="512" width="9.19921875" style="5"/>
    <col min="513" max="513" width="12.19921875" style="5" customWidth="1"/>
    <col min="514" max="514" width="19.19921875" style="5" bestFit="1" customWidth="1"/>
    <col min="515" max="515" width="17.3984375" style="5" bestFit="1" customWidth="1"/>
    <col min="516" max="516" width="11.3984375" style="5" customWidth="1"/>
    <col min="517" max="768" width="9.19921875" style="5"/>
    <col min="769" max="769" width="12.19921875" style="5" customWidth="1"/>
    <col min="770" max="770" width="19.19921875" style="5" bestFit="1" customWidth="1"/>
    <col min="771" max="771" width="17.3984375" style="5" bestFit="1" customWidth="1"/>
    <col min="772" max="772" width="11.3984375" style="5" customWidth="1"/>
    <col min="773" max="1024" width="9.19921875" style="5"/>
    <col min="1025" max="1025" width="12.19921875" style="5" customWidth="1"/>
    <col min="1026" max="1026" width="19.19921875" style="5" bestFit="1" customWidth="1"/>
    <col min="1027" max="1027" width="17.3984375" style="5" bestFit="1" customWidth="1"/>
    <col min="1028" max="1028" width="11.3984375" style="5" customWidth="1"/>
    <col min="1029" max="1280" width="9.19921875" style="5"/>
    <col min="1281" max="1281" width="12.19921875" style="5" customWidth="1"/>
    <col min="1282" max="1282" width="19.19921875" style="5" bestFit="1" customWidth="1"/>
    <col min="1283" max="1283" width="17.3984375" style="5" bestFit="1" customWidth="1"/>
    <col min="1284" max="1284" width="11.3984375" style="5" customWidth="1"/>
    <col min="1285" max="1536" width="9.19921875" style="5"/>
    <col min="1537" max="1537" width="12.19921875" style="5" customWidth="1"/>
    <col min="1538" max="1538" width="19.19921875" style="5" bestFit="1" customWidth="1"/>
    <col min="1539" max="1539" width="17.3984375" style="5" bestFit="1" customWidth="1"/>
    <col min="1540" max="1540" width="11.3984375" style="5" customWidth="1"/>
    <col min="1541" max="1792" width="9.19921875" style="5"/>
    <col min="1793" max="1793" width="12.19921875" style="5" customWidth="1"/>
    <col min="1794" max="1794" width="19.19921875" style="5" bestFit="1" customWidth="1"/>
    <col min="1795" max="1795" width="17.3984375" style="5" bestFit="1" customWidth="1"/>
    <col min="1796" max="1796" width="11.3984375" style="5" customWidth="1"/>
    <col min="1797" max="2048" width="9.19921875" style="5"/>
    <col min="2049" max="2049" width="12.19921875" style="5" customWidth="1"/>
    <col min="2050" max="2050" width="19.19921875" style="5" bestFit="1" customWidth="1"/>
    <col min="2051" max="2051" width="17.3984375" style="5" bestFit="1" customWidth="1"/>
    <col min="2052" max="2052" width="11.3984375" style="5" customWidth="1"/>
    <col min="2053" max="2304" width="9.19921875" style="5"/>
    <col min="2305" max="2305" width="12.19921875" style="5" customWidth="1"/>
    <col min="2306" max="2306" width="19.19921875" style="5" bestFit="1" customWidth="1"/>
    <col min="2307" max="2307" width="17.3984375" style="5" bestFit="1" customWidth="1"/>
    <col min="2308" max="2308" width="11.3984375" style="5" customWidth="1"/>
    <col min="2309" max="2560" width="9.19921875" style="5"/>
    <col min="2561" max="2561" width="12.19921875" style="5" customWidth="1"/>
    <col min="2562" max="2562" width="19.19921875" style="5" bestFit="1" customWidth="1"/>
    <col min="2563" max="2563" width="17.3984375" style="5" bestFit="1" customWidth="1"/>
    <col min="2564" max="2564" width="11.3984375" style="5" customWidth="1"/>
    <col min="2565" max="2816" width="9.19921875" style="5"/>
    <col min="2817" max="2817" width="12.19921875" style="5" customWidth="1"/>
    <col min="2818" max="2818" width="19.19921875" style="5" bestFit="1" customWidth="1"/>
    <col min="2819" max="2819" width="17.3984375" style="5" bestFit="1" customWidth="1"/>
    <col min="2820" max="2820" width="11.3984375" style="5" customWidth="1"/>
    <col min="2821" max="3072" width="9.19921875" style="5"/>
    <col min="3073" max="3073" width="12.19921875" style="5" customWidth="1"/>
    <col min="3074" max="3074" width="19.19921875" style="5" bestFit="1" customWidth="1"/>
    <col min="3075" max="3075" width="17.3984375" style="5" bestFit="1" customWidth="1"/>
    <col min="3076" max="3076" width="11.3984375" style="5" customWidth="1"/>
    <col min="3077" max="3328" width="9.19921875" style="5"/>
    <col min="3329" max="3329" width="12.19921875" style="5" customWidth="1"/>
    <col min="3330" max="3330" width="19.19921875" style="5" bestFit="1" customWidth="1"/>
    <col min="3331" max="3331" width="17.3984375" style="5" bestFit="1" customWidth="1"/>
    <col min="3332" max="3332" width="11.3984375" style="5" customWidth="1"/>
    <col min="3333" max="3584" width="9.19921875" style="5"/>
    <col min="3585" max="3585" width="12.19921875" style="5" customWidth="1"/>
    <col min="3586" max="3586" width="19.19921875" style="5" bestFit="1" customWidth="1"/>
    <col min="3587" max="3587" width="17.3984375" style="5" bestFit="1" customWidth="1"/>
    <col min="3588" max="3588" width="11.3984375" style="5" customWidth="1"/>
    <col min="3589" max="3840" width="9.19921875" style="5"/>
    <col min="3841" max="3841" width="12.19921875" style="5" customWidth="1"/>
    <col min="3842" max="3842" width="19.19921875" style="5" bestFit="1" customWidth="1"/>
    <col min="3843" max="3843" width="17.3984375" style="5" bestFit="1" customWidth="1"/>
    <col min="3844" max="3844" width="11.3984375" style="5" customWidth="1"/>
    <col min="3845" max="4096" width="9.19921875" style="5"/>
    <col min="4097" max="4097" width="12.19921875" style="5" customWidth="1"/>
    <col min="4098" max="4098" width="19.19921875" style="5" bestFit="1" customWidth="1"/>
    <col min="4099" max="4099" width="17.3984375" style="5" bestFit="1" customWidth="1"/>
    <col min="4100" max="4100" width="11.3984375" style="5" customWidth="1"/>
    <col min="4101" max="4352" width="9.19921875" style="5"/>
    <col min="4353" max="4353" width="12.19921875" style="5" customWidth="1"/>
    <col min="4354" max="4354" width="19.19921875" style="5" bestFit="1" customWidth="1"/>
    <col min="4355" max="4355" width="17.3984375" style="5" bestFit="1" customWidth="1"/>
    <col min="4356" max="4356" width="11.3984375" style="5" customWidth="1"/>
    <col min="4357" max="4608" width="9.19921875" style="5"/>
    <col min="4609" max="4609" width="12.19921875" style="5" customWidth="1"/>
    <col min="4610" max="4610" width="19.19921875" style="5" bestFit="1" customWidth="1"/>
    <col min="4611" max="4611" width="17.3984375" style="5" bestFit="1" customWidth="1"/>
    <col min="4612" max="4612" width="11.3984375" style="5" customWidth="1"/>
    <col min="4613" max="4864" width="9.19921875" style="5"/>
    <col min="4865" max="4865" width="12.19921875" style="5" customWidth="1"/>
    <col min="4866" max="4866" width="19.19921875" style="5" bestFit="1" customWidth="1"/>
    <col min="4867" max="4867" width="17.3984375" style="5" bestFit="1" customWidth="1"/>
    <col min="4868" max="4868" width="11.3984375" style="5" customWidth="1"/>
    <col min="4869" max="5120" width="9.19921875" style="5"/>
    <col min="5121" max="5121" width="12.19921875" style="5" customWidth="1"/>
    <col min="5122" max="5122" width="19.19921875" style="5" bestFit="1" customWidth="1"/>
    <col min="5123" max="5123" width="17.3984375" style="5" bestFit="1" customWidth="1"/>
    <col min="5124" max="5124" width="11.3984375" style="5" customWidth="1"/>
    <col min="5125" max="5376" width="9.19921875" style="5"/>
    <col min="5377" max="5377" width="12.19921875" style="5" customWidth="1"/>
    <col min="5378" max="5378" width="19.19921875" style="5" bestFit="1" customWidth="1"/>
    <col min="5379" max="5379" width="17.3984375" style="5" bestFit="1" customWidth="1"/>
    <col min="5380" max="5380" width="11.3984375" style="5" customWidth="1"/>
    <col min="5381" max="5632" width="9.19921875" style="5"/>
    <col min="5633" max="5633" width="12.19921875" style="5" customWidth="1"/>
    <col min="5634" max="5634" width="19.19921875" style="5" bestFit="1" customWidth="1"/>
    <col min="5635" max="5635" width="17.3984375" style="5" bestFit="1" customWidth="1"/>
    <col min="5636" max="5636" width="11.3984375" style="5" customWidth="1"/>
    <col min="5637" max="5888" width="9.19921875" style="5"/>
    <col min="5889" max="5889" width="12.19921875" style="5" customWidth="1"/>
    <col min="5890" max="5890" width="19.19921875" style="5" bestFit="1" customWidth="1"/>
    <col min="5891" max="5891" width="17.3984375" style="5" bestFit="1" customWidth="1"/>
    <col min="5892" max="5892" width="11.3984375" style="5" customWidth="1"/>
    <col min="5893" max="6144" width="9.19921875" style="5"/>
    <col min="6145" max="6145" width="12.19921875" style="5" customWidth="1"/>
    <col min="6146" max="6146" width="19.19921875" style="5" bestFit="1" customWidth="1"/>
    <col min="6147" max="6147" width="17.3984375" style="5" bestFit="1" customWidth="1"/>
    <col min="6148" max="6148" width="11.3984375" style="5" customWidth="1"/>
    <col min="6149" max="6400" width="9.19921875" style="5"/>
    <col min="6401" max="6401" width="12.19921875" style="5" customWidth="1"/>
    <col min="6402" max="6402" width="19.19921875" style="5" bestFit="1" customWidth="1"/>
    <col min="6403" max="6403" width="17.3984375" style="5" bestFit="1" customWidth="1"/>
    <col min="6404" max="6404" width="11.3984375" style="5" customWidth="1"/>
    <col min="6405" max="6656" width="9.19921875" style="5"/>
    <col min="6657" max="6657" width="12.19921875" style="5" customWidth="1"/>
    <col min="6658" max="6658" width="19.19921875" style="5" bestFit="1" customWidth="1"/>
    <col min="6659" max="6659" width="17.3984375" style="5" bestFit="1" customWidth="1"/>
    <col min="6660" max="6660" width="11.3984375" style="5" customWidth="1"/>
    <col min="6661" max="6912" width="9.19921875" style="5"/>
    <col min="6913" max="6913" width="12.19921875" style="5" customWidth="1"/>
    <col min="6914" max="6914" width="19.19921875" style="5" bestFit="1" customWidth="1"/>
    <col min="6915" max="6915" width="17.3984375" style="5" bestFit="1" customWidth="1"/>
    <col min="6916" max="6916" width="11.3984375" style="5" customWidth="1"/>
    <col min="6917" max="7168" width="9.19921875" style="5"/>
    <col min="7169" max="7169" width="12.19921875" style="5" customWidth="1"/>
    <col min="7170" max="7170" width="19.19921875" style="5" bestFit="1" customWidth="1"/>
    <col min="7171" max="7171" width="17.3984375" style="5" bestFit="1" customWidth="1"/>
    <col min="7172" max="7172" width="11.3984375" style="5" customWidth="1"/>
    <col min="7173" max="7424" width="9.19921875" style="5"/>
    <col min="7425" max="7425" width="12.19921875" style="5" customWidth="1"/>
    <col min="7426" max="7426" width="19.19921875" style="5" bestFit="1" customWidth="1"/>
    <col min="7427" max="7427" width="17.3984375" style="5" bestFit="1" customWidth="1"/>
    <col min="7428" max="7428" width="11.3984375" style="5" customWidth="1"/>
    <col min="7429" max="7680" width="9.19921875" style="5"/>
    <col min="7681" max="7681" width="12.19921875" style="5" customWidth="1"/>
    <col min="7682" max="7682" width="19.19921875" style="5" bestFit="1" customWidth="1"/>
    <col min="7683" max="7683" width="17.3984375" style="5" bestFit="1" customWidth="1"/>
    <col min="7684" max="7684" width="11.3984375" style="5" customWidth="1"/>
    <col min="7685" max="7936" width="9.19921875" style="5"/>
    <col min="7937" max="7937" width="12.19921875" style="5" customWidth="1"/>
    <col min="7938" max="7938" width="19.19921875" style="5" bestFit="1" customWidth="1"/>
    <col min="7939" max="7939" width="17.3984375" style="5" bestFit="1" customWidth="1"/>
    <col min="7940" max="7940" width="11.3984375" style="5" customWidth="1"/>
    <col min="7941" max="8192" width="9.19921875" style="5"/>
    <col min="8193" max="8193" width="12.19921875" style="5" customWidth="1"/>
    <col min="8194" max="8194" width="19.19921875" style="5" bestFit="1" customWidth="1"/>
    <col min="8195" max="8195" width="17.3984375" style="5" bestFit="1" customWidth="1"/>
    <col min="8196" max="8196" width="11.3984375" style="5" customWidth="1"/>
    <col min="8197" max="8448" width="9.19921875" style="5"/>
    <col min="8449" max="8449" width="12.19921875" style="5" customWidth="1"/>
    <col min="8450" max="8450" width="19.19921875" style="5" bestFit="1" customWidth="1"/>
    <col min="8451" max="8451" width="17.3984375" style="5" bestFit="1" customWidth="1"/>
    <col min="8452" max="8452" width="11.3984375" style="5" customWidth="1"/>
    <col min="8453" max="8704" width="9.19921875" style="5"/>
    <col min="8705" max="8705" width="12.19921875" style="5" customWidth="1"/>
    <col min="8706" max="8706" width="19.19921875" style="5" bestFit="1" customWidth="1"/>
    <col min="8707" max="8707" width="17.3984375" style="5" bestFit="1" customWidth="1"/>
    <col min="8708" max="8708" width="11.3984375" style="5" customWidth="1"/>
    <col min="8709" max="8960" width="9.19921875" style="5"/>
    <col min="8961" max="8961" width="12.19921875" style="5" customWidth="1"/>
    <col min="8962" max="8962" width="19.19921875" style="5" bestFit="1" customWidth="1"/>
    <col min="8963" max="8963" width="17.3984375" style="5" bestFit="1" customWidth="1"/>
    <col min="8964" max="8964" width="11.3984375" style="5" customWidth="1"/>
    <col min="8965" max="9216" width="9.19921875" style="5"/>
    <col min="9217" max="9217" width="12.19921875" style="5" customWidth="1"/>
    <col min="9218" max="9218" width="19.19921875" style="5" bestFit="1" customWidth="1"/>
    <col min="9219" max="9219" width="17.3984375" style="5" bestFit="1" customWidth="1"/>
    <col min="9220" max="9220" width="11.3984375" style="5" customWidth="1"/>
    <col min="9221" max="9472" width="9.19921875" style="5"/>
    <col min="9473" max="9473" width="12.19921875" style="5" customWidth="1"/>
    <col min="9474" max="9474" width="19.19921875" style="5" bestFit="1" customWidth="1"/>
    <col min="9475" max="9475" width="17.3984375" style="5" bestFit="1" customWidth="1"/>
    <col min="9476" max="9476" width="11.3984375" style="5" customWidth="1"/>
    <col min="9477" max="9728" width="9.19921875" style="5"/>
    <col min="9729" max="9729" width="12.19921875" style="5" customWidth="1"/>
    <col min="9730" max="9730" width="19.19921875" style="5" bestFit="1" customWidth="1"/>
    <col min="9731" max="9731" width="17.3984375" style="5" bestFit="1" customWidth="1"/>
    <col min="9732" max="9732" width="11.3984375" style="5" customWidth="1"/>
    <col min="9733" max="9984" width="9.19921875" style="5"/>
    <col min="9985" max="9985" width="12.19921875" style="5" customWidth="1"/>
    <col min="9986" max="9986" width="19.19921875" style="5" bestFit="1" customWidth="1"/>
    <col min="9987" max="9987" width="17.3984375" style="5" bestFit="1" customWidth="1"/>
    <col min="9988" max="9988" width="11.3984375" style="5" customWidth="1"/>
    <col min="9989" max="10240" width="9.19921875" style="5"/>
    <col min="10241" max="10241" width="12.19921875" style="5" customWidth="1"/>
    <col min="10242" max="10242" width="19.19921875" style="5" bestFit="1" customWidth="1"/>
    <col min="10243" max="10243" width="17.3984375" style="5" bestFit="1" customWidth="1"/>
    <col min="10244" max="10244" width="11.3984375" style="5" customWidth="1"/>
    <col min="10245" max="10496" width="9.19921875" style="5"/>
    <col min="10497" max="10497" width="12.19921875" style="5" customWidth="1"/>
    <col min="10498" max="10498" width="19.19921875" style="5" bestFit="1" customWidth="1"/>
    <col min="10499" max="10499" width="17.3984375" style="5" bestFit="1" customWidth="1"/>
    <col min="10500" max="10500" width="11.3984375" style="5" customWidth="1"/>
    <col min="10501" max="10752" width="9.19921875" style="5"/>
    <col min="10753" max="10753" width="12.19921875" style="5" customWidth="1"/>
    <col min="10754" max="10754" width="19.19921875" style="5" bestFit="1" customWidth="1"/>
    <col min="10755" max="10755" width="17.3984375" style="5" bestFit="1" customWidth="1"/>
    <col min="10756" max="10756" width="11.3984375" style="5" customWidth="1"/>
    <col min="10757" max="11008" width="9.19921875" style="5"/>
    <col min="11009" max="11009" width="12.19921875" style="5" customWidth="1"/>
    <col min="11010" max="11010" width="19.19921875" style="5" bestFit="1" customWidth="1"/>
    <col min="11011" max="11011" width="17.3984375" style="5" bestFit="1" customWidth="1"/>
    <col min="11012" max="11012" width="11.3984375" style="5" customWidth="1"/>
    <col min="11013" max="11264" width="9.19921875" style="5"/>
    <col min="11265" max="11265" width="12.19921875" style="5" customWidth="1"/>
    <col min="11266" max="11266" width="19.19921875" style="5" bestFit="1" customWidth="1"/>
    <col min="11267" max="11267" width="17.3984375" style="5" bestFit="1" customWidth="1"/>
    <col min="11268" max="11268" width="11.3984375" style="5" customWidth="1"/>
    <col min="11269" max="11520" width="9.19921875" style="5"/>
    <col min="11521" max="11521" width="12.19921875" style="5" customWidth="1"/>
    <col min="11522" max="11522" width="19.19921875" style="5" bestFit="1" customWidth="1"/>
    <col min="11523" max="11523" width="17.3984375" style="5" bestFit="1" customWidth="1"/>
    <col min="11524" max="11524" width="11.3984375" style="5" customWidth="1"/>
    <col min="11525" max="11776" width="9.19921875" style="5"/>
    <col min="11777" max="11777" width="12.19921875" style="5" customWidth="1"/>
    <col min="11778" max="11778" width="19.19921875" style="5" bestFit="1" customWidth="1"/>
    <col min="11779" max="11779" width="17.3984375" style="5" bestFit="1" customWidth="1"/>
    <col min="11780" max="11780" width="11.3984375" style="5" customWidth="1"/>
    <col min="11781" max="12032" width="9.19921875" style="5"/>
    <col min="12033" max="12033" width="12.19921875" style="5" customWidth="1"/>
    <col min="12034" max="12034" width="19.19921875" style="5" bestFit="1" customWidth="1"/>
    <col min="12035" max="12035" width="17.3984375" style="5" bestFit="1" customWidth="1"/>
    <col min="12036" max="12036" width="11.3984375" style="5" customWidth="1"/>
    <col min="12037" max="12288" width="9.19921875" style="5"/>
    <col min="12289" max="12289" width="12.19921875" style="5" customWidth="1"/>
    <col min="12290" max="12290" width="19.19921875" style="5" bestFit="1" customWidth="1"/>
    <col min="12291" max="12291" width="17.3984375" style="5" bestFit="1" customWidth="1"/>
    <col min="12292" max="12292" width="11.3984375" style="5" customWidth="1"/>
    <col min="12293" max="12544" width="9.19921875" style="5"/>
    <col min="12545" max="12545" width="12.19921875" style="5" customWidth="1"/>
    <col min="12546" max="12546" width="19.19921875" style="5" bestFit="1" customWidth="1"/>
    <col min="12547" max="12547" width="17.3984375" style="5" bestFit="1" customWidth="1"/>
    <col min="12548" max="12548" width="11.3984375" style="5" customWidth="1"/>
    <col min="12549" max="12800" width="9.19921875" style="5"/>
    <col min="12801" max="12801" width="12.19921875" style="5" customWidth="1"/>
    <col min="12802" max="12802" width="19.19921875" style="5" bestFit="1" customWidth="1"/>
    <col min="12803" max="12803" width="17.3984375" style="5" bestFit="1" customWidth="1"/>
    <col min="12804" max="12804" width="11.3984375" style="5" customWidth="1"/>
    <col min="12805" max="13056" width="9.19921875" style="5"/>
    <col min="13057" max="13057" width="12.19921875" style="5" customWidth="1"/>
    <col min="13058" max="13058" width="19.19921875" style="5" bestFit="1" customWidth="1"/>
    <col min="13059" max="13059" width="17.3984375" style="5" bestFit="1" customWidth="1"/>
    <col min="13060" max="13060" width="11.3984375" style="5" customWidth="1"/>
    <col min="13061" max="13312" width="9.19921875" style="5"/>
    <col min="13313" max="13313" width="12.19921875" style="5" customWidth="1"/>
    <col min="13314" max="13314" width="19.19921875" style="5" bestFit="1" customWidth="1"/>
    <col min="13315" max="13315" width="17.3984375" style="5" bestFit="1" customWidth="1"/>
    <col min="13316" max="13316" width="11.3984375" style="5" customWidth="1"/>
    <col min="13317" max="13568" width="9.19921875" style="5"/>
    <col min="13569" max="13569" width="12.19921875" style="5" customWidth="1"/>
    <col min="13570" max="13570" width="19.19921875" style="5" bestFit="1" customWidth="1"/>
    <col min="13571" max="13571" width="17.3984375" style="5" bestFit="1" customWidth="1"/>
    <col min="13572" max="13572" width="11.3984375" style="5" customWidth="1"/>
    <col min="13573" max="13824" width="9.19921875" style="5"/>
    <col min="13825" max="13825" width="12.19921875" style="5" customWidth="1"/>
    <col min="13826" max="13826" width="19.19921875" style="5" bestFit="1" customWidth="1"/>
    <col min="13827" max="13827" width="17.3984375" style="5" bestFit="1" customWidth="1"/>
    <col min="13828" max="13828" width="11.3984375" style="5" customWidth="1"/>
    <col min="13829" max="14080" width="9.19921875" style="5"/>
    <col min="14081" max="14081" width="12.19921875" style="5" customWidth="1"/>
    <col min="14082" max="14082" width="19.19921875" style="5" bestFit="1" customWidth="1"/>
    <col min="14083" max="14083" width="17.3984375" style="5" bestFit="1" customWidth="1"/>
    <col min="14084" max="14084" width="11.3984375" style="5" customWidth="1"/>
    <col min="14085" max="14336" width="9.19921875" style="5"/>
    <col min="14337" max="14337" width="12.19921875" style="5" customWidth="1"/>
    <col min="14338" max="14338" width="19.19921875" style="5" bestFit="1" customWidth="1"/>
    <col min="14339" max="14339" width="17.3984375" style="5" bestFit="1" customWidth="1"/>
    <col min="14340" max="14340" width="11.3984375" style="5" customWidth="1"/>
    <col min="14341" max="14592" width="9.19921875" style="5"/>
    <col min="14593" max="14593" width="12.19921875" style="5" customWidth="1"/>
    <col min="14594" max="14594" width="19.19921875" style="5" bestFit="1" customWidth="1"/>
    <col min="14595" max="14595" width="17.3984375" style="5" bestFit="1" customWidth="1"/>
    <col min="14596" max="14596" width="11.3984375" style="5" customWidth="1"/>
    <col min="14597" max="14848" width="9.19921875" style="5"/>
    <col min="14849" max="14849" width="12.19921875" style="5" customWidth="1"/>
    <col min="14850" max="14850" width="19.19921875" style="5" bestFit="1" customWidth="1"/>
    <col min="14851" max="14851" width="17.3984375" style="5" bestFit="1" customWidth="1"/>
    <col min="14852" max="14852" width="11.3984375" style="5" customWidth="1"/>
    <col min="14853" max="15104" width="9.19921875" style="5"/>
    <col min="15105" max="15105" width="12.19921875" style="5" customWidth="1"/>
    <col min="15106" max="15106" width="19.19921875" style="5" bestFit="1" customWidth="1"/>
    <col min="15107" max="15107" width="17.3984375" style="5" bestFit="1" customWidth="1"/>
    <col min="15108" max="15108" width="11.3984375" style="5" customWidth="1"/>
    <col min="15109" max="15360" width="9.19921875" style="5"/>
    <col min="15361" max="15361" width="12.19921875" style="5" customWidth="1"/>
    <col min="15362" max="15362" width="19.19921875" style="5" bestFit="1" customWidth="1"/>
    <col min="15363" max="15363" width="17.3984375" style="5" bestFit="1" customWidth="1"/>
    <col min="15364" max="15364" width="11.3984375" style="5" customWidth="1"/>
    <col min="15365" max="15616" width="9.19921875" style="5"/>
    <col min="15617" max="15617" width="12.19921875" style="5" customWidth="1"/>
    <col min="15618" max="15618" width="19.19921875" style="5" bestFit="1" customWidth="1"/>
    <col min="15619" max="15619" width="17.3984375" style="5" bestFit="1" customWidth="1"/>
    <col min="15620" max="15620" width="11.3984375" style="5" customWidth="1"/>
    <col min="15621" max="15872" width="9.19921875" style="5"/>
    <col min="15873" max="15873" width="12.19921875" style="5" customWidth="1"/>
    <col min="15874" max="15874" width="19.19921875" style="5" bestFit="1" customWidth="1"/>
    <col min="15875" max="15875" width="17.3984375" style="5" bestFit="1" customWidth="1"/>
    <col min="15876" max="15876" width="11.3984375" style="5" customWidth="1"/>
    <col min="15877" max="16128" width="9.19921875" style="5"/>
    <col min="16129" max="16129" width="12.19921875" style="5" customWidth="1"/>
    <col min="16130" max="16130" width="19.19921875" style="5" bestFit="1" customWidth="1"/>
    <col min="16131" max="16131" width="17.3984375" style="5" bestFit="1" customWidth="1"/>
    <col min="16132" max="16132" width="11.3984375" style="5" customWidth="1"/>
    <col min="16133" max="16384" width="9.19921875" style="5"/>
  </cols>
  <sheetData>
    <row r="1" spans="1:8">
      <c r="A1" s="1" t="s">
        <v>0</v>
      </c>
      <c r="B1" s="2" t="s">
        <v>1</v>
      </c>
      <c r="C1" s="13" t="s">
        <v>2</v>
      </c>
      <c r="D1" s="3" t="s">
        <v>3</v>
      </c>
      <c r="E1" s="4" t="s">
        <v>26</v>
      </c>
      <c r="F1" s="5" t="s">
        <v>27</v>
      </c>
      <c r="G1" s="19" t="s">
        <v>5</v>
      </c>
    </row>
    <row r="2" spans="1:8">
      <c r="A2" s="10" t="s">
        <v>6</v>
      </c>
      <c r="B2" s="11">
        <v>-33.795049199999994</v>
      </c>
      <c r="C2" s="14">
        <v>-5.6701587</v>
      </c>
      <c r="D2" s="10">
        <v>1.415</v>
      </c>
      <c r="E2" s="7">
        <v>0.36159688851936928</v>
      </c>
      <c r="F2" s="7">
        <f>(E2*2)</f>
        <v>0.72319377703873855</v>
      </c>
      <c r="G2" s="15">
        <v>6.6065943067786195E-2</v>
      </c>
    </row>
    <row r="3" spans="1:8">
      <c r="A3" s="10" t="s">
        <v>7</v>
      </c>
      <c r="B3" s="11">
        <v>-34.033217999999998</v>
      </c>
      <c r="C3" s="14">
        <v>-6.749441</v>
      </c>
      <c r="D3" s="10">
        <v>1.93</v>
      </c>
      <c r="E3" s="7">
        <v>0.38446796217747281</v>
      </c>
      <c r="F3" s="7">
        <f>(E3*2)</f>
        <v>0.76893592435494562</v>
      </c>
      <c r="G3" s="15">
        <v>7.0325619496211356E-2</v>
      </c>
    </row>
    <row r="4" spans="1:8">
      <c r="A4" s="5" t="s">
        <v>24</v>
      </c>
      <c r="B4" s="7">
        <f>AVERAGE(B2:B3)</f>
        <v>-33.9141336</v>
      </c>
      <c r="C4" s="15">
        <f t="shared" ref="C4:F4" si="0">AVERAGE(C2:C3)</f>
        <v>-6.2097998499999996</v>
      </c>
      <c r="D4" s="7">
        <f t="shared" si="0"/>
        <v>1.6724999999999999</v>
      </c>
      <c r="E4" s="7">
        <f t="shared" si="0"/>
        <v>0.37303242534842107</v>
      </c>
      <c r="F4" s="7">
        <f>AVERAGE(F2:F3)</f>
        <v>0.74606485069684214</v>
      </c>
      <c r="G4" s="15">
        <f>AVERAGE(G2:G3)</f>
        <v>6.8195781281998769E-2</v>
      </c>
    </row>
    <row r="6" spans="1:8">
      <c r="A6" s="10" t="s">
        <v>8</v>
      </c>
      <c r="B6" s="11">
        <v>62.531695200000001</v>
      </c>
      <c r="C6" s="14">
        <v>0.97631389999999985</v>
      </c>
      <c r="D6" s="10">
        <v>1.63</v>
      </c>
      <c r="E6" s="7">
        <v>0.19704634809689558</v>
      </c>
      <c r="F6" s="7">
        <f>(E6*2)</f>
        <v>0.39409269619379117</v>
      </c>
      <c r="G6" s="15">
        <v>3.1830841695678881E-2</v>
      </c>
    </row>
    <row r="7" spans="1:8">
      <c r="A7" s="10" t="s">
        <v>9</v>
      </c>
      <c r="B7" s="11">
        <v>59.168083200000005</v>
      </c>
      <c r="C7" s="14">
        <v>-7.4583715999999995</v>
      </c>
      <c r="D7" s="10">
        <v>1.3149999999999999</v>
      </c>
      <c r="E7" s="7">
        <v>0.19552442822315858</v>
      </c>
      <c r="F7" s="7">
        <f t="shared" ref="F7:F9" si="1">(E7*2)</f>
        <v>0.39104885644631715</v>
      </c>
      <c r="G7" s="15">
        <v>3.2613147655130043E-2</v>
      </c>
    </row>
    <row r="8" spans="1:8">
      <c r="A8" s="10" t="s">
        <v>10</v>
      </c>
      <c r="B8" s="11">
        <v>60.617988000000004</v>
      </c>
      <c r="C8" s="14">
        <v>-3.1213844000000002</v>
      </c>
      <c r="D8" s="10">
        <v>1.575</v>
      </c>
      <c r="E8" s="7">
        <v>0.17552809210433606</v>
      </c>
      <c r="F8" s="7">
        <f t="shared" si="1"/>
        <v>0.35105618420867213</v>
      </c>
      <c r="G8" s="15">
        <v>2.8820397296743804E-2</v>
      </c>
    </row>
    <row r="9" spans="1:8" s="24" customFormat="1">
      <c r="A9" s="21" t="s">
        <v>11</v>
      </c>
      <c r="B9" s="22">
        <v>-26.6499852</v>
      </c>
      <c r="C9" s="23">
        <v>-6.7395120000000004</v>
      </c>
      <c r="D9" s="24">
        <v>1.82</v>
      </c>
      <c r="E9" s="22">
        <v>0.1776982371094796</v>
      </c>
      <c r="F9" s="22">
        <f t="shared" si="1"/>
        <v>0.3553964742189592</v>
      </c>
      <c r="G9" s="23">
        <v>2.8847020274421462E-2</v>
      </c>
      <c r="H9" s="25"/>
    </row>
    <row r="10" spans="1:8">
      <c r="A10" s="5" t="s">
        <v>25</v>
      </c>
      <c r="B10" s="7">
        <f>AVERAGE(B6:B8)</f>
        <v>60.772588800000001</v>
      </c>
      <c r="C10" s="15">
        <f t="shared" ref="C10:F10" si="2">AVERAGE(C6:C8)</f>
        <v>-3.2011473666666661</v>
      </c>
      <c r="D10" s="7">
        <f t="shared" si="2"/>
        <v>1.5066666666666666</v>
      </c>
      <c r="E10" s="7">
        <f t="shared" si="2"/>
        <v>0.18936628947479672</v>
      </c>
      <c r="F10" s="7">
        <f>AVERAGE(F6:F8)</f>
        <v>0.37873257894959345</v>
      </c>
      <c r="G10" s="15">
        <f>AVERAGE(G6:G8)</f>
        <v>3.1088128882517576E-2</v>
      </c>
    </row>
    <row r="12" spans="1:8">
      <c r="A12" s="10" t="s">
        <v>12</v>
      </c>
      <c r="B12" s="11">
        <v>3.7520531999999998</v>
      </c>
      <c r="C12" s="14">
        <v>-2.1533069</v>
      </c>
      <c r="D12" s="5">
        <v>1.36</v>
      </c>
      <c r="E12" s="7">
        <v>0.21800093006214508</v>
      </c>
      <c r="F12" s="7">
        <f>(E12*2)</f>
        <v>0.43600186012429015</v>
      </c>
      <c r="G12" s="15">
        <v>3.6008601269711241E-2</v>
      </c>
    </row>
    <row r="13" spans="1:8">
      <c r="A13" s="10" t="s">
        <v>13</v>
      </c>
      <c r="B13" s="11">
        <v>8.6334689999999998</v>
      </c>
      <c r="C13" s="14">
        <v>-5.7386688000000001</v>
      </c>
      <c r="D13" s="5">
        <v>1.4350000000000001</v>
      </c>
      <c r="E13" s="7">
        <v>0.2267942448881812</v>
      </c>
      <c r="F13" s="7">
        <f t="shared" ref="F13:F15" si="3">(E13*2)</f>
        <v>0.4535884897763624</v>
      </c>
      <c r="G13" s="15">
        <v>3.6893303297153388E-2</v>
      </c>
    </row>
    <row r="14" spans="1:8">
      <c r="A14" s="10" t="s">
        <v>14</v>
      </c>
      <c r="B14" s="11">
        <v>1.1353302000000001</v>
      </c>
      <c r="C14" s="14">
        <v>-5.6711516</v>
      </c>
      <c r="D14" s="5">
        <v>1.38</v>
      </c>
      <c r="E14" s="7">
        <v>0.22813297070304245</v>
      </c>
      <c r="F14" s="7">
        <f t="shared" si="3"/>
        <v>0.4562659414060849</v>
      </c>
      <c r="G14" s="15">
        <v>3.734794183903338E-2</v>
      </c>
    </row>
    <row r="15" spans="1:8" s="24" customFormat="1">
      <c r="A15" s="21" t="s">
        <v>15</v>
      </c>
      <c r="B15" s="22">
        <v>-27.349867199999998</v>
      </c>
      <c r="C15" s="23">
        <v>-6.3493022999999997</v>
      </c>
      <c r="D15" s="24">
        <v>1.48</v>
      </c>
      <c r="E15" s="22">
        <v>0.21867733889491711</v>
      </c>
      <c r="F15" s="22">
        <f t="shared" si="3"/>
        <v>0.43735467778983422</v>
      </c>
      <c r="G15" s="23">
        <v>3.6287118574646733E-2</v>
      </c>
      <c r="H15" s="25"/>
    </row>
    <row r="16" spans="1:8">
      <c r="A16" s="5" t="s">
        <v>25</v>
      </c>
      <c r="B16" s="7">
        <f>AVERAGE(B12:B14)</f>
        <v>4.5069508000000003</v>
      </c>
      <c r="C16" s="15">
        <f t="shared" ref="C16:E16" si="4">AVERAGE(C12:C14)</f>
        <v>-4.5210424333333332</v>
      </c>
      <c r="D16" s="7">
        <f t="shared" si="4"/>
        <v>1.3916666666666666</v>
      </c>
      <c r="E16" s="7">
        <f t="shared" si="4"/>
        <v>0.22430938188445623</v>
      </c>
      <c r="F16" s="7">
        <f>AVERAGE(F12:F14)</f>
        <v>0.44861876376891247</v>
      </c>
      <c r="G16" s="15">
        <f>AVERAGE(G12:G14)</f>
        <v>3.6749948801966005E-2</v>
      </c>
    </row>
    <row r="18" spans="1:8">
      <c r="A18" s="10" t="s">
        <v>16</v>
      </c>
      <c r="B18" s="12">
        <v>104.55613200000001</v>
      </c>
      <c r="C18" s="17">
        <v>-6.1426701999999995</v>
      </c>
      <c r="D18" s="9">
        <v>1.25</v>
      </c>
      <c r="E18" s="7">
        <v>0.23048875898616833</v>
      </c>
      <c r="F18" s="7">
        <f>(E18*2)</f>
        <v>0.46097751797233666</v>
      </c>
      <c r="G18" s="15">
        <v>3.9355491889796007E-2</v>
      </c>
    </row>
    <row r="19" spans="1:8">
      <c r="A19" s="10" t="s">
        <v>17</v>
      </c>
      <c r="B19" s="12">
        <v>93.473221800000005</v>
      </c>
      <c r="C19" s="17">
        <v>-4.2527470000000003</v>
      </c>
      <c r="D19" s="9">
        <v>1.0649999999999999</v>
      </c>
      <c r="E19" s="7">
        <v>0.20642723233396809</v>
      </c>
      <c r="F19" s="7">
        <f t="shared" ref="F19:F20" si="5">(E19*2)</f>
        <v>0.41285446466793618</v>
      </c>
      <c r="G19" s="15">
        <v>3.7117377162182538E-2</v>
      </c>
    </row>
    <row r="20" spans="1:8">
      <c r="A20" s="10" t="s">
        <v>18</v>
      </c>
      <c r="B20" s="12">
        <v>121.1357392</v>
      </c>
      <c r="C20" s="17">
        <v>-10.4848078</v>
      </c>
      <c r="D20" s="9">
        <v>1.1200000000000001</v>
      </c>
      <c r="E20" s="7">
        <v>0.21022098224170765</v>
      </c>
      <c r="F20" s="7">
        <f t="shared" si="5"/>
        <v>0.42044196448341531</v>
      </c>
      <c r="G20" s="15">
        <v>3.8039333950843329E-2</v>
      </c>
    </row>
    <row r="21" spans="1:8" s="24" customFormat="1">
      <c r="A21" s="21" t="s">
        <v>19</v>
      </c>
      <c r="B21" s="26">
        <v>-26.333651</v>
      </c>
      <c r="C21" s="27">
        <v>-8.1770709999999998</v>
      </c>
      <c r="D21" s="28">
        <v>1.77</v>
      </c>
      <c r="E21" s="22">
        <v>0.18233618233618235</v>
      </c>
      <c r="F21" s="22">
        <f>(E21*2)</f>
        <v>0.36467236467236469</v>
      </c>
      <c r="G21" s="23">
        <v>2.9562932167244683E-2</v>
      </c>
      <c r="H21" s="25"/>
    </row>
    <row r="22" spans="1:8">
      <c r="A22" s="5" t="s">
        <v>25</v>
      </c>
      <c r="B22" s="8">
        <f>AVERAGE(B18:B20)</f>
        <v>106.38836433333334</v>
      </c>
      <c r="C22" s="18">
        <f t="shared" ref="C22:F22" si="6">AVERAGE(C18:C20)</f>
        <v>-6.9600750000000007</v>
      </c>
      <c r="D22" s="8">
        <f t="shared" si="6"/>
        <v>1.145</v>
      </c>
      <c r="E22" s="8">
        <f t="shared" si="6"/>
        <v>0.2157123245206147</v>
      </c>
      <c r="F22" s="7">
        <f>AVERAGE(F18:F20)</f>
        <v>0.4314246490412294</v>
      </c>
      <c r="G22" s="18">
        <f>AVERAGE(G18:G20)</f>
        <v>3.8170734334273961E-2</v>
      </c>
    </row>
    <row r="24" spans="1:8">
      <c r="A24" s="10" t="s">
        <v>20</v>
      </c>
      <c r="B24" s="12">
        <v>55.713478200000004</v>
      </c>
      <c r="C24" s="17">
        <v>-30.172809399999998</v>
      </c>
      <c r="D24" s="9">
        <v>2.0249999999999999</v>
      </c>
      <c r="E24" s="7">
        <v>0.24959036358000092</v>
      </c>
      <c r="F24" s="7">
        <f>(E24*2)</f>
        <v>0.49918072716000184</v>
      </c>
      <c r="G24" s="15">
        <v>3.6718867802597845E-2</v>
      </c>
    </row>
    <row r="25" spans="1:8">
      <c r="A25" s="10" t="s">
        <v>21</v>
      </c>
      <c r="B25" s="12">
        <v>57.398193200000009</v>
      </c>
      <c r="C25" s="17">
        <v>-10.744477</v>
      </c>
      <c r="D25" s="9">
        <v>1.5349999999999999</v>
      </c>
      <c r="E25" s="7">
        <v>0.21975702286583118</v>
      </c>
      <c r="F25" s="7">
        <f t="shared" ref="F25:F27" si="7">(E25*2)</f>
        <v>0.43951404573166236</v>
      </c>
      <c r="G25" s="15">
        <v>2.8416948495357905E-2</v>
      </c>
    </row>
    <row r="26" spans="1:8">
      <c r="A26" s="10" t="s">
        <v>22</v>
      </c>
      <c r="B26" s="12">
        <v>48.369126600000001</v>
      </c>
      <c r="C26" s="17">
        <v>-8.7344811999999994</v>
      </c>
      <c r="D26" s="9">
        <v>1.93</v>
      </c>
      <c r="E26" s="7">
        <v>0.26882482322896828</v>
      </c>
      <c r="F26" s="7">
        <f t="shared" si="7"/>
        <v>0.53764964645793656</v>
      </c>
      <c r="G26" s="15">
        <v>3.6048941257566289E-2</v>
      </c>
    </row>
    <row r="27" spans="1:8" s="24" customFormat="1">
      <c r="A27" s="21" t="s">
        <v>23</v>
      </c>
      <c r="B27" s="26">
        <v>-28.931632400000002</v>
      </c>
      <c r="C27" s="27">
        <v>-6.9665829999999991</v>
      </c>
      <c r="D27" s="28">
        <v>2.8849999999999998</v>
      </c>
      <c r="E27" s="22">
        <v>0.2456637586171265</v>
      </c>
      <c r="F27" s="22">
        <f t="shared" si="7"/>
        <v>0.491327517234253</v>
      </c>
      <c r="G27" s="23">
        <v>3.6048941257566289E-2</v>
      </c>
      <c r="H27" s="25"/>
    </row>
    <row r="28" spans="1:8">
      <c r="A28" s="6" t="s">
        <v>25</v>
      </c>
      <c r="B28" s="8">
        <f>AVERAGE(B24:B26)</f>
        <v>53.826932666666664</v>
      </c>
      <c r="C28" s="18">
        <f t="shared" ref="C28:F28" si="8">AVERAGE(C24:C26)</f>
        <v>-16.550589199999997</v>
      </c>
      <c r="D28" s="8">
        <f t="shared" si="8"/>
        <v>1.8299999999999998</v>
      </c>
      <c r="E28" s="8">
        <f t="shared" si="8"/>
        <v>0.24605740322493344</v>
      </c>
      <c r="F28" s="7">
        <f>AVERAGE(F24:F26)</f>
        <v>0.49211480644986688</v>
      </c>
      <c r="G28" s="18">
        <f>AVERAGE(G24:G26)</f>
        <v>3.3728252518507348E-2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EC80-EF8E-42FD-9C4C-392135C0C123}">
  <dimension ref="A1:F15"/>
  <sheetViews>
    <sheetView workbookViewId="0">
      <selection sqref="A1:F12"/>
    </sheetView>
  </sheetViews>
  <sheetFormatPr baseColWidth="10" defaultColWidth="9" defaultRowHeight="14"/>
  <cols>
    <col min="1" max="6" width="12.19921875" style="5" customWidth="1"/>
    <col min="7" max="7" width="8.59765625" style="5" customWidth="1"/>
    <col min="8" max="262" width="12.19921875" style="5" customWidth="1"/>
    <col min="263" max="263" width="8.59765625" style="5" customWidth="1"/>
    <col min="264" max="518" width="12.19921875" style="5" customWidth="1"/>
    <col min="519" max="519" width="8.59765625" style="5" customWidth="1"/>
    <col min="520" max="774" width="12.19921875" style="5" customWidth="1"/>
    <col min="775" max="775" width="8.59765625" style="5" customWidth="1"/>
    <col min="776" max="1030" width="12.19921875" style="5" customWidth="1"/>
    <col min="1031" max="1031" width="8.59765625" style="5" customWidth="1"/>
    <col min="1032" max="1286" width="12.19921875" style="5" customWidth="1"/>
    <col min="1287" max="1287" width="8.59765625" style="5" customWidth="1"/>
    <col min="1288" max="1542" width="12.19921875" style="5" customWidth="1"/>
    <col min="1543" max="1543" width="8.59765625" style="5" customWidth="1"/>
    <col min="1544" max="1798" width="12.19921875" style="5" customWidth="1"/>
    <col min="1799" max="1799" width="8.59765625" style="5" customWidth="1"/>
    <col min="1800" max="2054" width="12.19921875" style="5" customWidth="1"/>
    <col min="2055" max="2055" width="8.59765625" style="5" customWidth="1"/>
    <col min="2056" max="2310" width="12.19921875" style="5" customWidth="1"/>
    <col min="2311" max="2311" width="8.59765625" style="5" customWidth="1"/>
    <col min="2312" max="2566" width="12.19921875" style="5" customWidth="1"/>
    <col min="2567" max="2567" width="8.59765625" style="5" customWidth="1"/>
    <col min="2568" max="2822" width="12.19921875" style="5" customWidth="1"/>
    <col min="2823" max="2823" width="8.59765625" style="5" customWidth="1"/>
    <col min="2824" max="3078" width="12.19921875" style="5" customWidth="1"/>
    <col min="3079" max="3079" width="8.59765625" style="5" customWidth="1"/>
    <col min="3080" max="3334" width="12.19921875" style="5" customWidth="1"/>
    <col min="3335" max="3335" width="8.59765625" style="5" customWidth="1"/>
    <col min="3336" max="3590" width="12.19921875" style="5" customWidth="1"/>
    <col min="3591" max="3591" width="8.59765625" style="5" customWidth="1"/>
    <col min="3592" max="3846" width="12.19921875" style="5" customWidth="1"/>
    <col min="3847" max="3847" width="8.59765625" style="5" customWidth="1"/>
    <col min="3848" max="4102" width="12.19921875" style="5" customWidth="1"/>
    <col min="4103" max="4103" width="8.59765625" style="5" customWidth="1"/>
    <col min="4104" max="4358" width="12.19921875" style="5" customWidth="1"/>
    <col min="4359" max="4359" width="8.59765625" style="5" customWidth="1"/>
    <col min="4360" max="4614" width="12.19921875" style="5" customWidth="1"/>
    <col min="4615" max="4615" width="8.59765625" style="5" customWidth="1"/>
    <col min="4616" max="4870" width="12.19921875" style="5" customWidth="1"/>
    <col min="4871" max="4871" width="8.59765625" style="5" customWidth="1"/>
    <col min="4872" max="5126" width="12.19921875" style="5" customWidth="1"/>
    <col min="5127" max="5127" width="8.59765625" style="5" customWidth="1"/>
    <col min="5128" max="5382" width="12.19921875" style="5" customWidth="1"/>
    <col min="5383" max="5383" width="8.59765625" style="5" customWidth="1"/>
    <col min="5384" max="5638" width="12.19921875" style="5" customWidth="1"/>
    <col min="5639" max="5639" width="8.59765625" style="5" customWidth="1"/>
    <col min="5640" max="5894" width="12.19921875" style="5" customWidth="1"/>
    <col min="5895" max="5895" width="8.59765625" style="5" customWidth="1"/>
    <col min="5896" max="6150" width="12.19921875" style="5" customWidth="1"/>
    <col min="6151" max="6151" width="8.59765625" style="5" customWidth="1"/>
    <col min="6152" max="6406" width="12.19921875" style="5" customWidth="1"/>
    <col min="6407" max="6407" width="8.59765625" style="5" customWidth="1"/>
    <col min="6408" max="6662" width="12.19921875" style="5" customWidth="1"/>
    <col min="6663" max="6663" width="8.59765625" style="5" customWidth="1"/>
    <col min="6664" max="6918" width="12.19921875" style="5" customWidth="1"/>
    <col min="6919" max="6919" width="8.59765625" style="5" customWidth="1"/>
    <col min="6920" max="7174" width="12.19921875" style="5" customWidth="1"/>
    <col min="7175" max="7175" width="8.59765625" style="5" customWidth="1"/>
    <col min="7176" max="7430" width="12.19921875" style="5" customWidth="1"/>
    <col min="7431" max="7431" width="8.59765625" style="5" customWidth="1"/>
    <col min="7432" max="7686" width="12.19921875" style="5" customWidth="1"/>
    <col min="7687" max="7687" width="8.59765625" style="5" customWidth="1"/>
    <col min="7688" max="7942" width="12.19921875" style="5" customWidth="1"/>
    <col min="7943" max="7943" width="8.59765625" style="5" customWidth="1"/>
    <col min="7944" max="8198" width="12.19921875" style="5" customWidth="1"/>
    <col min="8199" max="8199" width="8.59765625" style="5" customWidth="1"/>
    <col min="8200" max="8454" width="12.19921875" style="5" customWidth="1"/>
    <col min="8455" max="8455" width="8.59765625" style="5" customWidth="1"/>
    <col min="8456" max="8710" width="12.19921875" style="5" customWidth="1"/>
    <col min="8711" max="8711" width="8.59765625" style="5" customWidth="1"/>
    <col min="8712" max="8966" width="12.19921875" style="5" customWidth="1"/>
    <col min="8967" max="8967" width="8.59765625" style="5" customWidth="1"/>
    <col min="8968" max="9222" width="12.19921875" style="5" customWidth="1"/>
    <col min="9223" max="9223" width="8.59765625" style="5" customWidth="1"/>
    <col min="9224" max="9478" width="12.19921875" style="5" customWidth="1"/>
    <col min="9479" max="9479" width="8.59765625" style="5" customWidth="1"/>
    <col min="9480" max="9734" width="12.19921875" style="5" customWidth="1"/>
    <col min="9735" max="9735" width="8.59765625" style="5" customWidth="1"/>
    <col min="9736" max="9990" width="12.19921875" style="5" customWidth="1"/>
    <col min="9991" max="9991" width="8.59765625" style="5" customWidth="1"/>
    <col min="9992" max="10246" width="12.19921875" style="5" customWidth="1"/>
    <col min="10247" max="10247" width="8.59765625" style="5" customWidth="1"/>
    <col min="10248" max="10502" width="12.19921875" style="5" customWidth="1"/>
    <col min="10503" max="10503" width="8.59765625" style="5" customWidth="1"/>
    <col min="10504" max="10758" width="12.19921875" style="5" customWidth="1"/>
    <col min="10759" max="10759" width="8.59765625" style="5" customWidth="1"/>
    <col min="10760" max="11014" width="12.19921875" style="5" customWidth="1"/>
    <col min="11015" max="11015" width="8.59765625" style="5" customWidth="1"/>
    <col min="11016" max="11270" width="12.19921875" style="5" customWidth="1"/>
    <col min="11271" max="11271" width="8.59765625" style="5" customWidth="1"/>
    <col min="11272" max="11526" width="12.19921875" style="5" customWidth="1"/>
    <col min="11527" max="11527" width="8.59765625" style="5" customWidth="1"/>
    <col min="11528" max="11782" width="12.19921875" style="5" customWidth="1"/>
    <col min="11783" max="11783" width="8.59765625" style="5" customWidth="1"/>
    <col min="11784" max="12038" width="12.19921875" style="5" customWidth="1"/>
    <col min="12039" max="12039" width="8.59765625" style="5" customWidth="1"/>
    <col min="12040" max="12294" width="12.19921875" style="5" customWidth="1"/>
    <col min="12295" max="12295" width="8.59765625" style="5" customWidth="1"/>
    <col min="12296" max="12550" width="12.19921875" style="5" customWidth="1"/>
    <col min="12551" max="12551" width="8.59765625" style="5" customWidth="1"/>
    <col min="12552" max="12806" width="12.19921875" style="5" customWidth="1"/>
    <col min="12807" max="12807" width="8.59765625" style="5" customWidth="1"/>
    <col min="12808" max="13062" width="12.19921875" style="5" customWidth="1"/>
    <col min="13063" max="13063" width="8.59765625" style="5" customWidth="1"/>
    <col min="13064" max="13318" width="12.19921875" style="5" customWidth="1"/>
    <col min="13319" max="13319" width="8.59765625" style="5" customWidth="1"/>
    <col min="13320" max="13574" width="12.19921875" style="5" customWidth="1"/>
    <col min="13575" max="13575" width="8.59765625" style="5" customWidth="1"/>
    <col min="13576" max="13830" width="12.19921875" style="5" customWidth="1"/>
    <col min="13831" max="13831" width="8.59765625" style="5" customWidth="1"/>
    <col min="13832" max="14086" width="12.19921875" style="5" customWidth="1"/>
    <col min="14087" max="14087" width="8.59765625" style="5" customWidth="1"/>
    <col min="14088" max="14342" width="12.19921875" style="5" customWidth="1"/>
    <col min="14343" max="14343" width="8.59765625" style="5" customWidth="1"/>
    <col min="14344" max="14598" width="12.19921875" style="5" customWidth="1"/>
    <col min="14599" max="14599" width="8.59765625" style="5" customWidth="1"/>
    <col min="14600" max="14854" width="12.19921875" style="5" customWidth="1"/>
    <col min="14855" max="14855" width="8.59765625" style="5" customWidth="1"/>
    <col min="14856" max="15110" width="12.19921875" style="5" customWidth="1"/>
    <col min="15111" max="15111" width="8.59765625" style="5" customWidth="1"/>
    <col min="15112" max="15366" width="12.19921875" style="5" customWidth="1"/>
    <col min="15367" max="15367" width="8.59765625" style="5" customWidth="1"/>
    <col min="15368" max="15622" width="12.19921875" style="5" customWidth="1"/>
    <col min="15623" max="15623" width="8.59765625" style="5" customWidth="1"/>
    <col min="15624" max="15878" width="12.19921875" style="5" customWidth="1"/>
    <col min="15879" max="15879" width="8.59765625" style="5" customWidth="1"/>
    <col min="15880" max="16134" width="12.19921875" style="5" customWidth="1"/>
    <col min="16135" max="16135" width="8.59765625" style="5" customWidth="1"/>
    <col min="16136" max="16384" width="12.19921875" style="5" customWidth="1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>
      <c r="A2" s="10" t="s">
        <v>16</v>
      </c>
      <c r="B2" s="12">
        <v>104.55613200000001</v>
      </c>
      <c r="C2" s="12">
        <v>-6.1426701999999995</v>
      </c>
      <c r="D2" s="9">
        <v>1.25</v>
      </c>
      <c r="E2" s="7">
        <v>0.23048875898616833</v>
      </c>
      <c r="F2" s="7">
        <v>3.9355491889796007E-2</v>
      </c>
    </row>
    <row r="3" spans="1:6">
      <c r="A3" s="10" t="s">
        <v>17</v>
      </c>
      <c r="B3" s="12">
        <v>93.473221800000005</v>
      </c>
      <c r="C3" s="12">
        <v>-4.2527470000000003</v>
      </c>
      <c r="D3" s="9">
        <v>1.0649999999999999</v>
      </c>
      <c r="E3" s="7">
        <v>0.20642723233396809</v>
      </c>
      <c r="F3" s="7">
        <v>3.7117377162182538E-2</v>
      </c>
    </row>
    <row r="4" spans="1:6">
      <c r="A4" s="10" t="s">
        <v>18</v>
      </c>
      <c r="B4" s="12">
        <v>121.1357392</v>
      </c>
      <c r="C4" s="12">
        <v>-10.4848078</v>
      </c>
      <c r="D4" s="9">
        <v>1.1200000000000001</v>
      </c>
      <c r="E4" s="7">
        <v>0.21022098224170765</v>
      </c>
      <c r="F4" s="7">
        <v>3.8039333950843329E-2</v>
      </c>
    </row>
    <row r="5" spans="1:6">
      <c r="A5" s="10" t="s">
        <v>19</v>
      </c>
      <c r="B5" s="12">
        <v>-26.333651</v>
      </c>
      <c r="C5" s="12">
        <v>-8.1770709999999998</v>
      </c>
      <c r="D5" s="9">
        <v>1.77</v>
      </c>
      <c r="E5" s="7">
        <v>0.18233618233618235</v>
      </c>
      <c r="F5" s="7">
        <v>2.9562932167244683E-2</v>
      </c>
    </row>
    <row r="6" spans="1:6">
      <c r="A6" s="5" t="s">
        <v>25</v>
      </c>
      <c r="B6" s="8">
        <f>AVERAGE(B2:B4)</f>
        <v>106.38836433333334</v>
      </c>
      <c r="C6" s="8">
        <f t="shared" ref="C6:F6" si="0">AVERAGE(C2:C4)</f>
        <v>-6.9600750000000007</v>
      </c>
      <c r="D6" s="8">
        <f t="shared" si="0"/>
        <v>1.145</v>
      </c>
      <c r="E6" s="8">
        <f t="shared" si="0"/>
        <v>0.2157123245206147</v>
      </c>
      <c r="F6" s="8">
        <f t="shared" si="0"/>
        <v>3.8170734334273961E-2</v>
      </c>
    </row>
    <row r="8" spans="1:6">
      <c r="A8" s="10" t="s">
        <v>20</v>
      </c>
      <c r="B8" s="12">
        <v>55.713478200000004</v>
      </c>
      <c r="C8" s="12">
        <v>-30.172809399999998</v>
      </c>
      <c r="D8" s="9">
        <v>2.0249999999999999</v>
      </c>
      <c r="E8" s="7">
        <v>0.24959036358000092</v>
      </c>
      <c r="F8" s="7">
        <v>3.6718867802597845E-2</v>
      </c>
    </row>
    <row r="9" spans="1:6">
      <c r="A9" s="10" t="s">
        <v>21</v>
      </c>
      <c r="B9" s="12">
        <v>57.398193200000009</v>
      </c>
      <c r="C9" s="12">
        <v>-10.744477</v>
      </c>
      <c r="D9" s="9">
        <v>1.5349999999999999</v>
      </c>
      <c r="E9" s="7">
        <v>0.21975702286583118</v>
      </c>
      <c r="F9" s="7">
        <v>2.8416948495357905E-2</v>
      </c>
    </row>
    <row r="10" spans="1:6">
      <c r="A10" s="10" t="s">
        <v>22</v>
      </c>
      <c r="B10" s="12">
        <v>48.369126600000001</v>
      </c>
      <c r="C10" s="12">
        <v>-8.7344811999999994</v>
      </c>
      <c r="D10" s="9">
        <v>1.93</v>
      </c>
      <c r="E10" s="7">
        <v>0.26882482322896828</v>
      </c>
      <c r="F10" s="7">
        <v>3.6048941257566289E-2</v>
      </c>
    </row>
    <row r="11" spans="1:6">
      <c r="A11" s="10" t="s">
        <v>23</v>
      </c>
      <c r="B11" s="12">
        <v>-28.931632400000002</v>
      </c>
      <c r="C11" s="12">
        <v>-6.9665829999999991</v>
      </c>
      <c r="D11" s="9">
        <v>2.8849999999999998</v>
      </c>
      <c r="E11" s="7">
        <v>0.2456637586171265</v>
      </c>
      <c r="F11" s="7">
        <v>3.6048941257566289E-2</v>
      </c>
    </row>
    <row r="12" spans="1:6">
      <c r="A12" s="6" t="s">
        <v>25</v>
      </c>
      <c r="B12" s="8">
        <f>AVERAGE(B8:B10)</f>
        <v>53.826932666666664</v>
      </c>
      <c r="C12" s="8">
        <f t="shared" ref="C12:F12" si="1">AVERAGE(C8:C10)</f>
        <v>-16.550589199999997</v>
      </c>
      <c r="D12" s="8">
        <f t="shared" si="1"/>
        <v>1.8299999999999998</v>
      </c>
      <c r="E12" s="8">
        <f t="shared" si="1"/>
        <v>0.24605740322493344</v>
      </c>
      <c r="F12" s="8">
        <f t="shared" si="1"/>
        <v>3.3728252518507348E-2</v>
      </c>
    </row>
    <row r="13" spans="1:6">
      <c r="A13" s="6"/>
      <c r="B13" s="8"/>
      <c r="C13" s="8"/>
      <c r="D13" s="9"/>
      <c r="E13" s="7"/>
      <c r="F13" s="7"/>
    </row>
    <row r="14" spans="1:6">
      <c r="A14" s="6"/>
      <c r="B14" s="8"/>
      <c r="C14" s="8"/>
      <c r="D14" s="9"/>
      <c r="E14" s="7"/>
      <c r="F14" s="7"/>
    </row>
    <row r="15" spans="1:6">
      <c r="A15" s="6"/>
      <c r="B15" s="8"/>
      <c r="C15" s="8"/>
      <c r="D15" s="9"/>
      <c r="E15" s="7"/>
      <c r="F1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POC 1</vt:lpstr>
      <vt:lpstr>POC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Ankerstjerne, Suzanne [GE AT]</dc:creator>
  <cp:lastModifiedBy>Lambrecht, Nicholas C [GE AT]</cp:lastModifiedBy>
  <dcterms:created xsi:type="dcterms:W3CDTF">2019-10-26T20:22:36Z</dcterms:created>
  <dcterms:modified xsi:type="dcterms:W3CDTF">2019-12-11T17:05:20Z</dcterms:modified>
</cp:coreProperties>
</file>