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_kn\OneDrive\Documents\UNH Semester 1\ECE 401\"/>
    </mc:Choice>
  </mc:AlternateContent>
  <xr:revisionPtr revIDLastSave="0" documentId="13_ncr:1_{C0C0A267-C78C-4ED7-A441-6D4CAC45475E}" xr6:coauthVersionLast="45" xr6:coauthVersionMax="45" xr10:uidLastSave="{00000000-0000-0000-0000-000000000000}"/>
  <bookViews>
    <workbookView xWindow="-108" yWindow="-108" windowWidth="23256" windowHeight="12576" xr2:uid="{2446CDC9-249B-4EA2-9771-FA9492E04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T16" i="1"/>
  <c r="O16" i="1"/>
  <c r="G11" i="1"/>
  <c r="G10" i="1"/>
  <c r="O15" i="1"/>
  <c r="T15" i="1" s="1"/>
  <c r="U16" i="1"/>
  <c r="K4" i="1"/>
  <c r="K5" i="1"/>
  <c r="U17" i="1"/>
  <c r="T17" i="1"/>
  <c r="S17" i="1"/>
  <c r="R17" i="1"/>
  <c r="Q17" i="1"/>
  <c r="P17" i="1"/>
  <c r="O17" i="1"/>
  <c r="U15" i="1"/>
  <c r="I26" i="1" l="1"/>
  <c r="H26" i="1" s="1"/>
  <c r="H36" i="1"/>
  <c r="I34" i="1"/>
  <c r="G36" i="1"/>
  <c r="F36" i="1"/>
  <c r="E36" i="1"/>
  <c r="G5" i="1"/>
  <c r="G4" i="1" s="1"/>
  <c r="H28" i="1"/>
  <c r="E28" i="1"/>
  <c r="F28" i="1"/>
  <c r="G28" i="1"/>
  <c r="E26" i="1" l="1"/>
  <c r="I28" i="1"/>
  <c r="I27" i="1" s="1"/>
  <c r="H27" i="1"/>
  <c r="G26" i="1"/>
  <c r="G27" i="1" s="1"/>
  <c r="F26" i="1"/>
  <c r="F27" i="1" s="1"/>
  <c r="P16" i="1" s="1"/>
  <c r="P15" i="1" s="1"/>
  <c r="E27" i="1"/>
  <c r="S16" i="1" s="1"/>
  <c r="C5" i="1"/>
  <c r="Q16" i="1" l="1"/>
  <c r="Q15" i="1" s="1"/>
  <c r="S15" i="1"/>
  <c r="R16" i="1"/>
  <c r="R15" i="1" s="1"/>
  <c r="C4" i="1"/>
  <c r="I36" i="1"/>
  <c r="I35" i="1" s="1"/>
  <c r="F35" i="1" l="1"/>
  <c r="F34" i="1" s="1"/>
  <c r="G35" i="1"/>
  <c r="G34" i="1" s="1"/>
  <c r="H35" i="1"/>
  <c r="H34" i="1" s="1"/>
  <c r="E35" i="1"/>
  <c r="E34" i="1" s="1"/>
</calcChain>
</file>

<file path=xl/sharedStrings.xml><?xml version="1.0" encoding="utf-8"?>
<sst xmlns="http://schemas.openxmlformats.org/spreadsheetml/2006/main" count="134" uniqueCount="44">
  <si>
    <t>Vtotal</t>
  </si>
  <si>
    <t>Rtotal</t>
  </si>
  <si>
    <t>Itotal</t>
  </si>
  <si>
    <t>R1</t>
  </si>
  <si>
    <t>R2</t>
  </si>
  <si>
    <t>Ohms</t>
  </si>
  <si>
    <t>Volts</t>
  </si>
  <si>
    <t>Amps</t>
  </si>
  <si>
    <t>R3</t>
  </si>
  <si>
    <t>R4</t>
  </si>
  <si>
    <t>R5</t>
  </si>
  <si>
    <t>R6</t>
  </si>
  <si>
    <t>R7</t>
  </si>
  <si>
    <t>R8</t>
  </si>
  <si>
    <t>Pure Parallel</t>
  </si>
  <si>
    <t>Series-Parallel</t>
  </si>
  <si>
    <t>V=IR</t>
  </si>
  <si>
    <t>I=V/R</t>
  </si>
  <si>
    <t>Type</t>
  </si>
  <si>
    <t>Equivalent Circuit</t>
  </si>
  <si>
    <t>Resistance</t>
  </si>
  <si>
    <t>Pure Series</t>
  </si>
  <si>
    <t xml:space="preserve">R= </t>
  </si>
  <si>
    <t>V/I</t>
  </si>
  <si>
    <t>+</t>
  </si>
  <si>
    <r>
      <t>R</t>
    </r>
    <r>
      <rPr>
        <vertAlign val="subscript"/>
        <sz val="11"/>
        <color theme="1"/>
        <rFont val="Calibri"/>
        <family val="2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</si>
  <si>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</si>
  <si>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scheme val="minor"/>
      </rPr>
      <t>3</t>
    </r>
  </si>
  <si>
    <t>V</t>
  </si>
  <si>
    <t>I</t>
  </si>
  <si>
    <t>R</t>
  </si>
  <si>
    <t>E</t>
  </si>
  <si>
    <t>Total</t>
  </si>
  <si>
    <t>output</t>
  </si>
  <si>
    <t>current is different</t>
  </si>
  <si>
    <t>current is same</t>
  </si>
  <si>
    <t>R3||R4</t>
  </si>
  <si>
    <t>R3||R4||R2</t>
  </si>
  <si>
    <t>Series to R3||R4||R2</t>
  </si>
  <si>
    <t>Parallel to R2</t>
  </si>
  <si>
    <t>Parallel to R3||R4</t>
  </si>
  <si>
    <t>Series to R4</t>
  </si>
  <si>
    <t>Series to R3</t>
  </si>
  <si>
    <t>Series to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</si>
</sst>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308D-524D-4F58-A6FB-EEC8D5ADA1DE}">
  <dimension ref="A1:V36"/>
  <sheetViews>
    <sheetView tabSelected="1" topLeftCell="B1" zoomScale="90" zoomScaleNormal="90" workbookViewId="0">
      <selection activeCell="P15" sqref="P15"/>
    </sheetView>
  </sheetViews>
  <sheetFormatPr defaultRowHeight="14.4" x14ac:dyDescent="0.3"/>
  <cols>
    <col min="15" max="15" width="20" customWidth="1"/>
    <col min="16" max="16" width="17.77734375" customWidth="1"/>
    <col min="17" max="17" width="11.5546875" customWidth="1"/>
    <col min="18" max="18" width="11.33203125" customWidth="1"/>
    <col min="19" max="19" width="12.5546875" customWidth="1"/>
    <col min="20" max="20" width="12" customWidth="1"/>
    <col min="21" max="21" width="16.77734375" customWidth="1"/>
  </cols>
  <sheetData>
    <row r="1" spans="1:22" x14ac:dyDescent="0.3">
      <c r="A1" t="s">
        <v>18</v>
      </c>
      <c r="B1" t="s">
        <v>21</v>
      </c>
      <c r="F1" t="s">
        <v>14</v>
      </c>
      <c r="J1" t="s">
        <v>15</v>
      </c>
    </row>
    <row r="2" spans="1:22" ht="15" thickBot="1" x14ac:dyDescent="0.35"/>
    <row r="3" spans="1:22" x14ac:dyDescent="0.3">
      <c r="B3" s="3" t="s">
        <v>0</v>
      </c>
      <c r="C3" s="4">
        <v>20</v>
      </c>
      <c r="D3" s="5" t="s">
        <v>6</v>
      </c>
      <c r="F3" s="3" t="s">
        <v>0</v>
      </c>
      <c r="G3" s="4">
        <f>T15/2</f>
        <v>7.7731949580185393</v>
      </c>
      <c r="H3" s="5" t="s">
        <v>6</v>
      </c>
      <c r="J3" s="3" t="s">
        <v>0</v>
      </c>
      <c r="K3" s="4">
        <v>20</v>
      </c>
      <c r="L3" s="5" t="s">
        <v>6</v>
      </c>
    </row>
    <row r="4" spans="1:22" x14ac:dyDescent="0.3">
      <c r="A4" t="s">
        <v>33</v>
      </c>
      <c r="B4" s="6" t="s">
        <v>2</v>
      </c>
      <c r="C4" s="1">
        <f>C3/C5</f>
        <v>2.474227824423845E-3</v>
      </c>
      <c r="D4" s="7" t="s">
        <v>7</v>
      </c>
      <c r="E4" t="s">
        <v>33</v>
      </c>
      <c r="F4" s="6" t="s">
        <v>2</v>
      </c>
      <c r="G4" s="1" t="e">
        <f>G3/G5</f>
        <v>#DIV/0!</v>
      </c>
      <c r="H4" s="7" t="s">
        <v>7</v>
      </c>
      <c r="I4" t="s">
        <v>33</v>
      </c>
      <c r="J4" s="6" t="s">
        <v>2</v>
      </c>
      <c r="K4" s="1">
        <f>K3/K5</f>
        <v>2.4742268041237111E-3</v>
      </c>
      <c r="L4" s="7" t="s">
        <v>7</v>
      </c>
    </row>
    <row r="5" spans="1:22" ht="15" thickBot="1" x14ac:dyDescent="0.35">
      <c r="A5" t="s">
        <v>33</v>
      </c>
      <c r="B5" s="8" t="s">
        <v>1</v>
      </c>
      <c r="C5" s="9">
        <f>SUM(C10:C17)</f>
        <v>8083.33</v>
      </c>
      <c r="D5" s="10" t="s">
        <v>5</v>
      </c>
      <c r="E5" t="s">
        <v>33</v>
      </c>
      <c r="F5" s="8" t="s">
        <v>1</v>
      </c>
      <c r="G5" s="9" t="e">
        <f>1/((1/G10)+(1/G11)+(1/G12))</f>
        <v>#DIV/0!</v>
      </c>
      <c r="H5" s="10" t="s">
        <v>5</v>
      </c>
      <c r="I5" t="s">
        <v>33</v>
      </c>
      <c r="J5" s="8" t="s">
        <v>1</v>
      </c>
      <c r="K5" s="9">
        <f>U17</f>
        <v>8083.3333333333339</v>
      </c>
      <c r="L5" s="10" t="s">
        <v>5</v>
      </c>
    </row>
    <row r="6" spans="1:22" x14ac:dyDescent="0.3">
      <c r="B6" s="1"/>
      <c r="C6" s="1"/>
      <c r="D6" s="1"/>
      <c r="F6" s="15" t="s">
        <v>28</v>
      </c>
      <c r="G6" s="1" t="s">
        <v>29</v>
      </c>
      <c r="H6" s="15" t="s">
        <v>30</v>
      </c>
    </row>
    <row r="7" spans="1:22" x14ac:dyDescent="0.3">
      <c r="A7" t="s">
        <v>19</v>
      </c>
      <c r="B7" s="1"/>
      <c r="C7" s="1"/>
      <c r="D7" s="1"/>
      <c r="F7" s="1"/>
      <c r="G7" s="1"/>
      <c r="H7" s="1"/>
    </row>
    <row r="8" spans="1:22" x14ac:dyDescent="0.3">
      <c r="B8" s="1"/>
      <c r="C8" s="1"/>
      <c r="D8" s="1"/>
      <c r="F8" s="1"/>
      <c r="G8" s="1"/>
      <c r="H8" s="1"/>
    </row>
    <row r="9" spans="1:22" ht="15" thickBot="1" x14ac:dyDescent="0.35"/>
    <row r="10" spans="1:22" x14ac:dyDescent="0.3">
      <c r="A10" t="s">
        <v>20</v>
      </c>
      <c r="B10" s="3" t="s">
        <v>3</v>
      </c>
      <c r="C10" s="4">
        <v>1800</v>
      </c>
      <c r="D10" s="5" t="s">
        <v>5</v>
      </c>
      <c r="F10" s="3" t="s">
        <v>3</v>
      </c>
      <c r="G10" s="4">
        <f>S17</f>
        <v>20300</v>
      </c>
      <c r="H10" s="5" t="s">
        <v>5</v>
      </c>
      <c r="J10" s="3" t="s">
        <v>3</v>
      </c>
      <c r="K10" s="4">
        <v>1800</v>
      </c>
      <c r="L10" s="5" t="s">
        <v>5</v>
      </c>
    </row>
    <row r="11" spans="1:22" x14ac:dyDescent="0.3">
      <c r="B11" s="6" t="s">
        <v>4</v>
      </c>
      <c r="C11" s="1">
        <v>6283.33</v>
      </c>
      <c r="D11" s="7" t="s">
        <v>5</v>
      </c>
      <c r="F11" s="6" t="s">
        <v>4</v>
      </c>
      <c r="G11" s="1">
        <f>P17</f>
        <v>9100</v>
      </c>
      <c r="H11" s="7" t="s">
        <v>5</v>
      </c>
      <c r="J11" s="6" t="s">
        <v>4</v>
      </c>
      <c r="K11" s="1">
        <v>9100</v>
      </c>
      <c r="L11" s="7" t="s">
        <v>5</v>
      </c>
    </row>
    <row r="12" spans="1:22" x14ac:dyDescent="0.3">
      <c r="B12" s="6" t="s">
        <v>8</v>
      </c>
      <c r="C12" s="1"/>
      <c r="D12" s="7" t="s">
        <v>5</v>
      </c>
      <c r="F12" s="6" t="s">
        <v>8</v>
      </c>
      <c r="G12" s="15"/>
      <c r="H12" s="7" t="s">
        <v>5</v>
      </c>
      <c r="J12" s="6" t="s">
        <v>8</v>
      </c>
      <c r="K12" s="1">
        <v>4300</v>
      </c>
      <c r="L12" s="7" t="s">
        <v>5</v>
      </c>
    </row>
    <row r="13" spans="1:22" x14ac:dyDescent="0.3">
      <c r="B13" s="6" t="s">
        <v>9</v>
      </c>
      <c r="C13" s="1"/>
      <c r="D13" s="7" t="s">
        <v>5</v>
      </c>
      <c r="F13" s="6" t="s">
        <v>9</v>
      </c>
      <c r="G13" s="15"/>
      <c r="H13" s="7" t="s">
        <v>5</v>
      </c>
      <c r="J13" s="6" t="s">
        <v>9</v>
      </c>
      <c r="K13" s="1">
        <v>16000</v>
      </c>
      <c r="L13" s="7" t="s">
        <v>5</v>
      </c>
      <c r="O13" t="s">
        <v>38</v>
      </c>
      <c r="P13" t="s">
        <v>40</v>
      </c>
      <c r="Q13" t="s">
        <v>41</v>
      </c>
      <c r="R13" t="s">
        <v>42</v>
      </c>
      <c r="S13" t="s">
        <v>39</v>
      </c>
      <c r="T13" t="s">
        <v>43</v>
      </c>
      <c r="U13" t="s">
        <v>19</v>
      </c>
    </row>
    <row r="14" spans="1:22" x14ac:dyDescent="0.3">
      <c r="B14" s="6" t="s">
        <v>10</v>
      </c>
      <c r="C14" s="1"/>
      <c r="D14" s="7" t="s">
        <v>5</v>
      </c>
      <c r="F14" s="6" t="s">
        <v>10</v>
      </c>
      <c r="G14" s="1"/>
      <c r="H14" s="7" t="s">
        <v>5</v>
      </c>
      <c r="J14" s="6" t="s">
        <v>10</v>
      </c>
      <c r="K14" s="1"/>
      <c r="L14" s="7" t="s">
        <v>5</v>
      </c>
      <c r="O14" t="s">
        <v>3</v>
      </c>
      <c r="P14" t="s">
        <v>4</v>
      </c>
      <c r="Q14" t="s">
        <v>8</v>
      </c>
      <c r="R14" t="s">
        <v>9</v>
      </c>
      <c r="S14" t="s">
        <v>36</v>
      </c>
      <c r="T14" t="s">
        <v>37</v>
      </c>
      <c r="U14" t="s">
        <v>1</v>
      </c>
    </row>
    <row r="15" spans="1:22" x14ac:dyDescent="0.3">
      <c r="B15" s="6" t="s">
        <v>11</v>
      </c>
      <c r="C15" s="1"/>
      <c r="D15" s="7" t="s">
        <v>5</v>
      </c>
      <c r="F15" s="6" t="s">
        <v>11</v>
      </c>
      <c r="G15" s="1"/>
      <c r="H15" s="7" t="s">
        <v>5</v>
      </c>
      <c r="J15" s="6" t="s">
        <v>11</v>
      </c>
      <c r="K15" s="1"/>
      <c r="L15" s="7" t="s">
        <v>5</v>
      </c>
      <c r="N15" t="s">
        <v>31</v>
      </c>
      <c r="O15" s="16">
        <f>E34</f>
        <v>4.4536100839629214</v>
      </c>
      <c r="P15" s="16">
        <f>P16*P17</f>
        <v>7.7731949580185393</v>
      </c>
      <c r="Q15" s="16">
        <f t="shared" ref="Q15:S15" si="0">Q16*Q17</f>
        <v>1.6465388334719073</v>
      </c>
      <c r="R15" s="16">
        <f t="shared" si="0"/>
        <v>6.1266561245466322</v>
      </c>
      <c r="S15" s="16">
        <f t="shared" si="0"/>
        <v>7.7731949580185393</v>
      </c>
      <c r="T15" s="16">
        <f>U15-O15</f>
        <v>15.546389916037079</v>
      </c>
      <c r="U15" s="16">
        <f>K3</f>
        <v>20</v>
      </c>
      <c r="V15" t="s">
        <v>6</v>
      </c>
    </row>
    <row r="16" spans="1:22" x14ac:dyDescent="0.3">
      <c r="B16" s="6" t="s">
        <v>12</v>
      </c>
      <c r="C16" s="1"/>
      <c r="D16" s="7" t="s">
        <v>5</v>
      </c>
      <c r="F16" s="6" t="s">
        <v>12</v>
      </c>
      <c r="G16" s="1"/>
      <c r="H16" s="7" t="s">
        <v>5</v>
      </c>
      <c r="J16" s="6" t="s">
        <v>12</v>
      </c>
      <c r="K16" s="1"/>
      <c r="L16" s="7" t="s">
        <v>5</v>
      </c>
      <c r="N16" t="s">
        <v>29</v>
      </c>
      <c r="O16" s="16">
        <f>O15/O17</f>
        <v>2.474227824423845E-3</v>
      </c>
      <c r="P16" s="16">
        <f>F27</f>
        <v>8.5419724813390547E-4</v>
      </c>
      <c r="Q16" s="16">
        <f>S16</f>
        <v>3.829160077841645E-4</v>
      </c>
      <c r="R16" s="16">
        <f>S16</f>
        <v>3.829160077841645E-4</v>
      </c>
      <c r="S16" s="16">
        <f>E27</f>
        <v>3.829160077841645E-4</v>
      </c>
      <c r="T16" s="16">
        <f>T15/T17</f>
        <v>2.4742265118361394E-3</v>
      </c>
      <c r="U16" s="16">
        <f>K4</f>
        <v>2.4742268041237111E-3</v>
      </c>
      <c r="V16" t="s">
        <v>7</v>
      </c>
    </row>
    <row r="17" spans="1:22" ht="15" thickBot="1" x14ac:dyDescent="0.35">
      <c r="B17" s="8" t="s">
        <v>13</v>
      </c>
      <c r="C17" s="9"/>
      <c r="D17" s="10" t="s">
        <v>5</v>
      </c>
      <c r="F17" s="8" t="s">
        <v>13</v>
      </c>
      <c r="G17" s="9"/>
      <c r="H17" s="10" t="s">
        <v>5</v>
      </c>
      <c r="J17" s="8" t="s">
        <v>13</v>
      </c>
      <c r="K17" s="9"/>
      <c r="L17" s="10" t="s">
        <v>5</v>
      </c>
      <c r="N17" t="s">
        <v>30</v>
      </c>
      <c r="O17" s="16">
        <f>K10</f>
        <v>1800</v>
      </c>
      <c r="P17" s="16">
        <f>K11</f>
        <v>9100</v>
      </c>
      <c r="Q17" s="16">
        <f>K12</f>
        <v>4300</v>
      </c>
      <c r="R17" s="16">
        <f>K13</f>
        <v>16000</v>
      </c>
      <c r="S17" s="16">
        <f>K12+K13</f>
        <v>20300</v>
      </c>
      <c r="T17" s="16">
        <f>1/((1/S17)+(1/P17))</f>
        <v>6283.3333333333339</v>
      </c>
      <c r="U17" s="16">
        <f>T17+O17</f>
        <v>8083.3333333333339</v>
      </c>
      <c r="V17" t="s">
        <v>5</v>
      </c>
    </row>
    <row r="19" spans="1:22" x14ac:dyDescent="0.3">
      <c r="A19" t="s">
        <v>16</v>
      </c>
    </row>
    <row r="20" spans="1:22" x14ac:dyDescent="0.3">
      <c r="A20" t="s">
        <v>17</v>
      </c>
    </row>
    <row r="21" spans="1:22" x14ac:dyDescent="0.3">
      <c r="A21" t="s">
        <v>22</v>
      </c>
      <c r="C21" t="s">
        <v>23</v>
      </c>
      <c r="E21" s="2"/>
      <c r="F21" s="2"/>
      <c r="G21" s="11">
        <v>1</v>
      </c>
      <c r="H21" s="2"/>
      <c r="I21" s="2"/>
    </row>
    <row r="22" spans="1:22" x14ac:dyDescent="0.3">
      <c r="E22" s="14">
        <v>1</v>
      </c>
      <c r="F22" s="13" t="s">
        <v>24</v>
      </c>
      <c r="G22" s="14">
        <v>1</v>
      </c>
      <c r="H22" s="13" t="s">
        <v>24</v>
      </c>
      <c r="I22" s="14">
        <v>1</v>
      </c>
    </row>
    <row r="23" spans="1:22" ht="15.6" x14ac:dyDescent="0.35">
      <c r="E23" s="12" t="s">
        <v>25</v>
      </c>
      <c r="F23" s="12"/>
      <c r="G23" s="12" t="s">
        <v>26</v>
      </c>
      <c r="H23" s="12"/>
      <c r="I23" s="12" t="s">
        <v>27</v>
      </c>
    </row>
    <row r="25" spans="1:22" x14ac:dyDescent="0.3">
      <c r="E25" t="s">
        <v>3</v>
      </c>
      <c r="F25" t="s">
        <v>4</v>
      </c>
      <c r="G25" t="s">
        <v>8</v>
      </c>
      <c r="H25" t="s">
        <v>9</v>
      </c>
      <c r="I25" t="s">
        <v>32</v>
      </c>
    </row>
    <row r="26" spans="1:22" x14ac:dyDescent="0.3">
      <c r="D26" t="s">
        <v>31</v>
      </c>
      <c r="E26" s="16">
        <f>I26</f>
        <v>7.7731949580185393</v>
      </c>
      <c r="F26" s="16">
        <f>I26</f>
        <v>7.7731949580185393</v>
      </c>
      <c r="G26" s="16">
        <f>I26</f>
        <v>7.7731949580185393</v>
      </c>
      <c r="H26" s="16">
        <f>I26</f>
        <v>7.7731949580185393</v>
      </c>
      <c r="I26" s="16">
        <f>G3</f>
        <v>7.7731949580185393</v>
      </c>
      <c r="J26" t="s">
        <v>6</v>
      </c>
    </row>
    <row r="27" spans="1:22" x14ac:dyDescent="0.3">
      <c r="D27" t="s">
        <v>29</v>
      </c>
      <c r="E27" s="16">
        <f t="shared" ref="E27:H27" si="1">E26/E28</f>
        <v>3.829160077841645E-4</v>
      </c>
      <c r="F27" s="16">
        <f t="shared" si="1"/>
        <v>8.5419724813390547E-4</v>
      </c>
      <c r="G27" s="16" t="e">
        <f t="shared" si="1"/>
        <v>#DIV/0!</v>
      </c>
      <c r="H27" s="16" t="e">
        <f t="shared" si="1"/>
        <v>#DIV/0!</v>
      </c>
      <c r="I27" s="16" t="e">
        <f>I26/I28</f>
        <v>#DIV/0!</v>
      </c>
      <c r="J27" t="s">
        <v>7</v>
      </c>
      <c r="L27" t="s">
        <v>34</v>
      </c>
    </row>
    <row r="28" spans="1:22" x14ac:dyDescent="0.3">
      <c r="D28" t="s">
        <v>30</v>
      </c>
      <c r="E28" s="16">
        <f>G10</f>
        <v>20300</v>
      </c>
      <c r="F28" s="16">
        <f>G11</f>
        <v>9100</v>
      </c>
      <c r="G28" s="16">
        <f>G12</f>
        <v>0</v>
      </c>
      <c r="H28" s="16">
        <f>G13</f>
        <v>0</v>
      </c>
      <c r="I28" s="16" t="e">
        <f>G5</f>
        <v>#DIV/0!</v>
      </c>
      <c r="J28" t="s">
        <v>5</v>
      </c>
    </row>
    <row r="33" spans="4:12" x14ac:dyDescent="0.3">
      <c r="E33" t="s">
        <v>3</v>
      </c>
      <c r="F33" t="s">
        <v>4</v>
      </c>
      <c r="G33" t="s">
        <v>8</v>
      </c>
      <c r="H33" t="s">
        <v>9</v>
      </c>
      <c r="I33" t="s">
        <v>32</v>
      </c>
    </row>
    <row r="34" spans="4:12" x14ac:dyDescent="0.3">
      <c r="D34" t="s">
        <v>31</v>
      </c>
      <c r="E34" s="16">
        <f t="shared" ref="E34:F34" si="2">E35*E36</f>
        <v>4.4536100839629214</v>
      </c>
      <c r="F34" s="16">
        <f t="shared" si="2"/>
        <v>15.546389916037079</v>
      </c>
      <c r="G34" s="16">
        <f>G35*G36</f>
        <v>0</v>
      </c>
      <c r="H34" s="16">
        <f>H35*H36</f>
        <v>0</v>
      </c>
      <c r="I34" s="16">
        <f>C3</f>
        <v>20</v>
      </c>
      <c r="J34" t="s">
        <v>6</v>
      </c>
    </row>
    <row r="35" spans="4:12" x14ac:dyDescent="0.3">
      <c r="D35" t="s">
        <v>29</v>
      </c>
      <c r="E35" s="16">
        <f>I35</f>
        <v>2.474227824423845E-3</v>
      </c>
      <c r="F35" s="16">
        <f>I35</f>
        <v>2.474227824423845E-3</v>
      </c>
      <c r="G35" s="16">
        <f>I35</f>
        <v>2.474227824423845E-3</v>
      </c>
      <c r="H35" s="16">
        <f>I35</f>
        <v>2.474227824423845E-3</v>
      </c>
      <c r="I35" s="16">
        <f>I34/I36</f>
        <v>2.474227824423845E-3</v>
      </c>
      <c r="J35" t="s">
        <v>7</v>
      </c>
      <c r="L35" t="s">
        <v>35</v>
      </c>
    </row>
    <row r="36" spans="4:12" x14ac:dyDescent="0.3">
      <c r="D36" t="s">
        <v>30</v>
      </c>
      <c r="E36" s="16">
        <f>C10</f>
        <v>1800</v>
      </c>
      <c r="F36" s="16">
        <f>C11</f>
        <v>6283.33</v>
      </c>
      <c r="G36" s="16">
        <f>C12</f>
        <v>0</v>
      </c>
      <c r="H36" s="16">
        <f>C13</f>
        <v>0</v>
      </c>
      <c r="I36" s="16">
        <f>C5</f>
        <v>8083.33</v>
      </c>
      <c r="J36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Snyder</dc:creator>
  <cp:lastModifiedBy>Nick Snyder</cp:lastModifiedBy>
  <dcterms:created xsi:type="dcterms:W3CDTF">2020-10-09T16:45:06Z</dcterms:created>
  <dcterms:modified xsi:type="dcterms:W3CDTF">2020-10-17T00:03:24Z</dcterms:modified>
</cp:coreProperties>
</file>