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19155" windowHeight="7620"/>
  </bookViews>
  <sheets>
    <sheet name="Projects 2017-08-08" sheetId="21" r:id="rId1"/>
    <sheet name="Storage By Org 2017-08-08" sheetId="19" r:id="rId2"/>
    <sheet name="Active Users 2017-08-08" sheetId="18" r:id="rId3"/>
    <sheet name="By Cores CPU 2017-08-08" sheetId="15" r:id="rId4"/>
    <sheet name="Applications CPU 2017-08-08" sheetId="1" r:id="rId5"/>
    <sheet name="User Walltime CPU 2017-08-08" sheetId="4" r:id="rId6"/>
    <sheet name="Org HighLevel CPU 2017-08-08" sheetId="7" r:id="rId7"/>
    <sheet name="Org Breakdown CPU 2017-08-08" sheetId="5" r:id="rId8"/>
    <sheet name="Largest Jobs CPU 2017-08-08" sheetId="6" r:id="rId9"/>
    <sheet name="By Cores GPU 2017-08-08" sheetId="16" r:id="rId10"/>
    <sheet name="Applications GPU 2017-08-08" sheetId="3" r:id="rId11"/>
    <sheet name="User Walltime GPU 2017-08-08" sheetId="10" r:id="rId12"/>
    <sheet name="Org HighLevel GPU 2017-08-08" sheetId="8" r:id="rId13"/>
    <sheet name="Org Breakdown GPU 2017-08-08" sheetId="9" r:id="rId14"/>
    <sheet name="Largest Jobs GPU 2017-08-08" sheetId="11" r:id="rId15"/>
    <sheet name="Cumulative 2017-08" sheetId="22" r:id="rId16"/>
  </sheets>
  <calcPr calcId="145621"/>
</workbook>
</file>

<file path=xl/calcChain.xml><?xml version="1.0" encoding="utf-8"?>
<calcChain xmlns="http://schemas.openxmlformats.org/spreadsheetml/2006/main">
  <c r="F10" i="19" l="1"/>
  <c r="E10" i="19"/>
  <c r="D10" i="19"/>
  <c r="C10" i="19"/>
  <c r="B10" i="19"/>
  <c r="G10" i="19" l="1"/>
  <c r="H9" i="19" l="1"/>
  <c r="H8" i="19"/>
  <c r="H3" i="19"/>
  <c r="H6" i="19"/>
  <c r="H5" i="19"/>
  <c r="H7" i="19"/>
  <c r="H2" i="19"/>
  <c r="H4" i="19"/>
</calcChain>
</file>

<file path=xl/sharedStrings.xml><?xml version="1.0" encoding="utf-8"?>
<sst xmlns="http://schemas.openxmlformats.org/spreadsheetml/2006/main" count="122" uniqueCount="65">
  <si>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</si>
  <si>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</si>
  <si>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</si>
  <si>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</si>
  <si>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</si>
  <si>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</si>
  <si>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</si>
  <si>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</si>
  <si>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</si>
  <si>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</si>
  <si>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</si>
  <si>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</si>
  <si>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</si>
  <si>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</si>
  <si>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</si>
  <si>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</si>
  <si>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</si>
  <si>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Other</t>
  </si>
  <si>
    <t>1</t>
  </si>
  <si>
    <t>25-96</t>
  </si>
  <si>
    <t>97-240</t>
  </si>
  <si>
    <t>241-960</t>
  </si>
  <si>
    <t>&gt;960</t>
  </si>
  <si>
    <t>Median Wait (hrs)</t>
  </si>
  <si>
    <t>Mean Wait (hrs)</t>
  </si>
  <si>
    <t>24</t>
  </si>
  <si>
    <t>2-23</t>
  </si>
  <si>
    <t>TOTAL</t>
  </si>
  <si>
    <t>SUTD</t>
  </si>
  <si>
    <t>CREATE</t>
  </si>
  <si>
    <t>Active Users</t>
  </si>
  <si>
    <t>%</t>
  </si>
  <si>
    <t>seq (TB)</t>
  </si>
  <si>
    <t>home (TB)</t>
  </si>
  <si>
    <t>home1 (TB)</t>
  </si>
  <si>
    <t>scratch (TB)</t>
  </si>
  <si>
    <t>secure (TB)</t>
  </si>
  <si>
    <t>Total (TB)</t>
  </si>
  <si>
    <t>Top Application</t>
  </si>
  <si>
    <t>GPUs*walltime(hrs)</t>
  </si>
  <si>
    <t>GPUs</t>
  </si>
  <si>
    <t>2-4</t>
  </si>
  <si>
    <t>5-10</t>
  </si>
  <si>
    <t>11-40</t>
  </si>
  <si>
    <t>&gt;40</t>
  </si>
  <si>
    <t>GPU Hours</t>
  </si>
  <si>
    <t>Date</t>
  </si>
  <si>
    <t>Cumulative Core Hours (Total)</t>
  </si>
  <si>
    <t>Cumulative Core Hours (GPU Nodes)</t>
  </si>
  <si>
    <t>Cumulative Core Hours (CPU nodes)</t>
  </si>
  <si>
    <t>Project</t>
  </si>
  <si>
    <t>SMU</t>
  </si>
  <si>
    <t>Industry</t>
  </si>
  <si>
    <t>Storage (GB)</t>
  </si>
  <si>
    <t xml:space="preserve">A*STAR </t>
  </si>
  <si>
    <t xml:space="preserve">CREATE </t>
  </si>
  <si>
    <t xml:space="preserve">NTU </t>
  </si>
  <si>
    <t xml:space="preserve">NUS </t>
  </si>
  <si>
    <t xml:space="preserve">SUTD </t>
  </si>
  <si>
    <t xml:space="preserve">SMU </t>
  </si>
  <si>
    <t xml:space="preserve">Industry </t>
  </si>
  <si>
    <t xml:space="preserve">Other </t>
  </si>
  <si>
    <t xml:space="preserve">Total </t>
  </si>
  <si>
    <t>Previous</t>
  </si>
  <si>
    <t>Industry &amp;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</si>
</sst>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165" fontId="0" fillId="0" borderId="13" xfId="0" applyNumberFormat="1" applyBorder="1"/>
    <xf numFmtId="0" fontId="16" fillId="0" borderId="13" xfId="0" applyFont="1" applyBorder="1" applyAlignment="1">
      <alignment horizontal="center"/>
    </xf>
    <xf numFmtId="164" fontId="0" fillId="0" borderId="13" xfId="0" applyNumberFormat="1" applyBorder="1"/>
    <xf numFmtId="164" fontId="0" fillId="0" borderId="13" xfId="0" applyNumberFormat="1" applyFill="1" applyBorder="1"/>
    <xf numFmtId="49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87806175390868"/>
          <c:y val="4.6044656805630302E-2"/>
          <c:w val="0.52474812741430577"/>
          <c:h val="0.72330329479134559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2017-08'!$B$1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'Cumulative 2017-08'!$A$2:$A$18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2017-08'!$B$2:$B$18</c:f>
              <c:numCache>
                <c:formatCode>#,##0.0</c:formatCode>
                <c:ptCount val="17"/>
                <c:pt idx="0">
                  <c:v>0</c:v>
                </c:pt>
                <c:pt idx="1">
                  <c:v>40330490.090555601</c:v>
                </c:pt>
                <c:pt idx="2">
                  <c:v>42272318.338611163</c:v>
                </c:pt>
                <c:pt idx="3">
                  <c:v>61272817.936388962</c:v>
                </c:pt>
                <c:pt idx="4">
                  <c:v>80419405.701388955</c:v>
                </c:pt>
                <c:pt idx="5">
                  <c:v>91797570.830833361</c:v>
                </c:pt>
                <c:pt idx="6">
                  <c:v>105082245.94444446</c:v>
                </c:pt>
                <c:pt idx="7">
                  <c:v>121867569.14833337</c:v>
                </c:pt>
                <c:pt idx="8">
                  <c:v>137922998.10805556</c:v>
                </c:pt>
                <c:pt idx="9">
                  <c:v>156262981.36555555</c:v>
                </c:pt>
                <c:pt idx="10">
                  <c:v>174114339.18638885</c:v>
                </c:pt>
                <c:pt idx="11">
                  <c:v>192592009.19805557</c:v>
                </c:pt>
                <c:pt idx="12">
                  <c:v>211568883.18305558</c:v>
                </c:pt>
                <c:pt idx="13">
                  <c:v>226659790.61666819</c:v>
                </c:pt>
                <c:pt idx="14">
                  <c:v>245881690.686946</c:v>
                </c:pt>
                <c:pt idx="15">
                  <c:v>263816022.00194401</c:v>
                </c:pt>
                <c:pt idx="16">
                  <c:v>263816022.00194401</c:v>
                </c:pt>
              </c:numCache>
            </c:numRef>
          </c:val>
        </c:ser>
        <c:ser>
          <c:idx val="1"/>
          <c:order val="1"/>
          <c:tx>
            <c:strRef>
              <c:f>'Cumulative 2017-08'!$C$1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'Cumulative 2017-08'!$A$2:$A$18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2017-08'!$C$2:$C$18</c:f>
              <c:numCache>
                <c:formatCode>#,##0.0</c:formatCode>
                <c:ptCount val="17"/>
                <c:pt idx="0">
                  <c:v>0</c:v>
                </c:pt>
                <c:pt idx="1">
                  <c:v>5033947.3422222203</c:v>
                </c:pt>
                <c:pt idx="2">
                  <c:v>5180112.3222222207</c:v>
                </c:pt>
                <c:pt idx="3">
                  <c:v>6788200.1555555509</c:v>
                </c:pt>
                <c:pt idx="4">
                  <c:v>8659560.7688888814</c:v>
                </c:pt>
                <c:pt idx="5">
                  <c:v>11262494.555555552</c:v>
                </c:pt>
                <c:pt idx="6">
                  <c:v>13249154.188888881</c:v>
                </c:pt>
                <c:pt idx="7">
                  <c:v>15551657.535555551</c:v>
                </c:pt>
                <c:pt idx="8">
                  <c:v>17511470.715555552</c:v>
                </c:pt>
                <c:pt idx="9">
                  <c:v>19717272.542222224</c:v>
                </c:pt>
                <c:pt idx="10">
                  <c:v>21764947.835555553</c:v>
                </c:pt>
                <c:pt idx="11">
                  <c:v>23752267.388888884</c:v>
                </c:pt>
                <c:pt idx="12">
                  <c:v>25778205.522222213</c:v>
                </c:pt>
                <c:pt idx="13">
                  <c:v>26610563.646666702</c:v>
                </c:pt>
                <c:pt idx="14">
                  <c:v>28704362.3866667</c:v>
                </c:pt>
                <c:pt idx="15">
                  <c:v>30758876.0466667</c:v>
                </c:pt>
                <c:pt idx="16">
                  <c:v>30758876.0466667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27104"/>
        <c:axId val="147728640"/>
      </c:areaChart>
      <c:dateAx>
        <c:axId val="147727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7728640"/>
        <c:crosses val="autoZero"/>
        <c:auto val="1"/>
        <c:lblOffset val="100"/>
        <c:baseTimeUnit val="days"/>
      </c:dateAx>
      <c:valAx>
        <c:axId val="147728640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7727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45234298983653"/>
          <c:y val="0.37489550297032809"/>
          <c:w val="0.24908659782013229"/>
          <c:h val="0.25020899405934388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'Cumulative 2017-08'!$H$1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'Cumulative 2017-08'!$G$2:$G$18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2017-08'!$H$2:$H$18</c:f>
              <c:numCache>
                <c:formatCode>#,##0.0</c:formatCode>
                <c:ptCount val="17"/>
                <c:pt idx="0">
                  <c:v>0</c:v>
                </c:pt>
                <c:pt idx="1">
                  <c:v>23684370.820555601</c:v>
                </c:pt>
                <c:pt idx="2">
                  <c:v>25114494.81444449</c:v>
                </c:pt>
                <c:pt idx="3">
                  <c:v>34275807.027222268</c:v>
                </c:pt>
                <c:pt idx="4">
                  <c:v>41874775.00250005</c:v>
                </c:pt>
                <c:pt idx="5">
                  <c:v>45743559.290000051</c:v>
                </c:pt>
                <c:pt idx="6">
                  <c:v>49915318.677222274</c:v>
                </c:pt>
                <c:pt idx="7">
                  <c:v>56129899.423611164</c:v>
                </c:pt>
                <c:pt idx="8">
                  <c:v>60554829.003055602</c:v>
                </c:pt>
                <c:pt idx="9">
                  <c:v>66247671.173611164</c:v>
                </c:pt>
                <c:pt idx="10">
                  <c:v>70614611.267500058</c:v>
                </c:pt>
                <c:pt idx="11">
                  <c:v>74901323.018888935</c:v>
                </c:pt>
                <c:pt idx="12">
                  <c:v>79776601.656666711</c:v>
                </c:pt>
                <c:pt idx="13">
                  <c:v>83518589.493611202</c:v>
                </c:pt>
                <c:pt idx="14">
                  <c:v>88154913.305000097</c:v>
                </c:pt>
                <c:pt idx="15">
                  <c:v>94166930.472499996</c:v>
                </c:pt>
                <c:pt idx="16">
                  <c:v>94166930.472499996</c:v>
                </c:pt>
              </c:numCache>
            </c:numRef>
          </c:val>
        </c:ser>
        <c:ser>
          <c:idx val="1"/>
          <c:order val="1"/>
          <c:tx>
            <c:strRef>
              <c:f>'Cumulative 2017-08'!$I$1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'Cumulative 2017-08'!$G$2:$G$18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2017-08'!$I$2:$I$18</c:f>
              <c:numCache>
                <c:formatCode>#,##0.0</c:formatCode>
                <c:ptCount val="17"/>
                <c:pt idx="0">
                  <c:v>0</c:v>
                </c:pt>
                <c:pt idx="1">
                  <c:v>12013985.7005556</c:v>
                </c:pt>
                <c:pt idx="2">
                  <c:v>12117030.835000044</c:v>
                </c:pt>
                <c:pt idx="3">
                  <c:v>17592846.070277825</c:v>
                </c:pt>
                <c:pt idx="4">
                  <c:v>24181683.087500043</c:v>
                </c:pt>
                <c:pt idx="5">
                  <c:v>28231926.511388935</c:v>
                </c:pt>
                <c:pt idx="6">
                  <c:v>34904363.028333388</c:v>
                </c:pt>
                <c:pt idx="7">
                  <c:v>40616298.492777824</c:v>
                </c:pt>
                <c:pt idx="8">
                  <c:v>48041206.091111153</c:v>
                </c:pt>
                <c:pt idx="9">
                  <c:v>56812092.011388935</c:v>
                </c:pt>
                <c:pt idx="10">
                  <c:v>63683853.709444493</c:v>
                </c:pt>
                <c:pt idx="11">
                  <c:v>69507614.865833387</c:v>
                </c:pt>
                <c:pt idx="12">
                  <c:v>75992999.807222307</c:v>
                </c:pt>
                <c:pt idx="13">
                  <c:v>81687050.070277631</c:v>
                </c:pt>
                <c:pt idx="14">
                  <c:v>87960766.501944304</c:v>
                </c:pt>
                <c:pt idx="15">
                  <c:v>94531556.233888805</c:v>
                </c:pt>
                <c:pt idx="16">
                  <c:v>94531556.233888805</c:v>
                </c:pt>
              </c:numCache>
            </c:numRef>
          </c:val>
        </c:ser>
        <c:ser>
          <c:idx val="2"/>
          <c:order val="2"/>
          <c:tx>
            <c:strRef>
              <c:f>'Cumulative 2017-08'!$J$1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'Cumulative 2017-08'!$G$2:$G$18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2017-08'!$J$2:$J$18</c:f>
              <c:numCache>
                <c:formatCode>#,##0.0</c:formatCode>
                <c:ptCount val="17"/>
                <c:pt idx="0">
                  <c:v>0</c:v>
                </c:pt>
                <c:pt idx="1">
                  <c:v>7310391.2061111098</c:v>
                </c:pt>
                <c:pt idx="2">
                  <c:v>7746515.088333332</c:v>
                </c:pt>
                <c:pt idx="3">
                  <c:v>12743684.413611112</c:v>
                </c:pt>
                <c:pt idx="4">
                  <c:v>18131719.079166673</c:v>
                </c:pt>
                <c:pt idx="5">
                  <c:v>20946688.638888892</c:v>
                </c:pt>
                <c:pt idx="6">
                  <c:v>24377322.916666672</c:v>
                </c:pt>
                <c:pt idx="7">
                  <c:v>29517978.718888894</c:v>
                </c:pt>
                <c:pt idx="8">
                  <c:v>34937705.823333338</c:v>
                </c:pt>
                <c:pt idx="9">
                  <c:v>40292729.719166666</c:v>
                </c:pt>
                <c:pt idx="10">
                  <c:v>48397740.013055556</c:v>
                </c:pt>
                <c:pt idx="11">
                  <c:v>57636326.165555552</c:v>
                </c:pt>
                <c:pt idx="12">
                  <c:v>65927763.532499999</c:v>
                </c:pt>
                <c:pt idx="13">
                  <c:v>72051418.945833415</c:v>
                </c:pt>
                <c:pt idx="14">
                  <c:v>81626418.667222306</c:v>
                </c:pt>
                <c:pt idx="15">
                  <c:v>87135611.386389002</c:v>
                </c:pt>
                <c:pt idx="16">
                  <c:v>87135611.386389002</c:v>
                </c:pt>
              </c:numCache>
            </c:numRef>
          </c:val>
        </c:ser>
        <c:ser>
          <c:idx val="4"/>
          <c:order val="3"/>
          <c:tx>
            <c:strRef>
              <c:f>'Cumulative 2017-08'!$K$1</c:f>
              <c:strCache>
                <c:ptCount val="1"/>
                <c:pt idx="0">
                  <c:v>CREATE</c:v>
                </c:pt>
              </c:strCache>
            </c:strRef>
          </c:tx>
          <c:spPr>
            <a:ln w="25400">
              <a:noFill/>
            </a:ln>
          </c:spPr>
          <c:cat>
            <c:numRef>
              <c:f>'Cumulative 2017-08'!$G$2:$G$18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2017-08'!$K$2:$K$18</c:f>
              <c:numCache>
                <c:formatCode>#,##0.0</c:formatCode>
                <c:ptCount val="17"/>
                <c:pt idx="0">
                  <c:v>0</c:v>
                </c:pt>
                <c:pt idx="1">
                  <c:v>1537410.0674999999</c:v>
                </c:pt>
                <c:pt idx="2">
                  <c:v>1574657.4275</c:v>
                </c:pt>
                <c:pt idx="3">
                  <c:v>2421318.8180555562</c:v>
                </c:pt>
                <c:pt idx="4">
                  <c:v>3712510.3030555565</c:v>
                </c:pt>
                <c:pt idx="5">
                  <c:v>4952788.9955555564</c:v>
                </c:pt>
                <c:pt idx="6">
                  <c:v>5618095.3063888894</c:v>
                </c:pt>
                <c:pt idx="7">
                  <c:v>7307236.9716666695</c:v>
                </c:pt>
                <c:pt idx="8">
                  <c:v>7782450.9227777803</c:v>
                </c:pt>
                <c:pt idx="9">
                  <c:v>7895666.0694444478</c:v>
                </c:pt>
                <c:pt idx="10">
                  <c:v>8005647.182777781</c:v>
                </c:pt>
                <c:pt idx="11">
                  <c:v>8300878.7127777813</c:v>
                </c:pt>
                <c:pt idx="12">
                  <c:v>8597754.3050000034</c:v>
                </c:pt>
                <c:pt idx="13">
                  <c:v>8837448.7316666711</c:v>
                </c:pt>
                <c:pt idx="14">
                  <c:v>8502304.8916666619</c:v>
                </c:pt>
                <c:pt idx="15">
                  <c:v>9206129.6316666696</c:v>
                </c:pt>
                <c:pt idx="16">
                  <c:v>9206129.6316666696</c:v>
                </c:pt>
              </c:numCache>
            </c:numRef>
          </c:val>
        </c:ser>
        <c:ser>
          <c:idx val="3"/>
          <c:order val="4"/>
          <c:tx>
            <c:strRef>
              <c:f>'Cumulative 2017-08'!$L$1</c:f>
              <c:strCache>
                <c:ptCount val="1"/>
                <c:pt idx="0">
                  <c:v>Industry &amp; Other</c:v>
                </c:pt>
              </c:strCache>
            </c:strRef>
          </c:tx>
          <c:cat>
            <c:numRef>
              <c:f>'Cumulative 2017-08'!$G$2:$G$18</c:f>
              <c:numCache>
                <c:formatCode>m/d/yyyy</c:formatCode>
                <c:ptCount val="17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</c:numCache>
            </c:numRef>
          </c:cat>
          <c:val>
            <c:numRef>
              <c:f>'Cumulative 2017-08'!$L$2:$L$18</c:f>
              <c:numCache>
                <c:formatCode>#,##0.0</c:formatCode>
                <c:ptCount val="17"/>
                <c:pt idx="0">
                  <c:v>0</c:v>
                </c:pt>
                <c:pt idx="1">
                  <c:v>818279.63805548102</c:v>
                </c:pt>
                <c:pt idx="2">
                  <c:v>899732.49555549026</c:v>
                </c:pt>
                <c:pt idx="3">
                  <c:v>1027361.7627776936</c:v>
                </c:pt>
                <c:pt idx="4">
                  <c:v>1178278.9980554283</c:v>
                </c:pt>
                <c:pt idx="5">
                  <c:v>3185101.9505554289</c:v>
                </c:pt>
                <c:pt idx="6">
                  <c:v>3516300.204722032</c:v>
                </c:pt>
                <c:pt idx="7">
                  <c:v>3282949.8524998575</c:v>
                </c:pt>
                <c:pt idx="8">
                  <c:v>3553413.7588888109</c:v>
                </c:pt>
                <c:pt idx="9">
                  <c:v>4167231.7097221613</c:v>
                </c:pt>
                <c:pt idx="10">
                  <c:v>4612571.6247220635</c:v>
                </c:pt>
                <c:pt idx="11">
                  <c:v>5433270.5994443297</c:v>
                </c:pt>
                <c:pt idx="12">
                  <c:v>6487106.1794442721</c:v>
                </c:pt>
                <c:pt idx="13">
                  <c:v>7175847.0219452381</c:v>
                </c:pt>
                <c:pt idx="14">
                  <c:v>8341649.7077786326</c:v>
                </c:pt>
                <c:pt idx="15">
                  <c:v>9534670.3241665363</c:v>
                </c:pt>
                <c:pt idx="16">
                  <c:v>9534670.3241665363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72544"/>
        <c:axId val="147774080"/>
      </c:areaChart>
      <c:dateAx>
        <c:axId val="147772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7774080"/>
        <c:crosses val="autoZero"/>
        <c:auto val="1"/>
        <c:lblOffset val="100"/>
        <c:baseTimeUnit val="days"/>
      </c:dateAx>
      <c:valAx>
        <c:axId val="147774080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777254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19</xdr:row>
      <xdr:rowOff>147636</xdr:rowOff>
    </xdr:from>
    <xdr:to>
      <xdr:col>6</xdr:col>
      <xdr:colOff>276224</xdr:colOff>
      <xdr:row>37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1028700</xdr:colOff>
      <xdr:row>20</xdr:row>
      <xdr:rowOff>185737</xdr:rowOff>
    </xdr:from>
    <xdr:to>
      <xdr:col>11</xdr:col>
      <xdr:colOff>990600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</cols>
  <sheetData>
    <row r="1" spans="1:5" s="14" customFormat="1" x14ac:dyDescent="0.25">
      <c r="A1" s="12" t="s">
        <v>0</v>
      </c>
      <c r="B1" s="12" t="s">
        <v>50</v>
      </c>
      <c r="C1" s="14" t="s">
        <v>5</v>
      </c>
      <c r="D1" s="14" t="s">
        <v>2</v>
      </c>
      <c r="E1" s="14" t="s">
        <v>53</v>
      </c>
    </row>
    <row r="2" spans="1:5" x14ac:dyDescent="0.25">
      <c r="B2" s="13"/>
    </row>
    <row r="3" spans="1:5" x14ac:dyDescent="0.25">
      <c r="B3" s="13"/>
    </row>
    <row r="4" spans="1:5" x14ac:dyDescent="0.25">
      <c r="B4" s="13"/>
    </row>
    <row r="5" spans="1:5" x14ac:dyDescent="0.25">
      <c r="B5" s="13"/>
    </row>
    <row r="6" spans="1:5" x14ac:dyDescent="0.25">
      <c r="B6" s="13"/>
    </row>
    <row r="7" spans="1:5" x14ac:dyDescent="0.25">
      <c r="B7" s="13"/>
    </row>
    <row r="8" spans="1:5" x14ac:dyDescent="0.25">
      <c r="B8" s="13"/>
    </row>
    <row r="9" spans="1:5" x14ac:dyDescent="0.25">
      <c r="B9" s="13"/>
    </row>
    <row r="10" spans="1:5" x14ac:dyDescent="0.25">
      <c r="B10" s="13"/>
    </row>
    <row r="11" spans="1:5" x14ac:dyDescent="0.25">
      <c r="B11" s="13"/>
    </row>
    <row r="12" spans="1:5" x14ac:dyDescent="0.25">
      <c r="B12" s="13"/>
    </row>
    <row r="13" spans="1:5" x14ac:dyDescent="0.25">
      <c r="B13" s="13"/>
    </row>
    <row r="14" spans="1:5" x14ac:dyDescent="0.25">
      <c r="B14" s="13"/>
    </row>
    <row r="15" spans="1:5" x14ac:dyDescent="0.25">
      <c r="B15" s="13"/>
    </row>
    <row r="16" spans="1:5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4" customFormat="1" x14ac:dyDescent="0.25">
      <c r="A1" s="12" t="s">
        <v>40</v>
      </c>
      <c r="B1" s="14" t="s">
        <v>2</v>
      </c>
      <c r="C1" s="14" t="s">
        <v>39</v>
      </c>
      <c r="D1" s="14" t="s">
        <v>23</v>
      </c>
      <c r="E1" s="14" t="s">
        <v>24</v>
      </c>
    </row>
    <row r="2" spans="1:5" x14ac:dyDescent="0.25">
      <c r="A2" s="13" t="s">
        <v>18</v>
      </c>
    </row>
    <row r="3" spans="1:5" x14ac:dyDescent="0.25">
      <c r="A3" s="13" t="s">
        <v>41</v>
      </c>
    </row>
    <row r="4" spans="1:5" x14ac:dyDescent="0.25">
      <c r="A4" s="13" t="s">
        <v>42</v>
      </c>
    </row>
    <row r="5" spans="1:5" x14ac:dyDescent="0.25">
      <c r="A5" s="13" t="s">
        <v>43</v>
      </c>
    </row>
    <row r="6" spans="1:5" x14ac:dyDescent="0.25">
      <c r="A6" s="13" t="s">
        <v>44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cols>
    <col min="1" max="1" width="9.140625" style="7"/>
    <col min="2" max="2" width="19.140625" customWidth="1"/>
    <col min="3" max="3" width="19.140625" style="1" customWidth="1"/>
    <col min="4" max="4" width="15.140625" style="5" customWidth="1"/>
    <col min="5" max="5" width="16.28515625" customWidth="1"/>
  </cols>
  <sheetData>
    <row r="1" spans="1:7" s="2" customFormat="1" x14ac:dyDescent="0.25">
      <c r="A1" s="6" t="s">
        <v>0</v>
      </c>
      <c r="B1" s="2" t="s">
        <v>1</v>
      </c>
      <c r="C1" s="3" t="s">
        <v>39</v>
      </c>
      <c r="D1" s="4" t="s">
        <v>2</v>
      </c>
      <c r="E1" s="2" t="s">
        <v>3</v>
      </c>
    </row>
    <row r="8" spans="1:7" x14ac:dyDescent="0.25">
      <c r="F8" s="1"/>
      <c r="G8" s="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5" x14ac:dyDescent="0.25"/>
  <cols>
    <col min="1" max="1" width="9.140625" style="7"/>
    <col min="2" max="2" width="19.140625" customWidth="1"/>
    <col min="3" max="3" width="24.7109375" customWidth="1"/>
    <col min="4" max="4" width="14" customWidth="1"/>
    <col min="5" max="5" width="18.7109375" style="1" customWidth="1"/>
    <col min="6" max="6" width="15.140625" style="5" customWidth="1"/>
    <col min="7" max="7" width="24.7109375" customWidth="1"/>
  </cols>
  <sheetData>
    <row r="1" spans="1:8" s="2" customFormat="1" x14ac:dyDescent="0.25">
      <c r="A1" s="6" t="s">
        <v>0</v>
      </c>
      <c r="B1" s="2" t="s">
        <v>4</v>
      </c>
      <c r="C1" s="2" t="s">
        <v>6</v>
      </c>
      <c r="D1" s="2" t="s">
        <v>7</v>
      </c>
      <c r="E1" s="3" t="s">
        <v>39</v>
      </c>
      <c r="F1" s="4" t="s">
        <v>2</v>
      </c>
      <c r="G1" s="2" t="s">
        <v>38</v>
      </c>
    </row>
    <row r="2" spans="1:8" x14ac:dyDescent="0.25">
      <c r="H2" s="1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8" customWidth="1"/>
    <col min="4" max="4" width="11.28515625" style="8" customWidth="1"/>
    <col min="5" max="5" width="9.5703125" style="8" customWidth="1"/>
    <col min="6" max="6" width="9.140625" style="8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45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40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A18" sqref="A18"/>
    </sheetView>
  </sheetViews>
  <sheetFormatPr defaultRowHeight="15" x14ac:dyDescent="0.25"/>
  <cols>
    <col min="1" max="1" width="19.140625" customWidth="1"/>
    <col min="2" max="2" width="22.5703125" customWidth="1"/>
    <col min="3" max="3" width="17.140625" customWidth="1"/>
    <col min="4" max="4" width="15" customWidth="1"/>
    <col min="5" max="5" width="11.7109375" bestFit="1" customWidth="1"/>
    <col min="6" max="6" width="19.140625" style="25" customWidth="1"/>
    <col min="7" max="7" width="19.140625" customWidth="1"/>
    <col min="8" max="8" width="22.5703125" style="1" customWidth="1"/>
    <col min="9" max="9" width="17.140625" style="1" customWidth="1"/>
    <col min="10" max="12" width="15" style="1" customWidth="1"/>
  </cols>
  <sheetData>
    <row r="1" spans="1:12" x14ac:dyDescent="0.25">
      <c r="A1" s="25" t="s">
        <v>46</v>
      </c>
      <c r="B1" t="s">
        <v>49</v>
      </c>
      <c r="C1" s="1" t="s">
        <v>48</v>
      </c>
      <c r="D1" s="25" t="s">
        <v>47</v>
      </c>
      <c r="G1" s="25" t="s">
        <v>46</v>
      </c>
      <c r="H1" s="25" t="s">
        <v>16</v>
      </c>
      <c r="I1" s="25" t="s">
        <v>14</v>
      </c>
      <c r="J1" s="25" t="s">
        <v>15</v>
      </c>
      <c r="K1" s="25" t="s">
        <v>29</v>
      </c>
      <c r="L1" s="25" t="s">
        <v>64</v>
      </c>
    </row>
    <row r="2" spans="1:12" x14ac:dyDescent="0.25">
      <c r="A2" s="26">
        <v>42457</v>
      </c>
      <c r="B2" s="1">
        <v>0</v>
      </c>
      <c r="C2" s="1">
        <v>0</v>
      </c>
      <c r="D2" s="1">
        <v>0</v>
      </c>
      <c r="G2" s="26">
        <v>42457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5">
      <c r="A3" s="26">
        <v>42538</v>
      </c>
      <c r="B3" s="1">
        <v>40330490.090555601</v>
      </c>
      <c r="C3" s="1">
        <v>5033947.3422222203</v>
      </c>
      <c r="D3" s="1">
        <v>45364437.4327778</v>
      </c>
      <c r="G3" s="26">
        <v>42538</v>
      </c>
      <c r="H3" s="1">
        <v>23684370.820555601</v>
      </c>
      <c r="I3" s="1">
        <v>12013985.7005556</v>
      </c>
      <c r="J3" s="1">
        <v>7310391.2061111098</v>
      </c>
      <c r="K3" s="1">
        <v>1537410.0674999999</v>
      </c>
      <c r="L3" s="1">
        <v>818279.63805548102</v>
      </c>
    </row>
    <row r="4" spans="1:12" x14ac:dyDescent="0.25">
      <c r="A4" s="26">
        <v>42551</v>
      </c>
      <c r="B4" s="1">
        <v>42272318.338611163</v>
      </c>
      <c r="C4" s="1">
        <v>5180112.3222222207</v>
      </c>
      <c r="D4" s="1">
        <v>47452430.660833359</v>
      </c>
      <c r="G4" s="26">
        <v>42551</v>
      </c>
      <c r="H4" s="1">
        <v>25114494.81444449</v>
      </c>
      <c r="I4" s="1">
        <v>12117030.835000044</v>
      </c>
      <c r="J4" s="1">
        <v>7746515.088333332</v>
      </c>
      <c r="K4" s="1">
        <v>1574657.4275</v>
      </c>
      <c r="L4" s="1">
        <v>899732.49555549026</v>
      </c>
    </row>
    <row r="5" spans="1:12" x14ac:dyDescent="0.25">
      <c r="A5" s="26">
        <v>42582</v>
      </c>
      <c r="B5" s="1">
        <v>61272817.936388962</v>
      </c>
      <c r="C5" s="1">
        <v>6788200.1555555509</v>
      </c>
      <c r="D5" s="1">
        <v>68061018.091944456</v>
      </c>
      <c r="G5" s="26">
        <v>42582</v>
      </c>
      <c r="H5" s="1">
        <v>34275807.027222268</v>
      </c>
      <c r="I5" s="1">
        <v>17592846.070277825</v>
      </c>
      <c r="J5" s="1">
        <v>12743684.413611112</v>
      </c>
      <c r="K5" s="1">
        <v>2421318.8180555562</v>
      </c>
      <c r="L5" s="1">
        <v>1027361.7627776936</v>
      </c>
    </row>
    <row r="6" spans="1:12" x14ac:dyDescent="0.25">
      <c r="A6" s="26">
        <v>42613</v>
      </c>
      <c r="B6" s="1">
        <v>80419405.701388955</v>
      </c>
      <c r="C6" s="1">
        <v>8659560.7688888814</v>
      </c>
      <c r="D6" s="1">
        <v>89078966.470277756</v>
      </c>
      <c r="G6" s="26">
        <v>42613</v>
      </c>
      <c r="H6" s="1">
        <v>41874775.00250005</v>
      </c>
      <c r="I6" s="1">
        <v>24181683.087500043</v>
      </c>
      <c r="J6" s="1">
        <v>18131719.079166673</v>
      </c>
      <c r="K6" s="1">
        <v>3712510.3030555565</v>
      </c>
      <c r="L6" s="1">
        <v>1178278.9980554283</v>
      </c>
    </row>
    <row r="7" spans="1:12" x14ac:dyDescent="0.25">
      <c r="A7" s="26">
        <v>42643</v>
      </c>
      <c r="B7" s="1">
        <v>91797570.830833361</v>
      </c>
      <c r="C7" s="1">
        <v>11262494.555555552</v>
      </c>
      <c r="D7" s="1">
        <v>103060065.38638885</v>
      </c>
      <c r="G7" s="26">
        <v>42643</v>
      </c>
      <c r="H7" s="1">
        <v>45743559.290000051</v>
      </c>
      <c r="I7" s="1">
        <v>28231926.511388935</v>
      </c>
      <c r="J7" s="1">
        <v>20946688.638888892</v>
      </c>
      <c r="K7" s="1">
        <v>4952788.9955555564</v>
      </c>
      <c r="L7" s="1">
        <v>3185101.9505554289</v>
      </c>
    </row>
    <row r="8" spans="1:12" x14ac:dyDescent="0.25">
      <c r="A8" s="26">
        <v>42674</v>
      </c>
      <c r="B8" s="1">
        <v>105082245.94444446</v>
      </c>
      <c r="C8" s="1">
        <v>13249154.188888881</v>
      </c>
      <c r="D8" s="1">
        <v>118331400.13333325</v>
      </c>
      <c r="G8" s="26">
        <v>42674</v>
      </c>
      <c r="H8" s="1">
        <v>49915318.677222274</v>
      </c>
      <c r="I8" s="1">
        <v>34904363.028333388</v>
      </c>
      <c r="J8" s="1">
        <v>24377322.916666672</v>
      </c>
      <c r="K8" s="1">
        <v>5618095.3063888894</v>
      </c>
      <c r="L8" s="1">
        <v>3516300.204722032</v>
      </c>
    </row>
    <row r="9" spans="1:12" x14ac:dyDescent="0.25">
      <c r="A9" s="26">
        <v>42704</v>
      </c>
      <c r="B9" s="1">
        <v>121867569.14833337</v>
      </c>
      <c r="C9" s="1">
        <v>15551657.535555551</v>
      </c>
      <c r="D9" s="1">
        <v>137419226.68388885</v>
      </c>
      <c r="G9" s="26">
        <v>42704</v>
      </c>
      <c r="H9" s="1">
        <v>56129899.423611164</v>
      </c>
      <c r="I9" s="1">
        <v>40616298.492777824</v>
      </c>
      <c r="J9" s="1">
        <v>29517978.718888894</v>
      </c>
      <c r="K9" s="1">
        <v>7307236.9716666695</v>
      </c>
      <c r="L9" s="1">
        <v>3282949.8524998575</v>
      </c>
    </row>
    <row r="10" spans="1:12" x14ac:dyDescent="0.25">
      <c r="A10" s="26">
        <v>42735</v>
      </c>
      <c r="B10" s="1">
        <v>137922998.10805556</v>
      </c>
      <c r="C10" s="1">
        <v>17511470.715555552</v>
      </c>
      <c r="D10" s="1">
        <v>155434468.82361111</v>
      </c>
      <c r="G10" s="26">
        <v>42735</v>
      </c>
      <c r="H10" s="1">
        <v>60554829.003055602</v>
      </c>
      <c r="I10" s="1">
        <v>48041206.091111153</v>
      </c>
      <c r="J10" s="1">
        <v>34937705.823333338</v>
      </c>
      <c r="K10" s="1">
        <v>7782450.9227777803</v>
      </c>
      <c r="L10" s="1">
        <v>3553413.7588888109</v>
      </c>
    </row>
    <row r="11" spans="1:12" x14ac:dyDescent="0.25">
      <c r="A11" s="26">
        <v>42766</v>
      </c>
      <c r="B11" s="1">
        <v>156262981.36555555</v>
      </c>
      <c r="C11" s="1">
        <v>19717272.542222224</v>
      </c>
      <c r="D11" s="1">
        <v>175980253.90777782</v>
      </c>
      <c r="G11" s="26">
        <v>42766</v>
      </c>
      <c r="H11" s="1">
        <v>66247671.173611164</v>
      </c>
      <c r="I11" s="1">
        <v>56812092.011388935</v>
      </c>
      <c r="J11" s="1">
        <v>40292729.719166666</v>
      </c>
      <c r="K11" s="1">
        <v>7895666.0694444478</v>
      </c>
      <c r="L11" s="1">
        <v>4167231.7097221613</v>
      </c>
    </row>
    <row r="12" spans="1:12" x14ac:dyDescent="0.25">
      <c r="A12" s="26">
        <v>42794</v>
      </c>
      <c r="B12" s="1">
        <v>174114339.18638885</v>
      </c>
      <c r="C12" s="1">
        <v>21764947.835555553</v>
      </c>
      <c r="D12" s="1">
        <v>195879287.0219444</v>
      </c>
      <c r="E12" s="1"/>
      <c r="G12" s="26">
        <v>42794</v>
      </c>
      <c r="H12" s="1">
        <v>70614611.267500058</v>
      </c>
      <c r="I12" s="1">
        <v>63683853.709444493</v>
      </c>
      <c r="J12" s="1">
        <v>48397740.013055556</v>
      </c>
      <c r="K12" s="1">
        <v>8005647.182777781</v>
      </c>
      <c r="L12" s="1">
        <v>4612571.6247220635</v>
      </c>
    </row>
    <row r="13" spans="1:12" x14ac:dyDescent="0.25">
      <c r="A13" s="26">
        <v>42825</v>
      </c>
      <c r="B13" s="1">
        <v>192592009.19805557</v>
      </c>
      <c r="C13" s="1">
        <v>23752267.388888884</v>
      </c>
      <c r="D13" s="1">
        <v>216344276.58694443</v>
      </c>
      <c r="E13" s="1"/>
      <c r="G13" s="26">
        <v>42825</v>
      </c>
      <c r="H13" s="1">
        <v>74901323.018888935</v>
      </c>
      <c r="I13" s="1">
        <v>69507614.865833387</v>
      </c>
      <c r="J13" s="1">
        <v>57636326.165555552</v>
      </c>
      <c r="K13" s="1">
        <v>8300878.7127777813</v>
      </c>
      <c r="L13" s="1">
        <v>5433270.5994443297</v>
      </c>
    </row>
    <row r="14" spans="1:12" x14ac:dyDescent="0.25">
      <c r="A14" s="26">
        <v>42855</v>
      </c>
      <c r="B14" s="1">
        <v>211568883.18305558</v>
      </c>
      <c r="C14" s="1">
        <v>25778205.522222213</v>
      </c>
      <c r="D14" s="1">
        <v>237347088.70527774</v>
      </c>
      <c r="E14" s="1"/>
      <c r="G14" s="26">
        <v>42855</v>
      </c>
      <c r="H14" s="1">
        <v>79776601.656666711</v>
      </c>
      <c r="I14" s="1">
        <v>75992999.807222307</v>
      </c>
      <c r="J14" s="1">
        <v>65927763.532499999</v>
      </c>
      <c r="K14" s="1">
        <v>8597754.3050000034</v>
      </c>
      <c r="L14" s="1">
        <v>6487106.1794442721</v>
      </c>
    </row>
    <row r="15" spans="1:12" x14ac:dyDescent="0.25">
      <c r="A15" s="26">
        <v>42886</v>
      </c>
      <c r="B15" s="1">
        <v>226659790.61666819</v>
      </c>
      <c r="C15" s="1">
        <v>26610563.646666702</v>
      </c>
      <c r="D15" s="1">
        <v>253270354.26333418</v>
      </c>
      <c r="E15" s="1"/>
      <c r="G15" s="26">
        <v>42886</v>
      </c>
      <c r="H15" s="1">
        <v>83518589.493611202</v>
      </c>
      <c r="I15" s="1">
        <v>81687050.070277631</v>
      </c>
      <c r="J15" s="1">
        <v>72051418.945833415</v>
      </c>
      <c r="K15" s="1">
        <v>8837448.7316666711</v>
      </c>
      <c r="L15" s="1">
        <v>7175847.0219452381</v>
      </c>
    </row>
    <row r="16" spans="1:12" x14ac:dyDescent="0.25">
      <c r="A16" s="26">
        <v>42916</v>
      </c>
      <c r="B16" s="1">
        <v>245881690.686946</v>
      </c>
      <c r="C16" s="1">
        <v>28704362.3866667</v>
      </c>
      <c r="D16" s="1">
        <v>274586053.07361197</v>
      </c>
      <c r="E16" s="1"/>
      <c r="G16" s="26">
        <v>42916</v>
      </c>
      <c r="H16" s="1">
        <v>88154913.305000097</v>
      </c>
      <c r="I16" s="1">
        <v>87960766.501944304</v>
      </c>
      <c r="J16" s="1">
        <v>81626418.667222306</v>
      </c>
      <c r="K16" s="1">
        <v>8502304.8916666619</v>
      </c>
      <c r="L16" s="1">
        <v>8341649.7077786326</v>
      </c>
    </row>
    <row r="17" spans="1:12" x14ac:dyDescent="0.25">
      <c r="A17" s="26">
        <v>42947</v>
      </c>
      <c r="B17" s="1">
        <v>263816022.00194401</v>
      </c>
      <c r="C17" s="1">
        <v>30758876.0466667</v>
      </c>
      <c r="D17" s="1">
        <v>294574898.04861099</v>
      </c>
      <c r="G17" s="26">
        <v>42947</v>
      </c>
      <c r="H17" s="1">
        <v>94166930.472499996</v>
      </c>
      <c r="I17" s="1">
        <v>94531556.233888805</v>
      </c>
      <c r="J17" s="1">
        <v>87135611.386389002</v>
      </c>
      <c r="K17" s="1">
        <v>9206129.6316666696</v>
      </c>
      <c r="L17" s="1">
        <v>9534670.3241665363</v>
      </c>
    </row>
    <row r="18" spans="1:12" x14ac:dyDescent="0.25">
      <c r="A18" s="26">
        <v>42978</v>
      </c>
      <c r="B18" s="1">
        <v>263816022.00194401</v>
      </c>
      <c r="C18" s="1">
        <v>30758876.0466667</v>
      </c>
      <c r="D18" s="1">
        <v>294574898.04861099</v>
      </c>
      <c r="G18" s="26">
        <v>42978</v>
      </c>
      <c r="H18" s="1">
        <v>94166930.472499996</v>
      </c>
      <c r="I18" s="1">
        <v>94531556.233888805</v>
      </c>
      <c r="J18" s="1">
        <v>87135611.386389002</v>
      </c>
      <c r="K18" s="1">
        <v>9206129.6316666696</v>
      </c>
      <c r="L18" s="1">
        <v>9534670.3241665363</v>
      </c>
    </row>
    <row r="19" spans="1:12" x14ac:dyDescent="0.25">
      <c r="A19" s="26"/>
      <c r="B19" s="1"/>
      <c r="C19" s="1"/>
      <c r="D19" s="1"/>
      <c r="G19" s="26"/>
    </row>
    <row r="20" spans="1:12" x14ac:dyDescent="0.25">
      <c r="B20" s="1"/>
    </row>
    <row r="21" spans="1:12" x14ac:dyDescent="0.25">
      <c r="B21" s="1"/>
    </row>
    <row r="22" spans="1:12" x14ac:dyDescent="0.25">
      <c r="B22" s="1"/>
    </row>
    <row r="23" spans="1:12" x14ac:dyDescent="0.25">
      <c r="B23" s="1"/>
    </row>
    <row r="24" spans="1:12" x14ac:dyDescent="0.25">
      <c r="B24" s="1"/>
    </row>
    <row r="25" spans="1:12" x14ac:dyDescent="0.25">
      <c r="B25" s="1"/>
    </row>
    <row r="26" spans="1:12" x14ac:dyDescent="0.25">
      <c r="B26" s="1"/>
    </row>
    <row r="27" spans="1:12" x14ac:dyDescent="0.25">
      <c r="B27" s="1"/>
    </row>
    <row r="28" spans="1:12" x14ac:dyDescent="0.25">
      <c r="B28" s="1"/>
    </row>
    <row r="29" spans="1:12" x14ac:dyDescent="0.25">
      <c r="B29" s="1"/>
    </row>
    <row r="30" spans="1:12" x14ac:dyDescent="0.25">
      <c r="B30" s="1"/>
    </row>
    <row r="31" spans="1:12" x14ac:dyDescent="0.25">
      <c r="B31" s="1"/>
    </row>
    <row r="32" spans="1:1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5" x14ac:dyDescent="0.25"/>
  <cols>
    <col min="2" max="2" width="10.28515625" customWidth="1"/>
    <col min="3" max="3" width="11.140625" customWidth="1"/>
    <col min="4" max="4" width="11.42578125" customWidth="1"/>
    <col min="5" max="5" width="10.28515625" customWidth="1"/>
    <col min="6" max="6" width="11.28515625" customWidth="1"/>
    <col min="7" max="7" width="10" customWidth="1"/>
  </cols>
  <sheetData>
    <row r="1" spans="1:8" x14ac:dyDescent="0.25">
      <c r="A1" s="20"/>
      <c r="B1" s="22" t="s">
        <v>33</v>
      </c>
      <c r="C1" s="22" t="s">
        <v>34</v>
      </c>
      <c r="D1" s="22" t="s">
        <v>35</v>
      </c>
      <c r="E1" s="22" t="s">
        <v>36</v>
      </c>
      <c r="F1" s="22" t="s">
        <v>32</v>
      </c>
      <c r="G1" s="22" t="s">
        <v>37</v>
      </c>
      <c r="H1" s="22" t="s">
        <v>31</v>
      </c>
    </row>
    <row r="2" spans="1:8" x14ac:dyDescent="0.25">
      <c r="A2" s="20" t="s">
        <v>16</v>
      </c>
      <c r="B2" s="23"/>
      <c r="C2" s="23"/>
      <c r="D2" s="23"/>
      <c r="E2" s="23"/>
      <c r="F2" s="23"/>
      <c r="G2" s="23"/>
      <c r="H2" s="21" t="e">
        <f t="shared" ref="H2:H9" si="0">G2/G$10</f>
        <v>#DIV/0!</v>
      </c>
    </row>
    <row r="3" spans="1:8" x14ac:dyDescent="0.25">
      <c r="A3" s="20" t="s">
        <v>15</v>
      </c>
      <c r="B3" s="23"/>
      <c r="C3" s="23"/>
      <c r="D3" s="23"/>
      <c r="E3" s="23"/>
      <c r="F3" s="23"/>
      <c r="G3" s="23"/>
      <c r="H3" s="21" t="e">
        <f t="shared" si="0"/>
        <v>#DIV/0!</v>
      </c>
    </row>
    <row r="4" spans="1:8" x14ac:dyDescent="0.25">
      <c r="A4" s="20" t="s">
        <v>14</v>
      </c>
      <c r="B4" s="24"/>
      <c r="C4" s="24"/>
      <c r="D4" s="24"/>
      <c r="E4" s="24"/>
      <c r="F4" s="24"/>
      <c r="G4" s="23"/>
      <c r="H4" s="21" t="e">
        <f t="shared" si="0"/>
        <v>#DIV/0!</v>
      </c>
    </row>
    <row r="5" spans="1:8" x14ac:dyDescent="0.25">
      <c r="A5" s="20" t="s">
        <v>29</v>
      </c>
      <c r="B5" s="23"/>
      <c r="C5" s="23"/>
      <c r="D5" s="23"/>
      <c r="E5" s="23"/>
      <c r="F5" s="23"/>
      <c r="G5" s="23"/>
      <c r="H5" s="21" t="e">
        <f t="shared" si="0"/>
        <v>#DIV/0!</v>
      </c>
    </row>
    <row r="6" spans="1:8" x14ac:dyDescent="0.25">
      <c r="A6" s="20" t="s">
        <v>51</v>
      </c>
      <c r="B6" s="24"/>
      <c r="C6" s="24"/>
      <c r="D6" s="24"/>
      <c r="E6" s="24"/>
      <c r="F6" s="24"/>
      <c r="G6" s="23"/>
      <c r="H6" s="21" t="e">
        <f t="shared" si="0"/>
        <v>#DIV/0!</v>
      </c>
    </row>
    <row r="7" spans="1:8" x14ac:dyDescent="0.25">
      <c r="A7" s="20" t="s">
        <v>28</v>
      </c>
      <c r="B7" s="24"/>
      <c r="C7" s="24"/>
      <c r="D7" s="24"/>
      <c r="E7" s="24"/>
      <c r="F7" s="24"/>
      <c r="G7" s="23"/>
      <c r="H7" s="21" t="e">
        <f t="shared" si="0"/>
        <v>#DIV/0!</v>
      </c>
    </row>
    <row r="8" spans="1:8" x14ac:dyDescent="0.25">
      <c r="A8" s="20" t="s">
        <v>52</v>
      </c>
      <c r="B8" s="24"/>
      <c r="C8" s="24"/>
      <c r="D8" s="24"/>
      <c r="E8" s="24"/>
      <c r="F8" s="24"/>
      <c r="G8" s="23"/>
      <c r="H8" s="21" t="e">
        <f t="shared" si="0"/>
        <v>#DIV/0!</v>
      </c>
    </row>
    <row r="9" spans="1:8" x14ac:dyDescent="0.25">
      <c r="A9" s="20" t="s">
        <v>17</v>
      </c>
      <c r="B9" s="23"/>
      <c r="C9" s="23"/>
      <c r="D9" s="23"/>
      <c r="E9" s="23"/>
      <c r="F9" s="23"/>
      <c r="G9" s="23"/>
      <c r="H9" s="21" t="e">
        <f t="shared" si="0"/>
        <v>#DIV/0!</v>
      </c>
    </row>
    <row r="10" spans="1:8" x14ac:dyDescent="0.25">
      <c r="A10" s="20" t="s">
        <v>27</v>
      </c>
      <c r="B10" s="23">
        <f t="shared" ref="B10:G10" si="1">SUM(B2:B9)</f>
        <v>0</v>
      </c>
      <c r="C10" s="23">
        <f t="shared" si="1"/>
        <v>0</v>
      </c>
      <c r="D10" s="23">
        <f t="shared" si="1"/>
        <v>0</v>
      </c>
      <c r="E10" s="23">
        <f t="shared" si="1"/>
        <v>0</v>
      </c>
      <c r="F10" s="23">
        <f t="shared" si="1"/>
        <v>0</v>
      </c>
      <c r="G10" s="23">
        <f t="shared" si="1"/>
        <v>0</v>
      </c>
      <c r="H10" s="2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2" max="2" width="14" customWidth="1"/>
    <col min="3" max="4" width="9.7109375" bestFit="1" customWidth="1"/>
  </cols>
  <sheetData>
    <row r="1" spans="1:5" x14ac:dyDescent="0.25">
      <c r="B1" s="26"/>
      <c r="C1" s="26" t="s">
        <v>63</v>
      </c>
      <c r="D1" s="26"/>
      <c r="E1" s="26"/>
    </row>
    <row r="2" spans="1:5" x14ac:dyDescent="0.25">
      <c r="A2" s="15"/>
      <c r="B2" s="15" t="s">
        <v>30</v>
      </c>
    </row>
    <row r="3" spans="1:5" x14ac:dyDescent="0.25">
      <c r="A3" s="19" t="s">
        <v>54</v>
      </c>
      <c r="B3" s="19"/>
    </row>
    <row r="4" spans="1:5" x14ac:dyDescent="0.25">
      <c r="A4" s="18" t="s">
        <v>56</v>
      </c>
      <c r="B4" s="18"/>
    </row>
    <row r="5" spans="1:5" x14ac:dyDescent="0.25">
      <c r="A5" s="18" t="s">
        <v>57</v>
      </c>
      <c r="B5" s="18"/>
    </row>
    <row r="6" spans="1:5" x14ac:dyDescent="0.25">
      <c r="A6" s="18" t="s">
        <v>55</v>
      </c>
      <c r="B6" s="18"/>
    </row>
    <row r="7" spans="1:5" x14ac:dyDescent="0.25">
      <c r="A7" s="18" t="s">
        <v>59</v>
      </c>
      <c r="B7" s="18"/>
    </row>
    <row r="8" spans="1:5" x14ac:dyDescent="0.25">
      <c r="A8" s="18" t="s">
        <v>58</v>
      </c>
      <c r="B8" s="17"/>
    </row>
    <row r="9" spans="1:5" x14ac:dyDescent="0.25">
      <c r="A9" s="18" t="s">
        <v>60</v>
      </c>
      <c r="B9" s="17"/>
    </row>
    <row r="10" spans="1:5" x14ac:dyDescent="0.25">
      <c r="A10" s="16" t="s">
        <v>61</v>
      </c>
      <c r="B10" s="16"/>
    </row>
    <row r="11" spans="1:5" x14ac:dyDescent="0.25">
      <c r="A11" s="15" t="s">
        <v>62</v>
      </c>
      <c r="B11" s="1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4" customFormat="1" x14ac:dyDescent="0.25">
      <c r="A1" s="12" t="s">
        <v>11</v>
      </c>
      <c r="B1" s="14" t="s">
        <v>2</v>
      </c>
      <c r="C1" s="14" t="s">
        <v>5</v>
      </c>
      <c r="D1" s="14" t="s">
        <v>23</v>
      </c>
      <c r="E1" s="14" t="s">
        <v>24</v>
      </c>
    </row>
    <row r="2" spans="1:5" x14ac:dyDescent="0.25">
      <c r="A2" s="13" t="s">
        <v>18</v>
      </c>
    </row>
    <row r="3" spans="1:5" x14ac:dyDescent="0.25">
      <c r="A3" s="13" t="s">
        <v>26</v>
      </c>
    </row>
    <row r="4" spans="1:5" x14ac:dyDescent="0.25">
      <c r="A4" s="13" t="s">
        <v>25</v>
      </c>
    </row>
    <row r="5" spans="1:5" x14ac:dyDescent="0.25">
      <c r="A5" s="13" t="s">
        <v>19</v>
      </c>
    </row>
    <row r="6" spans="1:5" x14ac:dyDescent="0.25">
      <c r="A6" s="13" t="s">
        <v>20</v>
      </c>
    </row>
    <row r="7" spans="1:5" x14ac:dyDescent="0.25">
      <c r="A7" s="13" t="s">
        <v>21</v>
      </c>
    </row>
    <row r="8" spans="1:5" x14ac:dyDescent="0.25">
      <c r="A8" s="13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2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customWidth="1"/>
    <col min="3" max="3" width="24.7109375" customWidth="1"/>
    <col min="4" max="4" width="14" customWidth="1"/>
    <col min="5" max="5" width="18.7109375" style="1" customWidth="1"/>
    <col min="6" max="6" width="15.140625" style="5" customWidth="1"/>
    <col min="7" max="7" width="24.7109375" customWidth="1"/>
  </cols>
  <sheetData>
    <row r="1" spans="1:7" s="2" customFormat="1" x14ac:dyDescent="0.25">
      <c r="A1" s="6" t="s">
        <v>0</v>
      </c>
      <c r="B1" s="2" t="s">
        <v>4</v>
      </c>
      <c r="C1" s="2" t="s">
        <v>6</v>
      </c>
      <c r="D1" s="2" t="s">
        <v>7</v>
      </c>
      <c r="E1" s="3" t="s">
        <v>5</v>
      </c>
      <c r="F1" s="4" t="s">
        <v>2</v>
      </c>
      <c r="G1" s="2" t="s">
        <v>38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8" customWidth="1"/>
    <col min="4" max="4" width="11.28515625" style="8" customWidth="1"/>
    <col min="5" max="5" width="9.5703125" style="8" customWidth="1"/>
    <col min="6" max="6" width="9.140625" style="8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Projects 2017-08-08</vt:lpstr>
      <vt:lpstr>Storage By Org 2017-08-08</vt:lpstr>
      <vt:lpstr>Active Users 2017-08-08</vt:lpstr>
      <vt:lpstr>By Cores CPU 2017-08-08</vt:lpstr>
      <vt:lpstr>Applications CPU 2017-08-08</vt:lpstr>
      <vt:lpstr>User Walltime CPU 2017-08-08</vt:lpstr>
      <vt:lpstr>Org HighLevel CPU 2017-08-08</vt:lpstr>
      <vt:lpstr>Org Breakdown CPU 2017-08-08</vt:lpstr>
      <vt:lpstr>Largest Jobs CPU 2017-08-08</vt:lpstr>
      <vt:lpstr>By Cores GPU 2017-08-08</vt:lpstr>
      <vt:lpstr>Applications GPU 2017-08-08</vt:lpstr>
      <vt:lpstr>User Walltime GPU 2017-08-08</vt:lpstr>
      <vt:lpstr>Org HighLevel GPU 2017-08-08</vt:lpstr>
      <vt:lpstr>Org Breakdown GPU 2017-08-08</vt:lpstr>
      <vt:lpstr>Largest Jobs GPU 2017-08-08</vt:lpstr>
      <vt:lpstr>Cumulative 2017-08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2017-08-02T03:02:43Z</dcterms:modified>
</cp:coreProperties>
</file>