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n\Desktop\"/>
    </mc:Choice>
  </mc:AlternateContent>
  <bookViews>
    <workbookView xWindow="240" yWindow="240" windowWidth="19155" windowHeight="7620"/>
  </bookViews>
  <sheets>
    <sheet name="Queue First Job 2018-06-12" sheetId="26" r:id="rId1"/>
    <sheet name="Core Summary 2018-06-12" sheetId="30" r:id="rId2"/>
    <sheet name="Project Usage 2018-06-12" sheetId="23" r:id="rId3"/>
    <sheet name="Project Stakeholder 2018-06-12" sheetId="31" r:id="rId4"/>
    <sheet name="Project Status 2018-06-12" sheetId="25" r:id="rId5"/>
    <sheet name="Personal Status 2018-06-12" sheetId="24" r:id="rId6"/>
    <sheet name="Storage By Org 2018-06-12" sheetId="19" r:id="rId7"/>
    <sheet name="Active Users 2018-06-12" sheetId="18" r:id="rId8"/>
    <sheet name="By Cores CPU 2018-06-12" sheetId="15" r:id="rId9"/>
    <sheet name="Applications CPU 2018-06-12" sheetId="1" r:id="rId10"/>
    <sheet name="User Walltime CPU 2018-06-12" sheetId="4" r:id="rId11"/>
    <sheet name="Org HighLevel CPU 2018-06-12" sheetId="7" r:id="rId12"/>
    <sheet name="Org Breakdown CPU 2018-06-12" sheetId="5" r:id="rId13"/>
    <sheet name="Largest Jobs CPU 2018-06-12" sheetId="6" r:id="rId14"/>
    <sheet name="By Cores GPU 2018-06-12" sheetId="16" r:id="rId15"/>
    <sheet name="Applications GPU 2018-06-12" sheetId="3" r:id="rId16"/>
    <sheet name="User Walltime GPU 2018-06-12" sheetId="10" r:id="rId17"/>
    <sheet name="Org HighLevel GPU 2018-06-12" sheetId="8" r:id="rId18"/>
    <sheet name="Org Breakdown GPU 2018-06-12" sheetId="9" r:id="rId19"/>
    <sheet name="Largest Jobs GPU 2018-06-12" sheetId="11" r:id="rId20"/>
    <sheet name="Cumulative 2018-06" sheetId="32" r:id="rId21"/>
  </sheets>
  <calcPr calcId="162913"/>
</workbook>
</file>

<file path=xl/calcChain.xml><?xml version="1.0" encoding="utf-8"?>
<calcChain xmlns="http://schemas.openxmlformats.org/spreadsheetml/2006/main">
  <c r="B6" i="30" l="1"/>
  <c r="B7" i="30"/>
  <c r="B8" i="30"/>
  <c r="B14" i="30"/>
  <c r="B15" i="30"/>
  <c r="B16" i="30"/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<sst xmlns="http://schemas.openxmlformats.org/spreadsheetml/2006/main" count="167" uniqueCount="96">
  <si>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</si>
  <si>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</si>
  <si>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</si>
  <si>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</si>
  <si>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</si>
  <si>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</si>
  <si>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</si>
  <si>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</si>
  <si>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</si>
  <si>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</si>
  <si>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</si>
  <si>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</si>
  <si>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</si>
  <si>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</si>
  <si>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</si>
  <si>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</si>
  <si>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</si>
  <si>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</si>
  <si>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Median Wait (hrs)</t>
  </si>
  <si>
    <t>Mean Wait (hrs)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</si>
  <si>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</si>
  <si>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</si>
  <si>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</si>
  <si>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</si>
  <si>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</si>
  <si>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</si>
  <si>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</si>
  <si>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</si>
  <si>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</si>
  <si>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</si>
  <si>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</si>
  <si>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</si>
  <si>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</si>
  <si>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</si>
  <si>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</si>
  <si>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</si>
  <si>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</si>
  <si>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</si>
  <si>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</si>
  <si>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</si>
  <si>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</si>
  <si>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</si>
  <si>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</si>
  <si>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 xml:space="preserve">A*STAR </t>
  </si>
  <si>
    <t xml:space="preserve">CREATE </t>
  </si>
  <si>
    <t xml:space="preserve">NTU </t>
  </si>
  <si>
    <t xml:space="preserve">NUS </t>
  </si>
  <si>
    <t xml:space="preserve">SUTD </t>
  </si>
  <si>
    <t xml:space="preserve">SMU </t>
  </si>
  <si>
    <t xml:space="preserve">Industry </t>
  </si>
  <si>
    <t xml:space="preserve">Other </t>
  </si>
  <si>
    <t xml:space="preserve">Total </t>
  </si>
  <si>
    <t>Industry &amp; Other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</si>
  <si>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</si>
  <si>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</si>
  <si>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</si>
  <si>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</si>
  <si>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</si>
  <si>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</si>
  <si>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</si>
  <si>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</si>
  <si>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</si>
  <si>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</si>
  <si>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</si>
  <si>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</si>
  <si>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</si>
  <si>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</si>
  <si>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</si>
  <si>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</si>
  <si>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</si>
  <si>
    <t>Cores total</t>
  </si>
  <si>
    <t>Cores online</t>
  </si>
  <si>
    <t>Cores available</t>
  </si>
  <si>
    <t>Cores used</t>
  </si>
  <si>
    <t>%used (total)</t>
  </si>
  <si>
    <t>%used (online)</t>
  </si>
  <si>
    <t>%used (available)</t>
  </si>
  <si>
    <t>GPUs total</t>
  </si>
  <si>
    <t>GPUs online</t>
  </si>
  <si>
    <t>GPUs available</t>
  </si>
  <si>
    <t>GPUs used</t>
  </si>
  <si>
    <t>Averages based on sampling node status every hour</t>
  </si>
  <si>
    <t>Available cores are online cores which are not reserved</t>
  </si>
  <si>
    <t>Cores in use on an offlined node are counted as online</t>
  </si>
  <si>
    <t>All CPU cores on GPU node are considered as being used if GPU is being used</t>
  </si>
  <si>
    <t>1</t>
  </si>
  <si>
    <t>2-23</t>
  </si>
  <si>
    <t>24</t>
  </si>
  <si>
    <t>25-96</t>
  </si>
  <si>
    <t>97-240</t>
  </si>
  <si>
    <t>241-960</t>
  </si>
  <si>
    <t>&gt;960</t>
  </si>
  <si>
    <t>2-4</t>
  </si>
  <si>
    <t>5-10</t>
  </si>
  <si>
    <t>11-40</t>
  </si>
  <si>
    <t>&gt;40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</si>
</sst>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#,##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6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2018-06'!$B$1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2018-06'!$A$2:$A$28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2018-06'!$B$2:$B$28</c:f>
              <c:numCache>
                <c:formatCode>#,##0.0</c:formatCode>
                <c:ptCount val="27"/>
                <c:pt idx="0">
                  <c:v>0</c:v>
                </c:pt>
                <c:pt idx="1">
                  <c:v>41515601.188611098</c:v>
                </c:pt>
                <c:pt idx="2">
                  <c:v>43498600.438611098</c:v>
                </c:pt>
                <c:pt idx="3">
                  <c:v>62390934.264722198</c:v>
                </c:pt>
                <c:pt idx="4">
                  <c:v>81475607.481944397</c:v>
                </c:pt>
                <c:pt idx="5">
                  <c:v>92635599.422777802</c:v>
                </c:pt>
                <c:pt idx="6">
                  <c:v>106419986.16944399</c:v>
                </c:pt>
                <c:pt idx="7">
                  <c:v>122841353.38249999</c:v>
                </c:pt>
                <c:pt idx="8">
                  <c:v>138637852.47166699</c:v>
                </c:pt>
                <c:pt idx="9">
                  <c:v>157230950.66666701</c:v>
                </c:pt>
                <c:pt idx="10">
                  <c:v>174764740.83388901</c:v>
                </c:pt>
                <c:pt idx="11">
                  <c:v>192916055.90444401</c:v>
                </c:pt>
                <c:pt idx="12">
                  <c:v>211720916.744167</c:v>
                </c:pt>
                <c:pt idx="13">
                  <c:v>230919864.221111</c:v>
                </c:pt>
                <c:pt idx="14">
                  <c:v>249005189.67611101</c:v>
                </c:pt>
                <c:pt idx="15">
                  <c:v>266936676.198333</c:v>
                </c:pt>
                <c:pt idx="16">
                  <c:v>283593104.57305598</c:v>
                </c:pt>
                <c:pt idx="17">
                  <c:v>300152017.509444</c:v>
                </c:pt>
                <c:pt idx="18">
                  <c:v>315965584.54722202</c:v>
                </c:pt>
                <c:pt idx="19">
                  <c:v>333997098.63277799</c:v>
                </c:pt>
                <c:pt idx="20">
                  <c:v>348846197.60861099</c:v>
                </c:pt>
                <c:pt idx="21">
                  <c:v>364624503.01027799</c:v>
                </c:pt>
                <c:pt idx="22">
                  <c:v>381574647.875278</c:v>
                </c:pt>
                <c:pt idx="23">
                  <c:v>398824226.78027803</c:v>
                </c:pt>
                <c:pt idx="24">
                  <c:v>416307445.14555597</c:v>
                </c:pt>
                <c:pt idx="25">
                  <c:v>434557785.78250003</c:v>
                </c:pt>
                <c:pt idx="26">
                  <c:v>434557785.78250003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4-40A7-BD0A-76023CC3B753}"/>
            </c:ext>
          </c:extLst>
        </c:ser>
        <c:ser>
          <c:idx val="1"/>
          <c:order val="1"/>
          <c:tx>
            <c:strRef>
              <c:f>'Cumulative 2018-06'!$C$1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2018-06'!$A$2:$A$28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2018-06'!$C$2:$C$28</c:f>
              <c:numCache>
                <c:formatCode>#,##0.0</c:formatCode>
                <c:ptCount val="27"/>
                <c:pt idx="0">
                  <c:v>0</c:v>
                </c:pt>
                <c:pt idx="1">
                  <c:v>4660208.0666666701</c:v>
                </c:pt>
                <c:pt idx="2">
                  <c:v>4805520.4666666696</c:v>
                </c:pt>
                <c:pt idx="3">
                  <c:v>6358490.3399999999</c:v>
                </c:pt>
                <c:pt idx="4">
                  <c:v>8241452.8133333297</c:v>
                </c:pt>
                <c:pt idx="5">
                  <c:v>10736001.206666701</c:v>
                </c:pt>
                <c:pt idx="6">
                  <c:v>12901314.813333301</c:v>
                </c:pt>
                <c:pt idx="7">
                  <c:v>15094269.893333299</c:v>
                </c:pt>
                <c:pt idx="8">
                  <c:v>16949466.5</c:v>
                </c:pt>
                <c:pt idx="9">
                  <c:v>19036381.719999999</c:v>
                </c:pt>
                <c:pt idx="10">
                  <c:v>20859964.006666701</c:v>
                </c:pt>
                <c:pt idx="11">
                  <c:v>22772028.053333301</c:v>
                </c:pt>
                <c:pt idx="12">
                  <c:v>24724853.393333301</c:v>
                </c:pt>
                <c:pt idx="13">
                  <c:v>26808345.413333301</c:v>
                </c:pt>
                <c:pt idx="14">
                  <c:v>28703917.5666667</c:v>
                </c:pt>
                <c:pt idx="15">
                  <c:v>30758431.2266667</c:v>
                </c:pt>
                <c:pt idx="16">
                  <c:v>32609443.153333299</c:v>
                </c:pt>
                <c:pt idx="17">
                  <c:v>34178264.460000001</c:v>
                </c:pt>
                <c:pt idx="18">
                  <c:v>35718879.32</c:v>
                </c:pt>
                <c:pt idx="19">
                  <c:v>37371036.293333299</c:v>
                </c:pt>
                <c:pt idx="20">
                  <c:v>38729788.68</c:v>
                </c:pt>
                <c:pt idx="21">
                  <c:v>40145114.227222197</c:v>
                </c:pt>
                <c:pt idx="22">
                  <c:v>41917944.731944397</c:v>
                </c:pt>
                <c:pt idx="23">
                  <c:v>43499917.205277801</c:v>
                </c:pt>
                <c:pt idx="24">
                  <c:v>45446290.738611102</c:v>
                </c:pt>
                <c:pt idx="25">
                  <c:v>47136106.211944401</c:v>
                </c:pt>
                <c:pt idx="26">
                  <c:v>47136106.211944401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4-40A7-BD0A-76023CC3B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2576"/>
        <c:axId val="113606656"/>
      </c:areaChart>
      <c:dateAx>
        <c:axId val="11359257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3606656"/>
        <c:crosses val="autoZero"/>
        <c:auto val="1"/>
        <c:lblOffset val="100"/>
        <c:baseTimeUnit val="days"/>
      </c:dateAx>
      <c:valAx>
        <c:axId val="11360665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359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2018-06'!$H$1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2018-06'!$G$2:$G$28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2018-06'!$H$2:$H$28</c:f>
              <c:numCache>
                <c:formatCode>#,##0.0</c:formatCode>
                <c:ptCount val="27"/>
                <c:pt idx="0">
                  <c:v>0</c:v>
                </c:pt>
                <c:pt idx="1">
                  <c:v>24562569.515277799</c:v>
                </c:pt>
                <c:pt idx="2">
                  <c:v>26033013.509166699</c:v>
                </c:pt>
                <c:pt idx="3">
                  <c:v>35247387.720833302</c:v>
                </c:pt>
                <c:pt idx="4">
                  <c:v>42825018.751111098</c:v>
                </c:pt>
                <c:pt idx="5">
                  <c:v>46666274.1297222</c:v>
                </c:pt>
                <c:pt idx="6">
                  <c:v>51249853.161666699</c:v>
                </c:pt>
                <c:pt idx="7">
                  <c:v>57154144.860277802</c:v>
                </c:pt>
                <c:pt idx="8">
                  <c:v>61703314.560555503</c:v>
                </c:pt>
                <c:pt idx="9">
                  <c:v>67549377.876944393</c:v>
                </c:pt>
                <c:pt idx="10">
                  <c:v>71947097.201944396</c:v>
                </c:pt>
                <c:pt idx="11">
                  <c:v>76357104.516388893</c:v>
                </c:pt>
                <c:pt idx="12">
                  <c:v>81375155.1875</c:v>
                </c:pt>
                <c:pt idx="13">
                  <c:v>86161436.9491667</c:v>
                </c:pt>
                <c:pt idx="14">
                  <c:v>91275614.107777804</c:v>
                </c:pt>
                <c:pt idx="15">
                  <c:v>97287676.206944406</c:v>
                </c:pt>
                <c:pt idx="16">
                  <c:v>103347500.76222201</c:v>
                </c:pt>
                <c:pt idx="17">
                  <c:v>109591660.463889</c:v>
                </c:pt>
                <c:pt idx="18">
                  <c:v>114790148.4025</c:v>
                </c:pt>
                <c:pt idx="19">
                  <c:v>121782633.35111099</c:v>
                </c:pt>
                <c:pt idx="20">
                  <c:v>127386474.815833</c:v>
                </c:pt>
                <c:pt idx="21">
                  <c:v>134477576.67833301</c:v>
                </c:pt>
                <c:pt idx="22">
                  <c:v>142794104.42583299</c:v>
                </c:pt>
                <c:pt idx="23">
                  <c:v>150222427.68472201</c:v>
                </c:pt>
                <c:pt idx="24">
                  <c:v>157273143.93583301</c:v>
                </c:pt>
                <c:pt idx="25">
                  <c:v>163186233.11277801</c:v>
                </c:pt>
                <c:pt idx="26">
                  <c:v>163186233.11277801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1-48B7-AC44-E614DA39C55A}"/>
            </c:ext>
          </c:extLst>
        </c:ser>
        <c:ser>
          <c:idx val="1"/>
          <c:order val="1"/>
          <c:tx>
            <c:strRef>
              <c:f>'Cumulative 2018-06'!$I$1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2018-06'!$G$2:$G$28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2018-06'!$I$2:$I$28</c:f>
              <c:numCache>
                <c:formatCode>#,##0.0</c:formatCode>
                <c:ptCount val="27"/>
                <c:pt idx="0">
                  <c:v>0</c:v>
                </c:pt>
                <c:pt idx="1">
                  <c:v>11228948.621111101</c:v>
                </c:pt>
                <c:pt idx="2">
                  <c:v>11331993.7555556</c:v>
                </c:pt>
                <c:pt idx="3">
                  <c:v>16744875.6163889</c:v>
                </c:pt>
                <c:pt idx="4">
                  <c:v>23370843.7341667</c:v>
                </c:pt>
                <c:pt idx="5">
                  <c:v>27266987.3172222</c:v>
                </c:pt>
                <c:pt idx="6">
                  <c:v>34068271.007222198</c:v>
                </c:pt>
                <c:pt idx="7">
                  <c:v>39740736.366388902</c:v>
                </c:pt>
                <c:pt idx="8">
                  <c:v>46925795.598611102</c:v>
                </c:pt>
                <c:pt idx="9">
                  <c:v>55768722.152777798</c:v>
                </c:pt>
                <c:pt idx="10">
                  <c:v>62004571.033611096</c:v>
                </c:pt>
                <c:pt idx="11">
                  <c:v>67740808.998611093</c:v>
                </c:pt>
                <c:pt idx="12">
                  <c:v>74111826.151944295</c:v>
                </c:pt>
                <c:pt idx="13">
                  <c:v>80462450.331666604</c:v>
                </c:pt>
                <c:pt idx="14">
                  <c:v>87141287.7444444</c:v>
                </c:pt>
                <c:pt idx="15">
                  <c:v>94531390.963055506</c:v>
                </c:pt>
                <c:pt idx="16">
                  <c:v>100799107.66722199</c:v>
                </c:pt>
                <c:pt idx="17">
                  <c:v>107399896.805555</c:v>
                </c:pt>
                <c:pt idx="18">
                  <c:v>113964339.644722</c:v>
                </c:pt>
                <c:pt idx="19">
                  <c:v>119955238.375833</c:v>
                </c:pt>
                <c:pt idx="20">
                  <c:v>125851241.096111</c:v>
                </c:pt>
                <c:pt idx="21">
                  <c:v>131696426.081389</c:v>
                </c:pt>
                <c:pt idx="22">
                  <c:v>138146044.161111</c:v>
                </c:pt>
                <c:pt idx="23">
                  <c:v>145921210.45444399</c:v>
                </c:pt>
                <c:pt idx="24">
                  <c:v>153957364.223611</c:v>
                </c:pt>
                <c:pt idx="25">
                  <c:v>163148270.90916699</c:v>
                </c:pt>
                <c:pt idx="26">
                  <c:v>163148270.90916699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1-48B7-AC44-E614DA39C55A}"/>
            </c:ext>
          </c:extLst>
        </c:ser>
        <c:ser>
          <c:idx val="2"/>
          <c:order val="2"/>
          <c:tx>
            <c:strRef>
              <c:f>'Cumulative 2018-06'!$J$1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2018-06'!$G$2:$G$28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2018-06'!$J$2:$J$28</c:f>
              <c:numCache>
                <c:formatCode>#,##0.0</c:formatCode>
                <c:ptCount val="27"/>
                <c:pt idx="0">
                  <c:v>0</c:v>
                </c:pt>
                <c:pt idx="1">
                  <c:v>7310084.4550000001</c:v>
                </c:pt>
                <c:pt idx="2">
                  <c:v>7746208.3372222204</c:v>
                </c:pt>
                <c:pt idx="3">
                  <c:v>12579036.4344444</c:v>
                </c:pt>
                <c:pt idx="4">
                  <c:v>17946711.326388899</c:v>
                </c:pt>
                <c:pt idx="5">
                  <c:v>20640594.2938889</c:v>
                </c:pt>
                <c:pt idx="6">
                  <c:v>24174804.7658333</c:v>
                </c:pt>
                <c:pt idx="7">
                  <c:v>29212454.633055601</c:v>
                </c:pt>
                <c:pt idx="8">
                  <c:v>34400492.978888899</c:v>
                </c:pt>
                <c:pt idx="9">
                  <c:v>39697985.619166702</c:v>
                </c:pt>
                <c:pt idx="10">
                  <c:v>47850468.612222202</c:v>
                </c:pt>
                <c:pt idx="11">
                  <c:v>56683705.698611103</c:v>
                </c:pt>
                <c:pt idx="12">
                  <c:v>64764006.681111097</c:v>
                </c:pt>
                <c:pt idx="13">
                  <c:v>74105917.465833396</c:v>
                </c:pt>
                <c:pt idx="14">
                  <c:v>81629134.457777798</c:v>
                </c:pt>
                <c:pt idx="15">
                  <c:v>87135446.443611205</c:v>
                </c:pt>
                <c:pt idx="16">
                  <c:v>91598582.373611197</c:v>
                </c:pt>
                <c:pt idx="17">
                  <c:v>94740092.928055599</c:v>
                </c:pt>
                <c:pt idx="18">
                  <c:v>99203029.090833396</c:v>
                </c:pt>
                <c:pt idx="19">
                  <c:v>103673356.33499999</c:v>
                </c:pt>
                <c:pt idx="20">
                  <c:v>107563684.542778</c:v>
                </c:pt>
                <c:pt idx="21">
                  <c:v>111098146.941945</c:v>
                </c:pt>
                <c:pt idx="22">
                  <c:v>113915163.38</c:v>
                </c:pt>
                <c:pt idx="23">
                  <c:v>116192065.97972199</c:v>
                </c:pt>
                <c:pt idx="24">
                  <c:v>118968182.76444501</c:v>
                </c:pt>
                <c:pt idx="25">
                  <c:v>121669606.1925</c:v>
                </c:pt>
                <c:pt idx="26">
                  <c:v>121669606.1925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1-48B7-AC44-E614DA39C55A}"/>
            </c:ext>
          </c:extLst>
        </c:ser>
        <c:ser>
          <c:idx val="4"/>
          <c:order val="3"/>
          <c:tx>
            <c:strRef>
              <c:f>'Cumulative 2018-06'!$K$1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2018-06'!$G$2:$G$28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2018-06'!$K$2:$K$28</c:f>
              <c:numCache>
                <c:formatCode>#,##0.0</c:formatCode>
                <c:ptCount val="27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2415334.6847222201</c:v>
                </c:pt>
                <c:pt idx="4">
                  <c:v>3662462.9030555598</c:v>
                </c:pt>
                <c:pt idx="5">
                  <c:v>4880822.5555555597</c:v>
                </c:pt>
                <c:pt idx="6">
                  <c:v>5552614.5863888897</c:v>
                </c:pt>
                <c:pt idx="7">
                  <c:v>7232936.4583333302</c:v>
                </c:pt>
                <c:pt idx="8">
                  <c:v>7695489.9961111099</c:v>
                </c:pt>
                <c:pt idx="9">
                  <c:v>7789645.5427777804</c:v>
                </c:pt>
                <c:pt idx="10">
                  <c:v>7905387.9894444402</c:v>
                </c:pt>
                <c:pt idx="11">
                  <c:v>8194858.1861111103</c:v>
                </c:pt>
                <c:pt idx="12">
                  <c:v>8472312.8783333302</c:v>
                </c:pt>
                <c:pt idx="13">
                  <c:v>8699092.5716666691</c:v>
                </c:pt>
                <c:pt idx="14">
                  <c:v>8741999.3183333296</c:v>
                </c:pt>
                <c:pt idx="15">
                  <c:v>9206129.6316666696</c:v>
                </c:pt>
                <c:pt idx="16">
                  <c:v>9752514.4116666708</c:v>
                </c:pt>
                <c:pt idx="17">
                  <c:v>10793443.284166699</c:v>
                </c:pt>
                <c:pt idx="18">
                  <c:v>11056978.467222201</c:v>
                </c:pt>
                <c:pt idx="19">
                  <c:v>12288510.884722199</c:v>
                </c:pt>
                <c:pt idx="20">
                  <c:v>12709121.3647222</c:v>
                </c:pt>
                <c:pt idx="21">
                  <c:v>12822636.038055601</c:v>
                </c:pt>
                <c:pt idx="22">
                  <c:v>13019589.838055599</c:v>
                </c:pt>
                <c:pt idx="23">
                  <c:v>13232770.5391667</c:v>
                </c:pt>
                <c:pt idx="24">
                  <c:v>13427362.826388899</c:v>
                </c:pt>
                <c:pt idx="25">
                  <c:v>13988384.3458333</c:v>
                </c:pt>
                <c:pt idx="26">
                  <c:v>13988384.3458333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1-48B7-AC44-E614DA39C55A}"/>
            </c:ext>
          </c:extLst>
        </c:ser>
        <c:ser>
          <c:idx val="3"/>
          <c:order val="4"/>
          <c:tx>
            <c:strRef>
              <c:f>'Cumulative 2018-06'!$L$1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2018-06'!$G$2:$G$28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2018-06'!$L$2:$L$28</c:f>
              <c:numCache>
                <c:formatCode>#,##0.0</c:formatCode>
                <c:ptCount val="27"/>
                <c:pt idx="0">
                  <c:v>0</c:v>
                </c:pt>
                <c:pt idx="1">
                  <c:v>1536796.5963900001</c:v>
                </c:pt>
                <c:pt idx="2">
                  <c:v>1618247.87583</c:v>
                </c:pt>
                <c:pt idx="3">
                  <c:v>1762790.14833</c:v>
                </c:pt>
                <c:pt idx="4">
                  <c:v>1912023.5805599999</c:v>
                </c:pt>
                <c:pt idx="5">
                  <c:v>3916922.3330600001</c:v>
                </c:pt>
                <c:pt idx="6">
                  <c:v>4275757.4616700001</c:v>
                </c:pt>
                <c:pt idx="7">
                  <c:v>4595350.9577799998</c:v>
                </c:pt>
                <c:pt idx="8">
                  <c:v>4862225.8375000004</c:v>
                </c:pt>
                <c:pt idx="9">
                  <c:v>5461601.1950000003</c:v>
                </c:pt>
                <c:pt idx="10">
                  <c:v>5917180.0033299997</c:v>
                </c:pt>
                <c:pt idx="11">
                  <c:v>6711606.5580599997</c:v>
                </c:pt>
                <c:pt idx="12">
                  <c:v>7722469.2386100003</c:v>
                </c:pt>
                <c:pt idx="13">
                  <c:v>8299312.31611</c:v>
                </c:pt>
                <c:pt idx="14">
                  <c:v>8921071.6144399997</c:v>
                </c:pt>
                <c:pt idx="15">
                  <c:v>9534464.1797199994</c:v>
                </c:pt>
                <c:pt idx="16">
                  <c:v>10704842.511670001</c:v>
                </c:pt>
                <c:pt idx="17">
                  <c:v>11805188.487779999</c:v>
                </c:pt>
                <c:pt idx="18">
                  <c:v>12669968.261940001</c:v>
                </c:pt>
                <c:pt idx="19">
                  <c:v>13668395.97944</c:v>
                </c:pt>
                <c:pt idx="20">
                  <c:v>14065464.46917</c:v>
                </c:pt>
                <c:pt idx="21">
                  <c:v>14674831.497780001</c:v>
                </c:pt>
                <c:pt idx="22">
                  <c:v>15617690.80222</c:v>
                </c:pt>
                <c:pt idx="23">
                  <c:v>16755669.327500001</c:v>
                </c:pt>
                <c:pt idx="24">
                  <c:v>18127682.133889999</c:v>
                </c:pt>
                <c:pt idx="25">
                  <c:v>19701397.434166599</c:v>
                </c:pt>
                <c:pt idx="26">
                  <c:v>19701397.434166599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41-48B7-AC44-E614DA39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4960"/>
        <c:axId val="114106752"/>
      </c:areaChart>
      <c:dateAx>
        <c:axId val="114104960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4106752"/>
        <c:crosses val="autoZero"/>
        <c:auto val="1"/>
        <c:lblOffset val="100"/>
        <c:baseTimeUnit val="days"/>
      </c:dateAx>
      <c:valAx>
        <c:axId val="1141067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41049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30</xdr:row>
      <xdr:rowOff>42861</xdr:rowOff>
    </xdr:from>
    <xdr:to>
      <xdr:col>5</xdr:col>
      <xdr:colOff>1200150</xdr:colOff>
      <xdr:row>47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857250</xdr:colOff>
      <xdr:row>30</xdr:row>
      <xdr:rowOff>52387</xdr:rowOff>
    </xdr:from>
    <xdr:to>
      <xdr:col>12</xdr:col>
      <xdr:colOff>161925</xdr:colOff>
      <xdr:row>46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11" style="25" customWidth="1"/>
    <col min="2" max="2" width="9.140625" style="32"/>
    <col min="3" max="3" width="8.42578125" style="32" customWidth="1"/>
    <col min="4" max="5" width="9.140625" style="33"/>
    <col min="6" max="7" width="9.140625" style="30"/>
  </cols>
  <sheetData>
    <row r="1" spans="1:9" s="31" customFormat="1" ht="60" x14ac:dyDescent="0.25">
      <c r="A1" s="31" t="s">
        <v>61</v>
      </c>
      <c r="B1" s="31" t="s">
        <v>62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</row>
    <row r="2" spans="1:9" x14ac:dyDescent="0.25">
      <c r="B2" s="5"/>
      <c r="C2" s="5"/>
      <c r="F2" s="5"/>
      <c r="G2" s="34"/>
      <c r="H2" s="5"/>
      <c r="I2" s="34"/>
    </row>
    <row r="3" spans="1:9" x14ac:dyDescent="0.25">
      <c r="B3" s="5"/>
      <c r="C3" s="5"/>
      <c r="F3" s="5"/>
      <c r="G3" s="34"/>
      <c r="H3" s="5"/>
      <c r="I3" s="34"/>
    </row>
    <row r="4" spans="1:9" x14ac:dyDescent="0.25">
      <c r="B4" s="5"/>
      <c r="C4" s="5"/>
      <c r="F4" s="5"/>
      <c r="G4" s="34"/>
      <c r="H4" s="5"/>
      <c r="I4" s="34"/>
    </row>
    <row r="5" spans="1:9" x14ac:dyDescent="0.25">
      <c r="B5" s="5"/>
      <c r="C5" s="5"/>
      <c r="F5" s="5"/>
      <c r="G5" s="34"/>
      <c r="H5" s="5"/>
      <c r="I5" s="34"/>
    </row>
    <row r="6" spans="1:9" x14ac:dyDescent="0.25">
      <c r="B6" s="5"/>
      <c r="C6" s="5"/>
      <c r="F6" s="5"/>
      <c r="G6" s="34"/>
      <c r="H6" s="5"/>
      <c r="I6" s="34"/>
    </row>
    <row r="7" spans="1:9" x14ac:dyDescent="0.25">
      <c r="B7" s="5"/>
      <c r="C7" s="5"/>
      <c r="F7" s="5"/>
      <c r="G7" s="34"/>
      <c r="H7" s="5"/>
      <c r="I7" s="34"/>
    </row>
    <row r="8" spans="1:9" x14ac:dyDescent="0.25">
      <c r="B8" s="5"/>
      <c r="C8" s="5"/>
      <c r="F8" s="5"/>
      <c r="G8" s="34"/>
      <c r="H8" s="5"/>
      <c r="I8" s="34"/>
    </row>
    <row r="9" spans="1:9" x14ac:dyDescent="0.25">
      <c r="B9" s="5"/>
      <c r="C9" s="5"/>
      <c r="F9" s="5"/>
      <c r="G9" s="34"/>
      <c r="H9" s="5"/>
      <c r="I9" s="34"/>
    </row>
    <row r="10" spans="1:9" x14ac:dyDescent="0.25">
      <c r="B10" s="5"/>
      <c r="C10" s="5"/>
      <c r="F10" s="5"/>
      <c r="G10" s="34"/>
      <c r="H10" s="5"/>
      <c r="I10" s="34"/>
    </row>
    <row r="11" spans="1:9" x14ac:dyDescent="0.25">
      <c r="B11" s="5"/>
      <c r="C11" s="5"/>
      <c r="F11" s="5"/>
      <c r="G11" s="34"/>
      <c r="H11" s="5"/>
      <c r="I11" s="34"/>
    </row>
    <row r="12" spans="1:9" x14ac:dyDescent="0.25">
      <c r="B12" s="5"/>
      <c r="C12" s="5"/>
      <c r="F12" s="5"/>
      <c r="G12" s="34"/>
      <c r="H12" s="5"/>
      <c r="I12" s="34"/>
    </row>
    <row r="13" spans="1:9" x14ac:dyDescent="0.25">
      <c r="B13" s="5"/>
      <c r="C13" s="5"/>
      <c r="F13" s="5"/>
      <c r="G13" s="34"/>
      <c r="H13" s="5"/>
      <c r="I13" s="34"/>
    </row>
    <row r="14" spans="1:9" x14ac:dyDescent="0.25">
      <c r="B14" s="5"/>
      <c r="C14" s="5"/>
      <c r="F14" s="5"/>
      <c r="G14" s="34"/>
      <c r="H14" s="5"/>
      <c r="I14" s="34"/>
    </row>
    <row r="15" spans="1:9" x14ac:dyDescent="0.25">
      <c r="B15" s="5"/>
      <c r="C15" s="5"/>
      <c r="F15" s="5"/>
      <c r="G15" s="34"/>
      <c r="H15" s="5"/>
      <c r="I15" s="34"/>
    </row>
    <row r="16" spans="1:9" x14ac:dyDescent="0.25">
      <c r="B16" s="5"/>
      <c r="C16" s="5"/>
      <c r="F16" s="5"/>
      <c r="G16" s="34"/>
      <c r="H16" s="5"/>
      <c r="I16" s="34"/>
    </row>
    <row r="17" spans="2:9" x14ac:dyDescent="0.25">
      <c r="B17" s="5"/>
      <c r="C17" s="5"/>
      <c r="F17" s="5"/>
      <c r="G17" s="34"/>
      <c r="H17" s="5"/>
      <c r="I17" s="34"/>
    </row>
    <row r="18" spans="2:9" x14ac:dyDescent="0.25">
      <c r="B18" s="5"/>
      <c r="C18" s="5"/>
      <c r="F18" s="5"/>
      <c r="G18" s="34"/>
      <c r="H18" s="5"/>
      <c r="I18" s="34"/>
    </row>
    <row r="19" spans="2:9" x14ac:dyDescent="0.25">
      <c r="B19" s="5"/>
      <c r="C19" s="5"/>
      <c r="F19" s="5"/>
      <c r="G19" s="34"/>
      <c r="H19" s="5"/>
      <c r="I19" s="34"/>
    </row>
    <row r="20" spans="2:9" x14ac:dyDescent="0.25">
      <c r="B20" s="5"/>
      <c r="C20" s="5"/>
      <c r="F20" s="5"/>
      <c r="G20" s="34"/>
      <c r="H20" s="5"/>
      <c r="I20" s="34"/>
    </row>
    <row r="21" spans="2:9" x14ac:dyDescent="0.25">
      <c r="B21" s="5"/>
      <c r="C21" s="5"/>
      <c r="F21" s="5"/>
      <c r="G21" s="34"/>
      <c r="H21" s="5"/>
      <c r="I21" s="34"/>
    </row>
    <row r="22" spans="2:9" x14ac:dyDescent="0.25">
      <c r="B22" s="5"/>
      <c r="C22" s="5"/>
      <c r="F22" s="5"/>
      <c r="G22" s="34"/>
      <c r="H22" s="5"/>
      <c r="I22" s="34"/>
    </row>
    <row r="23" spans="2:9" x14ac:dyDescent="0.25">
      <c r="B23" s="5"/>
      <c r="C23" s="5"/>
      <c r="F23" s="5"/>
      <c r="G23" s="34"/>
      <c r="H23" s="5"/>
      <c r="I23" s="34"/>
    </row>
    <row r="24" spans="2:9" x14ac:dyDescent="0.25">
      <c r="B24" s="5"/>
      <c r="C24" s="5"/>
      <c r="F24" s="5"/>
      <c r="G24" s="34"/>
      <c r="H24" s="5"/>
      <c r="I24" s="34"/>
    </row>
    <row r="25" spans="2:9" x14ac:dyDescent="0.25">
      <c r="B25" s="5"/>
      <c r="C25" s="5"/>
      <c r="F25" s="5"/>
      <c r="G25" s="34"/>
      <c r="H25" s="5"/>
      <c r="I25" s="34"/>
    </row>
    <row r="26" spans="2:9" x14ac:dyDescent="0.25">
      <c r="B26" s="5"/>
      <c r="C26" s="5"/>
      <c r="F26" s="5"/>
      <c r="G26" s="34"/>
      <c r="H26" s="5"/>
      <c r="I26" s="34"/>
    </row>
    <row r="27" spans="2:9" x14ac:dyDescent="0.25">
      <c r="B27" s="5"/>
      <c r="C27" s="5"/>
      <c r="F27" s="5"/>
      <c r="G27" s="34"/>
      <c r="H27" s="5"/>
      <c r="I27" s="34"/>
    </row>
    <row r="28" spans="2:9" x14ac:dyDescent="0.25">
      <c r="B28" s="5"/>
      <c r="C28" s="5"/>
      <c r="F28" s="5"/>
      <c r="G28" s="34"/>
      <c r="H28" s="5"/>
      <c r="I28" s="34"/>
    </row>
    <row r="29" spans="2:9" x14ac:dyDescent="0.25">
      <c r="B29" s="5"/>
      <c r="C29" s="5"/>
      <c r="F29" s="5"/>
      <c r="G29" s="34"/>
      <c r="H29" s="5"/>
      <c r="I29" s="34"/>
    </row>
    <row r="30" spans="2:9" x14ac:dyDescent="0.25">
      <c r="B30" s="5"/>
      <c r="C30" s="5"/>
      <c r="F30" s="5"/>
      <c r="G30" s="34"/>
      <c r="H30" s="5"/>
      <c r="I30" s="34"/>
    </row>
    <row r="31" spans="2:9" x14ac:dyDescent="0.25">
      <c r="B31" s="5"/>
      <c r="C31" s="5"/>
      <c r="F31" s="5"/>
      <c r="G31" s="34"/>
      <c r="H31" s="5"/>
      <c r="I31" s="34"/>
    </row>
    <row r="32" spans="2:9" x14ac:dyDescent="0.25">
      <c r="B32" s="5"/>
      <c r="C32" s="5"/>
      <c r="F32" s="5"/>
      <c r="G32" s="34"/>
      <c r="H32" s="5"/>
      <c r="I32" s="34"/>
    </row>
    <row r="33" spans="2:9" x14ac:dyDescent="0.25">
      <c r="B33" s="5"/>
      <c r="C33" s="5"/>
      <c r="F33" s="5"/>
      <c r="G33" s="34"/>
      <c r="H33" s="5"/>
      <c r="I33" s="34"/>
    </row>
    <row r="34" spans="2:9" x14ac:dyDescent="0.25">
      <c r="B34" s="5"/>
      <c r="C34" s="5"/>
      <c r="F34" s="5"/>
      <c r="G34" s="34"/>
      <c r="H34" s="5"/>
      <c r="I34" s="34"/>
    </row>
    <row r="35" spans="2:9" x14ac:dyDescent="0.25">
      <c r="B35" s="5"/>
      <c r="C35" s="5"/>
      <c r="F35" s="5"/>
      <c r="G35" s="34"/>
      <c r="H35" s="5"/>
      <c r="I35" s="34"/>
    </row>
    <row r="36" spans="2:9" x14ac:dyDescent="0.25">
      <c r="B36" s="5"/>
      <c r="C36" s="5"/>
      <c r="F36" s="5"/>
      <c r="G36" s="34"/>
      <c r="H36" s="5"/>
      <c r="I36" s="34"/>
    </row>
    <row r="37" spans="2:9" x14ac:dyDescent="0.25">
      <c r="B37" s="5"/>
      <c r="C37" s="5"/>
      <c r="F37" s="5"/>
      <c r="G37" s="34"/>
      <c r="H37" s="5"/>
      <c r="I37" s="34"/>
    </row>
    <row r="38" spans="2:9" x14ac:dyDescent="0.25">
      <c r="B38" s="5"/>
      <c r="C38" s="5"/>
      <c r="F38" s="5"/>
      <c r="G38" s="34"/>
      <c r="H38" s="5"/>
      <c r="I38" s="34"/>
    </row>
    <row r="39" spans="2:9" x14ac:dyDescent="0.25">
      <c r="B39" s="5"/>
      <c r="C39" s="5"/>
      <c r="F39" s="5"/>
      <c r="G39" s="34"/>
      <c r="H39" s="5"/>
      <c r="I39" s="34"/>
    </row>
    <row r="40" spans="2:9" x14ac:dyDescent="0.25">
      <c r="B40" s="5"/>
      <c r="C40" s="5"/>
      <c r="F40" s="5"/>
      <c r="G40" s="34"/>
      <c r="H40" s="5"/>
      <c r="I40" s="34"/>
    </row>
    <row r="41" spans="2:9" x14ac:dyDescent="0.25">
      <c r="B41" s="5"/>
      <c r="C41" s="5"/>
      <c r="F41" s="5"/>
      <c r="G41" s="34"/>
      <c r="H41" s="5"/>
      <c r="I41" s="34"/>
    </row>
    <row r="42" spans="2:9" x14ac:dyDescent="0.25">
      <c r="B42" s="5"/>
      <c r="C42" s="5"/>
      <c r="F42" s="5"/>
      <c r="G42" s="34"/>
      <c r="H42" s="5"/>
      <c r="I42" s="34"/>
    </row>
    <row r="43" spans="2:9" x14ac:dyDescent="0.25">
      <c r="B43" s="5"/>
      <c r="C43" s="5"/>
      <c r="F43" s="5"/>
      <c r="G43" s="34"/>
      <c r="H43" s="5"/>
      <c r="I43" s="34"/>
    </row>
    <row r="44" spans="2:9" x14ac:dyDescent="0.25">
      <c r="B44" s="5"/>
      <c r="C44" s="5"/>
      <c r="F44" s="5"/>
      <c r="G44" s="34"/>
      <c r="H44" s="5"/>
      <c r="I44" s="34"/>
    </row>
    <row r="45" spans="2:9" x14ac:dyDescent="0.25">
      <c r="B45" s="5"/>
      <c r="C45" s="5"/>
      <c r="F45" s="5"/>
      <c r="G45" s="34"/>
      <c r="H45" s="5"/>
      <c r="I45" s="34"/>
    </row>
    <row r="46" spans="2:9" x14ac:dyDescent="0.25">
      <c r="B46" s="5"/>
      <c r="C46" s="5"/>
      <c r="F46" s="5"/>
      <c r="G46" s="34"/>
      <c r="H46" s="5"/>
      <c r="I46" s="34"/>
    </row>
    <row r="47" spans="2:9" x14ac:dyDescent="0.25">
      <c r="B47" s="5"/>
      <c r="C47" s="5"/>
      <c r="F47" s="5"/>
      <c r="G47" s="34"/>
      <c r="H47" s="5"/>
      <c r="I47" s="34"/>
    </row>
    <row r="48" spans="2:9" x14ac:dyDescent="0.25">
      <c r="B48" s="5"/>
      <c r="C48" s="5"/>
      <c r="F48" s="5"/>
      <c r="G48" s="34"/>
      <c r="H48" s="5"/>
      <c r="I48" s="34"/>
    </row>
    <row r="49" spans="2:9" x14ac:dyDescent="0.25">
      <c r="B49" s="5"/>
      <c r="C49" s="5"/>
      <c r="F49" s="5"/>
      <c r="G49" s="34"/>
      <c r="H49" s="5"/>
      <c r="I49" s="34"/>
    </row>
    <row r="50" spans="2:9" x14ac:dyDescent="0.25">
      <c r="B50" s="5"/>
      <c r="C50" s="5"/>
      <c r="F50" s="5"/>
      <c r="G50" s="34"/>
      <c r="H50" s="5"/>
      <c r="I50" s="3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6" max="6" width="11.7109375" bestFit="1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F2" s="1"/>
      <c r="I2" s="1"/>
    </row>
    <row r="3" spans="1:9" x14ac:dyDescent="0.25">
      <c r="I3" s="1"/>
    </row>
    <row r="4" spans="1:9" x14ac:dyDescent="0.25">
      <c r="F4" s="35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6" max="6" width="11.7109375" bestFit="1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F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8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33</v>
      </c>
      <c r="B1" s="14" t="s">
        <v>2</v>
      </c>
      <c r="C1" s="14" t="s">
        <v>32</v>
      </c>
      <c r="D1" s="14" t="s">
        <v>18</v>
      </c>
      <c r="E1" s="14" t="s">
        <v>19</v>
      </c>
    </row>
    <row r="2" spans="1:5" x14ac:dyDescent="0.25">
      <c r="A2" s="13" t="s">
        <v>85</v>
      </c>
    </row>
    <row r="3" spans="1:5" x14ac:dyDescent="0.25">
      <c r="A3" s="13" t="s">
        <v>92</v>
      </c>
    </row>
    <row r="4" spans="1:5" x14ac:dyDescent="0.25">
      <c r="A4" s="13" t="s">
        <v>93</v>
      </c>
    </row>
    <row r="5" spans="1:5" x14ac:dyDescent="0.25">
      <c r="A5" s="13" t="s">
        <v>94</v>
      </c>
    </row>
    <row r="6" spans="1:5" x14ac:dyDescent="0.25">
      <c r="A6" s="13" t="s">
        <v>95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140625" style="1" customWidth="1"/>
    <col min="4" max="4" width="15.140625" style="5" customWidth="1"/>
    <col min="5" max="5" width="16.28515625" customWidth="1"/>
  </cols>
  <sheetData>
    <row r="1" spans="1:6" s="2" customFormat="1" x14ac:dyDescent="0.25">
      <c r="A1" s="6" t="s">
        <v>0</v>
      </c>
      <c r="B1" s="14" t="s">
        <v>1</v>
      </c>
      <c r="C1" s="3" t="s">
        <v>32</v>
      </c>
      <c r="D1" s="4" t="s">
        <v>2</v>
      </c>
      <c r="E1" s="2" t="s">
        <v>3</v>
      </c>
    </row>
    <row r="8" spans="1:6" x14ac:dyDescent="0.25">
      <c r="F8" s="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32</v>
      </c>
      <c r="F1" s="4" t="s">
        <v>2</v>
      </c>
      <c r="G1" s="14" t="s">
        <v>31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32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32</v>
      </c>
      <c r="D1" s="4" t="s">
        <v>2</v>
      </c>
    </row>
    <row r="2" spans="1:9" x14ac:dyDescent="0.25">
      <c r="G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/>
  </sheetViews>
  <sheetFormatPr defaultRowHeight="15" x14ac:dyDescent="0.25"/>
  <cols>
    <col min="1" max="1" width="21.7109375" customWidth="1"/>
    <col min="2" max="2" width="11.85546875" customWidth="1"/>
  </cols>
  <sheetData>
    <row r="2" spans="1:2" x14ac:dyDescent="0.25">
      <c r="A2" t="s">
        <v>70</v>
      </c>
      <c r="B2" s="5"/>
    </row>
    <row r="3" spans="1:2" x14ac:dyDescent="0.25">
      <c r="A3" t="s">
        <v>71</v>
      </c>
      <c r="B3" s="1"/>
    </row>
    <row r="4" spans="1:2" x14ac:dyDescent="0.25">
      <c r="A4" t="s">
        <v>72</v>
      </c>
      <c r="B4" s="1"/>
    </row>
    <row r="5" spans="1:2" x14ac:dyDescent="0.25">
      <c r="A5" t="s">
        <v>73</v>
      </c>
      <c r="B5" s="1"/>
    </row>
    <row r="6" spans="1:2" x14ac:dyDescent="0.25">
      <c r="A6" t="s">
        <v>74</v>
      </c>
      <c r="B6" s="30" t="e">
        <f>B$5/B2</f>
        <v>#DIV/0!</v>
      </c>
    </row>
    <row r="7" spans="1:2" x14ac:dyDescent="0.25">
      <c r="A7" t="s">
        <v>75</v>
      </c>
      <c r="B7" s="30" t="e">
        <f>B$5/B3</f>
        <v>#DIV/0!</v>
      </c>
    </row>
    <row r="8" spans="1:2" x14ac:dyDescent="0.25">
      <c r="A8" t="s">
        <v>76</v>
      </c>
      <c r="B8" s="30" t="e">
        <f>B$5/B4</f>
        <v>#DIV/0!</v>
      </c>
    </row>
    <row r="10" spans="1:2" x14ac:dyDescent="0.25">
      <c r="A10" t="s">
        <v>77</v>
      </c>
      <c r="B10" s="5"/>
    </row>
    <row r="11" spans="1:2" x14ac:dyDescent="0.25">
      <c r="A11" t="s">
        <v>78</v>
      </c>
      <c r="B11" s="1"/>
    </row>
    <row r="12" spans="1:2" x14ac:dyDescent="0.25">
      <c r="A12" t="s">
        <v>79</v>
      </c>
      <c r="B12" s="1"/>
    </row>
    <row r="13" spans="1:2" x14ac:dyDescent="0.25">
      <c r="A13" t="s">
        <v>80</v>
      </c>
      <c r="B13" s="1"/>
    </row>
    <row r="14" spans="1:2" x14ac:dyDescent="0.25">
      <c r="A14" t="s">
        <v>74</v>
      </c>
      <c r="B14" s="30" t="e">
        <f>B$13/B10</f>
        <v>#DIV/0!</v>
      </c>
    </row>
    <row r="15" spans="1:2" x14ac:dyDescent="0.25">
      <c r="A15" t="s">
        <v>75</v>
      </c>
      <c r="B15" s="30" t="e">
        <f>B$13/B11</f>
        <v>#DIV/0!</v>
      </c>
    </row>
    <row r="16" spans="1:2" x14ac:dyDescent="0.25">
      <c r="A16" t="s">
        <v>76</v>
      </c>
      <c r="B16" s="30" t="e">
        <f>B$13/B12</f>
        <v>#DIV/0!</v>
      </c>
    </row>
    <row r="18" spans="1:1" x14ac:dyDescent="0.25">
      <c r="A18" t="s">
        <v>81</v>
      </c>
    </row>
    <row r="19" spans="1:1" x14ac:dyDescent="0.25">
      <c r="A19" t="s">
        <v>82</v>
      </c>
    </row>
    <row r="20" spans="1:1" x14ac:dyDescent="0.25">
      <c r="A20" t="s">
        <v>83</v>
      </c>
    </row>
    <row r="21" spans="1:1" x14ac:dyDescent="0.25">
      <c r="A21" t="s">
        <v>84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27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34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33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/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  <col min="13" max="13" width="11.7109375" bestFit="1" customWidth="1"/>
    <col min="14" max="14" width="12.7109375" bestFit="1" customWidth="1"/>
  </cols>
  <sheetData>
    <row r="1" spans="1:15" x14ac:dyDescent="0.25">
      <c r="A1" s="25" t="s">
        <v>35</v>
      </c>
      <c r="B1" t="s">
        <v>38</v>
      </c>
      <c r="C1" s="1" t="s">
        <v>37</v>
      </c>
      <c r="D1" s="25" t="s">
        <v>36</v>
      </c>
      <c r="G1" s="25" t="s">
        <v>35</v>
      </c>
      <c r="H1" s="25" t="s">
        <v>16</v>
      </c>
      <c r="I1" s="25" t="s">
        <v>14</v>
      </c>
      <c r="J1" s="25" t="s">
        <v>15</v>
      </c>
      <c r="K1" s="25" t="s">
        <v>22</v>
      </c>
      <c r="L1" s="25" t="s">
        <v>52</v>
      </c>
      <c r="M1" s="25"/>
      <c r="N1" s="25"/>
      <c r="O1" s="25"/>
    </row>
    <row r="2" spans="1:15" x14ac:dyDescent="0.25">
      <c r="A2" s="26">
        <v>42457</v>
      </c>
      <c r="B2" s="1">
        <v>0</v>
      </c>
      <c r="C2" s="1">
        <v>0</v>
      </c>
      <c r="D2" s="1">
        <v>0</v>
      </c>
      <c r="E2" s="1"/>
      <c r="G2" s="26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  <c r="N2" s="1"/>
      <c r="O2" s="1"/>
    </row>
    <row r="3" spans="1:15" x14ac:dyDescent="0.25">
      <c r="A3" s="26">
        <v>42538</v>
      </c>
      <c r="B3" s="1">
        <v>41515601.188611098</v>
      </c>
      <c r="C3" s="1">
        <v>4660208.0666666701</v>
      </c>
      <c r="D3" s="1">
        <v>46175809.255277798</v>
      </c>
      <c r="G3" s="26">
        <v>42538</v>
      </c>
      <c r="H3" s="1">
        <v>24562569.515277799</v>
      </c>
      <c r="I3" s="1">
        <v>11228948.621111101</v>
      </c>
      <c r="J3" s="1">
        <v>7310084.4550000001</v>
      </c>
      <c r="K3" s="1">
        <v>1537410.0674999999</v>
      </c>
      <c r="L3" s="1">
        <v>1536796.5963900001</v>
      </c>
      <c r="M3" s="1"/>
      <c r="N3" s="1"/>
      <c r="O3" s="1"/>
    </row>
    <row r="4" spans="1:15" x14ac:dyDescent="0.25">
      <c r="A4" s="26">
        <v>42551</v>
      </c>
      <c r="B4" s="1">
        <v>43498600.438611098</v>
      </c>
      <c r="C4" s="1">
        <v>4805520.4666666696</v>
      </c>
      <c r="D4" s="1">
        <v>48304120.905277804</v>
      </c>
      <c r="G4" s="26">
        <v>42551</v>
      </c>
      <c r="H4" s="1">
        <v>26033013.509166699</v>
      </c>
      <c r="I4" s="1">
        <v>11331993.7555556</v>
      </c>
      <c r="J4" s="1">
        <v>7746208.3372222204</v>
      </c>
      <c r="K4" s="1">
        <v>1574657.4275</v>
      </c>
      <c r="L4" s="1">
        <v>1618247.87583</v>
      </c>
      <c r="M4" s="1"/>
      <c r="N4" s="1"/>
      <c r="O4" s="1"/>
    </row>
    <row r="5" spans="1:15" x14ac:dyDescent="0.25">
      <c r="A5" s="26">
        <v>42582</v>
      </c>
      <c r="B5" s="1">
        <v>62390934.264722198</v>
      </c>
      <c r="C5" s="1">
        <v>6358490.3399999999</v>
      </c>
      <c r="D5" s="1">
        <v>68749424.604722202</v>
      </c>
      <c r="G5" s="26">
        <v>42582</v>
      </c>
      <c r="H5" s="1">
        <v>35247387.720833302</v>
      </c>
      <c r="I5" s="1">
        <v>16744875.6163889</v>
      </c>
      <c r="J5" s="1">
        <v>12579036.4344444</v>
      </c>
      <c r="K5" s="1">
        <v>2415334.6847222201</v>
      </c>
      <c r="L5" s="1">
        <v>1762790.14833</v>
      </c>
      <c r="M5" s="1"/>
      <c r="N5" s="1"/>
      <c r="O5" s="1"/>
    </row>
    <row r="6" spans="1:15" x14ac:dyDescent="0.25">
      <c r="A6" s="26">
        <v>42613</v>
      </c>
      <c r="B6" s="1">
        <v>81475607.481944397</v>
      </c>
      <c r="C6" s="1">
        <v>8241452.8133333297</v>
      </c>
      <c r="D6" s="1">
        <v>89717060.295277804</v>
      </c>
      <c r="G6" s="26">
        <v>42613</v>
      </c>
      <c r="H6" s="1">
        <v>42825018.751111098</v>
      </c>
      <c r="I6" s="1">
        <v>23370843.7341667</v>
      </c>
      <c r="J6" s="1">
        <v>17946711.326388899</v>
      </c>
      <c r="K6" s="1">
        <v>3662462.9030555598</v>
      </c>
      <c r="L6" s="1">
        <v>1912023.5805599999</v>
      </c>
      <c r="M6" s="1"/>
      <c r="N6" s="1"/>
      <c r="O6" s="1"/>
    </row>
    <row r="7" spans="1:15" x14ac:dyDescent="0.25">
      <c r="A7" s="26">
        <v>42643</v>
      </c>
      <c r="B7" s="1">
        <v>92635599.422777802</v>
      </c>
      <c r="C7" s="1">
        <v>10736001.206666701</v>
      </c>
      <c r="D7" s="1">
        <v>103371600.629444</v>
      </c>
      <c r="G7" s="26">
        <v>42643</v>
      </c>
      <c r="H7" s="1">
        <v>46666274.1297222</v>
      </c>
      <c r="I7" s="1">
        <v>27266987.3172222</v>
      </c>
      <c r="J7" s="1">
        <v>20640594.2938889</v>
      </c>
      <c r="K7" s="1">
        <v>4880822.5555555597</v>
      </c>
      <c r="L7" s="1">
        <v>3916922.3330600001</v>
      </c>
      <c r="M7" s="1"/>
      <c r="N7" s="1"/>
      <c r="O7" s="1"/>
    </row>
    <row r="8" spans="1:15" x14ac:dyDescent="0.25">
      <c r="A8" s="26">
        <v>42674</v>
      </c>
      <c r="B8" s="1">
        <v>106419986.16944399</v>
      </c>
      <c r="C8" s="1">
        <v>12901314.813333301</v>
      </c>
      <c r="D8" s="1">
        <v>119321300.982778</v>
      </c>
      <c r="G8" s="26">
        <v>42674</v>
      </c>
      <c r="H8" s="1">
        <v>51249853.161666699</v>
      </c>
      <c r="I8" s="1">
        <v>34068271.007222198</v>
      </c>
      <c r="J8" s="1">
        <v>24174804.7658333</v>
      </c>
      <c r="K8" s="1">
        <v>5552614.5863888897</v>
      </c>
      <c r="L8" s="1">
        <v>4275757.4616700001</v>
      </c>
      <c r="M8" s="1"/>
      <c r="N8" s="1"/>
      <c r="O8" s="1"/>
    </row>
    <row r="9" spans="1:15" x14ac:dyDescent="0.25">
      <c r="A9" s="26">
        <v>42704</v>
      </c>
      <c r="B9" s="1">
        <v>122841353.38249999</v>
      </c>
      <c r="C9" s="1">
        <v>15094269.893333299</v>
      </c>
      <c r="D9" s="1">
        <v>137935623.27583301</v>
      </c>
      <c r="G9" s="26">
        <v>42704</v>
      </c>
      <c r="H9" s="1">
        <v>57154144.860277802</v>
      </c>
      <c r="I9" s="1">
        <v>39740736.366388902</v>
      </c>
      <c r="J9" s="1">
        <v>29212454.633055601</v>
      </c>
      <c r="K9" s="1">
        <v>7232936.4583333302</v>
      </c>
      <c r="L9" s="1">
        <v>4595350.9577799998</v>
      </c>
      <c r="M9" s="1"/>
      <c r="N9" s="1"/>
      <c r="O9" s="1"/>
    </row>
    <row r="10" spans="1:15" x14ac:dyDescent="0.25">
      <c r="A10" s="26">
        <v>42735</v>
      </c>
      <c r="B10" s="1">
        <v>138637852.47166699</v>
      </c>
      <c r="C10" s="1">
        <v>16949466.5</v>
      </c>
      <c r="D10" s="1">
        <v>155587318.97166699</v>
      </c>
      <c r="G10" s="26">
        <v>42735</v>
      </c>
      <c r="H10" s="1">
        <v>61703314.560555503</v>
      </c>
      <c r="I10" s="1">
        <v>46925795.598611102</v>
      </c>
      <c r="J10" s="1">
        <v>34400492.978888899</v>
      </c>
      <c r="K10" s="1">
        <v>7695489.9961111099</v>
      </c>
      <c r="L10" s="1">
        <v>4862225.8375000004</v>
      </c>
      <c r="M10" s="1"/>
      <c r="N10" s="1"/>
      <c r="O10" s="1"/>
    </row>
    <row r="11" spans="1:15" x14ac:dyDescent="0.25">
      <c r="A11" s="26">
        <v>42766</v>
      </c>
      <c r="B11" s="1">
        <v>157230950.66666701</v>
      </c>
      <c r="C11" s="1">
        <v>19036381.719999999</v>
      </c>
      <c r="D11" s="1">
        <v>176267332.38666701</v>
      </c>
      <c r="G11" s="26">
        <v>42766</v>
      </c>
      <c r="H11" s="1">
        <v>67549377.876944393</v>
      </c>
      <c r="I11" s="1">
        <v>55768722.152777798</v>
      </c>
      <c r="J11" s="1">
        <v>39697985.619166702</v>
      </c>
      <c r="K11" s="1">
        <v>7789645.5427777804</v>
      </c>
      <c r="L11" s="1">
        <v>5461601.1950000003</v>
      </c>
      <c r="M11" s="1"/>
      <c r="N11" s="1"/>
      <c r="O11" s="1"/>
    </row>
    <row r="12" spans="1:15" x14ac:dyDescent="0.25">
      <c r="A12" s="26">
        <v>42794</v>
      </c>
      <c r="B12" s="1">
        <v>174764740.83388901</v>
      </c>
      <c r="C12" s="1">
        <v>20859964.006666701</v>
      </c>
      <c r="D12" s="1">
        <v>195624704.840556</v>
      </c>
      <c r="E12" s="1"/>
      <c r="G12" s="26">
        <v>42794</v>
      </c>
      <c r="H12" s="1">
        <v>71947097.201944396</v>
      </c>
      <c r="I12" s="1">
        <v>62004571.033611096</v>
      </c>
      <c r="J12" s="1">
        <v>47850468.612222202</v>
      </c>
      <c r="K12" s="1">
        <v>7905387.9894444402</v>
      </c>
      <c r="L12" s="1">
        <v>5917180.0033299997</v>
      </c>
      <c r="M12" s="1"/>
      <c r="N12" s="1"/>
      <c r="O12" s="1"/>
    </row>
    <row r="13" spans="1:15" x14ac:dyDescent="0.25">
      <c r="A13" s="26">
        <v>42825</v>
      </c>
      <c r="B13" s="1">
        <v>192916055.90444401</v>
      </c>
      <c r="C13" s="1">
        <v>22772028.053333301</v>
      </c>
      <c r="D13" s="1">
        <v>215688083.95777801</v>
      </c>
      <c r="E13" s="1"/>
      <c r="G13" s="26">
        <v>42825</v>
      </c>
      <c r="H13" s="1">
        <v>76357104.516388893</v>
      </c>
      <c r="I13" s="1">
        <v>67740808.998611093</v>
      </c>
      <c r="J13" s="1">
        <v>56683705.698611103</v>
      </c>
      <c r="K13" s="1">
        <v>8194858.1861111103</v>
      </c>
      <c r="L13" s="1">
        <v>6711606.5580599997</v>
      </c>
      <c r="M13" s="1"/>
      <c r="N13" s="1"/>
      <c r="O13" s="1"/>
    </row>
    <row r="14" spans="1:15" x14ac:dyDescent="0.25">
      <c r="A14" s="26">
        <v>42855</v>
      </c>
      <c r="B14" s="1">
        <v>211720916.744167</v>
      </c>
      <c r="C14" s="1">
        <v>24724853.393333301</v>
      </c>
      <c r="D14" s="1">
        <v>236445770.13749999</v>
      </c>
      <c r="E14" s="1"/>
      <c r="G14" s="26">
        <v>42855</v>
      </c>
      <c r="H14" s="1">
        <v>81375155.1875</v>
      </c>
      <c r="I14" s="1">
        <v>74111826.151944295</v>
      </c>
      <c r="J14" s="1">
        <v>64764006.681111097</v>
      </c>
      <c r="K14" s="1">
        <v>8472312.8783333302</v>
      </c>
      <c r="L14" s="1">
        <v>7722469.2386100003</v>
      </c>
      <c r="M14" s="1"/>
      <c r="N14" s="1"/>
      <c r="O14" s="1"/>
    </row>
    <row r="15" spans="1:15" x14ac:dyDescent="0.25">
      <c r="A15" s="26">
        <v>42886</v>
      </c>
      <c r="B15" s="1">
        <v>230919864.221111</v>
      </c>
      <c r="C15" s="1">
        <v>26808345.413333301</v>
      </c>
      <c r="D15" s="1">
        <v>257728209.634444</v>
      </c>
      <c r="E15" s="1"/>
      <c r="G15" s="26">
        <v>42886</v>
      </c>
      <c r="H15" s="1">
        <v>86161436.9491667</v>
      </c>
      <c r="I15" s="1">
        <v>80462450.331666604</v>
      </c>
      <c r="J15" s="1">
        <v>74105917.465833396</v>
      </c>
      <c r="K15" s="1">
        <v>8699092.5716666691</v>
      </c>
      <c r="L15" s="1">
        <v>8299312.31611</v>
      </c>
      <c r="M15" s="1"/>
      <c r="N15" s="1"/>
      <c r="O15" s="1"/>
    </row>
    <row r="16" spans="1:15" x14ac:dyDescent="0.25">
      <c r="A16" s="26">
        <v>42916</v>
      </c>
      <c r="B16" s="1">
        <v>249005189.67611101</v>
      </c>
      <c r="C16" s="1">
        <v>28703917.5666667</v>
      </c>
      <c r="D16" s="1">
        <v>277709107.242778</v>
      </c>
      <c r="E16" s="1"/>
      <c r="G16" s="26">
        <v>42916</v>
      </c>
      <c r="H16" s="1">
        <v>91275614.107777804</v>
      </c>
      <c r="I16" s="1">
        <v>87141287.7444444</v>
      </c>
      <c r="J16" s="1">
        <v>81629134.457777798</v>
      </c>
      <c r="K16" s="1">
        <v>8741999.3183333296</v>
      </c>
      <c r="L16" s="1">
        <v>8921071.6144399997</v>
      </c>
      <c r="M16" s="1"/>
      <c r="N16" s="1"/>
      <c r="O16" s="1"/>
    </row>
    <row r="17" spans="1:15" x14ac:dyDescent="0.25">
      <c r="A17" s="26">
        <v>42947</v>
      </c>
      <c r="B17" s="1">
        <v>266936676.198333</v>
      </c>
      <c r="C17" s="1">
        <v>30758431.2266667</v>
      </c>
      <c r="D17" s="1">
        <v>297695107.42500001</v>
      </c>
      <c r="G17" s="26">
        <v>42947</v>
      </c>
      <c r="H17" s="1">
        <v>97287676.206944406</v>
      </c>
      <c r="I17" s="1">
        <v>94531390.963055506</v>
      </c>
      <c r="J17" s="1">
        <v>87135446.443611205</v>
      </c>
      <c r="K17" s="1">
        <v>9206129.6316666696</v>
      </c>
      <c r="L17" s="1">
        <v>9534464.1797199994</v>
      </c>
      <c r="M17" s="1"/>
      <c r="N17" s="1"/>
      <c r="O17" s="1"/>
    </row>
    <row r="18" spans="1:15" x14ac:dyDescent="0.25">
      <c r="A18" s="26">
        <v>42978</v>
      </c>
      <c r="B18" s="1">
        <v>283593104.57305598</v>
      </c>
      <c r="C18" s="1">
        <v>32609443.153333299</v>
      </c>
      <c r="D18" s="1">
        <v>316202547.72638899</v>
      </c>
      <c r="G18" s="26">
        <v>42978</v>
      </c>
      <c r="H18" s="1">
        <v>103347500.76222201</v>
      </c>
      <c r="I18" s="1">
        <v>100799107.66722199</v>
      </c>
      <c r="J18" s="1">
        <v>91598582.373611197</v>
      </c>
      <c r="K18" s="1">
        <v>9752514.4116666708</v>
      </c>
      <c r="L18" s="1">
        <v>10704842.511670001</v>
      </c>
      <c r="M18" s="1"/>
      <c r="N18" s="1"/>
      <c r="O18" s="1"/>
    </row>
    <row r="19" spans="1:15" x14ac:dyDescent="0.25">
      <c r="A19" s="26">
        <v>43008</v>
      </c>
      <c r="B19" s="1">
        <v>300152017.509444</v>
      </c>
      <c r="C19" s="1">
        <v>34178264.460000001</v>
      </c>
      <c r="D19" s="1">
        <v>334330281.96944398</v>
      </c>
      <c r="G19" s="26">
        <v>43008</v>
      </c>
      <c r="H19" s="1">
        <v>109591660.463889</v>
      </c>
      <c r="I19" s="1">
        <v>107399896.805555</v>
      </c>
      <c r="J19" s="1">
        <v>94740092.928055599</v>
      </c>
      <c r="K19" s="1">
        <v>10793443.284166699</v>
      </c>
      <c r="L19" s="1">
        <v>11805188.487779999</v>
      </c>
      <c r="M19" s="1"/>
      <c r="N19" s="1"/>
      <c r="O19" s="1"/>
    </row>
    <row r="20" spans="1:15" x14ac:dyDescent="0.25">
      <c r="A20" s="26">
        <v>43039</v>
      </c>
      <c r="B20" s="1">
        <v>315965584.54722202</v>
      </c>
      <c r="C20" s="1">
        <v>35718879.32</v>
      </c>
      <c r="D20" s="1">
        <v>351684463.86722201</v>
      </c>
      <c r="G20" s="26">
        <v>43039</v>
      </c>
      <c r="H20" s="1">
        <v>114790148.4025</v>
      </c>
      <c r="I20" s="1">
        <v>113964339.644722</v>
      </c>
      <c r="J20" s="1">
        <v>99203029.090833396</v>
      </c>
      <c r="K20" s="1">
        <v>11056978.467222201</v>
      </c>
      <c r="L20" s="1">
        <v>12669968.261940001</v>
      </c>
      <c r="M20" s="1"/>
      <c r="N20" s="1"/>
      <c r="O20" s="1"/>
    </row>
    <row r="21" spans="1:15" x14ac:dyDescent="0.25">
      <c r="A21" s="26">
        <v>43069</v>
      </c>
      <c r="B21" s="1">
        <v>333997098.63277799</v>
      </c>
      <c r="C21" s="1">
        <v>37371036.293333299</v>
      </c>
      <c r="D21" s="1">
        <v>371368134.92611098</v>
      </c>
      <c r="G21" s="26">
        <v>43069</v>
      </c>
      <c r="H21" s="1">
        <v>121782633.35111099</v>
      </c>
      <c r="I21" s="1">
        <v>119955238.375833</v>
      </c>
      <c r="J21" s="1">
        <v>103673356.33499999</v>
      </c>
      <c r="K21" s="1">
        <v>12288510.884722199</v>
      </c>
      <c r="L21" s="1">
        <v>13668395.97944</v>
      </c>
      <c r="M21" s="1"/>
      <c r="N21" s="1"/>
      <c r="O21" s="1"/>
    </row>
    <row r="22" spans="1:15" x14ac:dyDescent="0.25">
      <c r="A22" s="26">
        <v>43100</v>
      </c>
      <c r="B22" s="1">
        <v>348846197.60861099</v>
      </c>
      <c r="C22" s="1">
        <v>38729788.68</v>
      </c>
      <c r="D22" s="1">
        <v>387575986.28861099</v>
      </c>
      <c r="G22" s="26">
        <v>43100</v>
      </c>
      <c r="H22" s="1">
        <v>127386474.815833</v>
      </c>
      <c r="I22" s="1">
        <v>125851241.096111</v>
      </c>
      <c r="J22" s="1">
        <v>107563684.542778</v>
      </c>
      <c r="K22" s="1">
        <v>12709121.3647222</v>
      </c>
      <c r="L22" s="1">
        <v>14065464.46917</v>
      </c>
      <c r="M22" s="1"/>
      <c r="N22" s="1"/>
      <c r="O22" s="1"/>
    </row>
    <row r="23" spans="1:15" x14ac:dyDescent="0.25">
      <c r="A23" s="26">
        <v>43131</v>
      </c>
      <c r="B23" s="1">
        <v>364624503.01027799</v>
      </c>
      <c r="C23" s="1">
        <v>40145114.227222197</v>
      </c>
      <c r="D23" s="1">
        <v>404769617.23750001</v>
      </c>
      <c r="G23" s="26">
        <v>43131</v>
      </c>
      <c r="H23" s="1">
        <v>134477576.67833301</v>
      </c>
      <c r="I23" s="1">
        <v>131696426.081389</v>
      </c>
      <c r="J23" s="1">
        <v>111098146.941945</v>
      </c>
      <c r="K23" s="1">
        <v>12822636.038055601</v>
      </c>
      <c r="L23" s="1">
        <v>14674831.497780001</v>
      </c>
      <c r="M23" s="1"/>
      <c r="N23" s="1"/>
      <c r="O23" s="1"/>
    </row>
    <row r="24" spans="1:15" x14ac:dyDescent="0.25">
      <c r="A24" s="26">
        <v>43159</v>
      </c>
      <c r="B24" s="1">
        <v>381574647.875278</v>
      </c>
      <c r="C24" s="1">
        <v>41917944.731944397</v>
      </c>
      <c r="D24" s="1">
        <v>423492592.60722202</v>
      </c>
      <c r="G24" s="26">
        <v>43159</v>
      </c>
      <c r="H24" s="1">
        <v>142794104.42583299</v>
      </c>
      <c r="I24" s="1">
        <v>138146044.161111</v>
      </c>
      <c r="J24" s="1">
        <v>113915163.38</v>
      </c>
      <c r="K24" s="1">
        <v>13019589.838055599</v>
      </c>
      <c r="L24" s="1">
        <v>15617690.80222</v>
      </c>
      <c r="M24" s="1"/>
      <c r="N24" s="1"/>
      <c r="O24" s="1"/>
    </row>
    <row r="25" spans="1:15" x14ac:dyDescent="0.25">
      <c r="A25" s="26">
        <v>43190</v>
      </c>
      <c r="B25" s="1">
        <v>398824226.78027803</v>
      </c>
      <c r="C25" s="1">
        <v>43499917.205277801</v>
      </c>
      <c r="D25" s="1">
        <v>442324143.98555601</v>
      </c>
      <c r="G25" s="26">
        <v>43190</v>
      </c>
      <c r="H25" s="1">
        <v>150222427.68472201</v>
      </c>
      <c r="I25" s="1">
        <v>145921210.45444399</v>
      </c>
      <c r="J25" s="1">
        <v>116192065.97972199</v>
      </c>
      <c r="K25" s="1">
        <v>13232770.5391667</v>
      </c>
      <c r="L25" s="1">
        <v>16755669.327500001</v>
      </c>
      <c r="M25" s="1"/>
      <c r="N25" s="1"/>
      <c r="O25" s="1"/>
    </row>
    <row r="26" spans="1:15" x14ac:dyDescent="0.25">
      <c r="A26" s="26">
        <v>43220</v>
      </c>
      <c r="B26" s="1">
        <v>416307445.14555597</v>
      </c>
      <c r="C26" s="1">
        <v>45446290.738611102</v>
      </c>
      <c r="D26" s="1">
        <v>461753735.88416702</v>
      </c>
      <c r="G26" s="26">
        <v>43220</v>
      </c>
      <c r="H26" s="1">
        <v>157273143.93583301</v>
      </c>
      <c r="I26" s="1">
        <v>153957364.223611</v>
      </c>
      <c r="J26" s="1">
        <v>118968182.76444501</v>
      </c>
      <c r="K26" s="1">
        <v>13427362.826388899</v>
      </c>
      <c r="L26" s="1">
        <v>18127682.133889999</v>
      </c>
      <c r="M26" s="1"/>
      <c r="N26" s="1"/>
      <c r="O26" s="1"/>
    </row>
    <row r="27" spans="1:15" x14ac:dyDescent="0.25">
      <c r="A27" s="26">
        <v>43251</v>
      </c>
      <c r="B27" s="1">
        <v>434557785.78250003</v>
      </c>
      <c r="C27" s="1">
        <v>47136106.211944401</v>
      </c>
      <c r="D27" s="1">
        <v>481693891.99444503</v>
      </c>
      <c r="G27" s="26">
        <v>43251</v>
      </c>
      <c r="H27" s="1">
        <v>163186233.11277801</v>
      </c>
      <c r="I27" s="1">
        <v>163148270.90916699</v>
      </c>
      <c r="J27" s="1">
        <v>121669606.1925</v>
      </c>
      <c r="K27" s="1">
        <v>13988384.3458333</v>
      </c>
      <c r="L27" s="1">
        <v>19701397.434166599</v>
      </c>
      <c r="M27" s="1"/>
      <c r="N27" s="1"/>
      <c r="O27" s="1"/>
    </row>
    <row r="28" spans="1:15" x14ac:dyDescent="0.25">
      <c r="A28" s="26">
        <v>43281</v>
      </c>
      <c r="B28" s="1">
        <v>434557785.78250003</v>
      </c>
      <c r="C28" s="1">
        <v>47136106.211944401</v>
      </c>
      <c r="D28" s="1">
        <v>481693891.99444503</v>
      </c>
      <c r="G28" s="26">
        <v>43281</v>
      </c>
      <c r="H28" s="1">
        <v>163186233.11277801</v>
      </c>
      <c r="I28" s="1">
        <v>163148270.90916699</v>
      </c>
      <c r="J28" s="1">
        <v>121669606.1925</v>
      </c>
      <c r="K28" s="1">
        <v>13988384.3458333</v>
      </c>
      <c r="L28" s="1">
        <v>19701397.434166599</v>
      </c>
      <c r="N28" s="1"/>
    </row>
    <row r="29" spans="1:15" x14ac:dyDescent="0.25">
      <c r="B29" s="1"/>
      <c r="N29" s="1"/>
    </row>
    <row r="30" spans="1:15" x14ac:dyDescent="0.25">
      <c r="B30" s="1"/>
      <c r="N30" s="1"/>
    </row>
    <row r="31" spans="1:15" x14ac:dyDescent="0.25">
      <c r="B31" s="1"/>
    </row>
    <row r="32" spans="1:1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39</v>
      </c>
      <c r="C1" s="14" t="s">
        <v>5</v>
      </c>
      <c r="D1" s="14" t="s">
        <v>2</v>
      </c>
      <c r="E1" s="14" t="s">
        <v>42</v>
      </c>
      <c r="F1" s="14" t="s">
        <v>53</v>
      </c>
      <c r="G1" s="14" t="s">
        <v>54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8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</cols>
  <sheetData>
    <row r="1" spans="1:5" s="14" customFormat="1" x14ac:dyDescent="0.25">
      <c r="A1" s="12" t="s">
        <v>0</v>
      </c>
      <c r="B1" s="12" t="s">
        <v>39</v>
      </c>
      <c r="C1" s="14" t="s">
        <v>5</v>
      </c>
      <c r="D1" s="14" t="s">
        <v>2</v>
      </c>
      <c r="E1" s="14" t="s">
        <v>42</v>
      </c>
    </row>
    <row r="2" spans="1:5" x14ac:dyDescent="0.25">
      <c r="B2" s="13"/>
    </row>
    <row r="3" spans="1:5" x14ac:dyDescent="0.25">
      <c r="B3" s="13"/>
    </row>
    <row r="4" spans="1:5" x14ac:dyDescent="0.25">
      <c r="B4" s="13"/>
    </row>
    <row r="5" spans="1:5" x14ac:dyDescent="0.25">
      <c r="B5" s="13"/>
    </row>
    <row r="6" spans="1:5" x14ac:dyDescent="0.25">
      <c r="B6" s="13"/>
    </row>
    <row r="7" spans="1:5" x14ac:dyDescent="0.25">
      <c r="B7" s="13"/>
    </row>
    <row r="8" spans="1:5" x14ac:dyDescent="0.25">
      <c r="B8" s="13"/>
    </row>
    <row r="9" spans="1:5" x14ac:dyDescent="0.25">
      <c r="B9" s="13"/>
    </row>
    <row r="10" spans="1:5" x14ac:dyDescent="0.25">
      <c r="B10" s="13"/>
    </row>
    <row r="11" spans="1:5" x14ac:dyDescent="0.25">
      <c r="B11" s="13"/>
    </row>
    <row r="12" spans="1:5" x14ac:dyDescent="0.25">
      <c r="B12" s="13"/>
    </row>
    <row r="13" spans="1:5" x14ac:dyDescent="0.25">
      <c r="B13" s="13"/>
    </row>
    <row r="14" spans="1:5" x14ac:dyDescent="0.25">
      <c r="B14" s="13"/>
    </row>
    <row r="15" spans="1:5" x14ac:dyDescent="0.25">
      <c r="B15" s="13"/>
    </row>
    <row r="16" spans="1:5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39</v>
      </c>
      <c r="B1" s="14" t="s">
        <v>59</v>
      </c>
      <c r="C1" s="14" t="s">
        <v>58</v>
      </c>
      <c r="D1" s="14" t="s">
        <v>57</v>
      </c>
      <c r="E1" s="14" t="s">
        <v>56</v>
      </c>
      <c r="F1" s="14" t="s">
        <v>55</v>
      </c>
    </row>
    <row r="2" spans="1:6" x14ac:dyDescent="0.25">
      <c r="A2" s="25"/>
    </row>
    <row r="3" spans="1:6" x14ac:dyDescent="0.25">
      <c r="A3" s="25"/>
    </row>
    <row r="4" spans="1:6" x14ac:dyDescent="0.25">
      <c r="A4" s="25"/>
    </row>
    <row r="5" spans="1:6" x14ac:dyDescent="0.25">
      <c r="A5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4" spans="1:6" x14ac:dyDescent="0.25">
      <c r="A14" s="25"/>
    </row>
    <row r="15" spans="1:6" x14ac:dyDescent="0.25">
      <c r="A15" s="25"/>
    </row>
    <row r="16" spans="1:6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3" spans="1:1" x14ac:dyDescent="0.25">
      <c r="A43" s="25"/>
    </row>
    <row r="44" spans="1:1" x14ac:dyDescent="0.25">
      <c r="A44" s="25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6" spans="1:1" x14ac:dyDescent="0.25">
      <c r="A56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8" spans="1:1" x14ac:dyDescent="0.25">
      <c r="A78" s="25"/>
    </row>
    <row r="79" spans="1:1" x14ac:dyDescent="0.25">
      <c r="A79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1" spans="1:1" x14ac:dyDescent="0.25">
      <c r="A111" s="25"/>
    </row>
    <row r="112" spans="1:1" x14ac:dyDescent="0.25">
      <c r="A112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60</v>
      </c>
      <c r="B1" s="14" t="s">
        <v>59</v>
      </c>
      <c r="C1" s="14" t="s">
        <v>58</v>
      </c>
      <c r="D1" s="14" t="s">
        <v>57</v>
      </c>
      <c r="E1" s="14" t="s">
        <v>56</v>
      </c>
      <c r="F1" s="14" t="s">
        <v>55</v>
      </c>
    </row>
    <row r="2" spans="1:6" x14ac:dyDescent="0.25">
      <c r="A2" s="25"/>
    </row>
    <row r="3" spans="1:6" x14ac:dyDescent="0.25">
      <c r="A3" s="25"/>
    </row>
    <row r="6" spans="1:6" x14ac:dyDescent="0.25">
      <c r="A6" s="25"/>
    </row>
    <row r="7" spans="1:6" x14ac:dyDescent="0.25">
      <c r="A7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3" spans="1:6" x14ac:dyDescent="0.25">
      <c r="A13" s="25"/>
    </row>
    <row r="14" spans="1:6" x14ac:dyDescent="0.25">
      <c r="A14" s="25"/>
    </row>
    <row r="15" spans="1:6" x14ac:dyDescent="0.25">
      <c r="A15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3" spans="1:1" x14ac:dyDescent="0.25">
      <c r="A43" s="25"/>
    </row>
    <row r="45" spans="1:1" x14ac:dyDescent="0.25">
      <c r="A45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26</v>
      </c>
      <c r="C1" s="22" t="s">
        <v>27</v>
      </c>
      <c r="D1" s="22" t="s">
        <v>28</v>
      </c>
      <c r="E1" s="22" t="s">
        <v>29</v>
      </c>
      <c r="F1" s="22" t="s">
        <v>25</v>
      </c>
      <c r="G1" s="22" t="s">
        <v>30</v>
      </c>
      <c r="H1" s="22" t="s">
        <v>24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9" si="0"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 t="shared" si="0"/>
        <v>#DIV/0!</v>
      </c>
    </row>
    <row r="5" spans="1:8" x14ac:dyDescent="0.25">
      <c r="A5" s="20" t="s">
        <v>22</v>
      </c>
      <c r="B5" s="23"/>
      <c r="C5" s="23"/>
      <c r="D5" s="23"/>
      <c r="E5" s="23"/>
      <c r="F5" s="23"/>
      <c r="G5" s="23"/>
      <c r="H5" s="21" t="e">
        <f t="shared" si="0"/>
        <v>#DIV/0!</v>
      </c>
    </row>
    <row r="6" spans="1:8" x14ac:dyDescent="0.25">
      <c r="A6" s="20" t="s">
        <v>40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21</v>
      </c>
      <c r="B7" s="24"/>
      <c r="C7" s="24"/>
      <c r="D7" s="24"/>
      <c r="E7" s="24"/>
      <c r="F7" s="24"/>
      <c r="G7" s="23"/>
      <c r="H7" s="21" t="e">
        <f t="shared" si="0"/>
        <v>#DIV/0!</v>
      </c>
    </row>
    <row r="8" spans="1:8" x14ac:dyDescent="0.25">
      <c r="A8" s="20" t="s">
        <v>41</v>
      </c>
      <c r="B8" s="24"/>
      <c r="C8" s="24"/>
      <c r="D8" s="24"/>
      <c r="E8" s="24"/>
      <c r="F8" s="24"/>
      <c r="G8" s="23"/>
      <c r="H8" s="21" t="e">
        <f t="shared" si="0"/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 t="shared" si="0"/>
        <v>#DIV/0!</v>
      </c>
    </row>
    <row r="10" spans="1:8" x14ac:dyDescent="0.25">
      <c r="A10" s="20" t="s">
        <v>20</v>
      </c>
      <c r="B10" s="23">
        <f t="shared" ref="B10:G10" si="1">SUM(B2:B9)</f>
        <v>0</v>
      </c>
      <c r="C10" s="23">
        <f t="shared" si="1"/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/>
      <c r="D1" s="26"/>
      <c r="E1" s="26"/>
    </row>
    <row r="2" spans="1:5" x14ac:dyDescent="0.25">
      <c r="A2" s="15"/>
      <c r="B2" s="15" t="s">
        <v>23</v>
      </c>
    </row>
    <row r="3" spans="1:5" x14ac:dyDescent="0.25">
      <c r="A3" s="19" t="s">
        <v>43</v>
      </c>
      <c r="B3" s="19"/>
    </row>
    <row r="4" spans="1:5" x14ac:dyDescent="0.25">
      <c r="A4" s="18" t="s">
        <v>45</v>
      </c>
      <c r="B4" s="18"/>
    </row>
    <row r="5" spans="1:5" x14ac:dyDescent="0.25">
      <c r="A5" s="18" t="s">
        <v>46</v>
      </c>
      <c r="B5" s="18"/>
    </row>
    <row r="6" spans="1:5" x14ac:dyDescent="0.25">
      <c r="A6" s="18" t="s">
        <v>44</v>
      </c>
      <c r="B6" s="18"/>
    </row>
    <row r="7" spans="1:5" x14ac:dyDescent="0.25">
      <c r="A7" s="18" t="s">
        <v>48</v>
      </c>
      <c r="B7" s="18"/>
    </row>
    <row r="8" spans="1:5" x14ac:dyDescent="0.25">
      <c r="A8" s="18" t="s">
        <v>47</v>
      </c>
      <c r="B8" s="17"/>
    </row>
    <row r="9" spans="1:5" x14ac:dyDescent="0.25">
      <c r="A9" s="18" t="s">
        <v>49</v>
      </c>
      <c r="B9" s="17"/>
    </row>
    <row r="10" spans="1:5" x14ac:dyDescent="0.25">
      <c r="A10" s="16" t="s">
        <v>50</v>
      </c>
      <c r="B10" s="16"/>
    </row>
    <row r="11" spans="1:5" x14ac:dyDescent="0.25">
      <c r="A11" s="15" t="s">
        <v>51</v>
      </c>
      <c r="B11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18</v>
      </c>
      <c r="E1" s="14" t="s">
        <v>19</v>
      </c>
    </row>
    <row r="2" spans="1:5" x14ac:dyDescent="0.25">
      <c r="A2" s="13" t="s">
        <v>85</v>
      </c>
    </row>
    <row r="3" spans="1:5" x14ac:dyDescent="0.25">
      <c r="A3" s="13" t="s">
        <v>86</v>
      </c>
    </row>
    <row r="4" spans="1:5" x14ac:dyDescent="0.25">
      <c r="A4" s="13" t="s">
        <v>87</v>
      </c>
    </row>
    <row r="5" spans="1:5" x14ac:dyDescent="0.25">
      <c r="A5" s="13" t="s">
        <v>88</v>
      </c>
    </row>
    <row r="6" spans="1:5" x14ac:dyDescent="0.25">
      <c r="A6" s="13" t="s">
        <v>89</v>
      </c>
    </row>
    <row r="7" spans="1:5" x14ac:dyDescent="0.25">
      <c r="A7" s="13" t="s">
        <v>90</v>
      </c>
    </row>
    <row r="8" spans="1:5" x14ac:dyDescent="0.25">
      <c r="A8" s="13" t="s">
        <v>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Queue First Job 2018-06-12</vt:lpstr>
      <vt:lpstr>Core Summary 2018-06-12</vt:lpstr>
      <vt:lpstr>Project Usage 2018-06-12</vt:lpstr>
      <vt:lpstr>Project Stakeholder 2018-06-12</vt:lpstr>
      <vt:lpstr>Project Status 2018-06-12</vt:lpstr>
      <vt:lpstr>Personal Status 2018-06-12</vt:lpstr>
      <vt:lpstr>Storage By Org 2018-06-12</vt:lpstr>
      <vt:lpstr>Active Users 2018-06-12</vt:lpstr>
      <vt:lpstr>By Cores CPU 2018-06-12</vt:lpstr>
      <vt:lpstr>Applications CPU 2018-06-12</vt:lpstr>
      <vt:lpstr>User Walltime CPU 2018-06-12</vt:lpstr>
      <vt:lpstr>Org HighLevel CPU 2018-06-12</vt:lpstr>
      <vt:lpstr>Org Breakdown CPU 2018-06-12</vt:lpstr>
      <vt:lpstr>Largest Jobs CPU 2018-06-12</vt:lpstr>
      <vt:lpstr>By Cores GPU 2018-06-12</vt:lpstr>
      <vt:lpstr>Applications GPU 2018-06-12</vt:lpstr>
      <vt:lpstr>User Walltime GPU 2018-06-12</vt:lpstr>
      <vt:lpstr>Org HighLevel GPU 2018-06-12</vt:lpstr>
      <vt:lpstr>Org Breakdown GPU 2018-06-12</vt:lpstr>
      <vt:lpstr>Largest Jobs GPU 2018-06-12</vt:lpstr>
      <vt:lpstr>Cumulative 2018-06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2018-06-06T09:29:16Z</dcterms:modified>
</cp:coreProperties>
</file>