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9-02" sheetId="26" r:id="rId1"/>
    <sheet name="Core Summary 2019-02" sheetId="30" r:id="rId2"/>
    <sheet name="Project Usage 2019-02" sheetId="23" r:id="rId3"/>
    <sheet name="Project Stakeholder 2019-02" sheetId="31" r:id="rId4"/>
    <sheet name="Project Status 2019-02" sheetId="25" r:id="rId5"/>
    <sheet name="Personal Status 2019-02" sheetId="24" r:id="rId6"/>
    <sheet name="Storage Summary 2019-02" sheetId="34" r:id="rId7"/>
    <sheet name="Storage by Fileset 2019-02" sheetId="33" r:id="rId8"/>
    <sheet name="Storage By Org 2019-02" sheetId="19" r:id="rId9"/>
    <sheet name="Active Users 2019-02" sheetId="18" r:id="rId10"/>
    <sheet name="By Cores CPU 2019-02" sheetId="15" r:id="rId11"/>
    <sheet name="Applications CPU 2019-02" sheetId="1" r:id="rId12"/>
    <sheet name="User Walltime CPU 2019-02" sheetId="4" r:id="rId13"/>
    <sheet name="Project CPU 2019-02" sheetId="40" r:id="rId14"/>
    <sheet name="Org HighLevel CPU 2019-02" sheetId="7" r:id="rId15"/>
    <sheet name="Org Breakdown CPU 2019-02" sheetId="5" r:id="rId16"/>
    <sheet name="Largest Jobs CPU 2019-02" sheetId="6" r:id="rId17"/>
    <sheet name="By Cores GPU 2019-02" sheetId="16" r:id="rId18"/>
    <sheet name="Applications GPU 2019-02" sheetId="3" r:id="rId19"/>
    <sheet name="User Walltime GPU 2019-02" sheetId="10" r:id="rId20"/>
    <sheet name="Project Summary GPU 2019-02" sheetId="41" r:id="rId21"/>
    <sheet name="Org HighLevel GPU 2019-02" sheetId="8" r:id="rId22"/>
    <sheet name="Org Breakdown GPU 2019-02" sheetId="9" r:id="rId23"/>
    <sheet name="Largest Jobs GPU 2019-02" sheetId="11" r:id="rId24"/>
    <sheet name="Cumulative 2019-02" sheetId="42" r:id="rId25"/>
    <sheet name="ApplicationsDGX 2019-02" sheetId="36" r:id="rId26"/>
    <sheet name="User DGX 2019-02" sheetId="37" r:id="rId27"/>
    <sheet name="Projects DGX 2019-02" sheetId="38" r:id="rId28"/>
    <sheet name="Org Breakdown DGX 2019-02" sheetId="39" r:id="rId29"/>
  </sheets>
  <externalReferences>
    <externalReference r:id="rId30"/>
  </externalReferences>
  <calcPr calcId="162913"/>
</workbook>
</file>

<file path=xl/calcChain.xml><?xml version="1.0" encoding="utf-8"?>
<calcChain xmlns="http://schemas.openxmlformats.org/spreadsheetml/2006/main">
  <c r="G35" i="42" l="1"/>
  <c r="F35" i="42"/>
  <c r="G34" i="42"/>
  <c r="F34" i="42"/>
  <c r="G33" i="42"/>
  <c r="F33" i="42"/>
  <c r="G32" i="42"/>
  <c r="F32" i="42"/>
  <c r="G31" i="42"/>
  <c r="F31" i="42"/>
  <c r="G30" i="42"/>
  <c r="F30" i="42"/>
  <c r="G29" i="42"/>
  <c r="F29" i="42"/>
  <c r="G28" i="42"/>
  <c r="F28" i="42"/>
  <c r="G27" i="42"/>
  <c r="F27" i="42"/>
  <c r="G26" i="42"/>
  <c r="F26" i="42"/>
  <c r="G25" i="42"/>
  <c r="F25" i="42"/>
  <c r="G24" i="42"/>
  <c r="F24" i="42"/>
  <c r="G23" i="42"/>
  <c r="F23" i="42"/>
  <c r="G22" i="42"/>
  <c r="F22" i="42"/>
  <c r="G21" i="42"/>
  <c r="F21" i="42"/>
  <c r="G20" i="42"/>
  <c r="F20" i="42"/>
  <c r="G19" i="42"/>
  <c r="F19" i="42"/>
  <c r="G18" i="42"/>
  <c r="F18" i="42"/>
  <c r="G17" i="42"/>
  <c r="F17" i="42"/>
  <c r="G16" i="42"/>
  <c r="F16" i="42"/>
  <c r="G15" i="42"/>
  <c r="F15" i="42"/>
  <c r="G14" i="42"/>
  <c r="F14" i="42"/>
  <c r="G13" i="42"/>
  <c r="F13" i="42"/>
  <c r="G12" i="42"/>
  <c r="F12" i="42"/>
  <c r="G11" i="42"/>
  <c r="F11" i="42"/>
  <c r="G10" i="42"/>
  <c r="F10" i="42"/>
  <c r="G9" i="42"/>
  <c r="F9" i="42"/>
  <c r="G8" i="42"/>
  <c r="F8" i="42"/>
  <c r="G7" i="42"/>
  <c r="F7" i="42"/>
  <c r="G6" i="42"/>
  <c r="F6" i="42"/>
  <c r="G5" i="42"/>
  <c r="F5" i="42"/>
  <c r="G4" i="42"/>
  <c r="F4" i="42"/>
  <c r="G3" i="42"/>
  <c r="F3" i="42"/>
  <c r="G12" i="19" l="1"/>
  <c r="F12" i="19"/>
  <c r="E12" i="19"/>
  <c r="D12" i="19"/>
  <c r="C12" i="19"/>
  <c r="B12" i="19"/>
  <c r="H11" i="19"/>
  <c r="H10" i="19"/>
  <c r="H9" i="19"/>
  <c r="H8" i="19"/>
  <c r="H7" i="19"/>
  <c r="H6" i="19"/>
  <c r="H5" i="19"/>
  <c r="H4" i="19"/>
  <c r="H3" i="19"/>
  <c r="H2" i="19"/>
  <c r="B6" i="30" l="1"/>
  <c r="B7" i="30"/>
  <c r="B8" i="30"/>
  <c r="B14" i="30"/>
  <c r="B15" i="30"/>
  <c r="B16" i="30"/>
</calcChain>
</file>

<file path=xl/sharedStrings.xml><?xml version="1.0" encoding="utf-8"?>
<sst xmlns="http://schemas.openxmlformats.org/spreadsheetml/2006/main" count="220" uniqueCount="110">
  <si>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</si>
  <si>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</si>
  <si>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</si>
  <si>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</si>
  <si>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</si>
  <si>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</si>
  <si>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</si>
  <si>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</si>
  <si>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</si>
  <si>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</si>
  <si>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</si>
  <si>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</si>
  <si>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</si>
  <si>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</si>
  <si>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</si>
  <si>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</si>
  <si>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</si>
  <si>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</si>
  <si>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</si>
  <si>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</si>
  <si>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</si>
  <si>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</si>
  <si>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</si>
  <si>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</si>
  <si>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</si>
  <si>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</si>
  <si>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</si>
  <si>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</si>
  <si>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</si>
  <si>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</si>
  <si>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</si>
  <si>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</si>
  <si>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</si>
  <si>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</si>
  <si>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</si>
  <si>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</si>
  <si>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</si>
  <si>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</si>
  <si>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</si>
  <si>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</si>
  <si>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</si>
  <si>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</si>
  <si>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</si>
  <si>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</si>
  <si>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</si>
  <si>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</si>
  <si>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</si>
  <si>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</si>
  <si>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</si>
  <si>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</si>
  <si>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</si>
  <si>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</si>
  <si>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</si>
  <si>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</si>
  <si>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</si>
  <si>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</si>
  <si>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</si>
  <si>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</si>
  <si>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</si>
  <si>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</si>
  <si>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</si>
  <si>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</si>
  <si>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</si>
  <si>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</si>
  <si>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</si>
  <si>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</si>
  <si>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</si>
  <si>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</si>
  <si>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</si>
  <si>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</si>
  <si>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</si>
  <si>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</si>
  <si>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</si>
  <si>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</si>
  <si>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</si>
  <si>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</si>
  <si>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</si>
  <si>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</si>
  <si>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</si>
  <si>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</si>
  <si>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</si>
  <si>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</si>
  <si>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</si>
  <si>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</si>
  <si>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</si>
  <si>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</si>
  <si>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</si>
  <si>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</si>
  <si>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>Date</t>
  </si>
  <si>
    <t>Cumulative Core Hours (CPU nodes)</t>
  </si>
  <si>
    <t>Cumulative Core Hours (GPU Nodes)</t>
  </si>
  <si>
    <t>Cumulative Core Hours (Total)</t>
  </si>
  <si>
    <t>Industry &amp; Other</t>
  </si>
  <si>
    <t>excluding period of downtime for maintenance</t>
  </si>
  <si>
    <t>HOME_PROJECTS</t>
  </si>
  <si>
    <t>HOME_PROJECTS_CSIBIO</t>
  </si>
  <si>
    <t>HOME_NOT_FILESET</t>
  </si>
  <si>
    <t>HOME_PROJECTS_EXPIRED</t>
  </si>
  <si>
    <t>HOME_HOMEDIRS</t>
  </si>
  <si>
    <t>DATA_PROJECTS</t>
  </si>
  <si>
    <t>DATA_NOT_PROJECT</t>
  </si>
  <si>
    <t>GPU hours</t>
  </si>
  <si>
    <t>Projects</t>
  </si>
  <si>
    <t>TCOMS</t>
  </si>
  <si>
    <t>Active</t>
  </si>
  <si>
    <t>Inactive</t>
  </si>
  <si>
    <t>Expired</t>
  </si>
  <si>
    <t>Available Core Hours</t>
  </si>
  <si>
    <t>Unused Core Hours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</si>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</sst>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49" fontId="0" fillId="0" borderId="0" xfId="0" applyNumberFormat="1"/>
    <xf numFmtId="3" fontId="0" fillId="0" borderId="12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2019-02'!$B$1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2019-02'!$B$2:$B$35</c:f>
              <c:numCache>
                <c:formatCode>#,##0.0</c:formatCode>
                <c:ptCount val="34"/>
                <c:pt idx="0">
                  <c:v>0</c:v>
                </c:pt>
                <c:pt idx="1">
                  <c:v>40330490.100000001</c:v>
                </c:pt>
                <c:pt idx="2">
                  <c:v>42272318.300000004</c:v>
                </c:pt>
                <c:pt idx="3">
                  <c:v>61272817.900000006</c:v>
                </c:pt>
                <c:pt idx="4">
                  <c:v>80419405.700000003</c:v>
                </c:pt>
                <c:pt idx="5">
                  <c:v>91797570.799999997</c:v>
                </c:pt>
                <c:pt idx="6">
                  <c:v>105082245.89999999</c:v>
                </c:pt>
                <c:pt idx="7">
                  <c:v>121867569.09999999</c:v>
                </c:pt>
                <c:pt idx="8">
                  <c:v>137922998.09999999</c:v>
                </c:pt>
                <c:pt idx="9">
                  <c:v>156262981.40000001</c:v>
                </c:pt>
                <c:pt idx="10">
                  <c:v>174124928.40000001</c:v>
                </c:pt>
                <c:pt idx="11">
                  <c:v>192602598.40000001</c:v>
                </c:pt>
                <c:pt idx="12">
                  <c:v>211579472.40000001</c:v>
                </c:pt>
                <c:pt idx="13">
                  <c:v>230801372.5</c:v>
                </c:pt>
                <c:pt idx="14">
                  <c:v>249650891.69999999</c:v>
                </c:pt>
                <c:pt idx="15">
                  <c:v>268139905.69999999</c:v>
                </c:pt>
                <c:pt idx="16">
                  <c:v>284774855</c:v>
                </c:pt>
                <c:pt idx="17">
                  <c:v>301603182.89999998</c:v>
                </c:pt>
                <c:pt idx="18">
                  <c:v>317746477.5</c:v>
                </c:pt>
                <c:pt idx="19">
                  <c:v>335666824.80000001</c:v>
                </c:pt>
                <c:pt idx="20">
                  <c:v>351335053.10000002</c:v>
                </c:pt>
                <c:pt idx="21">
                  <c:v>367404348</c:v>
                </c:pt>
                <c:pt idx="22">
                  <c:v>384486918.80000001</c:v>
                </c:pt>
                <c:pt idx="23">
                  <c:v>401993359.60000002</c:v>
                </c:pt>
                <c:pt idx="24">
                  <c:v>420184501.80000001</c:v>
                </c:pt>
                <c:pt idx="25">
                  <c:v>438698780.5</c:v>
                </c:pt>
                <c:pt idx="26">
                  <c:v>455274763.30000001</c:v>
                </c:pt>
                <c:pt idx="27">
                  <c:v>473757251.19999999</c:v>
                </c:pt>
                <c:pt idx="28">
                  <c:v>492683086.80000001</c:v>
                </c:pt>
                <c:pt idx="29">
                  <c:v>508491904.90000004</c:v>
                </c:pt>
                <c:pt idx="30">
                  <c:v>525022269.20000005</c:v>
                </c:pt>
                <c:pt idx="31">
                  <c:v>542143127.20000005</c:v>
                </c:pt>
                <c:pt idx="32">
                  <c:v>556472986.30000007</c:v>
                </c:pt>
                <c:pt idx="33">
                  <c:v>575032138.50000012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774-8AED-FD9F7EA01B39}"/>
            </c:ext>
          </c:extLst>
        </c:ser>
        <c:ser>
          <c:idx val="1"/>
          <c:order val="1"/>
          <c:tx>
            <c:strRef>
              <c:f>'Cumulative 2019-02'!$C$1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2019-02'!$C$2:$C$35</c:f>
              <c:numCache>
                <c:formatCode>#,##0.0</c:formatCode>
                <c:ptCount val="34"/>
                <c:pt idx="0">
                  <c:v>0</c:v>
                </c:pt>
                <c:pt idx="1">
                  <c:v>5033947.1999999993</c:v>
                </c:pt>
                <c:pt idx="2">
                  <c:v>5180111.9999999991</c:v>
                </c:pt>
                <c:pt idx="3">
                  <c:v>6788200.7999999989</c:v>
                </c:pt>
                <c:pt idx="4">
                  <c:v>8659562.3999999985</c:v>
                </c:pt>
                <c:pt idx="5">
                  <c:v>11262496.799999999</c:v>
                </c:pt>
                <c:pt idx="6">
                  <c:v>13249156.799999999</c:v>
                </c:pt>
                <c:pt idx="7">
                  <c:v>15551659.199999999</c:v>
                </c:pt>
                <c:pt idx="8">
                  <c:v>17511472.800000001</c:v>
                </c:pt>
                <c:pt idx="9">
                  <c:v>19717274.399999999</c:v>
                </c:pt>
                <c:pt idx="10">
                  <c:v>21557515.199999999</c:v>
                </c:pt>
                <c:pt idx="11">
                  <c:v>23544835.199999999</c:v>
                </c:pt>
                <c:pt idx="12">
                  <c:v>25570773.599999998</c:v>
                </c:pt>
                <c:pt idx="13">
                  <c:v>27664571.999999996</c:v>
                </c:pt>
                <c:pt idx="14">
                  <c:v>29669392.799999997</c:v>
                </c:pt>
                <c:pt idx="15">
                  <c:v>31794698.399999999</c:v>
                </c:pt>
                <c:pt idx="16">
                  <c:v>33632217.600000001</c:v>
                </c:pt>
                <c:pt idx="17">
                  <c:v>35229088.800000004</c:v>
                </c:pt>
                <c:pt idx="18">
                  <c:v>36785164.800000004</c:v>
                </c:pt>
                <c:pt idx="19">
                  <c:v>38422783.200000003</c:v>
                </c:pt>
                <c:pt idx="20">
                  <c:v>39837232.800000004</c:v>
                </c:pt>
                <c:pt idx="21">
                  <c:v>41323586.400000006</c:v>
                </c:pt>
                <c:pt idx="22">
                  <c:v>43112419.200000003</c:v>
                </c:pt>
                <c:pt idx="23">
                  <c:v>44692982.400000006</c:v>
                </c:pt>
                <c:pt idx="24">
                  <c:v>46729183.200000003</c:v>
                </c:pt>
                <c:pt idx="25">
                  <c:v>48448408.800000004</c:v>
                </c:pt>
                <c:pt idx="26">
                  <c:v>49520472.000000007</c:v>
                </c:pt>
                <c:pt idx="27">
                  <c:v>50850537.600000009</c:v>
                </c:pt>
                <c:pt idx="28">
                  <c:v>51916783.20000001</c:v>
                </c:pt>
                <c:pt idx="29">
                  <c:v>53399258.400000013</c:v>
                </c:pt>
                <c:pt idx="30">
                  <c:v>55356280.800000012</c:v>
                </c:pt>
                <c:pt idx="31">
                  <c:v>57067855.20000001</c:v>
                </c:pt>
                <c:pt idx="32">
                  <c:v>58381255.20000001</c:v>
                </c:pt>
                <c:pt idx="33">
                  <c:v>60175063.20000001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774-8AED-FD9F7EA01B39}"/>
            </c:ext>
          </c:extLst>
        </c:ser>
        <c:ser>
          <c:idx val="2"/>
          <c:order val="2"/>
          <c:tx>
            <c:strRef>
              <c:f>'Cumulative 2019-02'!$F$1</c:f>
              <c:strCache>
                <c:ptCount val="1"/>
                <c:pt idx="0">
                  <c:v>Unused Core Hours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2019-02'!$F$2:$F$35</c:f>
              <c:numCache>
                <c:formatCode>#,##0</c:formatCode>
                <c:ptCount val="34"/>
                <c:pt idx="0" formatCode="#,##0.0">
                  <c:v>0</c:v>
                </c:pt>
                <c:pt idx="1">
                  <c:v>15991442.600000001</c:v>
                </c:pt>
                <c:pt idx="2">
                  <c:v>16534329.399999999</c:v>
                </c:pt>
                <c:pt idx="3">
                  <c:v>18664062</c:v>
                </c:pt>
                <c:pt idx="4">
                  <c:v>20948193.599999994</c:v>
                </c:pt>
                <c:pt idx="5">
                  <c:v>21687494.699999988</c:v>
                </c:pt>
                <c:pt idx="6">
                  <c:v>29718239.999999985</c:v>
                </c:pt>
                <c:pt idx="7">
                  <c:v>33180813.399999976</c:v>
                </c:pt>
                <c:pt idx="8">
                  <c:v>36306571.299999982</c:v>
                </c:pt>
                <c:pt idx="9">
                  <c:v>39062866.199999988</c:v>
                </c:pt>
                <c:pt idx="10">
                  <c:v>40407718.599999994</c:v>
                </c:pt>
                <c:pt idx="11">
                  <c:v>43244809</c:v>
                </c:pt>
                <c:pt idx="12">
                  <c:v>44500868.900000006</c:v>
                </c:pt>
                <c:pt idx="13">
                  <c:v>46167032.49999997</c:v>
                </c:pt>
                <c:pt idx="14">
                  <c:v>47559900.399999976</c:v>
                </c:pt>
                <c:pt idx="15">
                  <c:v>49427178.099999964</c:v>
                </c:pt>
                <c:pt idx="16">
                  <c:v>51124503.199999988</c:v>
                </c:pt>
                <c:pt idx="17">
                  <c:v>54317448.599999964</c:v>
                </c:pt>
                <c:pt idx="18">
                  <c:v>59338573.299999952</c:v>
                </c:pt>
                <c:pt idx="19">
                  <c:v>61774520.599999964</c:v>
                </c:pt>
                <c:pt idx="20">
                  <c:v>63881855.199999988</c:v>
                </c:pt>
                <c:pt idx="21">
                  <c:v>64891146.899999976</c:v>
                </c:pt>
                <c:pt idx="22">
                  <c:v>66021889.399999976</c:v>
                </c:pt>
                <c:pt idx="23">
                  <c:v>68113664.799999952</c:v>
                </c:pt>
                <c:pt idx="24">
                  <c:v>69368745.99999994</c:v>
                </c:pt>
                <c:pt idx="25">
                  <c:v>71227948.799999952</c:v>
                </c:pt>
                <c:pt idx="26">
                  <c:v>73188218.499999881</c:v>
                </c:pt>
                <c:pt idx="27">
                  <c:v>76120041.599999905</c:v>
                </c:pt>
                <c:pt idx="28">
                  <c:v>79348200.199999928</c:v>
                </c:pt>
                <c:pt idx="29">
                  <c:v>80825600.599999905</c:v>
                </c:pt>
                <c:pt idx="30">
                  <c:v>82148181.699999928</c:v>
                </c:pt>
                <c:pt idx="31">
                  <c:v>83495621.199999928</c:v>
                </c:pt>
                <c:pt idx="32">
                  <c:v>84243184.299999952</c:v>
                </c:pt>
                <c:pt idx="33">
                  <c:v>85730863.999999881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774-8AED-FD9F7EA0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0187161234446804"/>
          <c:h val="0.3126453226777004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2019-02'!$J$1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2019-02'!$J$2:$J$35</c:f>
              <c:numCache>
                <c:formatCode>#,##0.0</c:formatCode>
                <c:ptCount val="34"/>
                <c:pt idx="0">
                  <c:v>0</c:v>
                </c:pt>
                <c:pt idx="1">
                  <c:v>23684370.800000001</c:v>
                </c:pt>
                <c:pt idx="2">
                  <c:v>25114494.800000001</c:v>
                </c:pt>
                <c:pt idx="3">
                  <c:v>34275807</c:v>
                </c:pt>
                <c:pt idx="4">
                  <c:v>41874775</c:v>
                </c:pt>
                <c:pt idx="5">
                  <c:v>45743559.299999997</c:v>
                </c:pt>
                <c:pt idx="6">
                  <c:v>49915318.699999996</c:v>
                </c:pt>
                <c:pt idx="7">
                  <c:v>56129899.399999999</c:v>
                </c:pt>
                <c:pt idx="8">
                  <c:v>60554829</c:v>
                </c:pt>
                <c:pt idx="9">
                  <c:v>66247671.200000003</c:v>
                </c:pt>
                <c:pt idx="10">
                  <c:v>70614611.299999997</c:v>
                </c:pt>
                <c:pt idx="11">
                  <c:v>74901323.099999994</c:v>
                </c:pt>
                <c:pt idx="12">
                  <c:v>79776601.699999988</c:v>
                </c:pt>
                <c:pt idx="13">
                  <c:v>84412925.499999985</c:v>
                </c:pt>
                <c:pt idx="14">
                  <c:v>89636199.099999979</c:v>
                </c:pt>
                <c:pt idx="15">
                  <c:v>95812123.799999982</c:v>
                </c:pt>
                <c:pt idx="16">
                  <c:v>101854264.29999998</c:v>
                </c:pt>
                <c:pt idx="17">
                  <c:v>108236551.79999998</c:v>
                </c:pt>
                <c:pt idx="18">
                  <c:v>113517650.19999999</c:v>
                </c:pt>
                <c:pt idx="19">
                  <c:v>120544819.69999999</c:v>
                </c:pt>
                <c:pt idx="20">
                  <c:v>126390083.89999999</c:v>
                </c:pt>
                <c:pt idx="21">
                  <c:v>133581308.89999999</c:v>
                </c:pt>
                <c:pt idx="22">
                  <c:v>141944111.29999998</c:v>
                </c:pt>
                <c:pt idx="23">
                  <c:v>149500935.89999998</c:v>
                </c:pt>
                <c:pt idx="24">
                  <c:v>156825569.29999998</c:v>
                </c:pt>
                <c:pt idx="25">
                  <c:v>162921556.19999999</c:v>
                </c:pt>
                <c:pt idx="26">
                  <c:v>170040442.79999998</c:v>
                </c:pt>
                <c:pt idx="27">
                  <c:v>179136304.79999998</c:v>
                </c:pt>
                <c:pt idx="28">
                  <c:v>187150601.09999999</c:v>
                </c:pt>
                <c:pt idx="29">
                  <c:v>194110029.5</c:v>
                </c:pt>
                <c:pt idx="30">
                  <c:v>201531829.09999999</c:v>
                </c:pt>
                <c:pt idx="31">
                  <c:v>208560772</c:v>
                </c:pt>
                <c:pt idx="32">
                  <c:v>215762253</c:v>
                </c:pt>
                <c:pt idx="33">
                  <c:v>223125045.69999999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4753-A705-32F800C94991}"/>
            </c:ext>
          </c:extLst>
        </c:ser>
        <c:ser>
          <c:idx val="1"/>
          <c:order val="1"/>
          <c:tx>
            <c:strRef>
              <c:f>'Cumulative 2019-02'!$K$1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2019-02'!$K$2:$K$35</c:f>
              <c:numCache>
                <c:formatCode>#,##0.0</c:formatCode>
                <c:ptCount val="34"/>
                <c:pt idx="0">
                  <c:v>0</c:v>
                </c:pt>
                <c:pt idx="1">
                  <c:v>12013985.699999999</c:v>
                </c:pt>
                <c:pt idx="2">
                  <c:v>12117030.799999999</c:v>
                </c:pt>
                <c:pt idx="3">
                  <c:v>17592846</c:v>
                </c:pt>
                <c:pt idx="4">
                  <c:v>24181683</c:v>
                </c:pt>
                <c:pt idx="5">
                  <c:v>28231926.399999999</c:v>
                </c:pt>
                <c:pt idx="6">
                  <c:v>34904362.899999999</c:v>
                </c:pt>
                <c:pt idx="7">
                  <c:v>40616298.399999999</c:v>
                </c:pt>
                <c:pt idx="8">
                  <c:v>48041206</c:v>
                </c:pt>
                <c:pt idx="9">
                  <c:v>56812091.899999999</c:v>
                </c:pt>
                <c:pt idx="10">
                  <c:v>63487008.100000001</c:v>
                </c:pt>
                <c:pt idx="11">
                  <c:v>69310769.299999997</c:v>
                </c:pt>
                <c:pt idx="12">
                  <c:v>75796154.200000003</c:v>
                </c:pt>
                <c:pt idx="13">
                  <c:v>82069870.600000009</c:v>
                </c:pt>
                <c:pt idx="14">
                  <c:v>89185052.000000015</c:v>
                </c:pt>
                <c:pt idx="15">
                  <c:v>96838127.700000018</c:v>
                </c:pt>
                <c:pt idx="16">
                  <c:v>103134596.60000002</c:v>
                </c:pt>
                <c:pt idx="17">
                  <c:v>109714897.90000002</c:v>
                </c:pt>
                <c:pt idx="18">
                  <c:v>116524061.70000002</c:v>
                </c:pt>
                <c:pt idx="19">
                  <c:v>122462571.80000001</c:v>
                </c:pt>
                <c:pt idx="20">
                  <c:v>128461359.80000001</c:v>
                </c:pt>
                <c:pt idx="21">
                  <c:v>134508396.5</c:v>
                </c:pt>
                <c:pt idx="22">
                  <c:v>140975006.19999999</c:v>
                </c:pt>
                <c:pt idx="23">
                  <c:v>148796736.5</c:v>
                </c:pt>
                <c:pt idx="24">
                  <c:v>157200197.69999999</c:v>
                </c:pt>
                <c:pt idx="25">
                  <c:v>166449012.69999999</c:v>
                </c:pt>
                <c:pt idx="26">
                  <c:v>173235184.09999999</c:v>
                </c:pt>
                <c:pt idx="27">
                  <c:v>180504925.79999998</c:v>
                </c:pt>
                <c:pt idx="28">
                  <c:v>189100426.89999998</c:v>
                </c:pt>
                <c:pt idx="29">
                  <c:v>195278064.99999997</c:v>
                </c:pt>
                <c:pt idx="30">
                  <c:v>200937827.29999998</c:v>
                </c:pt>
                <c:pt idx="31">
                  <c:v>207907647.19999999</c:v>
                </c:pt>
                <c:pt idx="32">
                  <c:v>213298279.39999998</c:v>
                </c:pt>
                <c:pt idx="33">
                  <c:v>216331728.89999998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753-A705-32F800C94991}"/>
            </c:ext>
          </c:extLst>
        </c:ser>
        <c:ser>
          <c:idx val="2"/>
          <c:order val="2"/>
          <c:tx>
            <c:strRef>
              <c:f>'Cumulative 2019-02'!$L$1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2019-02'!$L$2:$L$35</c:f>
              <c:numCache>
                <c:formatCode>#,##0.0</c:formatCode>
                <c:ptCount val="34"/>
                <c:pt idx="0">
                  <c:v>0</c:v>
                </c:pt>
                <c:pt idx="1">
                  <c:v>7310391.2000000002</c:v>
                </c:pt>
                <c:pt idx="2">
                  <c:v>7746515.1000000006</c:v>
                </c:pt>
                <c:pt idx="3">
                  <c:v>12743684.4</c:v>
                </c:pt>
                <c:pt idx="4">
                  <c:v>18131719.100000001</c:v>
                </c:pt>
                <c:pt idx="5">
                  <c:v>20946688.700000003</c:v>
                </c:pt>
                <c:pt idx="6">
                  <c:v>24377323.000000004</c:v>
                </c:pt>
                <c:pt idx="7">
                  <c:v>29517978.800000004</c:v>
                </c:pt>
                <c:pt idx="8">
                  <c:v>34937705.900000006</c:v>
                </c:pt>
                <c:pt idx="9">
                  <c:v>40292729.800000004</c:v>
                </c:pt>
                <c:pt idx="10">
                  <c:v>48397740.100000001</c:v>
                </c:pt>
                <c:pt idx="11">
                  <c:v>57636326.299999997</c:v>
                </c:pt>
                <c:pt idx="12">
                  <c:v>65927763.699999996</c:v>
                </c:pt>
                <c:pt idx="13">
                  <c:v>75502763.399999991</c:v>
                </c:pt>
                <c:pt idx="14">
                  <c:v>83329778.999999985</c:v>
                </c:pt>
                <c:pt idx="15">
                  <c:v>89027814.499999985</c:v>
                </c:pt>
                <c:pt idx="16">
                  <c:v>93451950.299999982</c:v>
                </c:pt>
                <c:pt idx="17">
                  <c:v>96752597.899999976</c:v>
                </c:pt>
                <c:pt idx="18">
                  <c:v>101213697.09999998</c:v>
                </c:pt>
                <c:pt idx="19">
                  <c:v>105731639.39999998</c:v>
                </c:pt>
                <c:pt idx="20">
                  <c:v>109725757.79999998</c:v>
                </c:pt>
                <c:pt idx="21">
                  <c:v>113315903.59999998</c:v>
                </c:pt>
                <c:pt idx="22">
                  <c:v>116200908.79999998</c:v>
                </c:pt>
                <c:pt idx="23">
                  <c:v>118513941.29999998</c:v>
                </c:pt>
                <c:pt idx="24">
                  <c:v>121374207.99999999</c:v>
                </c:pt>
                <c:pt idx="25">
                  <c:v>124122387.79999998</c:v>
                </c:pt>
                <c:pt idx="26">
                  <c:v>126458760.99999999</c:v>
                </c:pt>
                <c:pt idx="27">
                  <c:v>128385613.59999998</c:v>
                </c:pt>
                <c:pt idx="28">
                  <c:v>130761979.29999998</c:v>
                </c:pt>
                <c:pt idx="29">
                  <c:v>133361333.19999999</c:v>
                </c:pt>
                <c:pt idx="30">
                  <c:v>137152616.09999999</c:v>
                </c:pt>
                <c:pt idx="31">
                  <c:v>140380954.29999998</c:v>
                </c:pt>
                <c:pt idx="32">
                  <c:v>142463708.79999998</c:v>
                </c:pt>
                <c:pt idx="33">
                  <c:v>149793527.79999998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5-4753-A705-32F800C94991}"/>
            </c:ext>
          </c:extLst>
        </c:ser>
        <c:ser>
          <c:idx val="4"/>
          <c:order val="3"/>
          <c:tx>
            <c:strRef>
              <c:f>'Cumulative 2019-02'!$M$1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2019-02'!$M$2:$M$35</c:f>
              <c:numCache>
                <c:formatCode>#,##0.0</c:formatCode>
                <c:ptCount val="34"/>
                <c:pt idx="0">
                  <c:v>0</c:v>
                </c:pt>
                <c:pt idx="1">
                  <c:v>1537410.1</c:v>
                </c:pt>
                <c:pt idx="2">
                  <c:v>1574657.5</c:v>
                </c:pt>
                <c:pt idx="3">
                  <c:v>2421318.9</c:v>
                </c:pt>
                <c:pt idx="4">
                  <c:v>3712510.4</c:v>
                </c:pt>
                <c:pt idx="5">
                  <c:v>4952789.0999999996</c:v>
                </c:pt>
                <c:pt idx="6">
                  <c:v>5618095.3999999994</c:v>
                </c:pt>
                <c:pt idx="7">
                  <c:v>7307237.0999999996</c:v>
                </c:pt>
                <c:pt idx="8">
                  <c:v>7782451.0999999996</c:v>
                </c:pt>
                <c:pt idx="9">
                  <c:v>7895666.1999999993</c:v>
                </c:pt>
                <c:pt idx="10">
                  <c:v>8005647.2999999989</c:v>
                </c:pt>
                <c:pt idx="11">
                  <c:v>8300878.7999999989</c:v>
                </c:pt>
                <c:pt idx="12">
                  <c:v>8597754.3999999985</c:v>
                </c:pt>
                <c:pt idx="13">
                  <c:v>8837448.7999999989</c:v>
                </c:pt>
                <c:pt idx="14">
                  <c:v>8880355.4999999981</c:v>
                </c:pt>
                <c:pt idx="15">
                  <c:v>9344485.7999999989</c:v>
                </c:pt>
                <c:pt idx="16">
                  <c:v>9890870.5999999996</c:v>
                </c:pt>
                <c:pt idx="17">
                  <c:v>10917355</c:v>
                </c:pt>
                <c:pt idx="18">
                  <c:v>11197637.300000001</c:v>
                </c:pt>
                <c:pt idx="19">
                  <c:v>12262704.4</c:v>
                </c:pt>
                <c:pt idx="20">
                  <c:v>13080134.5</c:v>
                </c:pt>
                <c:pt idx="21">
                  <c:v>13193649.199999999</c:v>
                </c:pt>
                <c:pt idx="22">
                  <c:v>13392203.6</c:v>
                </c:pt>
                <c:pt idx="23">
                  <c:v>13615030.4</c:v>
                </c:pt>
                <c:pt idx="24">
                  <c:v>13826325.800000001</c:v>
                </c:pt>
                <c:pt idx="25">
                  <c:v>14378660.5</c:v>
                </c:pt>
                <c:pt idx="26">
                  <c:v>14698642.699999999</c:v>
                </c:pt>
                <c:pt idx="27">
                  <c:v>14792637</c:v>
                </c:pt>
                <c:pt idx="28">
                  <c:v>14923199.5</c:v>
                </c:pt>
                <c:pt idx="29">
                  <c:v>15132429.300000001</c:v>
                </c:pt>
                <c:pt idx="30">
                  <c:v>15170395.4</c:v>
                </c:pt>
                <c:pt idx="31">
                  <c:v>15191066</c:v>
                </c:pt>
                <c:pt idx="32">
                  <c:v>15203839.199999999</c:v>
                </c:pt>
                <c:pt idx="33">
                  <c:v>15228386.799999999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5-4753-A705-32F800C94991}"/>
            </c:ext>
          </c:extLst>
        </c:ser>
        <c:ser>
          <c:idx val="3"/>
          <c:order val="4"/>
          <c:tx>
            <c:strRef>
              <c:f>'Cumulative 2019-02'!$N$1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2019-02'!$N$2:$N$35</c:f>
              <c:numCache>
                <c:formatCode>#,##0.0</c:formatCode>
                <c:ptCount val="34"/>
                <c:pt idx="0">
                  <c:v>0</c:v>
                </c:pt>
                <c:pt idx="1">
                  <c:v>818279.59999999404</c:v>
                </c:pt>
                <c:pt idx="2">
                  <c:v>899732.39999999851</c:v>
                </c:pt>
                <c:pt idx="3">
                  <c:v>1027361.700000003</c:v>
                </c:pt>
                <c:pt idx="4">
                  <c:v>1178278.900000006</c:v>
                </c:pt>
                <c:pt idx="5">
                  <c:v>3185101.8000000268</c:v>
                </c:pt>
                <c:pt idx="6">
                  <c:v>3516300.0000000149</c:v>
                </c:pt>
                <c:pt idx="7">
                  <c:v>3847812.9000000358</c:v>
                </c:pt>
                <c:pt idx="8">
                  <c:v>4118276.7000000179</c:v>
                </c:pt>
                <c:pt idx="9">
                  <c:v>4732094.7000000179</c:v>
                </c:pt>
                <c:pt idx="10">
                  <c:v>5177434.599999994</c:v>
                </c:pt>
                <c:pt idx="11">
                  <c:v>5998133.5</c:v>
                </c:pt>
                <c:pt idx="12">
                  <c:v>7051969.1000000238</c:v>
                </c:pt>
                <c:pt idx="13">
                  <c:v>7642933.599999994</c:v>
                </c:pt>
                <c:pt idx="14">
                  <c:v>8288896.4000000358</c:v>
                </c:pt>
                <c:pt idx="15">
                  <c:v>8912049.3000000119</c:v>
                </c:pt>
                <c:pt idx="16">
                  <c:v>10075387.5</c:v>
                </c:pt>
                <c:pt idx="17">
                  <c:v>11210865.300000072</c:v>
                </c:pt>
                <c:pt idx="18">
                  <c:v>12078592.100000024</c:v>
                </c:pt>
                <c:pt idx="19">
                  <c:v>13087867.800000072</c:v>
                </c:pt>
                <c:pt idx="20">
                  <c:v>13514946</c:v>
                </c:pt>
                <c:pt idx="21">
                  <c:v>14128672.600000083</c:v>
                </c:pt>
                <c:pt idx="22">
                  <c:v>15087105.600000024</c:v>
                </c:pt>
                <c:pt idx="23">
                  <c:v>16259694.400000095</c:v>
                </c:pt>
                <c:pt idx="24">
                  <c:v>17687380.5</c:v>
                </c:pt>
                <c:pt idx="25">
                  <c:v>19275569.300000072</c:v>
                </c:pt>
                <c:pt idx="26">
                  <c:v>20362201.50000006</c:v>
                </c:pt>
                <c:pt idx="27">
                  <c:v>21788305.400000095</c:v>
                </c:pt>
                <c:pt idx="28">
                  <c:v>22663661.200000048</c:v>
                </c:pt>
                <c:pt idx="29">
                  <c:v>24009304.200000048</c:v>
                </c:pt>
                <c:pt idx="30">
                  <c:v>25585879.400000095</c:v>
                </c:pt>
                <c:pt idx="31">
                  <c:v>27170540.300000072</c:v>
                </c:pt>
                <c:pt idx="32">
                  <c:v>28126158.800000072</c:v>
                </c:pt>
                <c:pt idx="33">
                  <c:v>30728511.100000143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5-4753-A705-32F800C9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71436</xdr:rowOff>
    </xdr:from>
    <xdr:to>
      <xdr:col>6</xdr:col>
      <xdr:colOff>819150</xdr:colOff>
      <xdr:row>54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37</xdr:row>
      <xdr:rowOff>61912</xdr:rowOff>
    </xdr:from>
    <xdr:to>
      <xdr:col>13</xdr:col>
      <xdr:colOff>847725</xdr:colOff>
      <xdr:row>53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/application_usage-20190101-20190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 First Job 2019-01"/>
      <sheetName val="Core Summary 2019-01"/>
      <sheetName val="Project Usage 2019-01"/>
      <sheetName val="Project Stakeholder 2019-01"/>
      <sheetName val="Project Status 2019-01"/>
      <sheetName val="Personal Status 2019-01"/>
      <sheetName val="Storage Summary 2019-01"/>
      <sheetName val="Storage by Fileset 2019-01"/>
      <sheetName val="Storage By Org 2019-01"/>
      <sheetName val="Active Users 2019-01"/>
      <sheetName val="By Cores CPU 2019-01"/>
      <sheetName val="Applications CPU 2019-01"/>
      <sheetName val="User Walltime CPU 2019-01"/>
      <sheetName val="Project CPU 2019-01"/>
      <sheetName val="Org HighLevel CPU 2019-01"/>
      <sheetName val="Org Breakdown CPU 2019-01"/>
      <sheetName val="Largest Jobs CPU 2019-01"/>
      <sheetName val="By Cores GPU 2019-01"/>
      <sheetName val="Applications GPU 2019-01"/>
      <sheetName val="User Walltime GPU 2019-01"/>
      <sheetName val="Project Summary GPU 2019-01"/>
      <sheetName val="Org HighLevel GPU 2019-01"/>
      <sheetName val="Org Breakdown GPU 2019-01"/>
      <sheetName val="Largest Jobs GPU 2019-01"/>
      <sheetName val="Cumulative 2019-01"/>
      <sheetName val="ApplicationsDGX 2019-01"/>
      <sheetName val="User DGX 2019-01"/>
      <sheetName val="Projects DGX 2019-01"/>
      <sheetName val="Org Breakdown DGX 2019-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B1" t="str">
            <v>Cumulative Core Hours (CPU nodes)</v>
          </cell>
          <cell r="C1" t="str">
            <v>Cumulative Core Hours (GPU Nodes)</v>
          </cell>
          <cell r="F1" t="str">
            <v>Unused Core Hours</v>
          </cell>
          <cell r="J1" t="str">
            <v>A*STAR</v>
          </cell>
          <cell r="K1" t="str">
            <v>NUS</v>
          </cell>
          <cell r="L1" t="str">
            <v>NTU</v>
          </cell>
          <cell r="M1" t="str">
            <v>CREATE</v>
          </cell>
          <cell r="N1" t="str">
            <v>Industry &amp; Other</v>
          </cell>
        </row>
        <row r="2">
          <cell r="A2">
            <v>42457</v>
          </cell>
          <cell r="B2">
            <v>0</v>
          </cell>
          <cell r="C2">
            <v>0</v>
          </cell>
          <cell r="F2">
            <v>0</v>
          </cell>
          <cell r="I2">
            <v>42457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42538</v>
          </cell>
          <cell r="B3">
            <v>40330490.100000001</v>
          </cell>
          <cell r="C3">
            <v>5033947.1999999993</v>
          </cell>
          <cell r="F3">
            <v>15991442.600000001</v>
          </cell>
          <cell r="I3">
            <v>42538</v>
          </cell>
          <cell r="J3">
            <v>23684370.800000001</v>
          </cell>
          <cell r="K3">
            <v>12013985.699999999</v>
          </cell>
          <cell r="L3">
            <v>7310391.2000000002</v>
          </cell>
          <cell r="M3">
            <v>1537410.1</v>
          </cell>
          <cell r="N3">
            <v>818279.59999999404</v>
          </cell>
        </row>
        <row r="4">
          <cell r="A4">
            <v>42551</v>
          </cell>
          <cell r="B4">
            <v>42272318.300000004</v>
          </cell>
          <cell r="C4">
            <v>5180111.9999999991</v>
          </cell>
          <cell r="F4">
            <v>16534329.399999999</v>
          </cell>
          <cell r="I4">
            <v>42551</v>
          </cell>
          <cell r="J4">
            <v>25114494.800000001</v>
          </cell>
          <cell r="K4">
            <v>12117030.799999999</v>
          </cell>
          <cell r="L4">
            <v>7746515.1000000006</v>
          </cell>
          <cell r="M4">
            <v>1574657.5</v>
          </cell>
          <cell r="N4">
            <v>899732.39999999851</v>
          </cell>
        </row>
        <row r="5">
          <cell r="A5">
            <v>42582</v>
          </cell>
          <cell r="B5">
            <v>61272817.900000006</v>
          </cell>
          <cell r="C5">
            <v>6788200.7999999989</v>
          </cell>
          <cell r="F5">
            <v>18664062</v>
          </cell>
          <cell r="I5">
            <v>42582</v>
          </cell>
          <cell r="J5">
            <v>34275807</v>
          </cell>
          <cell r="K5">
            <v>17592846</v>
          </cell>
          <cell r="L5">
            <v>12743684.4</v>
          </cell>
          <cell r="M5">
            <v>2421318.9</v>
          </cell>
          <cell r="N5">
            <v>1027361.700000003</v>
          </cell>
        </row>
        <row r="6">
          <cell r="A6">
            <v>42613</v>
          </cell>
          <cell r="B6">
            <v>80419405.700000003</v>
          </cell>
          <cell r="C6">
            <v>8659562.3999999985</v>
          </cell>
          <cell r="F6">
            <v>20948193.599999994</v>
          </cell>
          <cell r="I6">
            <v>42613</v>
          </cell>
          <cell r="J6">
            <v>41874775</v>
          </cell>
          <cell r="K6">
            <v>24181683</v>
          </cell>
          <cell r="L6">
            <v>18131719.100000001</v>
          </cell>
          <cell r="M6">
            <v>3712510.4</v>
          </cell>
          <cell r="N6">
            <v>1178278.900000006</v>
          </cell>
        </row>
        <row r="7">
          <cell r="A7">
            <v>42643</v>
          </cell>
          <cell r="B7">
            <v>91797570.799999997</v>
          </cell>
          <cell r="C7">
            <v>11262496.799999999</v>
          </cell>
          <cell r="F7">
            <v>21687494.699999988</v>
          </cell>
          <cell r="I7">
            <v>42643</v>
          </cell>
          <cell r="J7">
            <v>45743559.299999997</v>
          </cell>
          <cell r="K7">
            <v>28231926.399999999</v>
          </cell>
          <cell r="L7">
            <v>20946688.700000003</v>
          </cell>
          <cell r="M7">
            <v>4952789.0999999996</v>
          </cell>
          <cell r="N7">
            <v>3185101.8000000268</v>
          </cell>
        </row>
        <row r="8">
          <cell r="A8">
            <v>42674</v>
          </cell>
          <cell r="B8">
            <v>105082245.89999999</v>
          </cell>
          <cell r="C8">
            <v>13249156.799999999</v>
          </cell>
          <cell r="F8">
            <v>29718239.999999985</v>
          </cell>
          <cell r="I8">
            <v>42674</v>
          </cell>
          <cell r="J8">
            <v>49915318.699999996</v>
          </cell>
          <cell r="K8">
            <v>34904362.899999999</v>
          </cell>
          <cell r="L8">
            <v>24377323.000000004</v>
          </cell>
          <cell r="M8">
            <v>5618095.3999999994</v>
          </cell>
          <cell r="N8">
            <v>3516300.0000000149</v>
          </cell>
        </row>
        <row r="9">
          <cell r="A9">
            <v>42704</v>
          </cell>
          <cell r="B9">
            <v>121867569.09999999</v>
          </cell>
          <cell r="C9">
            <v>15551659.199999999</v>
          </cell>
          <cell r="F9">
            <v>33180813.399999976</v>
          </cell>
          <cell r="I9">
            <v>42704</v>
          </cell>
          <cell r="J9">
            <v>56129899.399999999</v>
          </cell>
          <cell r="K9">
            <v>40616298.399999999</v>
          </cell>
          <cell r="L9">
            <v>29517978.800000004</v>
          </cell>
          <cell r="M9">
            <v>7307237.0999999996</v>
          </cell>
          <cell r="N9">
            <v>3847812.9000000358</v>
          </cell>
        </row>
        <row r="10">
          <cell r="A10">
            <v>42735</v>
          </cell>
          <cell r="B10">
            <v>137922998.09999999</v>
          </cell>
          <cell r="C10">
            <v>17511472.800000001</v>
          </cell>
          <cell r="F10">
            <v>36306571.299999982</v>
          </cell>
          <cell r="I10">
            <v>42735</v>
          </cell>
          <cell r="J10">
            <v>60554829</v>
          </cell>
          <cell r="K10">
            <v>48041206</v>
          </cell>
          <cell r="L10">
            <v>34937705.900000006</v>
          </cell>
          <cell r="M10">
            <v>7782451.0999999996</v>
          </cell>
          <cell r="N10">
            <v>4118276.7000000179</v>
          </cell>
        </row>
        <row r="11">
          <cell r="A11">
            <v>42766</v>
          </cell>
          <cell r="B11">
            <v>156262981.40000001</v>
          </cell>
          <cell r="C11">
            <v>19717274.399999999</v>
          </cell>
          <cell r="F11">
            <v>39062866.199999988</v>
          </cell>
          <cell r="I11">
            <v>42766</v>
          </cell>
          <cell r="J11">
            <v>66247671.200000003</v>
          </cell>
          <cell r="K11">
            <v>56812091.899999999</v>
          </cell>
          <cell r="L11">
            <v>40292729.800000004</v>
          </cell>
          <cell r="M11">
            <v>7895666.1999999993</v>
          </cell>
          <cell r="N11">
            <v>4732094.7000000179</v>
          </cell>
        </row>
        <row r="12">
          <cell r="A12">
            <v>42794</v>
          </cell>
          <cell r="B12">
            <v>174124928.40000001</v>
          </cell>
          <cell r="C12">
            <v>21557515.199999999</v>
          </cell>
          <cell r="F12">
            <v>40407718.599999994</v>
          </cell>
          <cell r="I12">
            <v>42794</v>
          </cell>
          <cell r="J12">
            <v>70614611.299999997</v>
          </cell>
          <cell r="K12">
            <v>63487008.100000001</v>
          </cell>
          <cell r="L12">
            <v>48397740.100000001</v>
          </cell>
          <cell r="M12">
            <v>8005647.2999999989</v>
          </cell>
          <cell r="N12">
            <v>5177434.599999994</v>
          </cell>
        </row>
        <row r="13">
          <cell r="A13">
            <v>42825</v>
          </cell>
          <cell r="B13">
            <v>192602598.40000001</v>
          </cell>
          <cell r="C13">
            <v>23544835.199999999</v>
          </cell>
          <cell r="F13">
            <v>43244809</v>
          </cell>
          <cell r="I13">
            <v>42825</v>
          </cell>
          <cell r="J13">
            <v>74901323.099999994</v>
          </cell>
          <cell r="K13">
            <v>69310769.299999997</v>
          </cell>
          <cell r="L13">
            <v>57636326.299999997</v>
          </cell>
          <cell r="M13">
            <v>8300878.7999999989</v>
          </cell>
          <cell r="N13">
            <v>5998133.5</v>
          </cell>
        </row>
        <row r="14">
          <cell r="A14">
            <v>42855</v>
          </cell>
          <cell r="B14">
            <v>211579472.40000001</v>
          </cell>
          <cell r="C14">
            <v>25570773.599999998</v>
          </cell>
          <cell r="F14">
            <v>44500868.900000006</v>
          </cell>
          <cell r="I14">
            <v>42855</v>
          </cell>
          <cell r="J14">
            <v>79776601.699999988</v>
          </cell>
          <cell r="K14">
            <v>75796154.200000003</v>
          </cell>
          <cell r="L14">
            <v>65927763.699999996</v>
          </cell>
          <cell r="M14">
            <v>8597754.3999999985</v>
          </cell>
          <cell r="N14">
            <v>7051969.1000000238</v>
          </cell>
        </row>
        <row r="15">
          <cell r="A15">
            <v>42886</v>
          </cell>
          <cell r="B15">
            <v>230801372.5</v>
          </cell>
          <cell r="C15">
            <v>27664571.999999996</v>
          </cell>
          <cell r="F15">
            <v>46167032.49999997</v>
          </cell>
          <cell r="I15">
            <v>42886</v>
          </cell>
          <cell r="J15">
            <v>84412925.499999985</v>
          </cell>
          <cell r="K15">
            <v>82069870.600000009</v>
          </cell>
          <cell r="L15">
            <v>75502763.399999991</v>
          </cell>
          <cell r="M15">
            <v>8837448.7999999989</v>
          </cell>
          <cell r="N15">
            <v>7642933.599999994</v>
          </cell>
        </row>
        <row r="16">
          <cell r="A16">
            <v>42916</v>
          </cell>
          <cell r="B16">
            <v>249650891.69999999</v>
          </cell>
          <cell r="C16">
            <v>29669392.799999997</v>
          </cell>
          <cell r="F16">
            <v>47559900.399999976</v>
          </cell>
          <cell r="I16">
            <v>42916</v>
          </cell>
          <cell r="J16">
            <v>89636199.099999979</v>
          </cell>
          <cell r="K16">
            <v>89185052.000000015</v>
          </cell>
          <cell r="L16">
            <v>83329778.999999985</v>
          </cell>
          <cell r="M16">
            <v>8880355.4999999981</v>
          </cell>
          <cell r="N16">
            <v>8288896.4000000358</v>
          </cell>
        </row>
        <row r="17">
          <cell r="A17">
            <v>42947</v>
          </cell>
          <cell r="B17">
            <v>268139905.69999999</v>
          </cell>
          <cell r="C17">
            <v>31794698.399999999</v>
          </cell>
          <cell r="F17">
            <v>49427178.099999964</v>
          </cell>
          <cell r="I17">
            <v>42947</v>
          </cell>
          <cell r="J17">
            <v>95812123.799999982</v>
          </cell>
          <cell r="K17">
            <v>96838127.700000018</v>
          </cell>
          <cell r="L17">
            <v>89027814.499999985</v>
          </cell>
          <cell r="M17">
            <v>9344485.7999999989</v>
          </cell>
          <cell r="N17">
            <v>8912049.3000000119</v>
          </cell>
        </row>
        <row r="18">
          <cell r="A18">
            <v>42978</v>
          </cell>
          <cell r="B18">
            <v>284774855</v>
          </cell>
          <cell r="C18">
            <v>33632217.600000001</v>
          </cell>
          <cell r="F18">
            <v>51124503.199999988</v>
          </cell>
          <cell r="I18">
            <v>42978</v>
          </cell>
          <cell r="J18">
            <v>101854264.29999998</v>
          </cell>
          <cell r="K18">
            <v>103134596.60000002</v>
          </cell>
          <cell r="L18">
            <v>93451950.299999982</v>
          </cell>
          <cell r="M18">
            <v>9890870.5999999996</v>
          </cell>
          <cell r="N18">
            <v>10075387.5</v>
          </cell>
        </row>
        <row r="19">
          <cell r="A19">
            <v>43008</v>
          </cell>
          <cell r="B19">
            <v>301603182.89999998</v>
          </cell>
          <cell r="C19">
            <v>35229088.800000004</v>
          </cell>
          <cell r="F19">
            <v>54317448.599999964</v>
          </cell>
          <cell r="I19">
            <v>43008</v>
          </cell>
          <cell r="J19">
            <v>108236551.79999998</v>
          </cell>
          <cell r="K19">
            <v>109714897.90000002</v>
          </cell>
          <cell r="L19">
            <v>96752597.899999976</v>
          </cell>
          <cell r="M19">
            <v>10917355</v>
          </cell>
          <cell r="N19">
            <v>11210865.300000072</v>
          </cell>
        </row>
        <row r="20">
          <cell r="A20">
            <v>43039</v>
          </cell>
          <cell r="B20">
            <v>317746477.5</v>
          </cell>
          <cell r="C20">
            <v>36785164.800000004</v>
          </cell>
          <cell r="F20">
            <v>59338573.299999952</v>
          </cell>
          <cell r="I20">
            <v>43039</v>
          </cell>
          <cell r="J20">
            <v>113517650.19999999</v>
          </cell>
          <cell r="K20">
            <v>116524061.70000002</v>
          </cell>
          <cell r="L20">
            <v>101213697.09999998</v>
          </cell>
          <cell r="M20">
            <v>11197637.300000001</v>
          </cell>
          <cell r="N20">
            <v>12078592.100000024</v>
          </cell>
        </row>
        <row r="21">
          <cell r="A21">
            <v>43069</v>
          </cell>
          <cell r="B21">
            <v>335666824.80000001</v>
          </cell>
          <cell r="C21">
            <v>38422783.200000003</v>
          </cell>
          <cell r="F21">
            <v>61774520.599999964</v>
          </cell>
          <cell r="I21">
            <v>43069</v>
          </cell>
          <cell r="J21">
            <v>120544819.69999999</v>
          </cell>
          <cell r="K21">
            <v>122462571.80000001</v>
          </cell>
          <cell r="L21">
            <v>105731639.39999998</v>
          </cell>
          <cell r="M21">
            <v>12262704.4</v>
          </cell>
          <cell r="N21">
            <v>13087867.800000072</v>
          </cell>
        </row>
        <row r="22">
          <cell r="A22">
            <v>43100</v>
          </cell>
          <cell r="B22">
            <v>351335053.10000002</v>
          </cell>
          <cell r="C22">
            <v>39837232.800000004</v>
          </cell>
          <cell r="F22">
            <v>63881855.199999988</v>
          </cell>
          <cell r="I22">
            <v>43100</v>
          </cell>
          <cell r="J22">
            <v>126390083.89999999</v>
          </cell>
          <cell r="K22">
            <v>128461359.80000001</v>
          </cell>
          <cell r="L22">
            <v>109725757.79999998</v>
          </cell>
          <cell r="M22">
            <v>13080134.5</v>
          </cell>
          <cell r="N22">
            <v>13514946</v>
          </cell>
        </row>
        <row r="23">
          <cell r="A23">
            <v>43131</v>
          </cell>
          <cell r="B23">
            <v>367404348</v>
          </cell>
          <cell r="C23">
            <v>41323586.400000006</v>
          </cell>
          <cell r="F23">
            <v>64891146.899999976</v>
          </cell>
          <cell r="I23">
            <v>43131</v>
          </cell>
          <cell r="J23">
            <v>133581308.89999999</v>
          </cell>
          <cell r="K23">
            <v>134508396.5</v>
          </cell>
          <cell r="L23">
            <v>113315903.59999998</v>
          </cell>
          <cell r="M23">
            <v>13193649.199999999</v>
          </cell>
          <cell r="N23">
            <v>14128672.600000083</v>
          </cell>
        </row>
        <row r="24">
          <cell r="A24">
            <v>43159</v>
          </cell>
          <cell r="B24">
            <v>384486918.80000001</v>
          </cell>
          <cell r="C24">
            <v>43112419.200000003</v>
          </cell>
          <cell r="F24">
            <v>66021889.399999976</v>
          </cell>
          <cell r="I24">
            <v>43159</v>
          </cell>
          <cell r="J24">
            <v>141944111.29999998</v>
          </cell>
          <cell r="K24">
            <v>140975006.19999999</v>
          </cell>
          <cell r="L24">
            <v>116200908.79999998</v>
          </cell>
          <cell r="M24">
            <v>13392203.6</v>
          </cell>
          <cell r="N24">
            <v>15087105.600000024</v>
          </cell>
        </row>
        <row r="25">
          <cell r="A25">
            <v>43190</v>
          </cell>
          <cell r="B25">
            <v>401993359.60000002</v>
          </cell>
          <cell r="C25">
            <v>44692982.400000006</v>
          </cell>
          <cell r="F25">
            <v>68113664.799999952</v>
          </cell>
          <cell r="I25">
            <v>43190</v>
          </cell>
          <cell r="J25">
            <v>149500935.89999998</v>
          </cell>
          <cell r="K25">
            <v>148796736.5</v>
          </cell>
          <cell r="L25">
            <v>118513941.29999998</v>
          </cell>
          <cell r="M25">
            <v>13615030.4</v>
          </cell>
          <cell r="N25">
            <v>16259694.400000095</v>
          </cell>
        </row>
        <row r="26">
          <cell r="A26">
            <v>43220</v>
          </cell>
          <cell r="B26">
            <v>420184501.80000001</v>
          </cell>
          <cell r="C26">
            <v>46729183.200000003</v>
          </cell>
          <cell r="F26">
            <v>69368745.99999994</v>
          </cell>
          <cell r="I26">
            <v>43220</v>
          </cell>
          <cell r="J26">
            <v>156825569.29999998</v>
          </cell>
          <cell r="K26">
            <v>157200197.69999999</v>
          </cell>
          <cell r="L26">
            <v>121374207.99999999</v>
          </cell>
          <cell r="M26">
            <v>13826325.800000001</v>
          </cell>
          <cell r="N26">
            <v>17687380.5</v>
          </cell>
        </row>
        <row r="27">
          <cell r="A27">
            <v>43251</v>
          </cell>
          <cell r="B27">
            <v>438698780.5</v>
          </cell>
          <cell r="C27">
            <v>48448408.800000004</v>
          </cell>
          <cell r="F27">
            <v>71227948.799999952</v>
          </cell>
          <cell r="I27">
            <v>43251</v>
          </cell>
          <cell r="J27">
            <v>162921556.19999999</v>
          </cell>
          <cell r="K27">
            <v>166449012.69999999</v>
          </cell>
          <cell r="L27">
            <v>124122387.79999998</v>
          </cell>
          <cell r="M27">
            <v>14378660.5</v>
          </cell>
          <cell r="N27">
            <v>19275569.300000072</v>
          </cell>
        </row>
        <row r="28">
          <cell r="A28">
            <v>43281</v>
          </cell>
          <cell r="B28">
            <v>455274763.30000001</v>
          </cell>
          <cell r="C28">
            <v>49520472.000000007</v>
          </cell>
          <cell r="F28">
            <v>73188218.499999881</v>
          </cell>
          <cell r="I28">
            <v>43281</v>
          </cell>
          <cell r="J28">
            <v>170040442.79999998</v>
          </cell>
          <cell r="K28">
            <v>173235184.09999999</v>
          </cell>
          <cell r="L28">
            <v>126458760.99999999</v>
          </cell>
          <cell r="M28">
            <v>14698642.699999999</v>
          </cell>
          <cell r="N28">
            <v>20362201.50000006</v>
          </cell>
        </row>
        <row r="29">
          <cell r="A29">
            <v>43312</v>
          </cell>
          <cell r="B29">
            <v>473757251.19999999</v>
          </cell>
          <cell r="C29">
            <v>50850537.600000009</v>
          </cell>
          <cell r="F29">
            <v>76120041.599999905</v>
          </cell>
          <cell r="I29">
            <v>43312</v>
          </cell>
          <cell r="J29">
            <v>179136304.79999998</v>
          </cell>
          <cell r="K29">
            <v>180504925.79999998</v>
          </cell>
          <cell r="L29">
            <v>128385613.59999998</v>
          </cell>
          <cell r="M29">
            <v>14792637</v>
          </cell>
          <cell r="N29">
            <v>21788305.400000095</v>
          </cell>
        </row>
        <row r="30">
          <cell r="A30">
            <v>43343</v>
          </cell>
          <cell r="B30">
            <v>492683086.80000001</v>
          </cell>
          <cell r="C30">
            <v>51916783.20000001</v>
          </cell>
          <cell r="F30">
            <v>79348200.199999928</v>
          </cell>
          <cell r="I30">
            <v>43343</v>
          </cell>
          <cell r="J30">
            <v>187150601.09999999</v>
          </cell>
          <cell r="K30">
            <v>189100426.89999998</v>
          </cell>
          <cell r="L30">
            <v>130761979.29999998</v>
          </cell>
          <cell r="M30">
            <v>14923199.5</v>
          </cell>
          <cell r="N30">
            <v>22663661.200000048</v>
          </cell>
        </row>
        <row r="31">
          <cell r="A31">
            <v>43373</v>
          </cell>
          <cell r="B31">
            <v>508491904.90000004</v>
          </cell>
          <cell r="C31">
            <v>53399258.400000013</v>
          </cell>
          <cell r="F31">
            <v>80825600.599999905</v>
          </cell>
          <cell r="I31">
            <v>43373</v>
          </cell>
          <cell r="J31">
            <v>194110029.5</v>
          </cell>
          <cell r="K31">
            <v>195278064.99999997</v>
          </cell>
          <cell r="L31">
            <v>133361333.19999999</v>
          </cell>
          <cell r="M31">
            <v>15132429.300000001</v>
          </cell>
          <cell r="N31">
            <v>24009304.200000048</v>
          </cell>
        </row>
        <row r="32">
          <cell r="A32">
            <v>43404</v>
          </cell>
          <cell r="B32">
            <v>525022269.20000005</v>
          </cell>
          <cell r="C32">
            <v>55356280.800000012</v>
          </cell>
          <cell r="F32">
            <v>82148181.699999928</v>
          </cell>
          <cell r="I32">
            <v>43404</v>
          </cell>
          <cell r="J32">
            <v>201531829.09999999</v>
          </cell>
          <cell r="K32">
            <v>200937827.29999998</v>
          </cell>
          <cell r="L32">
            <v>137152616.09999999</v>
          </cell>
          <cell r="M32">
            <v>15170395.4</v>
          </cell>
          <cell r="N32">
            <v>25585879.400000095</v>
          </cell>
        </row>
        <row r="33">
          <cell r="A33">
            <v>43434</v>
          </cell>
          <cell r="B33">
            <v>542143127.20000005</v>
          </cell>
          <cell r="C33">
            <v>57067855.20000001</v>
          </cell>
          <cell r="F33">
            <v>83495621.199999928</v>
          </cell>
          <cell r="I33">
            <v>43434</v>
          </cell>
          <cell r="J33">
            <v>208560772</v>
          </cell>
          <cell r="K33">
            <v>207907647.19999999</v>
          </cell>
          <cell r="L33">
            <v>140380954.29999998</v>
          </cell>
          <cell r="M33">
            <v>15191066</v>
          </cell>
          <cell r="N33">
            <v>27170540.300000072</v>
          </cell>
        </row>
        <row r="34">
          <cell r="A34">
            <v>43465</v>
          </cell>
          <cell r="B34">
            <v>556472986.30000007</v>
          </cell>
          <cell r="C34">
            <v>58381255.20000001</v>
          </cell>
          <cell r="F34">
            <v>84243184.299999952</v>
          </cell>
          <cell r="I34">
            <v>43465</v>
          </cell>
          <cell r="J34">
            <v>215762253</v>
          </cell>
          <cell r="K34">
            <v>213298279.39999998</v>
          </cell>
          <cell r="L34">
            <v>142463708.79999998</v>
          </cell>
          <cell r="M34">
            <v>15203839.199999999</v>
          </cell>
          <cell r="N34">
            <v>28126158.800000072</v>
          </cell>
        </row>
        <row r="35">
          <cell r="A35">
            <v>43496</v>
          </cell>
          <cell r="B35">
            <v>575032138.50000012</v>
          </cell>
          <cell r="C35">
            <v>60175063.20000001</v>
          </cell>
          <cell r="F35">
            <v>85730863.999999881</v>
          </cell>
          <cell r="I35">
            <v>43496</v>
          </cell>
          <cell r="J35">
            <v>223125045.69999999</v>
          </cell>
          <cell r="K35">
            <v>216331728.89999998</v>
          </cell>
          <cell r="L35">
            <v>149793527.79999998</v>
          </cell>
          <cell r="M35">
            <v>15228386.799999999</v>
          </cell>
          <cell r="N35">
            <v>30728511.100000143</v>
          </cell>
        </row>
      </sheetData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53</v>
      </c>
      <c r="I1" s="26" t="s">
        <v>54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B18"/>
    </sheetView>
  </sheetViews>
  <sheetFormatPr defaultRowHeight="15" x14ac:dyDescent="0.25"/>
  <cols>
    <col min="2" max="2" width="14" customWidth="1"/>
  </cols>
  <sheetData>
    <row r="1" spans="1:3" x14ac:dyDescent="0.25">
      <c r="A1" s="31"/>
      <c r="B1" s="21"/>
      <c r="C1" s="21"/>
    </row>
    <row r="2" spans="1:3" x14ac:dyDescent="0.25">
      <c r="A2" s="34"/>
      <c r="B2" s="34" t="s">
        <v>22</v>
      </c>
    </row>
    <row r="3" spans="1:3" x14ac:dyDescent="0.25">
      <c r="A3" s="37" t="s">
        <v>16</v>
      </c>
      <c r="B3" s="39"/>
    </row>
    <row r="4" spans="1:3" x14ac:dyDescent="0.25">
      <c r="A4" s="36" t="s">
        <v>15</v>
      </c>
      <c r="B4" s="40"/>
    </row>
    <row r="5" spans="1:3" x14ac:dyDescent="0.25">
      <c r="A5" s="36" t="s">
        <v>14</v>
      </c>
      <c r="B5" s="40"/>
    </row>
    <row r="6" spans="1:3" x14ac:dyDescent="0.25">
      <c r="A6" s="36" t="s">
        <v>20</v>
      </c>
      <c r="B6" s="40"/>
    </row>
    <row r="7" spans="1:3" x14ac:dyDescent="0.25">
      <c r="A7" s="36" t="s">
        <v>103</v>
      </c>
      <c r="B7" s="40"/>
    </row>
    <row r="8" spans="1:3" x14ac:dyDescent="0.25">
      <c r="A8" s="36" t="s">
        <v>36</v>
      </c>
      <c r="B8" s="41"/>
    </row>
    <row r="9" spans="1:3" x14ac:dyDescent="0.25">
      <c r="A9" s="36" t="s">
        <v>86</v>
      </c>
      <c r="B9" s="41"/>
    </row>
    <row r="10" spans="1:3" x14ac:dyDescent="0.25">
      <c r="A10" s="36" t="s">
        <v>21</v>
      </c>
      <c r="B10" s="41"/>
    </row>
    <row r="11" spans="1:3" x14ac:dyDescent="0.25">
      <c r="A11" s="36" t="s">
        <v>35</v>
      </c>
      <c r="B11" s="41"/>
    </row>
    <row r="12" spans="1:3" x14ac:dyDescent="0.25">
      <c r="A12" s="35" t="s">
        <v>85</v>
      </c>
      <c r="B12" s="42"/>
    </row>
    <row r="13" spans="1:3" x14ac:dyDescent="0.25">
      <c r="A13" s="34" t="s">
        <v>87</v>
      </c>
      <c r="B13" s="43"/>
    </row>
    <row r="14" spans="1:3" x14ac:dyDescent="0.25">
      <c r="A14" s="31"/>
      <c r="B14" s="33"/>
    </row>
    <row r="15" spans="1:3" x14ac:dyDescent="0.25">
      <c r="A15" s="37" t="s">
        <v>104</v>
      </c>
      <c r="B15" s="39"/>
    </row>
    <row r="16" spans="1:3" x14ac:dyDescent="0.25">
      <c r="A16" s="36" t="s">
        <v>105</v>
      </c>
      <c r="B16" s="40"/>
    </row>
    <row r="17" spans="1:2" x14ac:dyDescent="0.25">
      <c r="A17" s="36" t="s">
        <v>106</v>
      </c>
      <c r="B17" s="40"/>
    </row>
    <row r="18" spans="1:2" x14ac:dyDescent="0.25">
      <c r="A18" s="34" t="s">
        <v>87</v>
      </c>
      <c r="B18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71</v>
      </c>
    </row>
    <row r="4" spans="1:5" x14ac:dyDescent="0.25">
      <c r="A4" s="13" t="s">
        <v>72</v>
      </c>
    </row>
    <row r="5" spans="1:5" x14ac:dyDescent="0.25">
      <c r="A5" s="13" t="s">
        <v>73</v>
      </c>
    </row>
    <row r="6" spans="1:5" x14ac:dyDescent="0.25">
      <c r="A6" s="13" t="s">
        <v>74</v>
      </c>
    </row>
    <row r="7" spans="1:5" x14ac:dyDescent="0.25">
      <c r="A7" s="13" t="s">
        <v>75</v>
      </c>
    </row>
    <row r="8" spans="1:5" x14ac:dyDescent="0.25">
      <c r="A8" s="13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102</v>
      </c>
      <c r="C1" s="3" t="s">
        <v>5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0" spans="1:8" x14ac:dyDescent="0.25">
      <c r="B10" s="38"/>
      <c r="C10" s="32"/>
      <c r="D10" s="33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77</v>
      </c>
    </row>
    <row r="4" spans="1:5" x14ac:dyDescent="0.25">
      <c r="A4" s="13" t="s">
        <v>78</v>
      </c>
    </row>
    <row r="5" spans="1:5" x14ac:dyDescent="0.25">
      <c r="A5" s="13" t="s">
        <v>79</v>
      </c>
    </row>
    <row r="6" spans="1:5" x14ac:dyDescent="0.25">
      <c r="A6" s="13" t="s">
        <v>80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4" spans="1:6" x14ac:dyDescent="0.25">
      <c r="F4" s="32"/>
    </row>
    <row r="14" spans="1:6" x14ac:dyDescent="0.25">
      <c r="B14" s="38"/>
      <c r="C14" s="32"/>
      <c r="D14" s="33"/>
      <c r="E14" s="31"/>
    </row>
    <row r="15" spans="1:6" x14ac:dyDescent="0.25">
      <c r="B15" s="38"/>
      <c r="C15" s="32"/>
      <c r="D15" s="33"/>
      <c r="E15" s="31"/>
    </row>
    <row r="16" spans="1:6" x14ac:dyDescent="0.25">
      <c r="B16" s="38"/>
      <c r="C16" s="32"/>
      <c r="D16" s="33"/>
      <c r="E16" s="31"/>
    </row>
    <row r="17" spans="2:5" x14ac:dyDescent="0.25">
      <c r="B17" s="38"/>
      <c r="C17" s="32"/>
      <c r="D17" s="33"/>
      <c r="E17" s="31"/>
    </row>
    <row r="18" spans="2:5" x14ac:dyDescent="0.25">
      <c r="B18" s="38"/>
      <c r="C18" s="32"/>
      <c r="D18" s="33"/>
      <c r="E18" s="31"/>
    </row>
    <row r="19" spans="2:5" x14ac:dyDescent="0.25">
      <c r="B19" s="38"/>
      <c r="C19" s="32"/>
      <c r="D19" s="33"/>
      <c r="E19" s="31"/>
    </row>
    <row r="20" spans="2:5" x14ac:dyDescent="0.25">
      <c r="B20" s="38"/>
      <c r="C20" s="32"/>
      <c r="D20" s="33"/>
      <c r="E20" s="31"/>
    </row>
    <row r="21" spans="2:5" x14ac:dyDescent="0.25">
      <c r="B21" s="38"/>
      <c r="C21" s="32"/>
      <c r="D21" s="33"/>
      <c r="E21" s="31"/>
    </row>
    <row r="22" spans="2:5" x14ac:dyDescent="0.25">
      <c r="B22" s="38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4" x14ac:dyDescent="0.25">
      <c r="A2" t="s">
        <v>55</v>
      </c>
      <c r="B2" s="5"/>
      <c r="D2" t="s">
        <v>93</v>
      </c>
    </row>
    <row r="3" spans="1:4" x14ac:dyDescent="0.25">
      <c r="A3" t="s">
        <v>56</v>
      </c>
      <c r="B3" s="1"/>
    </row>
    <row r="4" spans="1:4" x14ac:dyDescent="0.25">
      <c r="A4" t="s">
        <v>57</v>
      </c>
      <c r="B4" s="1"/>
    </row>
    <row r="5" spans="1:4" x14ac:dyDescent="0.25">
      <c r="A5" t="s">
        <v>58</v>
      </c>
      <c r="B5" s="1"/>
    </row>
    <row r="6" spans="1:4" x14ac:dyDescent="0.25">
      <c r="A6" t="s">
        <v>59</v>
      </c>
      <c r="B6" s="25" t="e">
        <f>B$5/B2</f>
        <v>#DIV/0!</v>
      </c>
    </row>
    <row r="7" spans="1:4" x14ac:dyDescent="0.25">
      <c r="A7" t="s">
        <v>60</v>
      </c>
      <c r="B7" s="25" t="e">
        <f>B$5/B3</f>
        <v>#DIV/0!</v>
      </c>
    </row>
    <row r="8" spans="1:4" x14ac:dyDescent="0.25">
      <c r="A8" t="s">
        <v>61</v>
      </c>
      <c r="B8" s="25" t="e">
        <f>B$5/B4</f>
        <v>#DIV/0!</v>
      </c>
    </row>
    <row r="10" spans="1:4" x14ac:dyDescent="0.25">
      <c r="A10" t="s">
        <v>62</v>
      </c>
      <c r="B10" s="5"/>
    </row>
    <row r="11" spans="1:4" x14ac:dyDescent="0.25">
      <c r="A11" t="s">
        <v>63</v>
      </c>
      <c r="B11" s="1"/>
    </row>
    <row r="12" spans="1:4" x14ac:dyDescent="0.25">
      <c r="A12" t="s">
        <v>64</v>
      </c>
      <c r="B12" s="1"/>
    </row>
    <row r="13" spans="1:4" x14ac:dyDescent="0.25">
      <c r="A13" t="s">
        <v>65</v>
      </c>
      <c r="B13" s="1"/>
    </row>
    <row r="14" spans="1:4" x14ac:dyDescent="0.25">
      <c r="A14" t="s">
        <v>59</v>
      </c>
      <c r="B14" s="25" t="e">
        <f>B$13/B10</f>
        <v>#DIV/0!</v>
      </c>
    </row>
    <row r="15" spans="1:4" x14ac:dyDescent="0.25">
      <c r="A15" t="s">
        <v>60</v>
      </c>
      <c r="B15" s="25" t="e">
        <f>B$13/B11</f>
        <v>#DIV/0!</v>
      </c>
    </row>
    <row r="16" spans="1:4" x14ac:dyDescent="0.25">
      <c r="A16" t="s">
        <v>61</v>
      </c>
      <c r="B16" s="25" t="e">
        <f>B$13/B12</f>
        <v>#DIV/0!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102</v>
      </c>
      <c r="C1" s="3" t="s">
        <v>31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8"/>
      <c r="C10" s="32"/>
      <c r="D10" s="33"/>
      <c r="E10" s="3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19.140625" style="31" customWidth="1"/>
    <col min="2" max="2" width="22.5703125" style="31" customWidth="1"/>
    <col min="3" max="3" width="17.140625" style="31" customWidth="1"/>
    <col min="4" max="4" width="15" style="31" customWidth="1"/>
    <col min="5" max="6" width="13.7109375" style="31" customWidth="1"/>
    <col min="7" max="8" width="19.140625" style="38" customWidth="1"/>
    <col min="9" max="9" width="19.140625" style="31" customWidth="1"/>
    <col min="10" max="10" width="22.5703125" style="32" customWidth="1"/>
    <col min="11" max="11" width="17.140625" style="32" customWidth="1"/>
    <col min="12" max="14" width="15" style="32" customWidth="1"/>
    <col min="15" max="15" width="12.7109375" style="31" bestFit="1" customWidth="1"/>
    <col min="16" max="16384" width="9.140625" style="31"/>
  </cols>
  <sheetData>
    <row r="1" spans="1:16" x14ac:dyDescent="0.25">
      <c r="A1" s="38" t="s">
        <v>88</v>
      </c>
      <c r="B1" s="31" t="s">
        <v>89</v>
      </c>
      <c r="C1" s="32" t="s">
        <v>90</v>
      </c>
      <c r="D1" s="38" t="s">
        <v>91</v>
      </c>
      <c r="E1" s="38" t="s">
        <v>107</v>
      </c>
      <c r="F1" s="31" t="s">
        <v>108</v>
      </c>
      <c r="G1" s="38" t="s">
        <v>109</v>
      </c>
      <c r="I1" s="38" t="s">
        <v>88</v>
      </c>
      <c r="J1" s="38" t="s">
        <v>16</v>
      </c>
      <c r="K1" s="38" t="s">
        <v>14</v>
      </c>
      <c r="L1" s="38" t="s">
        <v>15</v>
      </c>
      <c r="M1" s="38" t="s">
        <v>21</v>
      </c>
      <c r="N1" s="38" t="s">
        <v>92</v>
      </c>
      <c r="O1" s="38"/>
      <c r="P1" s="38"/>
    </row>
    <row r="2" spans="1:16" x14ac:dyDescent="0.25">
      <c r="A2" s="21">
        <v>42457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I2" s="21">
        <v>42457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/>
      <c r="P2" s="32"/>
    </row>
    <row r="3" spans="1:16" x14ac:dyDescent="0.25">
      <c r="A3" s="21">
        <v>42538</v>
      </c>
      <c r="B3" s="32">
        <v>40330490.100000001</v>
      </c>
      <c r="C3" s="32">
        <v>5033947.1999999993</v>
      </c>
      <c r="D3" s="32">
        <v>45364437.399999999</v>
      </c>
      <c r="E3" s="33">
        <v>61355880</v>
      </c>
      <c r="F3" s="33">
        <f>E3-D3</f>
        <v>15991442.600000001</v>
      </c>
      <c r="G3" s="25">
        <f>D3/E3</f>
        <v>0.73936576901838913</v>
      </c>
      <c r="H3" s="25"/>
      <c r="I3" s="21">
        <v>42538</v>
      </c>
      <c r="J3" s="32">
        <v>23684370.800000001</v>
      </c>
      <c r="K3" s="32">
        <v>12013985.699999999</v>
      </c>
      <c r="L3" s="32">
        <v>7310391.2000000002</v>
      </c>
      <c r="M3" s="32">
        <v>1537410.1</v>
      </c>
      <c r="N3" s="32">
        <v>818279.59999999404</v>
      </c>
      <c r="O3" s="32"/>
      <c r="P3" s="32"/>
    </row>
    <row r="4" spans="1:16" x14ac:dyDescent="0.25">
      <c r="A4" s="21">
        <v>42551</v>
      </c>
      <c r="B4" s="32">
        <v>42272318.300000004</v>
      </c>
      <c r="C4" s="32">
        <v>5180111.9999999991</v>
      </c>
      <c r="D4" s="32">
        <v>47452430.600000001</v>
      </c>
      <c r="E4" s="33">
        <v>63986760</v>
      </c>
      <c r="F4" s="33">
        <f t="shared" ref="F4:F35" si="0">E4-D4</f>
        <v>16534329.399999999</v>
      </c>
      <c r="G4" s="25">
        <f t="shared" ref="G4:G35" si="1">D4/E4</f>
        <v>0.7415976461380448</v>
      </c>
      <c r="H4" s="25"/>
      <c r="I4" s="21">
        <v>42551</v>
      </c>
      <c r="J4" s="32">
        <v>25114494.800000001</v>
      </c>
      <c r="K4" s="32">
        <v>12117030.799999999</v>
      </c>
      <c r="L4" s="32">
        <v>7746515.1000000006</v>
      </c>
      <c r="M4" s="32">
        <v>1574657.5</v>
      </c>
      <c r="N4" s="32">
        <v>899732.39999999851</v>
      </c>
      <c r="O4" s="32"/>
      <c r="P4" s="32"/>
    </row>
    <row r="5" spans="1:16" x14ac:dyDescent="0.25">
      <c r="A5" s="21">
        <v>42582</v>
      </c>
      <c r="B5" s="32">
        <v>61272817.900000006</v>
      </c>
      <c r="C5" s="32">
        <v>6788200.7999999989</v>
      </c>
      <c r="D5" s="32">
        <v>68061018</v>
      </c>
      <c r="E5" s="33">
        <v>86725080</v>
      </c>
      <c r="F5" s="33">
        <f t="shared" si="0"/>
        <v>18664062</v>
      </c>
      <c r="G5" s="25">
        <f t="shared" si="1"/>
        <v>0.78479048967149989</v>
      </c>
      <c r="H5" s="25"/>
      <c r="I5" s="21">
        <v>42582</v>
      </c>
      <c r="J5" s="32">
        <v>34275807</v>
      </c>
      <c r="K5" s="32">
        <v>17592846</v>
      </c>
      <c r="L5" s="32">
        <v>12743684.4</v>
      </c>
      <c r="M5" s="32">
        <v>2421318.9</v>
      </c>
      <c r="N5" s="32">
        <v>1027361.700000003</v>
      </c>
      <c r="O5" s="32"/>
      <c r="P5" s="32"/>
    </row>
    <row r="6" spans="1:16" x14ac:dyDescent="0.25">
      <c r="A6" s="21">
        <v>42613</v>
      </c>
      <c r="B6" s="32">
        <v>80419405.700000003</v>
      </c>
      <c r="C6" s="32">
        <v>8659562.3999999985</v>
      </c>
      <c r="D6" s="32">
        <v>89078966.400000006</v>
      </c>
      <c r="E6" s="33">
        <v>110027160</v>
      </c>
      <c r="F6" s="33">
        <f t="shared" si="0"/>
        <v>20948193.599999994</v>
      </c>
      <c r="G6" s="25">
        <f t="shared" si="1"/>
        <v>0.80960888566059508</v>
      </c>
      <c r="H6" s="25"/>
      <c r="I6" s="21">
        <v>42613</v>
      </c>
      <c r="J6" s="32">
        <v>41874775</v>
      </c>
      <c r="K6" s="32">
        <v>24181683</v>
      </c>
      <c r="L6" s="32">
        <v>18131719.100000001</v>
      </c>
      <c r="M6" s="32">
        <v>3712510.4</v>
      </c>
      <c r="N6" s="32">
        <v>1178278.900000006</v>
      </c>
      <c r="O6" s="32"/>
      <c r="P6" s="32"/>
    </row>
    <row r="7" spans="1:16" x14ac:dyDescent="0.25">
      <c r="A7" s="21">
        <v>42643</v>
      </c>
      <c r="B7" s="32">
        <v>91797570.799999997</v>
      </c>
      <c r="C7" s="32">
        <v>11262496.799999999</v>
      </c>
      <c r="D7" s="32">
        <v>103060065.30000001</v>
      </c>
      <c r="E7" s="33">
        <v>124747560</v>
      </c>
      <c r="F7" s="33">
        <f t="shared" si="0"/>
        <v>21687494.699999988</v>
      </c>
      <c r="G7" s="25">
        <f t="shared" si="1"/>
        <v>0.8261489467208819</v>
      </c>
      <c r="H7" s="25"/>
      <c r="I7" s="21">
        <v>42643</v>
      </c>
      <c r="J7" s="32">
        <v>45743559.299999997</v>
      </c>
      <c r="K7" s="32">
        <v>28231926.399999999</v>
      </c>
      <c r="L7" s="32">
        <v>20946688.700000003</v>
      </c>
      <c r="M7" s="32">
        <v>4952789.0999999996</v>
      </c>
      <c r="N7" s="32">
        <v>3185101.8000000268</v>
      </c>
      <c r="O7" s="32"/>
      <c r="P7" s="32"/>
    </row>
    <row r="8" spans="1:16" x14ac:dyDescent="0.25">
      <c r="A8" s="21">
        <v>42674</v>
      </c>
      <c r="B8" s="32">
        <v>105082245.89999999</v>
      </c>
      <c r="C8" s="32">
        <v>13249156.799999999</v>
      </c>
      <c r="D8" s="32">
        <v>118331400.00000001</v>
      </c>
      <c r="E8" s="33">
        <v>148049640</v>
      </c>
      <c r="F8" s="33">
        <f t="shared" si="0"/>
        <v>29718239.999999985</v>
      </c>
      <c r="G8" s="25">
        <f t="shared" si="1"/>
        <v>0.79926840754222717</v>
      </c>
      <c r="H8" s="25"/>
      <c r="I8" s="21">
        <v>42674</v>
      </c>
      <c r="J8" s="32">
        <v>49915318.699999996</v>
      </c>
      <c r="K8" s="32">
        <v>34904362.899999999</v>
      </c>
      <c r="L8" s="32">
        <v>24377323.000000004</v>
      </c>
      <c r="M8" s="32">
        <v>5618095.3999999994</v>
      </c>
      <c r="N8" s="32">
        <v>3516300.0000000149</v>
      </c>
      <c r="O8" s="32"/>
      <c r="P8" s="32"/>
    </row>
    <row r="9" spans="1:16" x14ac:dyDescent="0.25">
      <c r="A9" s="21">
        <v>42704</v>
      </c>
      <c r="B9" s="32">
        <v>121867569.09999999</v>
      </c>
      <c r="C9" s="32">
        <v>15551659.199999999</v>
      </c>
      <c r="D9" s="32">
        <v>137419226.60000002</v>
      </c>
      <c r="E9" s="33">
        <v>170600040</v>
      </c>
      <c r="F9" s="33">
        <f t="shared" si="0"/>
        <v>33180813.399999976</v>
      </c>
      <c r="G9" s="25">
        <f t="shared" si="1"/>
        <v>0.80550524255445677</v>
      </c>
      <c r="H9" s="25"/>
      <c r="I9" s="21">
        <v>42704</v>
      </c>
      <c r="J9" s="32">
        <v>56129899.399999999</v>
      </c>
      <c r="K9" s="32">
        <v>40616298.399999999</v>
      </c>
      <c r="L9" s="32">
        <v>29517978.800000004</v>
      </c>
      <c r="M9" s="32">
        <v>7307237.0999999996</v>
      </c>
      <c r="N9" s="32">
        <v>3847812.9000000358</v>
      </c>
      <c r="O9" s="32"/>
      <c r="P9" s="32"/>
    </row>
    <row r="10" spans="1:16" x14ac:dyDescent="0.25">
      <c r="A10" s="21">
        <v>42735</v>
      </c>
      <c r="B10" s="32">
        <v>137922998.09999999</v>
      </c>
      <c r="C10" s="32">
        <v>17511472.800000001</v>
      </c>
      <c r="D10" s="32">
        <v>155434468.70000002</v>
      </c>
      <c r="E10" s="33">
        <v>191741040</v>
      </c>
      <c r="F10" s="33">
        <f t="shared" si="0"/>
        <v>36306571.299999982</v>
      </c>
      <c r="G10" s="25">
        <f t="shared" si="1"/>
        <v>0.81064788581516001</v>
      </c>
      <c r="H10" s="25"/>
      <c r="I10" s="21">
        <v>42735</v>
      </c>
      <c r="J10" s="32">
        <v>60554829</v>
      </c>
      <c r="K10" s="32">
        <v>48041206</v>
      </c>
      <c r="L10" s="32">
        <v>34937705.900000006</v>
      </c>
      <c r="M10" s="32">
        <v>7782451.0999999996</v>
      </c>
      <c r="N10" s="32">
        <v>4118276.7000000179</v>
      </c>
      <c r="O10" s="32"/>
      <c r="P10" s="32"/>
    </row>
    <row r="11" spans="1:16" x14ac:dyDescent="0.25">
      <c r="A11" s="21">
        <v>42766</v>
      </c>
      <c r="B11" s="32">
        <v>156262981.40000001</v>
      </c>
      <c r="C11" s="32">
        <v>19717274.399999999</v>
      </c>
      <c r="D11" s="32">
        <v>175980253.80000001</v>
      </c>
      <c r="E11" s="33">
        <v>215043120</v>
      </c>
      <c r="F11" s="33">
        <f t="shared" si="0"/>
        <v>39062866.199999988</v>
      </c>
      <c r="G11" s="25">
        <f t="shared" si="1"/>
        <v>0.81834868188296384</v>
      </c>
      <c r="H11" s="25"/>
      <c r="I11" s="21">
        <v>42766</v>
      </c>
      <c r="J11" s="32">
        <v>66247671.200000003</v>
      </c>
      <c r="K11" s="32">
        <v>56812091.899999999</v>
      </c>
      <c r="L11" s="32">
        <v>40292729.800000004</v>
      </c>
      <c r="M11" s="32">
        <v>7895666.1999999993</v>
      </c>
      <c r="N11" s="32">
        <v>4732094.7000000179</v>
      </c>
      <c r="O11" s="32"/>
      <c r="P11" s="32"/>
    </row>
    <row r="12" spans="1:16" x14ac:dyDescent="0.25">
      <c r="A12" s="21">
        <v>42794</v>
      </c>
      <c r="B12" s="32">
        <v>174124928.40000001</v>
      </c>
      <c r="C12" s="32">
        <v>21557515.199999999</v>
      </c>
      <c r="D12" s="32">
        <v>195682441.40000001</v>
      </c>
      <c r="E12" s="33">
        <v>236090160</v>
      </c>
      <c r="F12" s="33">
        <f t="shared" si="0"/>
        <v>40407718.599999994</v>
      </c>
      <c r="G12" s="25">
        <f t="shared" si="1"/>
        <v>0.82884623992800044</v>
      </c>
      <c r="H12" s="25"/>
      <c r="I12" s="21">
        <v>42794</v>
      </c>
      <c r="J12" s="32">
        <v>70614611.299999997</v>
      </c>
      <c r="K12" s="32">
        <v>63487008.100000001</v>
      </c>
      <c r="L12" s="32">
        <v>48397740.100000001</v>
      </c>
      <c r="M12" s="32">
        <v>8005647.2999999989</v>
      </c>
      <c r="N12" s="32">
        <v>5177434.599999994</v>
      </c>
      <c r="O12" s="32"/>
      <c r="P12" s="32"/>
    </row>
    <row r="13" spans="1:16" x14ac:dyDescent="0.25">
      <c r="A13" s="21">
        <v>42825</v>
      </c>
      <c r="B13" s="32">
        <v>192602598.40000001</v>
      </c>
      <c r="C13" s="32">
        <v>23544835.199999999</v>
      </c>
      <c r="D13" s="32">
        <v>216147431</v>
      </c>
      <c r="E13" s="33">
        <v>259392240</v>
      </c>
      <c r="F13" s="33">
        <f t="shared" si="0"/>
        <v>43244809</v>
      </c>
      <c r="G13" s="25">
        <f t="shared" si="1"/>
        <v>0.83328410672578335</v>
      </c>
      <c r="H13" s="25"/>
      <c r="I13" s="21">
        <v>42825</v>
      </c>
      <c r="J13" s="32">
        <v>74901323.099999994</v>
      </c>
      <c r="K13" s="32">
        <v>69310769.299999997</v>
      </c>
      <c r="L13" s="32">
        <v>57636326.299999997</v>
      </c>
      <c r="M13" s="32">
        <v>8300878.7999999989</v>
      </c>
      <c r="N13" s="32">
        <v>5998133.5</v>
      </c>
      <c r="O13" s="32"/>
      <c r="P13" s="32"/>
    </row>
    <row r="14" spans="1:16" x14ac:dyDescent="0.25">
      <c r="A14" s="21">
        <v>42855</v>
      </c>
      <c r="B14" s="32">
        <v>211579472.40000001</v>
      </c>
      <c r="C14" s="32">
        <v>25570773.599999998</v>
      </c>
      <c r="D14" s="32">
        <v>237150243.09999999</v>
      </c>
      <c r="E14" s="33">
        <v>281651112</v>
      </c>
      <c r="F14" s="33">
        <f t="shared" si="0"/>
        <v>44500868.900000006</v>
      </c>
      <c r="G14" s="25">
        <f t="shared" si="1"/>
        <v>0.8420000241291431</v>
      </c>
      <c r="H14" s="25"/>
      <c r="I14" s="21">
        <v>42855</v>
      </c>
      <c r="J14" s="32">
        <v>79776601.699999988</v>
      </c>
      <c r="K14" s="32">
        <v>75796154.200000003</v>
      </c>
      <c r="L14" s="32">
        <v>65927763.699999996</v>
      </c>
      <c r="M14" s="32">
        <v>8597754.3999999985</v>
      </c>
      <c r="N14" s="32">
        <v>7051969.1000000238</v>
      </c>
      <c r="O14" s="32"/>
      <c r="P14" s="32"/>
    </row>
    <row r="15" spans="1:16" x14ac:dyDescent="0.25">
      <c r="A15" s="21">
        <v>42886</v>
      </c>
      <c r="B15" s="32">
        <v>230801372.5</v>
      </c>
      <c r="C15" s="32">
        <v>27664571.999999996</v>
      </c>
      <c r="D15" s="32">
        <v>258465941.90000001</v>
      </c>
      <c r="E15" s="33">
        <v>304632974.39999998</v>
      </c>
      <c r="F15" s="33">
        <f t="shared" si="0"/>
        <v>46167032.49999997</v>
      </c>
      <c r="G15" s="25">
        <f t="shared" si="1"/>
        <v>0.84845031109672286</v>
      </c>
      <c r="H15" s="25"/>
      <c r="I15" s="21">
        <v>42886</v>
      </c>
      <c r="J15" s="32">
        <v>84412925.499999985</v>
      </c>
      <c r="K15" s="32">
        <v>82069870.600000009</v>
      </c>
      <c r="L15" s="32">
        <v>75502763.399999991</v>
      </c>
      <c r="M15" s="32">
        <v>8837448.7999999989</v>
      </c>
      <c r="N15" s="32">
        <v>7642933.599999994</v>
      </c>
      <c r="O15" s="32"/>
      <c r="P15" s="32"/>
    </row>
    <row r="16" spans="1:16" x14ac:dyDescent="0.25">
      <c r="A16" s="21">
        <v>42916</v>
      </c>
      <c r="B16" s="32">
        <v>249650891.69999999</v>
      </c>
      <c r="C16" s="32">
        <v>29669392.799999997</v>
      </c>
      <c r="D16" s="32">
        <v>279320282</v>
      </c>
      <c r="E16" s="33">
        <v>326880182.39999998</v>
      </c>
      <c r="F16" s="33">
        <f t="shared" si="0"/>
        <v>47559900.399999976</v>
      </c>
      <c r="G16" s="25">
        <f t="shared" si="1"/>
        <v>0.85450356748210143</v>
      </c>
      <c r="H16" s="25"/>
      <c r="I16" s="21">
        <v>42916</v>
      </c>
      <c r="J16" s="32">
        <v>89636199.099999979</v>
      </c>
      <c r="K16" s="32">
        <v>89185052.000000015</v>
      </c>
      <c r="L16" s="32">
        <v>83329778.999999985</v>
      </c>
      <c r="M16" s="32">
        <v>8880355.4999999981</v>
      </c>
      <c r="N16" s="32">
        <v>8288896.4000000358</v>
      </c>
      <c r="O16" s="32"/>
      <c r="P16" s="32"/>
    </row>
    <row r="17" spans="1:16" x14ac:dyDescent="0.25">
      <c r="A17" s="21">
        <v>42947</v>
      </c>
      <c r="B17" s="32">
        <v>268139905.69999999</v>
      </c>
      <c r="C17" s="32">
        <v>31794698.399999999</v>
      </c>
      <c r="D17" s="32">
        <v>299934601.10000002</v>
      </c>
      <c r="E17" s="33">
        <v>349361779.19999999</v>
      </c>
      <c r="F17" s="33">
        <f t="shared" si="0"/>
        <v>49427178.099999964</v>
      </c>
      <c r="G17" s="25">
        <f t="shared" si="1"/>
        <v>0.858521506808264</v>
      </c>
      <c r="H17" s="25"/>
      <c r="I17" s="21">
        <v>42947</v>
      </c>
      <c r="J17" s="32">
        <v>95812123.799999982</v>
      </c>
      <c r="K17" s="32">
        <v>96838127.700000018</v>
      </c>
      <c r="L17" s="32">
        <v>89027814.499999985</v>
      </c>
      <c r="M17" s="32">
        <v>9344485.7999999989</v>
      </c>
      <c r="N17" s="32">
        <v>8912049.3000000119</v>
      </c>
      <c r="O17" s="32"/>
      <c r="P17" s="32"/>
    </row>
    <row r="18" spans="1:16" x14ac:dyDescent="0.25">
      <c r="A18" s="21">
        <v>42978</v>
      </c>
      <c r="B18" s="32">
        <v>284774855</v>
      </c>
      <c r="C18" s="32">
        <v>33632217.600000001</v>
      </c>
      <c r="D18" s="32">
        <v>318407069.30000001</v>
      </c>
      <c r="E18" s="33">
        <v>369531572.5</v>
      </c>
      <c r="F18" s="33">
        <f t="shared" si="0"/>
        <v>51124503.199999988</v>
      </c>
      <c r="G18" s="25">
        <f t="shared" si="1"/>
        <v>0.86165051377308233</v>
      </c>
      <c r="H18" s="25"/>
      <c r="I18" s="21">
        <v>42978</v>
      </c>
      <c r="J18" s="32">
        <v>101854264.29999998</v>
      </c>
      <c r="K18" s="32">
        <v>103134596.60000002</v>
      </c>
      <c r="L18" s="32">
        <v>93451950.299999982</v>
      </c>
      <c r="M18" s="32">
        <v>9890870.5999999996</v>
      </c>
      <c r="N18" s="32">
        <v>10075387.5</v>
      </c>
      <c r="O18" s="32"/>
      <c r="P18" s="32"/>
    </row>
    <row r="19" spans="1:16" x14ac:dyDescent="0.25">
      <c r="A19" s="21">
        <v>43008</v>
      </c>
      <c r="B19" s="32">
        <v>301603182.89999998</v>
      </c>
      <c r="C19" s="32">
        <v>35229088.800000004</v>
      </c>
      <c r="D19" s="32">
        <v>336832267.90000004</v>
      </c>
      <c r="E19" s="33">
        <v>391149716.5</v>
      </c>
      <c r="F19" s="33">
        <f t="shared" si="0"/>
        <v>54317448.599999964</v>
      </c>
      <c r="G19" s="25">
        <f t="shared" si="1"/>
        <v>0.86113386688342397</v>
      </c>
      <c r="H19" s="25"/>
      <c r="I19" s="21">
        <v>43008</v>
      </c>
      <c r="J19" s="32">
        <v>108236551.79999998</v>
      </c>
      <c r="K19" s="32">
        <v>109714897.90000002</v>
      </c>
      <c r="L19" s="32">
        <v>96752597.899999976</v>
      </c>
      <c r="M19" s="32">
        <v>10917355</v>
      </c>
      <c r="N19" s="32">
        <v>11210865.300000072</v>
      </c>
      <c r="O19" s="32"/>
      <c r="P19" s="32"/>
    </row>
    <row r="20" spans="1:16" x14ac:dyDescent="0.25">
      <c r="A20" s="21">
        <v>43039</v>
      </c>
      <c r="B20" s="32">
        <v>317746477.5</v>
      </c>
      <c r="C20" s="32">
        <v>36785164.800000004</v>
      </c>
      <c r="D20" s="32">
        <v>354531638.40000004</v>
      </c>
      <c r="E20" s="33">
        <v>413870211.69999999</v>
      </c>
      <c r="F20" s="33">
        <f t="shared" si="0"/>
        <v>59338573.299999952</v>
      </c>
      <c r="G20" s="25">
        <f t="shared" si="1"/>
        <v>0.85662516503359176</v>
      </c>
      <c r="H20" s="25"/>
      <c r="I20" s="21">
        <v>43039</v>
      </c>
      <c r="J20" s="32">
        <v>113517650.19999999</v>
      </c>
      <c r="K20" s="32">
        <v>116524061.70000002</v>
      </c>
      <c r="L20" s="32">
        <v>101213697.09999998</v>
      </c>
      <c r="M20" s="32">
        <v>11197637.300000001</v>
      </c>
      <c r="N20" s="32">
        <v>12078592.100000024</v>
      </c>
      <c r="O20" s="32"/>
      <c r="P20" s="32"/>
    </row>
    <row r="21" spans="1:16" x14ac:dyDescent="0.25">
      <c r="A21" s="21">
        <v>43069</v>
      </c>
      <c r="B21" s="32">
        <v>335666824.80000001</v>
      </c>
      <c r="C21" s="32">
        <v>38422783.200000003</v>
      </c>
      <c r="D21" s="32">
        <v>374089603.10000002</v>
      </c>
      <c r="E21" s="33">
        <v>435864123.69999999</v>
      </c>
      <c r="F21" s="33">
        <f t="shared" si="0"/>
        <v>61774520.599999964</v>
      </c>
      <c r="G21" s="25">
        <f t="shared" si="1"/>
        <v>0.85827115093666528</v>
      </c>
      <c r="H21" s="25"/>
      <c r="I21" s="21">
        <v>43069</v>
      </c>
      <c r="J21" s="32">
        <v>120544819.69999999</v>
      </c>
      <c r="K21" s="32">
        <v>122462571.80000001</v>
      </c>
      <c r="L21" s="32">
        <v>105731639.39999998</v>
      </c>
      <c r="M21" s="32">
        <v>12262704.4</v>
      </c>
      <c r="N21" s="32">
        <v>13087867.800000072</v>
      </c>
      <c r="O21" s="32"/>
      <c r="P21" s="32"/>
    </row>
    <row r="22" spans="1:16" x14ac:dyDescent="0.25">
      <c r="A22" s="21">
        <v>43100</v>
      </c>
      <c r="B22" s="32">
        <v>351335053.10000002</v>
      </c>
      <c r="C22" s="32">
        <v>39837232.800000004</v>
      </c>
      <c r="D22" s="32">
        <v>391172282</v>
      </c>
      <c r="E22" s="33">
        <v>455054137.19999999</v>
      </c>
      <c r="F22" s="33">
        <f t="shared" si="0"/>
        <v>63881855.199999988</v>
      </c>
      <c r="G22" s="25">
        <f t="shared" si="1"/>
        <v>0.85961702140964513</v>
      </c>
      <c r="H22" s="25"/>
      <c r="I22" s="21">
        <v>43100</v>
      </c>
      <c r="J22" s="32">
        <v>126390083.89999999</v>
      </c>
      <c r="K22" s="32">
        <v>128461359.80000001</v>
      </c>
      <c r="L22" s="32">
        <v>109725757.79999998</v>
      </c>
      <c r="M22" s="32">
        <v>13080134.5</v>
      </c>
      <c r="N22" s="32">
        <v>13514946</v>
      </c>
      <c r="O22" s="32"/>
      <c r="P22" s="32"/>
    </row>
    <row r="23" spans="1:16" x14ac:dyDescent="0.25">
      <c r="A23" s="21">
        <v>43131</v>
      </c>
      <c r="B23" s="32">
        <v>367404348</v>
      </c>
      <c r="C23" s="32">
        <v>41323586.400000006</v>
      </c>
      <c r="D23" s="32">
        <v>408727930.80000001</v>
      </c>
      <c r="E23" s="33">
        <v>473619077.69999999</v>
      </c>
      <c r="F23" s="33">
        <f t="shared" si="0"/>
        <v>64891146.899999976</v>
      </c>
      <c r="G23" s="25">
        <f t="shared" si="1"/>
        <v>0.86298873935753206</v>
      </c>
      <c r="H23" s="25"/>
      <c r="I23" s="21">
        <v>43131</v>
      </c>
      <c r="J23" s="32">
        <v>133581308.89999999</v>
      </c>
      <c r="K23" s="32">
        <v>134508396.5</v>
      </c>
      <c r="L23" s="32">
        <v>113315903.59999998</v>
      </c>
      <c r="M23" s="32">
        <v>13193649.199999999</v>
      </c>
      <c r="N23" s="32">
        <v>14128672.600000083</v>
      </c>
      <c r="O23" s="32"/>
      <c r="P23" s="32"/>
    </row>
    <row r="24" spans="1:16" x14ac:dyDescent="0.25">
      <c r="A24" s="21">
        <v>43159</v>
      </c>
      <c r="B24" s="32">
        <v>384486918.80000001</v>
      </c>
      <c r="C24" s="32">
        <v>43112419.200000003</v>
      </c>
      <c r="D24" s="32">
        <v>427599335.5</v>
      </c>
      <c r="E24" s="33">
        <v>493621224.89999998</v>
      </c>
      <c r="F24" s="33">
        <f t="shared" si="0"/>
        <v>66021889.399999976</v>
      </c>
      <c r="G24" s="25">
        <f t="shared" si="1"/>
        <v>0.86624989755378734</v>
      </c>
      <c r="H24" s="25"/>
      <c r="I24" s="21">
        <v>43159</v>
      </c>
      <c r="J24" s="32">
        <v>141944111.29999998</v>
      </c>
      <c r="K24" s="32">
        <v>140975006.19999999</v>
      </c>
      <c r="L24" s="32">
        <v>116200908.79999998</v>
      </c>
      <c r="M24" s="32">
        <v>13392203.6</v>
      </c>
      <c r="N24" s="32">
        <v>15087105.600000024</v>
      </c>
      <c r="O24" s="32"/>
      <c r="P24" s="32"/>
    </row>
    <row r="25" spans="1:16" x14ac:dyDescent="0.25">
      <c r="A25" s="21">
        <v>43190</v>
      </c>
      <c r="B25" s="32">
        <v>401993359.60000002</v>
      </c>
      <c r="C25" s="32">
        <v>44692982.400000006</v>
      </c>
      <c r="D25" s="32">
        <v>446686338.5</v>
      </c>
      <c r="E25" s="33">
        <v>514800003.29999995</v>
      </c>
      <c r="F25" s="33">
        <f t="shared" si="0"/>
        <v>68113664.799999952</v>
      </c>
      <c r="G25" s="25">
        <f t="shared" si="1"/>
        <v>0.86768907466322087</v>
      </c>
      <c r="H25" s="25"/>
      <c r="I25" s="21">
        <v>43190</v>
      </c>
      <c r="J25" s="32">
        <v>149500935.89999998</v>
      </c>
      <c r="K25" s="32">
        <v>148796736.5</v>
      </c>
      <c r="L25" s="32">
        <v>118513941.29999998</v>
      </c>
      <c r="M25" s="32">
        <v>13615030.4</v>
      </c>
      <c r="N25" s="32">
        <v>16259694.400000095</v>
      </c>
      <c r="O25" s="32"/>
      <c r="P25" s="32"/>
    </row>
    <row r="26" spans="1:16" x14ac:dyDescent="0.25">
      <c r="A26" s="21">
        <v>43220</v>
      </c>
      <c r="B26" s="32">
        <v>420184501.80000001</v>
      </c>
      <c r="C26" s="32">
        <v>46729183.200000003</v>
      </c>
      <c r="D26" s="32">
        <v>466913681.30000001</v>
      </c>
      <c r="E26" s="33">
        <v>536282427.29999995</v>
      </c>
      <c r="F26" s="33">
        <f t="shared" si="0"/>
        <v>69368745.99999994</v>
      </c>
      <c r="G26" s="25">
        <f t="shared" si="1"/>
        <v>0.87064885502728839</v>
      </c>
      <c r="H26" s="25"/>
      <c r="I26" s="21">
        <v>43220</v>
      </c>
      <c r="J26" s="32">
        <v>156825569.29999998</v>
      </c>
      <c r="K26" s="32">
        <v>157200197.69999999</v>
      </c>
      <c r="L26" s="32">
        <v>121374207.99999999</v>
      </c>
      <c r="M26" s="32">
        <v>13826325.800000001</v>
      </c>
      <c r="N26" s="32">
        <v>17687380.5</v>
      </c>
      <c r="O26" s="32"/>
      <c r="P26" s="32"/>
    </row>
    <row r="27" spans="1:16" x14ac:dyDescent="0.25">
      <c r="A27" s="21">
        <v>43251</v>
      </c>
      <c r="B27" s="32">
        <v>438698780.5</v>
      </c>
      <c r="C27" s="32">
        <v>48448408.800000004</v>
      </c>
      <c r="D27" s="32">
        <v>487147186.5</v>
      </c>
      <c r="E27" s="33">
        <v>558375135.29999995</v>
      </c>
      <c r="F27" s="33">
        <f t="shared" si="0"/>
        <v>71227948.799999952</v>
      </c>
      <c r="G27" s="25">
        <f t="shared" si="1"/>
        <v>0.87243710491920257</v>
      </c>
      <c r="H27" s="25"/>
      <c r="I27" s="21">
        <v>43251</v>
      </c>
      <c r="J27" s="32">
        <v>162921556.19999999</v>
      </c>
      <c r="K27" s="32">
        <v>166449012.69999999</v>
      </c>
      <c r="L27" s="32">
        <v>124122387.79999998</v>
      </c>
      <c r="M27" s="32">
        <v>14378660.5</v>
      </c>
      <c r="N27" s="32">
        <v>19275569.300000072</v>
      </c>
      <c r="O27" s="32"/>
      <c r="P27" s="32"/>
    </row>
    <row r="28" spans="1:16" x14ac:dyDescent="0.25">
      <c r="A28" s="21">
        <v>43281</v>
      </c>
      <c r="B28" s="32">
        <v>455274763.30000001</v>
      </c>
      <c r="C28" s="32">
        <v>49520472.000000007</v>
      </c>
      <c r="D28" s="32">
        <v>504795232.10000002</v>
      </c>
      <c r="E28" s="33">
        <v>577983450.5999999</v>
      </c>
      <c r="F28" s="33">
        <f t="shared" si="0"/>
        <v>73188218.499999881</v>
      </c>
      <c r="G28" s="25">
        <f t="shared" si="1"/>
        <v>0.87337315899958068</v>
      </c>
      <c r="H28" s="25"/>
      <c r="I28" s="21">
        <v>43281</v>
      </c>
      <c r="J28" s="32">
        <v>170040442.79999998</v>
      </c>
      <c r="K28" s="32">
        <v>173235184.09999999</v>
      </c>
      <c r="L28" s="32">
        <v>126458760.99999999</v>
      </c>
      <c r="M28" s="32">
        <v>14698642.699999999</v>
      </c>
      <c r="N28" s="32">
        <v>20362201.50000006</v>
      </c>
      <c r="O28" s="32"/>
    </row>
    <row r="29" spans="1:16" x14ac:dyDescent="0.25">
      <c r="A29" s="21">
        <v>43312</v>
      </c>
      <c r="B29" s="32">
        <v>473757251.19999999</v>
      </c>
      <c r="C29" s="32">
        <v>50850537.600000009</v>
      </c>
      <c r="D29" s="32">
        <v>524607786.60000002</v>
      </c>
      <c r="E29" s="33">
        <v>600727828.19999993</v>
      </c>
      <c r="F29" s="33">
        <f t="shared" si="0"/>
        <v>76120041.599999905</v>
      </c>
      <c r="G29" s="25">
        <f t="shared" si="1"/>
        <v>0.87328697285743639</v>
      </c>
      <c r="H29" s="25"/>
      <c r="I29" s="21">
        <v>43312</v>
      </c>
      <c r="J29" s="32">
        <v>179136304.79999998</v>
      </c>
      <c r="K29" s="32">
        <v>180504925.79999998</v>
      </c>
      <c r="L29" s="32">
        <v>128385613.59999998</v>
      </c>
      <c r="M29" s="32">
        <v>14792637</v>
      </c>
      <c r="N29" s="32">
        <v>21788305.400000095</v>
      </c>
      <c r="O29" s="32"/>
    </row>
    <row r="30" spans="1:16" x14ac:dyDescent="0.25">
      <c r="A30" s="21">
        <v>43343</v>
      </c>
      <c r="B30" s="32">
        <v>492683086.80000001</v>
      </c>
      <c r="C30" s="32">
        <v>51916783.20000001</v>
      </c>
      <c r="D30" s="32">
        <v>544599868</v>
      </c>
      <c r="E30" s="33">
        <v>623948068.19999993</v>
      </c>
      <c r="F30" s="33">
        <f t="shared" si="0"/>
        <v>79348200.199999928</v>
      </c>
      <c r="G30" s="25">
        <f t="shared" si="1"/>
        <v>0.87282883905882103</v>
      </c>
      <c r="H30" s="25"/>
      <c r="I30" s="21">
        <v>43343</v>
      </c>
      <c r="J30" s="32">
        <v>187150601.09999999</v>
      </c>
      <c r="K30" s="32">
        <v>189100426.89999998</v>
      </c>
      <c r="L30" s="32">
        <v>130761979.29999998</v>
      </c>
      <c r="M30" s="32">
        <v>14923199.5</v>
      </c>
      <c r="N30" s="32">
        <v>22663661.200000048</v>
      </c>
      <c r="O30" s="32"/>
    </row>
    <row r="31" spans="1:16" x14ac:dyDescent="0.25">
      <c r="A31" s="21">
        <v>43373</v>
      </c>
      <c r="B31" s="32">
        <v>508491904.90000004</v>
      </c>
      <c r="C31" s="32">
        <v>53399258.400000013</v>
      </c>
      <c r="D31" s="32">
        <v>561891161.20000005</v>
      </c>
      <c r="E31" s="33">
        <v>642716761.79999995</v>
      </c>
      <c r="F31" s="33">
        <f t="shared" si="0"/>
        <v>80825600.599999905</v>
      </c>
      <c r="G31" s="25">
        <f t="shared" si="1"/>
        <v>0.87424382651288135</v>
      </c>
      <c r="H31" s="25"/>
      <c r="I31" s="21">
        <v>43373</v>
      </c>
      <c r="J31" s="32">
        <v>194110029.5</v>
      </c>
      <c r="K31" s="32">
        <v>195278064.99999997</v>
      </c>
      <c r="L31" s="32">
        <v>133361333.19999999</v>
      </c>
      <c r="M31" s="32">
        <v>15132429.300000001</v>
      </c>
      <c r="N31" s="32">
        <v>24009304.200000048</v>
      </c>
    </row>
    <row r="32" spans="1:16" x14ac:dyDescent="0.25">
      <c r="A32" s="21">
        <v>43404</v>
      </c>
      <c r="B32" s="32">
        <v>525022269.20000005</v>
      </c>
      <c r="C32" s="32">
        <v>55356280.800000012</v>
      </c>
      <c r="D32" s="32">
        <v>580378547.30000007</v>
      </c>
      <c r="E32" s="33">
        <v>662526729</v>
      </c>
      <c r="F32" s="33">
        <f t="shared" si="0"/>
        <v>82148181.699999928</v>
      </c>
      <c r="G32" s="25">
        <f t="shared" si="1"/>
        <v>0.87600774715309648</v>
      </c>
      <c r="H32" s="25"/>
      <c r="I32" s="21">
        <v>43404</v>
      </c>
      <c r="J32" s="32">
        <v>201531829.09999999</v>
      </c>
      <c r="K32" s="32">
        <v>200937827.29999998</v>
      </c>
      <c r="L32" s="32">
        <v>137152616.09999999</v>
      </c>
      <c r="M32" s="32">
        <v>15170395.4</v>
      </c>
      <c r="N32" s="32">
        <v>25585879.400000095</v>
      </c>
    </row>
    <row r="33" spans="1:14" x14ac:dyDescent="0.25">
      <c r="A33" s="21">
        <v>43434</v>
      </c>
      <c r="B33" s="32">
        <v>542143127.20000005</v>
      </c>
      <c r="C33" s="32">
        <v>57067855.20000001</v>
      </c>
      <c r="D33" s="32">
        <v>599210979.80000007</v>
      </c>
      <c r="E33" s="33">
        <v>682706601</v>
      </c>
      <c r="F33" s="33">
        <f t="shared" si="0"/>
        <v>83495621.199999928</v>
      </c>
      <c r="G33" s="25">
        <f t="shared" si="1"/>
        <v>0.87769911543597345</v>
      </c>
      <c r="H33" s="25"/>
      <c r="I33" s="21">
        <v>43434</v>
      </c>
      <c r="J33" s="32">
        <v>208560772</v>
      </c>
      <c r="K33" s="32">
        <v>207907647.19999999</v>
      </c>
      <c r="L33" s="32">
        <v>140380954.29999998</v>
      </c>
      <c r="M33" s="32">
        <v>15191066</v>
      </c>
      <c r="N33" s="32">
        <v>27170540.300000072</v>
      </c>
    </row>
    <row r="34" spans="1:14" x14ac:dyDescent="0.25">
      <c r="A34" s="21">
        <v>43465</v>
      </c>
      <c r="B34" s="32">
        <v>556472986.30000007</v>
      </c>
      <c r="C34" s="32">
        <v>58381255.20000001</v>
      </c>
      <c r="D34" s="32">
        <v>614854239.20000005</v>
      </c>
      <c r="E34" s="33">
        <v>699097423.5</v>
      </c>
      <c r="F34" s="33">
        <f t="shared" si="0"/>
        <v>84243184.299999952</v>
      </c>
      <c r="G34" s="25">
        <f t="shared" si="1"/>
        <v>0.87949721817276882</v>
      </c>
      <c r="H34" s="25"/>
      <c r="I34" s="21">
        <v>43465</v>
      </c>
      <c r="J34" s="32">
        <v>215762253</v>
      </c>
      <c r="K34" s="32">
        <v>213298279.39999998</v>
      </c>
      <c r="L34" s="32">
        <v>142463708.79999998</v>
      </c>
      <c r="M34" s="32">
        <v>15203839.199999999</v>
      </c>
      <c r="N34" s="32">
        <v>28126158.800000072</v>
      </c>
    </row>
    <row r="35" spans="1:14" x14ac:dyDescent="0.25">
      <c r="A35" s="21">
        <v>43496</v>
      </c>
      <c r="B35" s="32">
        <v>575032138.50000012</v>
      </c>
      <c r="C35" s="32">
        <v>60175063.20000001</v>
      </c>
      <c r="D35" s="32">
        <v>635207200.30000007</v>
      </c>
      <c r="E35" s="33">
        <v>720938064.29999995</v>
      </c>
      <c r="F35" s="33">
        <f t="shared" si="0"/>
        <v>85730863.999999881</v>
      </c>
      <c r="G35" s="25">
        <f t="shared" si="1"/>
        <v>0.8810842869238138</v>
      </c>
      <c r="H35" s="25"/>
      <c r="I35" s="21">
        <v>43496</v>
      </c>
      <c r="J35" s="32">
        <v>223125045.69999999</v>
      </c>
      <c r="K35" s="32">
        <v>216331728.89999998</v>
      </c>
      <c r="L35" s="32">
        <v>149793527.79999998</v>
      </c>
      <c r="M35" s="32">
        <v>15228386.799999999</v>
      </c>
      <c r="N35" s="32">
        <v>30728511.100000143</v>
      </c>
    </row>
    <row r="36" spans="1:14" x14ac:dyDescent="0.25">
      <c r="B36" s="32"/>
    </row>
    <row r="37" spans="1:14" x14ac:dyDescent="0.25">
      <c r="B37" s="32"/>
    </row>
    <row r="38" spans="1:14" x14ac:dyDescent="0.25">
      <c r="B38" s="32"/>
    </row>
    <row r="39" spans="1:14" x14ac:dyDescent="0.25">
      <c r="B39" s="32"/>
    </row>
    <row r="40" spans="1:14" x14ac:dyDescent="0.25">
      <c r="B40" s="32"/>
    </row>
    <row r="41" spans="1:14" x14ac:dyDescent="0.25">
      <c r="B41" s="32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7" style="7" customWidth="1"/>
    <col min="2" max="2" width="58" style="38" customWidth="1"/>
    <col min="3" max="3" width="15" style="32" customWidth="1"/>
    <col min="4" max="4" width="15.140625" style="33" customWidth="1"/>
    <col min="5" max="16384" width="9.140625" style="31"/>
  </cols>
  <sheetData>
    <row r="1" spans="1:7" s="2" customFormat="1" x14ac:dyDescent="0.25">
      <c r="A1" s="6" t="s">
        <v>0</v>
      </c>
      <c r="B1" s="14" t="s">
        <v>1</v>
      </c>
      <c r="C1" s="3" t="s">
        <v>101</v>
      </c>
      <c r="D1" s="4" t="s">
        <v>2</v>
      </c>
      <c r="E1" s="2" t="s">
        <v>3</v>
      </c>
    </row>
    <row r="6" spans="1:7" x14ac:dyDescent="0.25">
      <c r="F6" s="32"/>
      <c r="G6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5" x14ac:dyDescent="0.25"/>
  <cols>
    <col min="1" max="1" width="9.140625" style="7"/>
    <col min="2" max="2" width="19.140625" style="38" customWidth="1"/>
    <col min="3" max="3" width="24.7109375" style="38" customWidth="1"/>
    <col min="4" max="4" width="14" style="38" customWidth="1"/>
    <col min="5" max="5" width="18.7109375" style="32" customWidth="1"/>
    <col min="6" max="6" width="15.140625" style="33" customWidth="1"/>
    <col min="7" max="7" width="24.7109375" style="38" customWidth="1"/>
    <col min="8" max="16384" width="9.140625" style="31"/>
  </cols>
  <sheetData>
    <row r="1" spans="1:13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33</v>
      </c>
      <c r="F1" s="4" t="s">
        <v>2</v>
      </c>
      <c r="G1" s="14" t="s">
        <v>30</v>
      </c>
    </row>
    <row r="3" spans="1:13" x14ac:dyDescent="0.25">
      <c r="M3" s="32"/>
    </row>
    <row r="18" spans="8:8" x14ac:dyDescent="0.25">
      <c r="H18" s="3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7"/>
    <col min="2" max="2" width="21.85546875" style="38" customWidth="1"/>
    <col min="3" max="3" width="18.710937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34</v>
      </c>
      <c r="C1" s="3" t="s">
        <v>101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7</v>
      </c>
      <c r="C1" s="3" t="s">
        <v>101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8"/>
    </row>
    <row r="5" spans="1:6" x14ac:dyDescent="0.25">
      <c r="A5" s="38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8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8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8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8"/>
    </row>
    <row r="44" spans="1:1" x14ac:dyDescent="0.25">
      <c r="A44" s="38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8"/>
    </row>
    <row r="52" spans="1:1" x14ac:dyDescent="0.25">
      <c r="A52" s="20"/>
    </row>
    <row r="53" spans="1:1" x14ac:dyDescent="0.25">
      <c r="A53" s="20"/>
    </row>
    <row r="55" spans="1:1" x14ac:dyDescent="0.25">
      <c r="A55" s="38"/>
    </row>
    <row r="56" spans="1:1" x14ac:dyDescent="0.25">
      <c r="A56" s="38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8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8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8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8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8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8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8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8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8"/>
    </row>
    <row r="163" spans="1:1" x14ac:dyDescent="0.25">
      <c r="A163" s="38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8"/>
    </row>
    <row r="187" spans="1:1" x14ac:dyDescent="0.25">
      <c r="A187" s="20"/>
    </row>
    <row r="188" spans="1:1" x14ac:dyDescent="0.25">
      <c r="A188" s="20"/>
    </row>
    <row r="190" spans="1:1" x14ac:dyDescent="0.25">
      <c r="A190" s="38"/>
    </row>
    <row r="191" spans="1:1" x14ac:dyDescent="0.25">
      <c r="A191" s="38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8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8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8"/>
    </row>
    <row r="225" spans="1:1" x14ac:dyDescent="0.25">
      <c r="A225" s="38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8"/>
    </row>
    <row r="517" spans="1:1" x14ac:dyDescent="0.25">
      <c r="A517" s="38"/>
    </row>
    <row r="525" spans="1:1" x14ac:dyDescent="0.25">
      <c r="A525" s="38"/>
    </row>
    <row r="529" spans="1:1" x14ac:dyDescent="0.25">
      <c r="A529" s="38"/>
    </row>
    <row r="531" spans="1:1" x14ac:dyDescent="0.25">
      <c r="A531" s="38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8"/>
    </row>
    <row r="2273" spans="1:1" x14ac:dyDescent="0.25">
      <c r="A2273" s="38"/>
    </row>
    <row r="2274" spans="1:1" x14ac:dyDescent="0.25">
      <c r="A2274" s="38"/>
    </row>
    <row r="2275" spans="1:1" x14ac:dyDescent="0.25">
      <c r="A2275" s="38"/>
    </row>
    <row r="2276" spans="1:1" x14ac:dyDescent="0.25">
      <c r="A2276" s="38"/>
    </row>
    <row r="2277" spans="1:1" x14ac:dyDescent="0.25">
      <c r="A2277" s="38"/>
    </row>
    <row r="2278" spans="1:1" x14ac:dyDescent="0.25">
      <c r="A2278" s="38"/>
    </row>
    <row r="2279" spans="1:1" x14ac:dyDescent="0.25">
      <c r="A2279" s="38"/>
    </row>
    <row r="2280" spans="1:1" x14ac:dyDescent="0.25">
      <c r="A2280" s="38"/>
    </row>
    <row r="2281" spans="1:1" x14ac:dyDescent="0.25">
      <c r="A2281" s="38"/>
    </row>
    <row r="2282" spans="1:1" x14ac:dyDescent="0.25">
      <c r="A2282" s="38"/>
    </row>
    <row r="2283" spans="1:1" x14ac:dyDescent="0.25">
      <c r="A2283" s="38"/>
    </row>
    <row r="2284" spans="1:1" x14ac:dyDescent="0.25">
      <c r="A2284" s="38"/>
    </row>
    <row r="2285" spans="1:1" x14ac:dyDescent="0.25">
      <c r="A2285" s="38"/>
    </row>
    <row r="2286" spans="1:1" x14ac:dyDescent="0.25">
      <c r="A2286" s="38"/>
    </row>
    <row r="2287" spans="1:1" x14ac:dyDescent="0.25">
      <c r="A2287" s="38"/>
    </row>
    <row r="2288" spans="1:1" x14ac:dyDescent="0.25">
      <c r="A2288" s="38"/>
    </row>
    <row r="2289" spans="1:1" x14ac:dyDescent="0.25">
      <c r="A2289" s="38"/>
    </row>
    <row r="2290" spans="1:1" x14ac:dyDescent="0.25">
      <c r="A2290" s="38"/>
    </row>
    <row r="2291" spans="1:1" x14ac:dyDescent="0.25">
      <c r="A2291" s="38"/>
    </row>
    <row r="2292" spans="1:1" x14ac:dyDescent="0.25">
      <c r="A2292" s="38"/>
    </row>
    <row r="2293" spans="1:1" x14ac:dyDescent="0.25">
      <c r="A2293" s="38"/>
    </row>
    <row r="2294" spans="1:1" x14ac:dyDescent="0.25">
      <c r="A2294" s="38"/>
    </row>
    <row r="2295" spans="1:1" x14ac:dyDescent="0.25">
      <c r="A2295" s="38"/>
    </row>
    <row r="2296" spans="1:1" x14ac:dyDescent="0.25">
      <c r="A2296" s="38"/>
    </row>
    <row r="2297" spans="1:1" x14ac:dyDescent="0.25">
      <c r="A2297" s="38"/>
    </row>
    <row r="2298" spans="1:1" x14ac:dyDescent="0.25">
      <c r="A2298" s="38"/>
    </row>
    <row r="2299" spans="1:1" x14ac:dyDescent="0.25">
      <c r="A2299" s="38"/>
    </row>
    <row r="2300" spans="1:1" x14ac:dyDescent="0.25">
      <c r="A2300" s="38"/>
    </row>
    <row r="2301" spans="1:1" x14ac:dyDescent="0.25">
      <c r="A2301" s="38"/>
    </row>
    <row r="2302" spans="1:1" x14ac:dyDescent="0.25">
      <c r="A2302" s="38"/>
    </row>
    <row r="2303" spans="1:1" x14ac:dyDescent="0.25">
      <c r="A2303" s="38"/>
    </row>
    <row r="2304" spans="1:1" x14ac:dyDescent="0.25">
      <c r="A2304" s="38"/>
    </row>
    <row r="2305" spans="1:1" x14ac:dyDescent="0.25">
      <c r="A2305" s="38"/>
    </row>
    <row r="2306" spans="1:1" x14ac:dyDescent="0.25">
      <c r="A2306" s="38"/>
    </row>
    <row r="2307" spans="1:1" x14ac:dyDescent="0.25">
      <c r="A2307" s="38"/>
    </row>
    <row r="2308" spans="1:1" x14ac:dyDescent="0.25">
      <c r="A2308" s="38"/>
    </row>
    <row r="2309" spans="1:1" x14ac:dyDescent="0.25">
      <c r="A2309" s="38"/>
    </row>
    <row r="2310" spans="1:1" x14ac:dyDescent="0.25">
      <c r="A2310" s="38"/>
    </row>
    <row r="2311" spans="1:1" x14ac:dyDescent="0.25">
      <c r="A2311" s="38"/>
    </row>
    <row r="2312" spans="1:1" x14ac:dyDescent="0.25">
      <c r="A2312" s="38"/>
    </row>
    <row r="2313" spans="1:1" x14ac:dyDescent="0.25">
      <c r="A2313" s="38"/>
    </row>
    <row r="2314" spans="1:1" x14ac:dyDescent="0.25">
      <c r="A2314" s="38"/>
    </row>
    <row r="2315" spans="1:1" x14ac:dyDescent="0.25">
      <c r="A2315" s="38"/>
    </row>
    <row r="2316" spans="1:1" x14ac:dyDescent="0.25">
      <c r="A2316" s="38"/>
    </row>
    <row r="2317" spans="1:1" x14ac:dyDescent="0.25">
      <c r="A2317" s="38"/>
    </row>
    <row r="2318" spans="1:1" x14ac:dyDescent="0.25">
      <c r="A2318" s="38"/>
    </row>
    <row r="2319" spans="1:1" x14ac:dyDescent="0.25">
      <c r="A2319" s="38"/>
    </row>
    <row r="2320" spans="1:1" x14ac:dyDescent="0.25">
      <c r="A2320" s="38"/>
    </row>
    <row r="2321" spans="1:1" x14ac:dyDescent="0.25">
      <c r="A2321" s="38"/>
    </row>
    <row r="2322" spans="1:1" x14ac:dyDescent="0.25">
      <c r="A2322" s="38"/>
    </row>
    <row r="2323" spans="1:1" x14ac:dyDescent="0.25">
      <c r="A2323" s="38"/>
    </row>
    <row r="2324" spans="1:1" x14ac:dyDescent="0.25">
      <c r="A2324" s="38"/>
    </row>
    <row r="2325" spans="1:1" x14ac:dyDescent="0.25">
      <c r="A2325" s="38"/>
    </row>
    <row r="2326" spans="1:1" x14ac:dyDescent="0.25">
      <c r="A2326" s="38"/>
    </row>
    <row r="2327" spans="1:1" x14ac:dyDescent="0.25">
      <c r="A2327" s="38"/>
    </row>
    <row r="2328" spans="1:1" x14ac:dyDescent="0.25">
      <c r="A2328" s="38"/>
    </row>
    <row r="2329" spans="1:1" x14ac:dyDescent="0.25">
      <c r="A2329" s="38"/>
    </row>
    <row r="2330" spans="1:1" x14ac:dyDescent="0.25">
      <c r="A2330" s="38"/>
    </row>
    <row r="2331" spans="1:1" x14ac:dyDescent="0.25">
      <c r="A2331" s="38"/>
    </row>
    <row r="2332" spans="1:1" x14ac:dyDescent="0.25">
      <c r="A2332" s="38"/>
    </row>
    <row r="2333" spans="1:1" x14ac:dyDescent="0.25">
      <c r="A2333" s="38"/>
    </row>
    <row r="2334" spans="1:1" x14ac:dyDescent="0.25">
      <c r="A2334" s="38"/>
    </row>
    <row r="2335" spans="1:1" x14ac:dyDescent="0.25">
      <c r="A2335" s="38"/>
    </row>
    <row r="2336" spans="1:1" x14ac:dyDescent="0.25">
      <c r="A2336" s="38"/>
    </row>
    <row r="2337" spans="1:1" x14ac:dyDescent="0.25">
      <c r="A2337" s="38"/>
    </row>
    <row r="2338" spans="1:1" x14ac:dyDescent="0.25">
      <c r="A2338" s="38"/>
    </row>
    <row r="2339" spans="1:1" x14ac:dyDescent="0.25">
      <c r="A2339" s="38"/>
    </row>
    <row r="2340" spans="1:1" x14ac:dyDescent="0.25">
      <c r="A2340" s="38"/>
    </row>
    <row r="2341" spans="1:1" x14ac:dyDescent="0.25">
      <c r="A2341" s="38"/>
    </row>
    <row r="2342" spans="1:1" x14ac:dyDescent="0.25">
      <c r="A2342" s="38"/>
    </row>
    <row r="2343" spans="1:1" x14ac:dyDescent="0.25">
      <c r="A2343" s="38"/>
    </row>
    <row r="2344" spans="1:1" x14ac:dyDescent="0.25">
      <c r="A2344" s="38"/>
    </row>
    <row r="2345" spans="1:1" x14ac:dyDescent="0.25">
      <c r="A2345" s="38"/>
    </row>
    <row r="2346" spans="1:1" x14ac:dyDescent="0.25">
      <c r="A2346" s="38"/>
    </row>
    <row r="2347" spans="1:1" x14ac:dyDescent="0.25">
      <c r="A2347" s="38"/>
    </row>
    <row r="2348" spans="1:1" x14ac:dyDescent="0.25">
      <c r="A2348" s="38"/>
    </row>
    <row r="2349" spans="1:1" x14ac:dyDescent="0.25">
      <c r="A2349" s="38"/>
    </row>
    <row r="2350" spans="1:1" x14ac:dyDescent="0.25">
      <c r="A2350" s="38"/>
    </row>
    <row r="2351" spans="1:1" x14ac:dyDescent="0.25">
      <c r="A2351" s="38"/>
    </row>
    <row r="2352" spans="1:1" x14ac:dyDescent="0.25">
      <c r="A2352" s="38"/>
    </row>
    <row r="2353" spans="1:1" x14ac:dyDescent="0.25">
      <c r="A2353" s="38"/>
    </row>
    <row r="2354" spans="1:1" x14ac:dyDescent="0.25">
      <c r="A2354" s="38"/>
    </row>
    <row r="2355" spans="1:1" x14ac:dyDescent="0.25">
      <c r="A2355" s="38"/>
    </row>
    <row r="2356" spans="1:1" x14ac:dyDescent="0.25">
      <c r="A2356" s="38"/>
    </row>
    <row r="2357" spans="1:1" x14ac:dyDescent="0.25">
      <c r="A2357" s="38"/>
    </row>
    <row r="2358" spans="1:1" x14ac:dyDescent="0.25">
      <c r="A2358" s="38"/>
    </row>
    <row r="2359" spans="1:1" x14ac:dyDescent="0.25">
      <c r="A2359" s="38"/>
    </row>
    <row r="2360" spans="1:1" x14ac:dyDescent="0.25">
      <c r="A2360" s="38"/>
    </row>
    <row r="2361" spans="1:1" x14ac:dyDescent="0.25">
      <c r="A2361" s="38"/>
    </row>
    <row r="2362" spans="1:1" x14ac:dyDescent="0.25">
      <c r="A2362" s="38"/>
    </row>
    <row r="2363" spans="1:1" x14ac:dyDescent="0.25">
      <c r="A2363" s="38"/>
    </row>
    <row r="2364" spans="1:1" x14ac:dyDescent="0.25">
      <c r="A2364" s="38"/>
    </row>
    <row r="2365" spans="1:1" x14ac:dyDescent="0.25">
      <c r="A2365" s="38"/>
    </row>
    <row r="2366" spans="1:1" x14ac:dyDescent="0.25">
      <c r="A2366" s="38"/>
    </row>
    <row r="2367" spans="1:1" x14ac:dyDescent="0.25">
      <c r="A2367" s="38"/>
    </row>
    <row r="2368" spans="1:1" x14ac:dyDescent="0.25">
      <c r="A2368" s="38"/>
    </row>
    <row r="2369" spans="1:1" x14ac:dyDescent="0.25">
      <c r="A2369" s="38"/>
    </row>
    <row r="2370" spans="1:1" x14ac:dyDescent="0.25">
      <c r="A2370" s="38"/>
    </row>
    <row r="2371" spans="1:1" x14ac:dyDescent="0.25">
      <c r="A2371" s="38"/>
    </row>
    <row r="2372" spans="1:1" x14ac:dyDescent="0.25">
      <c r="A2372" s="38"/>
    </row>
    <row r="2373" spans="1:1" x14ac:dyDescent="0.25">
      <c r="A2373" s="38"/>
    </row>
    <row r="2374" spans="1:1" x14ac:dyDescent="0.25">
      <c r="A2374" s="38"/>
    </row>
    <row r="2375" spans="1:1" x14ac:dyDescent="0.25">
      <c r="A2375" s="38"/>
    </row>
    <row r="2376" spans="1:1" x14ac:dyDescent="0.25">
      <c r="A2376" s="38"/>
    </row>
    <row r="2377" spans="1:1" x14ac:dyDescent="0.25">
      <c r="A2377" s="38"/>
    </row>
    <row r="2378" spans="1:1" x14ac:dyDescent="0.25">
      <c r="A2378" s="38"/>
    </row>
    <row r="2379" spans="1:1" x14ac:dyDescent="0.25">
      <c r="A2379" s="38"/>
    </row>
    <row r="2380" spans="1:1" x14ac:dyDescent="0.25">
      <c r="A2380" s="38"/>
    </row>
    <row r="2381" spans="1:1" x14ac:dyDescent="0.25">
      <c r="A2381" s="38"/>
    </row>
    <row r="2382" spans="1:1" x14ac:dyDescent="0.25">
      <c r="A2382" s="38"/>
    </row>
    <row r="2383" spans="1:1" x14ac:dyDescent="0.25">
      <c r="A2383" s="38"/>
    </row>
    <row r="2384" spans="1:1" x14ac:dyDescent="0.25">
      <c r="A2384" s="38"/>
    </row>
    <row r="2385" spans="1:1" x14ac:dyDescent="0.25">
      <c r="A2385" s="38"/>
    </row>
    <row r="2386" spans="1:1" x14ac:dyDescent="0.25">
      <c r="A2386" s="38"/>
    </row>
    <row r="2387" spans="1:1" x14ac:dyDescent="0.25">
      <c r="A2387" s="38"/>
    </row>
    <row r="2388" spans="1:1" x14ac:dyDescent="0.25">
      <c r="A2388" s="38"/>
    </row>
    <row r="2389" spans="1:1" x14ac:dyDescent="0.25">
      <c r="A2389" s="38"/>
    </row>
    <row r="2390" spans="1:1" x14ac:dyDescent="0.25">
      <c r="A2390" s="38"/>
    </row>
    <row r="2391" spans="1:1" x14ac:dyDescent="0.25">
      <c r="A2391" s="38"/>
    </row>
    <row r="2392" spans="1:1" x14ac:dyDescent="0.25">
      <c r="A2392" s="38"/>
    </row>
    <row r="2393" spans="1:1" x14ac:dyDescent="0.25">
      <c r="A2393" s="38"/>
    </row>
    <row r="2394" spans="1:1" x14ac:dyDescent="0.25">
      <c r="A2394" s="38"/>
    </row>
    <row r="2395" spans="1:1" x14ac:dyDescent="0.25">
      <c r="A2395" s="38"/>
    </row>
    <row r="2396" spans="1:1" x14ac:dyDescent="0.25">
      <c r="A2396" s="38"/>
    </row>
    <row r="2397" spans="1:1" x14ac:dyDescent="0.25">
      <c r="A2397" s="38"/>
    </row>
    <row r="2398" spans="1:1" x14ac:dyDescent="0.25">
      <c r="A2398" s="38"/>
    </row>
    <row r="2399" spans="1:1" x14ac:dyDescent="0.25">
      <c r="A2399" s="38"/>
    </row>
    <row r="2400" spans="1:1" x14ac:dyDescent="0.25">
      <c r="A2400" s="38"/>
    </row>
    <row r="2401" spans="1:1" x14ac:dyDescent="0.25">
      <c r="A2401" s="38"/>
    </row>
    <row r="2402" spans="1:1" x14ac:dyDescent="0.25">
      <c r="A2402" s="38"/>
    </row>
    <row r="2403" spans="1:1" x14ac:dyDescent="0.25">
      <c r="A2403" s="38"/>
    </row>
    <row r="2404" spans="1:1" x14ac:dyDescent="0.25">
      <c r="A2404" s="38"/>
    </row>
    <row r="2405" spans="1:1" x14ac:dyDescent="0.25">
      <c r="A2405" s="38"/>
    </row>
    <row r="2406" spans="1:1" x14ac:dyDescent="0.25">
      <c r="A2406" s="38"/>
    </row>
    <row r="2407" spans="1:1" x14ac:dyDescent="0.25">
      <c r="A2407" s="38"/>
    </row>
    <row r="2408" spans="1:1" x14ac:dyDescent="0.25">
      <c r="A2408" s="38"/>
    </row>
    <row r="2409" spans="1:1" x14ac:dyDescent="0.25">
      <c r="A2409" s="38"/>
    </row>
    <row r="2410" spans="1:1" x14ac:dyDescent="0.25">
      <c r="A2410" s="38"/>
    </row>
    <row r="2411" spans="1:1" x14ac:dyDescent="0.25">
      <c r="A2411" s="38"/>
    </row>
    <row r="2412" spans="1:1" x14ac:dyDescent="0.25">
      <c r="A2412" s="38"/>
    </row>
    <row r="2413" spans="1:1" x14ac:dyDescent="0.25">
      <c r="A2413" s="38"/>
    </row>
    <row r="2414" spans="1:1" x14ac:dyDescent="0.25">
      <c r="A2414" s="38"/>
    </row>
    <row r="2415" spans="1:1" x14ac:dyDescent="0.25">
      <c r="A2415" s="38"/>
    </row>
    <row r="2416" spans="1:1" x14ac:dyDescent="0.25">
      <c r="A2416" s="38"/>
    </row>
    <row r="2417" spans="1:1" x14ac:dyDescent="0.25">
      <c r="A2417" s="38"/>
    </row>
    <row r="2418" spans="1:1" x14ac:dyDescent="0.25">
      <c r="A2418" s="38"/>
    </row>
    <row r="2419" spans="1:1" x14ac:dyDescent="0.25">
      <c r="A2419" s="38"/>
    </row>
    <row r="2420" spans="1:1" x14ac:dyDescent="0.25">
      <c r="A2420" s="38"/>
    </row>
    <row r="2421" spans="1:1" x14ac:dyDescent="0.25">
      <c r="A2421" s="38"/>
    </row>
    <row r="2422" spans="1:1" x14ac:dyDescent="0.25">
      <c r="A2422" s="38"/>
    </row>
    <row r="2423" spans="1:1" x14ac:dyDescent="0.25">
      <c r="A2423" s="38"/>
    </row>
    <row r="2424" spans="1:1" x14ac:dyDescent="0.25">
      <c r="A2424" s="38"/>
    </row>
    <row r="2425" spans="1:1" x14ac:dyDescent="0.25">
      <c r="A2425" s="38"/>
    </row>
    <row r="2426" spans="1:1" x14ac:dyDescent="0.25">
      <c r="A2426" s="38"/>
    </row>
    <row r="2427" spans="1:1" x14ac:dyDescent="0.25">
      <c r="A2427" s="38"/>
    </row>
    <row r="2428" spans="1:1" x14ac:dyDescent="0.25">
      <c r="A2428" s="38"/>
    </row>
    <row r="2429" spans="1:1" x14ac:dyDescent="0.25">
      <c r="A2429" s="38"/>
    </row>
    <row r="2430" spans="1:1" x14ac:dyDescent="0.25">
      <c r="A2430" s="38"/>
    </row>
    <row r="2431" spans="1:1" x14ac:dyDescent="0.25">
      <c r="A2431" s="38"/>
    </row>
    <row r="2432" spans="1:1" x14ac:dyDescent="0.25">
      <c r="A2432" s="38"/>
    </row>
    <row r="2433" spans="1:1" x14ac:dyDescent="0.25">
      <c r="A2433" s="38"/>
    </row>
    <row r="2434" spans="1:1" x14ac:dyDescent="0.25">
      <c r="A2434" s="38"/>
    </row>
    <row r="2435" spans="1:1" x14ac:dyDescent="0.25">
      <c r="A2435" s="38"/>
    </row>
    <row r="2436" spans="1:1" x14ac:dyDescent="0.25">
      <c r="A2436" s="38"/>
    </row>
    <row r="2437" spans="1:1" x14ac:dyDescent="0.25">
      <c r="A2437" s="38"/>
    </row>
    <row r="2438" spans="1:1" x14ac:dyDescent="0.25">
      <c r="A2438" s="38"/>
    </row>
    <row r="2439" spans="1:1" x14ac:dyDescent="0.25">
      <c r="A2439" s="38"/>
    </row>
    <row r="2440" spans="1:1" x14ac:dyDescent="0.25">
      <c r="A2440" s="38"/>
    </row>
    <row r="2441" spans="1:1" x14ac:dyDescent="0.25">
      <c r="A2441" s="38"/>
    </row>
    <row r="2442" spans="1:1" x14ac:dyDescent="0.25">
      <c r="A2442" s="38"/>
    </row>
    <row r="2443" spans="1:1" x14ac:dyDescent="0.25">
      <c r="A2443" s="38"/>
    </row>
    <row r="2444" spans="1:1" x14ac:dyDescent="0.25">
      <c r="A2444" s="38"/>
    </row>
    <row r="2445" spans="1:1" x14ac:dyDescent="0.25">
      <c r="A2445" s="38"/>
    </row>
    <row r="2446" spans="1:1" x14ac:dyDescent="0.25">
      <c r="A2446" s="38"/>
    </row>
    <row r="2447" spans="1:1" x14ac:dyDescent="0.25">
      <c r="A2447" s="38"/>
    </row>
    <row r="2448" spans="1:1" x14ac:dyDescent="0.25">
      <c r="A2448" s="38"/>
    </row>
    <row r="2449" spans="1:1" x14ac:dyDescent="0.25">
      <c r="A2449" s="38"/>
    </row>
    <row r="2450" spans="1:1" x14ac:dyDescent="0.25">
      <c r="A2450" s="38"/>
    </row>
    <row r="2451" spans="1:1" x14ac:dyDescent="0.25">
      <c r="A2451" s="38"/>
    </row>
    <row r="2452" spans="1:1" x14ac:dyDescent="0.25">
      <c r="A2452" s="38"/>
    </row>
    <row r="2453" spans="1:1" x14ac:dyDescent="0.25">
      <c r="A2453" s="38"/>
    </row>
    <row r="2454" spans="1:1" x14ac:dyDescent="0.25">
      <c r="A2454" s="38"/>
    </row>
    <row r="2455" spans="1:1" x14ac:dyDescent="0.25">
      <c r="A2455" s="38"/>
    </row>
    <row r="2456" spans="1:1" x14ac:dyDescent="0.25">
      <c r="A2456" s="38"/>
    </row>
    <row r="2457" spans="1:1" x14ac:dyDescent="0.25">
      <c r="A2457" s="38"/>
    </row>
    <row r="2458" spans="1:1" x14ac:dyDescent="0.25">
      <c r="A2458" s="38"/>
    </row>
    <row r="2459" spans="1:1" x14ac:dyDescent="0.25">
      <c r="A2459" s="38"/>
    </row>
    <row r="2460" spans="1:1" x14ac:dyDescent="0.25">
      <c r="A2460" s="38"/>
    </row>
    <row r="2461" spans="1:1" x14ac:dyDescent="0.25">
      <c r="A2461" s="38"/>
    </row>
    <row r="2462" spans="1:1" x14ac:dyDescent="0.25">
      <c r="A2462" s="38"/>
    </row>
    <row r="2463" spans="1:1" x14ac:dyDescent="0.25">
      <c r="A2463" s="38"/>
    </row>
    <row r="2464" spans="1:1" x14ac:dyDescent="0.25">
      <c r="A2464" s="38"/>
    </row>
    <row r="2465" spans="1:1" x14ac:dyDescent="0.25">
      <c r="A2465" s="38"/>
    </row>
    <row r="2466" spans="1:1" x14ac:dyDescent="0.25">
      <c r="A2466" s="38"/>
    </row>
    <row r="2467" spans="1:1" x14ac:dyDescent="0.25">
      <c r="A2467" s="38"/>
    </row>
    <row r="2468" spans="1:1" x14ac:dyDescent="0.25">
      <c r="A2468" s="38"/>
    </row>
    <row r="2469" spans="1:1" x14ac:dyDescent="0.25">
      <c r="A2469" s="38"/>
    </row>
    <row r="2470" spans="1:1" x14ac:dyDescent="0.25">
      <c r="A2470" s="38"/>
    </row>
    <row r="2471" spans="1:1" x14ac:dyDescent="0.25">
      <c r="A2471" s="38"/>
    </row>
    <row r="2472" spans="1:1" x14ac:dyDescent="0.25">
      <c r="A2472" s="38"/>
    </row>
    <row r="2473" spans="1:1" x14ac:dyDescent="0.25">
      <c r="A2473" s="38"/>
    </row>
    <row r="2474" spans="1:1" x14ac:dyDescent="0.25">
      <c r="A2474" s="38"/>
    </row>
    <row r="2475" spans="1:1" x14ac:dyDescent="0.25">
      <c r="A2475" s="38"/>
    </row>
    <row r="2476" spans="1:1" x14ac:dyDescent="0.25">
      <c r="A2476" s="38"/>
    </row>
    <row r="2477" spans="1:1" x14ac:dyDescent="0.25">
      <c r="A2477" s="38"/>
    </row>
    <row r="2478" spans="1:1" x14ac:dyDescent="0.25">
      <c r="A2478" s="38"/>
    </row>
    <row r="2479" spans="1:1" x14ac:dyDescent="0.25">
      <c r="A2479" s="38"/>
    </row>
    <row r="2480" spans="1:1" x14ac:dyDescent="0.25">
      <c r="A2480" s="38"/>
    </row>
    <row r="2481" spans="1:1" x14ac:dyDescent="0.25">
      <c r="A2481" s="38"/>
    </row>
    <row r="2482" spans="1:1" x14ac:dyDescent="0.25">
      <c r="A2482" s="38"/>
    </row>
    <row r="2483" spans="1:1" x14ac:dyDescent="0.25">
      <c r="A2483" s="38"/>
    </row>
    <row r="2484" spans="1:1" x14ac:dyDescent="0.25">
      <c r="A2484" s="38"/>
    </row>
    <row r="2485" spans="1:1" x14ac:dyDescent="0.25">
      <c r="A2485" s="38"/>
    </row>
    <row r="2486" spans="1:1" x14ac:dyDescent="0.25">
      <c r="A2486" s="38"/>
    </row>
    <row r="2487" spans="1:1" x14ac:dyDescent="0.25">
      <c r="A2487" s="38"/>
    </row>
    <row r="2488" spans="1:1" x14ac:dyDescent="0.25">
      <c r="A2488" s="38"/>
    </row>
    <row r="2489" spans="1:1" x14ac:dyDescent="0.25">
      <c r="A2489" s="38"/>
    </row>
    <row r="2490" spans="1:1" x14ac:dyDescent="0.25">
      <c r="A2490" s="38"/>
    </row>
    <row r="2491" spans="1:1" x14ac:dyDescent="0.25">
      <c r="A2491" s="38"/>
    </row>
    <row r="2492" spans="1:1" x14ac:dyDescent="0.25">
      <c r="A2492" s="38"/>
    </row>
    <row r="2493" spans="1:1" x14ac:dyDescent="0.25">
      <c r="A2493" s="38"/>
    </row>
    <row r="2494" spans="1:1" x14ac:dyDescent="0.25">
      <c r="A2494" s="38"/>
    </row>
    <row r="2495" spans="1:1" x14ac:dyDescent="0.25">
      <c r="A2495" s="38"/>
    </row>
    <row r="2496" spans="1:1" x14ac:dyDescent="0.25">
      <c r="A2496" s="38"/>
    </row>
    <row r="3957" spans="1:1" x14ac:dyDescent="0.25">
      <c r="A3957" s="38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84</v>
      </c>
      <c r="B1" s="14" t="s">
        <v>82</v>
      </c>
      <c r="C1" s="14" t="s">
        <v>83</v>
      </c>
    </row>
    <row r="2" spans="1:3" x14ac:dyDescent="0.25">
      <c r="A2" s="20" t="s">
        <v>94</v>
      </c>
    </row>
    <row r="3" spans="1:3" x14ac:dyDescent="0.25">
      <c r="A3" s="20" t="s">
        <v>95</v>
      </c>
    </row>
    <row r="4" spans="1:3" x14ac:dyDescent="0.25">
      <c r="A4" s="20" t="s">
        <v>96</v>
      </c>
    </row>
    <row r="5" spans="1:3" x14ac:dyDescent="0.25">
      <c r="A5" s="20" t="s">
        <v>97</v>
      </c>
    </row>
    <row r="6" spans="1:3" x14ac:dyDescent="0.25">
      <c r="A6" s="20" t="s">
        <v>98</v>
      </c>
    </row>
    <row r="8" spans="1:3" x14ac:dyDescent="0.25">
      <c r="A8" s="20" t="s">
        <v>99</v>
      </c>
    </row>
    <row r="9" spans="1:3" x14ac:dyDescent="0.25">
      <c r="A9" s="20" t="s">
        <v>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81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11" si="0">G2/G$12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20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103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36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86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s="31" customFormat="1" x14ac:dyDescent="0.25">
      <c r="A9" s="15" t="s">
        <v>21</v>
      </c>
      <c r="B9" s="19"/>
      <c r="C9" s="19"/>
      <c r="D9" s="19"/>
      <c r="E9" s="19"/>
      <c r="F9" s="19"/>
      <c r="G9" s="18"/>
      <c r="H9" s="16" t="e">
        <f t="shared" si="0"/>
        <v>#DIV/0!</v>
      </c>
    </row>
    <row r="10" spans="1:8" x14ac:dyDescent="0.25">
      <c r="A10" s="15" t="s">
        <v>35</v>
      </c>
      <c r="B10" s="19"/>
      <c r="C10" s="19"/>
      <c r="D10" s="19"/>
      <c r="E10" s="19"/>
      <c r="F10" s="19"/>
      <c r="G10" s="18"/>
      <c r="H10" s="16" t="e">
        <f t="shared" si="0"/>
        <v>#DIV/0!</v>
      </c>
    </row>
    <row r="11" spans="1:8" x14ac:dyDescent="0.25">
      <c r="A11" s="15" t="s">
        <v>85</v>
      </c>
      <c r="B11" s="18"/>
      <c r="C11" s="18"/>
      <c r="D11" s="18"/>
      <c r="E11" s="18"/>
      <c r="F11" s="18"/>
      <c r="G11" s="18"/>
      <c r="H11" s="16" t="e">
        <f t="shared" si="0"/>
        <v>#DIV/0!</v>
      </c>
    </row>
    <row r="12" spans="1:8" x14ac:dyDescent="0.25">
      <c r="A12" s="15" t="s">
        <v>19</v>
      </c>
      <c r="B12" s="18">
        <f t="shared" ref="B12:G12" si="1">SUM(B2:B11)</f>
        <v>0</v>
      </c>
      <c r="C12" s="18">
        <f t="shared" si="1"/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Queue First Job 2019-02</vt:lpstr>
      <vt:lpstr>Core Summary 2019-02</vt:lpstr>
      <vt:lpstr>Project Usage 2019-02</vt:lpstr>
      <vt:lpstr>Project Stakeholder 2019-02</vt:lpstr>
      <vt:lpstr>Project Status 2019-02</vt:lpstr>
      <vt:lpstr>Personal Status 2019-02</vt:lpstr>
      <vt:lpstr>Storage Summary 2019-02</vt:lpstr>
      <vt:lpstr>Storage by Fileset 2019-02</vt:lpstr>
      <vt:lpstr>Storage By Org 2019-02</vt:lpstr>
      <vt:lpstr>Active Users 2019-02</vt:lpstr>
      <vt:lpstr>By Cores CPU 2019-02</vt:lpstr>
      <vt:lpstr>Applications CPU 2019-02</vt:lpstr>
      <vt:lpstr>User Walltime CPU 2019-02</vt:lpstr>
      <vt:lpstr>Project CPU 2019-02</vt:lpstr>
      <vt:lpstr>Org HighLevel CPU 2019-02</vt:lpstr>
      <vt:lpstr>Org Breakdown CPU 2019-02</vt:lpstr>
      <vt:lpstr>Largest Jobs CPU 2019-02</vt:lpstr>
      <vt:lpstr>By Cores GPU 2019-02</vt:lpstr>
      <vt:lpstr>Applications GPU 2019-02</vt:lpstr>
      <vt:lpstr>User Walltime GPU 2019-02</vt:lpstr>
      <vt:lpstr>Project Summary GPU 2019-02</vt:lpstr>
      <vt:lpstr>Org HighLevel GPU 2019-02</vt:lpstr>
      <vt:lpstr>Org Breakdown GPU 2019-02</vt:lpstr>
      <vt:lpstr>Largest Jobs GPU 2019-02</vt:lpstr>
      <vt:lpstr>Cumulative 2019-02</vt:lpstr>
      <vt:lpstr>ApplicationsDGX 2019-02</vt:lpstr>
      <vt:lpstr>User DGX 2019-02</vt:lpstr>
      <vt:lpstr>Projects DGX 2019-02</vt:lpstr>
      <vt:lpstr>Org Breakdown DGX 2019-02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2019-02-01T08:08:35Z</dcterms:modified>
</cp:coreProperties>
</file>