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"/>
    </mc:Choice>
  </mc:AlternateContent>
  <bookViews>
    <workbookView xWindow="6360" yWindow="2900" windowWidth="38180" windowHeight="20920" activeTab="1" xr2:uid="{BDC6114A-2371-C44B-9A16-408EBE939B3C}"/>
  </bookViews>
  <sheets>
    <sheet name="ModelHeader" sheetId="2" r:id="rId1"/>
    <sheet name="ModelInpu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/>
  <c r="J5" i="1"/>
  <c r="L5" i="1"/>
  <c r="N5" i="1"/>
  <c r="D5" i="1"/>
  <c r="B5" i="1"/>
  <c r="B4" i="1"/>
  <c r="N3" i="1"/>
  <c r="N4" i="1"/>
  <c r="N6" i="1"/>
  <c r="N7" i="1"/>
  <c r="N8" i="1"/>
  <c r="N9" i="1"/>
  <c r="N10" i="1"/>
  <c r="N11" i="1"/>
  <c r="N12" i="1"/>
  <c r="N2" i="1"/>
  <c r="L3" i="1"/>
  <c r="L4" i="1"/>
  <c r="L6" i="1"/>
  <c r="L7" i="1"/>
  <c r="L8" i="1"/>
  <c r="L9" i="1"/>
  <c r="L10" i="1"/>
  <c r="L11" i="1"/>
  <c r="L12" i="1"/>
  <c r="L2" i="1"/>
  <c r="H3" i="1"/>
  <c r="H4" i="1"/>
  <c r="H6" i="1"/>
  <c r="H7" i="1"/>
  <c r="H8" i="1"/>
  <c r="H9" i="1"/>
  <c r="H10" i="1"/>
  <c r="H11" i="1"/>
  <c r="H12" i="1"/>
  <c r="H2" i="1"/>
  <c r="J2" i="1"/>
  <c r="F3" i="1"/>
  <c r="F4" i="1"/>
  <c r="F6" i="1"/>
  <c r="F7" i="1"/>
  <c r="F8" i="1"/>
  <c r="F9" i="1"/>
  <c r="F10" i="1"/>
  <c r="F11" i="1"/>
  <c r="F12" i="1"/>
  <c r="F2" i="1"/>
  <c r="B3" i="1"/>
  <c r="B6" i="1"/>
  <c r="B7" i="1"/>
  <c r="B8" i="1"/>
  <c r="B9" i="1"/>
  <c r="B10" i="1"/>
  <c r="B11" i="1"/>
  <c r="B12" i="1"/>
  <c r="B2" i="1"/>
  <c r="D3" i="1"/>
  <c r="D4" i="1"/>
  <c r="D6" i="1"/>
  <c r="D7" i="1"/>
  <c r="D8" i="1"/>
  <c r="D9" i="1"/>
  <c r="D10" i="1"/>
  <c r="D11" i="1"/>
  <c r="D12" i="1"/>
  <c r="D2" i="1"/>
  <c r="J3" i="1"/>
  <c r="J4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<sst xmlns="http://schemas.openxmlformats.org/spreadsheetml/2006/main" count="36" uniqueCount="35">
  <si>
    <t>Description</t>
  </si>
  <si>
    <t>Years</t>
  </si>
  <si>
    <t>Stage</t>
  </si>
  <si>
    <t>EGG_FRY</t>
  </si>
  <si>
    <t>FRY_PARR</t>
  </si>
  <si>
    <t>PARR_PRESMOLT</t>
  </si>
  <si>
    <t>OA1_OA2</t>
  </si>
  <si>
    <t>OA2_OA3</t>
  </si>
  <si>
    <t>LGD_TRIB</t>
  </si>
  <si>
    <t>TRIB_SPAWN</t>
  </si>
  <si>
    <t>SPAWN_EGG</t>
  </si>
  <si>
    <t>Years_From_Fry_Name</t>
  </si>
  <si>
    <t>Years_From_Fry_Name_Input</t>
  </si>
  <si>
    <t>Transition_Name</t>
  </si>
  <si>
    <t>Transition_Input</t>
  </si>
  <si>
    <t>Productivity_Name</t>
  </si>
  <si>
    <t>Productivity_Input</t>
  </si>
  <si>
    <t>Productivity_SD_Name</t>
  </si>
  <si>
    <t>Productivity_SD_Input</t>
  </si>
  <si>
    <t>Transition_SD_Name</t>
  </si>
  <si>
    <t>Transition_SD_Input</t>
  </si>
  <si>
    <t>Capacity_Name</t>
  </si>
  <si>
    <t>Capacity_Input</t>
  </si>
  <si>
    <t>Capacity_SD_Name</t>
  </si>
  <si>
    <t>Capacity_SD_Input</t>
  </si>
  <si>
    <t>LGDSmolt_OA1</t>
  </si>
  <si>
    <t>Header_Name</t>
  </si>
  <si>
    <t>Header_Input</t>
  </si>
  <si>
    <t>Headwaters_PreSmoltHW_LDGSmolt</t>
  </si>
  <si>
    <t>ValleyPreSmolt_LDGSmolt</t>
  </si>
  <si>
    <t>PopulationName</t>
  </si>
  <si>
    <t>ScenarioName</t>
  </si>
  <si>
    <t>Simulations</t>
  </si>
  <si>
    <t>Catherine Creek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</si>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</sst>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5"/>
  <sheetViews>
    <sheetView workbookViewId="0">
      <selection activeCell="C21" sqref="C21"/>
    </sheetView>
  </sheetViews>
  <sheetFormatPr baseColWidth="10" defaultRowHeight="16" x14ac:dyDescent="0.2"/>
  <cols>
    <col min="1" max="1" width="18.33203125" customWidth="1"/>
    <col min="2" max="2" width="20.83203125" customWidth="1"/>
    <col min="3" max="3" width="19" customWidth="1"/>
  </cols>
  <sheetData>
    <row r="1" spans="1:3" x14ac:dyDescent="0.2">
      <c r="A1" t="s">
        <v>26</v>
      </c>
      <c r="B1" t="s">
        <v>27</v>
      </c>
      <c r="C1" t="s">
        <v>0</v>
      </c>
    </row>
    <row r="2" spans="1:3" x14ac:dyDescent="0.2">
      <c r="A2" t="s">
        <v>30</v>
      </c>
      <c r="B2" t="s">
        <v>33</v>
      </c>
    </row>
    <row r="3" spans="1:3" x14ac:dyDescent="0.2">
      <c r="A3" t="s">
        <v>31</v>
      </c>
      <c r="B3" t="s">
        <v>34</v>
      </c>
    </row>
    <row r="4" spans="1:3" x14ac:dyDescent="0.2">
      <c r="A4" t="s">
        <v>1</v>
      </c>
      <c r="B4">
        <v>30</v>
      </c>
    </row>
    <row r="5" spans="1:3" x14ac:dyDescent="0.2">
      <c r="A5" t="s">
        <v>32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P12"/>
  <sheetViews>
    <sheetView tabSelected="1" workbookViewId="0">
      <selection activeCell="D6" sqref="D6"/>
    </sheetView>
  </sheetViews>
  <sheetFormatPr baseColWidth="10" defaultRowHeight="16" x14ac:dyDescent="0.2"/>
  <cols>
    <col min="1" max="1" width="27.1640625" style="2" customWidth="1"/>
    <col min="2" max="2" width="20" style="2" customWidth="1"/>
    <col min="3" max="3" width="23.33203125" style="2" customWidth="1"/>
    <col min="4" max="4" width="36.5" style="2" bestFit="1" customWidth="1"/>
    <col min="5" max="5" width="20.33203125" style="2" bestFit="1" customWidth="1"/>
    <col min="6" max="6" width="34.1640625" style="2" bestFit="1" customWidth="1"/>
    <col min="7" max="7" width="20" style="2" customWidth="1"/>
    <col min="8" max="8" width="24.6640625" style="2" bestFit="1" customWidth="1"/>
    <col min="9" max="9" width="17.5" style="2" bestFit="1" customWidth="1"/>
    <col min="10" max="10" width="35" style="2" bestFit="1" customWidth="1"/>
    <col min="11" max="11" width="15.1640625" style="2" bestFit="1" customWidth="1"/>
    <col min="12" max="12" width="37.33203125" style="2" bestFit="1" customWidth="1"/>
    <col min="13" max="13" width="20" style="2" customWidth="1"/>
    <col min="14" max="14" width="36.33203125" style="2" bestFit="1" customWidth="1"/>
    <col min="15" max="15" width="31.5" style="2" customWidth="1"/>
    <col min="16" max="16384" width="10.83203125" style="2"/>
  </cols>
  <sheetData>
    <row r="1" spans="1:16" s="1" customFormat="1" ht="34" customHeight="1" x14ac:dyDescent="0.2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13</v>
      </c>
      <c r="K1" s="1" t="s">
        <v>14</v>
      </c>
      <c r="L1" s="1" t="s">
        <v>19</v>
      </c>
      <c r="M1" s="1" t="s">
        <v>20</v>
      </c>
      <c r="N1" s="1" t="s">
        <v>11</v>
      </c>
      <c r="O1" s="1" t="s">
        <v>12</v>
      </c>
      <c r="P1" s="1" t="s">
        <v>0</v>
      </c>
    </row>
    <row r="2" spans="1:16" ht="34" customHeight="1" x14ac:dyDescent="0.2">
      <c r="A2" s="2" t="s">
        <v>3</v>
      </c>
      <c r="B2" s="2" t="str">
        <f>"p_"&amp;A2</f>
        <v>p_EGG_FRY</v>
      </c>
      <c r="C2" s="2">
        <v>3</v>
      </c>
      <c r="D2" s="2" t="str">
        <f>"pSD_"&amp;A2</f>
        <v>pSD_EGG_FRY</v>
      </c>
      <c r="F2" s="2" t="str">
        <f>"c_"&amp;A2</f>
        <v>c_EGG_FRY</v>
      </c>
      <c r="H2" s="2" t="str">
        <f>"cSD_"&amp;A2</f>
        <v>cSD_EGG_FRY</v>
      </c>
      <c r="J2" s="2" t="str">
        <f>"m_"&amp;A2</f>
        <v>m_EGG_FRY</v>
      </c>
      <c r="L2" s="2" t="str">
        <f>"mSD_"&amp;A2</f>
        <v>mSD_EGG_FRY</v>
      </c>
      <c r="N2" s="2" t="str">
        <f>"YFF_"&amp;A2</f>
        <v>YFF_EGG_FRY</v>
      </c>
      <c r="O2" s="2">
        <v>1</v>
      </c>
    </row>
    <row r="3" spans="1:16" ht="34" customHeight="1" x14ac:dyDescent="0.2">
      <c r="A3" s="2" t="s">
        <v>4</v>
      </c>
      <c r="B3" s="2" t="str">
        <f t="shared" ref="B3:B12" si="0">"p_"&amp;A3</f>
        <v>p_FRY_PARR</v>
      </c>
      <c r="C3" s="2">
        <v>3</v>
      </c>
      <c r="D3" s="2" t="str">
        <f t="shared" ref="D3:D12" si="1">"pSD_"&amp;A3</f>
        <v>pSD_FRY_PARR</v>
      </c>
      <c r="F3" s="2" t="str">
        <f t="shared" ref="F3:F12" si="2">"c_"&amp;A3</f>
        <v>c_FRY_PARR</v>
      </c>
      <c r="H3" s="2" t="str">
        <f t="shared" ref="H3:H12" si="3">"cSD_"&amp;A3</f>
        <v>cSD_FRY_PARR</v>
      </c>
      <c r="J3" s="2" t="str">
        <f t="shared" ref="J3:J12" si="4">"m_"&amp;A3</f>
        <v>m_FRY_PARR</v>
      </c>
      <c r="L3" s="2" t="str">
        <f t="shared" ref="L3:L12" si="5">"mSD_"&amp;A3</f>
        <v>mSD_FRY_PARR</v>
      </c>
      <c r="N3" s="2" t="str">
        <f t="shared" ref="N3:N12" si="6">"YFF_"&amp;A3</f>
        <v>YFF_FRY_PARR</v>
      </c>
      <c r="O3" s="2">
        <v>2</v>
      </c>
    </row>
    <row r="4" spans="1:16" ht="34" customHeight="1" x14ac:dyDescent="0.2">
      <c r="A4" s="2" t="s">
        <v>5</v>
      </c>
      <c r="B4" s="2" t="str">
        <f t="shared" si="0"/>
        <v>p_PARR_PRESMOLT</v>
      </c>
      <c r="C4" s="2">
        <v>3</v>
      </c>
      <c r="D4" s="2" t="str">
        <f t="shared" si="1"/>
        <v>pSD_PARR_PRESMOLT</v>
      </c>
      <c r="F4" s="2" t="str">
        <f t="shared" si="2"/>
        <v>c_PARR_PRESMOLT</v>
      </c>
      <c r="H4" s="2" t="str">
        <f t="shared" si="3"/>
        <v>cSD_PARR_PRESMOLT</v>
      </c>
      <c r="J4" s="2" t="str">
        <f t="shared" si="4"/>
        <v>m_PARR_PRESMOLT</v>
      </c>
      <c r="L4" s="2" t="str">
        <f t="shared" si="5"/>
        <v>mSD_PARR_PRESMOLT</v>
      </c>
      <c r="N4" s="2" t="str">
        <f t="shared" si="6"/>
        <v>YFF_PARR_PRESMOLT</v>
      </c>
      <c r="O4" s="2">
        <v>3</v>
      </c>
    </row>
    <row r="5" spans="1:16" ht="34" customHeight="1" x14ac:dyDescent="0.2">
      <c r="A5" s="2" t="s">
        <v>28</v>
      </c>
      <c r="B5" s="2" t="str">
        <f t="shared" si="0"/>
        <v>p_Headwaters_PreSmoltHW_LDGSmolt</v>
      </c>
      <c r="D5" s="2" t="str">
        <f t="shared" si="1"/>
        <v>pSD_Headwaters_PreSmoltHW_LDGSmolt</v>
      </c>
      <c r="F5" s="2" t="str">
        <f t="shared" ref="F5" si="7">"c_"&amp;A5</f>
        <v>c_Headwaters_PreSmoltHW_LDGSmolt</v>
      </c>
      <c r="H5" s="2" t="str">
        <f t="shared" ref="H5" si="8">"cSD_"&amp;A5</f>
        <v>cSD_Headwaters_PreSmoltHW_LDGSmolt</v>
      </c>
      <c r="J5" s="2" t="str">
        <f t="shared" ref="J5" si="9">"m_"&amp;A5</f>
        <v>m_Headwaters_PreSmoltHW_LDGSmolt</v>
      </c>
      <c r="L5" s="2" t="str">
        <f t="shared" ref="L5" si="10">"mSD_"&amp;A5</f>
        <v>mSD_Headwaters_PreSmoltHW_LDGSmolt</v>
      </c>
      <c r="N5" s="2" t="str">
        <f t="shared" ref="N5" si="11">"YFF_"&amp;A5</f>
        <v>YFF_Headwaters_PreSmoltHW_LDGSmolt</v>
      </c>
      <c r="O5" s="2">
        <v>4</v>
      </c>
    </row>
    <row r="6" spans="1:16" ht="34" customHeight="1" x14ac:dyDescent="0.2">
      <c r="A6" s="2" t="s">
        <v>29</v>
      </c>
      <c r="B6" s="2" t="str">
        <f t="shared" si="0"/>
        <v>p_ValleyPreSmolt_LDGSmolt</v>
      </c>
      <c r="C6" s="2">
        <v>0.3</v>
      </c>
      <c r="D6" s="2" t="str">
        <f t="shared" si="1"/>
        <v>pSD_ValleyPreSmolt_LDGSmolt</v>
      </c>
      <c r="F6" s="2" t="str">
        <f t="shared" si="2"/>
        <v>c_ValleyPreSmolt_LDGSmolt</v>
      </c>
      <c r="H6" s="2" t="str">
        <f t="shared" si="3"/>
        <v>cSD_ValleyPreSmolt_LDGSmolt</v>
      </c>
      <c r="J6" s="2" t="str">
        <f t="shared" si="4"/>
        <v>m_ValleyPreSmolt_LDGSmolt</v>
      </c>
      <c r="L6" s="2" t="str">
        <f t="shared" si="5"/>
        <v>mSD_ValleyPreSmolt_LDGSmolt</v>
      </c>
      <c r="N6" s="2" t="str">
        <f t="shared" si="6"/>
        <v>YFF_ValleyPreSmolt_LDGSmolt</v>
      </c>
      <c r="O6" s="2">
        <v>5</v>
      </c>
    </row>
    <row r="7" spans="1:16" ht="34" customHeight="1" x14ac:dyDescent="0.2">
      <c r="A7" s="2" t="s">
        <v>25</v>
      </c>
      <c r="B7" s="2" t="str">
        <f t="shared" si="0"/>
        <v>p_LGDSmolt_OA1</v>
      </c>
      <c r="C7" s="2">
        <v>0.3</v>
      </c>
      <c r="D7" s="2" t="str">
        <f t="shared" si="1"/>
        <v>pSD_LGDSmolt_OA1</v>
      </c>
      <c r="F7" s="2" t="str">
        <f t="shared" si="2"/>
        <v>c_LGDSmolt_OA1</v>
      </c>
      <c r="H7" s="2" t="str">
        <f t="shared" si="3"/>
        <v>cSD_LGDSmolt_OA1</v>
      </c>
      <c r="J7" s="2" t="str">
        <f t="shared" si="4"/>
        <v>m_LGDSmolt_OA1</v>
      </c>
      <c r="L7" s="2" t="str">
        <f t="shared" si="5"/>
        <v>mSD_LGDSmolt_OA1</v>
      </c>
      <c r="N7" s="2" t="str">
        <f t="shared" si="6"/>
        <v>YFF_LGDSmolt_OA1</v>
      </c>
      <c r="O7" s="2">
        <v>6</v>
      </c>
    </row>
    <row r="8" spans="1:16" ht="34" customHeight="1" x14ac:dyDescent="0.2">
      <c r="A8" s="2" t="s">
        <v>6</v>
      </c>
      <c r="B8" s="2" t="str">
        <f t="shared" si="0"/>
        <v>p_OA1_OA2</v>
      </c>
      <c r="D8" s="2" t="str">
        <f t="shared" si="1"/>
        <v>pSD_OA1_OA2</v>
      </c>
      <c r="F8" s="2" t="str">
        <f t="shared" si="2"/>
        <v>c_OA1_OA2</v>
      </c>
      <c r="H8" s="2" t="str">
        <f t="shared" si="3"/>
        <v>cSD_OA1_OA2</v>
      </c>
      <c r="J8" s="2" t="str">
        <f t="shared" si="4"/>
        <v>m_OA1_OA2</v>
      </c>
      <c r="L8" s="2" t="str">
        <f t="shared" si="5"/>
        <v>mSD_OA1_OA2</v>
      </c>
      <c r="N8" s="2" t="str">
        <f t="shared" si="6"/>
        <v>YFF_OA1_OA2</v>
      </c>
      <c r="O8" s="2">
        <v>7</v>
      </c>
    </row>
    <row r="9" spans="1:16" ht="34" customHeight="1" x14ac:dyDescent="0.2">
      <c r="A9" s="2" t="s">
        <v>7</v>
      </c>
      <c r="B9" s="2" t="str">
        <f t="shared" si="0"/>
        <v>p_OA2_OA3</v>
      </c>
      <c r="D9" s="2" t="str">
        <f t="shared" si="1"/>
        <v>pSD_OA2_OA3</v>
      </c>
      <c r="F9" s="2" t="str">
        <f t="shared" si="2"/>
        <v>c_OA2_OA3</v>
      </c>
      <c r="H9" s="2" t="str">
        <f t="shared" si="3"/>
        <v>cSD_OA2_OA3</v>
      </c>
      <c r="J9" s="2" t="str">
        <f t="shared" si="4"/>
        <v>m_OA2_OA3</v>
      </c>
      <c r="L9" s="2" t="str">
        <f t="shared" si="5"/>
        <v>mSD_OA2_OA3</v>
      </c>
      <c r="N9" s="2" t="str">
        <f t="shared" si="6"/>
        <v>YFF_OA2_OA3</v>
      </c>
      <c r="O9" s="2">
        <v>8</v>
      </c>
    </row>
    <row r="10" spans="1:16" ht="34" customHeight="1" x14ac:dyDescent="0.2">
      <c r="A10" s="2" t="s">
        <v>8</v>
      </c>
      <c r="B10" s="2" t="str">
        <f t="shared" si="0"/>
        <v>p_LGD_TRIB</v>
      </c>
      <c r="D10" s="2" t="str">
        <f t="shared" si="1"/>
        <v>pSD_LGD_TRIB</v>
      </c>
      <c r="F10" s="2" t="str">
        <f t="shared" si="2"/>
        <v>c_LGD_TRIB</v>
      </c>
      <c r="H10" s="2" t="str">
        <f t="shared" si="3"/>
        <v>cSD_LGD_TRIB</v>
      </c>
      <c r="J10" s="2" t="str">
        <f t="shared" si="4"/>
        <v>m_LGD_TRIB</v>
      </c>
      <c r="L10" s="2" t="str">
        <f t="shared" si="5"/>
        <v>mSD_LGD_TRIB</v>
      </c>
      <c r="N10" s="2" t="str">
        <f t="shared" si="6"/>
        <v>YFF_LGD_TRIB</v>
      </c>
      <c r="O10" s="2">
        <v>9</v>
      </c>
    </row>
    <row r="11" spans="1:16" ht="34" customHeight="1" x14ac:dyDescent="0.2">
      <c r="A11" s="2" t="s">
        <v>9</v>
      </c>
      <c r="B11" s="2" t="str">
        <f t="shared" si="0"/>
        <v>p_TRIB_SPAWN</v>
      </c>
      <c r="D11" s="2" t="str">
        <f t="shared" si="1"/>
        <v>pSD_TRIB_SPAWN</v>
      </c>
      <c r="F11" s="2" t="str">
        <f t="shared" si="2"/>
        <v>c_TRIB_SPAWN</v>
      </c>
      <c r="H11" s="2" t="str">
        <f t="shared" si="3"/>
        <v>cSD_TRIB_SPAWN</v>
      </c>
      <c r="J11" s="2" t="str">
        <f t="shared" si="4"/>
        <v>m_TRIB_SPAWN</v>
      </c>
      <c r="L11" s="2" t="str">
        <f t="shared" si="5"/>
        <v>mSD_TRIB_SPAWN</v>
      </c>
      <c r="N11" s="2" t="str">
        <f t="shared" si="6"/>
        <v>YFF_TRIB_SPAWN</v>
      </c>
      <c r="O11" s="2">
        <v>10</v>
      </c>
    </row>
    <row r="12" spans="1:16" ht="34" customHeight="1" x14ac:dyDescent="0.2">
      <c r="A12" s="2" t="s">
        <v>10</v>
      </c>
      <c r="B12" s="2" t="str">
        <f t="shared" si="0"/>
        <v>p_SPAWN_EGG</v>
      </c>
      <c r="D12" s="2" t="str">
        <f t="shared" si="1"/>
        <v>pSD_SPAWN_EGG</v>
      </c>
      <c r="F12" s="2" t="str">
        <f t="shared" si="2"/>
        <v>c_SPAWN_EGG</v>
      </c>
      <c r="H12" s="2" t="str">
        <f t="shared" si="3"/>
        <v>cSD_SPAWN_EGG</v>
      </c>
      <c r="J12" s="2" t="str">
        <f t="shared" si="4"/>
        <v>m_SPAWN_EGG</v>
      </c>
      <c r="L12" s="2" t="str">
        <f t="shared" si="5"/>
        <v>mSD_SPAWN_EGG</v>
      </c>
      <c r="N12" s="2" t="str">
        <f t="shared" si="6"/>
        <v>YFF_SPAWN_EGG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ModelHeader</vt:lpstr>
      <vt:lpstr>ModelInputs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2018-02-13T23:48:56Z</dcterms:modified>
</cp:coreProperties>
</file>