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测试申请（汇总）" sheetId="1" r:id="rId1"/>
    <sheet name="开发自测列表" sheetId="2" r:id="rId2"/>
    <sheet name="测试报告" sheetId="3" r:id="rId3"/>
  </sheets>
  <definedNames>
    <definedName name="_1级N">#REF!</definedName>
    <definedName name="_2级">#REF!</definedName>
    <definedName name="_2级N">#REF!</definedName>
    <definedName name="_3级">#REF!</definedName>
    <definedName name="_3级N">#REF!</definedName>
    <definedName name="_4级">#REF!</definedName>
    <definedName name="_4级N">#REF!</definedName>
    <definedName name="num" comment="经常严重替换值">#REF!</definedName>
    <definedName name="经常严重">#REF!</definedName>
    <definedName name="经常严重N">#REF!</definedName>
    <definedName name="经常一般">#REF!</definedName>
    <definedName name="经常一般N">#REF!</definedName>
    <definedName name="偶尔严重">#REF!</definedName>
    <definedName name="偶尔严重N">#REF!</definedName>
    <definedName name="偶尔一般">#REF!</definedName>
    <definedName name="偶尔一般N">#REF!</definedName>
    <definedName name="致命">#REF!</definedName>
    <definedName name="致命N">#REF!</definedName>
    <definedName name="总是严重">#REF!</definedName>
    <definedName name="总是严重N">#REF!</definedName>
    <definedName name="总是一般">#REF!</definedName>
    <definedName name="总是一般N">#REF!</definedName>
  </definedNames>
  <calcPr calcId="144525"/>
</workbook>
</file>

<file path=xl/comments1.xml><?xml version="1.0" encoding="utf-8"?>
<comments xmlns="http://schemas.openxmlformats.org/spreadsheetml/2006/main">
  <authors>
    <author>作者</author>
  </authors>
  <commentList>
    <comment ref="H4" authorId="0">
      <text>
        <r>
          <rPr>
            <sz val="9"/>
            <rFont val="宋体"/>
            <charset val="134"/>
          </rPr>
          <t>作为发布程序，此项必填：
1.远程修复：远程维护即可修复问题
2.现场修复：需工作人员前往现场维护才可修复</t>
        </r>
      </text>
    </comment>
  </commentList>
</comments>
</file>

<file path=xl/sharedStrings.xml><?xml version="1.0" encoding="utf-8"?>
<sst xmlns="http://schemas.openxmlformats.org/spreadsheetml/2006/main" count="60" uniqueCount="54">
  <si>
    <t>Group编号</t>
  </si>
  <si>
    <t>提交测试时间</t>
  </si>
  <si>
    <t>项目</t>
  </si>
  <si>
    <t>禅道编号</t>
  </si>
  <si>
    <t>所属迭代</t>
  </si>
  <si>
    <t>所属模块</t>
  </si>
  <si>
    <t>任务名称</t>
  </si>
  <si>
    <t>任务描述</t>
  </si>
  <si>
    <t>截止时间</t>
  </si>
  <si>
    <t>测试申请人（由谁完成）</t>
  </si>
  <si>
    <t>附件</t>
  </si>
  <si>
    <t>是否更改现场环境配置</t>
  </si>
  <si>
    <t>关联功能影响及测试建议</t>
  </si>
  <si>
    <t>备注</t>
  </si>
  <si>
    <t xml:space="preserve">
</t>
  </si>
  <si>
    <t>9月开发测试迭代</t>
  </si>
  <si>
    <t>GIS地图</t>
  </si>
  <si>
    <t>【开发】修改危险源关联位号页面</t>
  </si>
  <si>
    <t>前置条件：会给黄亭指派一个任务，待他实现此接口后才能实现此功能，接口提供形式可能是wcf或者webapi，待实现后再进行对接。（接口对接，务必仔细）
1、危险源关联位号页面将提醒周期和提醒时间改为显示危险源上限和下限，查看按钮改成趋势。详见图示要求
2、代码上预留 上上限、下下限</t>
  </si>
  <si>
    <t> 2019/10/15</t>
  </si>
  <si>
    <t>ludunyue</t>
  </si>
  <si>
    <t>模块名</t>
  </si>
  <si>
    <t>功能菜单</t>
  </si>
  <si>
    <t>检查项</t>
  </si>
  <si>
    <t>优先级</t>
  </si>
  <si>
    <t>ios检查结果</t>
  </si>
  <si>
    <t>验收人</t>
  </si>
  <si>
    <t>检查结果</t>
  </si>
  <si>
    <t>关联位号</t>
  </si>
  <si>
    <t>1.关联位号是否有上下限字段
2.该位号配置上下限后该值是否会正常显示</t>
  </si>
  <si>
    <t>中</t>
  </si>
  <si>
    <t>Pass</t>
  </si>
  <si>
    <t>卢敦悦</t>
  </si>
  <si>
    <t>新缺陷</t>
  </si>
  <si>
    <t>打开缺陷</t>
  </si>
  <si>
    <t>问题等级</t>
  </si>
  <si>
    <t>1-高</t>
  </si>
  <si>
    <t>2-较高</t>
  </si>
  <si>
    <t>3-中</t>
  </si>
  <si>
    <t>4-低</t>
  </si>
  <si>
    <t>测试结论</t>
  </si>
  <si>
    <t>现有数量</t>
  </si>
  <si>
    <t>缺陷和限制</t>
  </si>
  <si>
    <t>缺陷编号</t>
  </si>
  <si>
    <t>状态</t>
  </si>
  <si>
    <t>缺陷描述</t>
  </si>
  <si>
    <t>严重级别</t>
  </si>
  <si>
    <t>使用人群</t>
  </si>
  <si>
    <t>使用频率</t>
  </si>
  <si>
    <t>发生频率</t>
  </si>
  <si>
    <t>修复方式</t>
  </si>
  <si>
    <t>缺陷分析与对策</t>
  </si>
  <si>
    <t>规避措施</t>
  </si>
  <si>
    <t>固有缺陷</t>
  </si>
</sst>
</file>

<file path=xl/styles.xml><?xml version="1.0" encoding="utf-8"?>
<styleSheet xmlns="http://schemas.openxmlformats.org/spreadsheetml/2006/main">
  <numFmts count="5">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 numFmtId="176" formatCode="0;[Red]0"/>
  </numFmts>
  <fonts count="49">
    <font>
      <sz val="11"/>
      <color theme="1"/>
      <name val="宋体"/>
      <charset val="134"/>
      <scheme val="minor"/>
    </font>
    <font>
      <sz val="10"/>
      <color theme="1"/>
      <name val="宋体"/>
      <charset val="134"/>
      <scheme val="minor"/>
    </font>
    <font>
      <sz val="9"/>
      <color theme="1"/>
      <name val="宋体"/>
      <charset val="134"/>
      <scheme val="minor"/>
    </font>
    <font>
      <b/>
      <sz val="10"/>
      <color theme="1"/>
      <name val="宋体"/>
      <charset val="134"/>
      <scheme val="minor"/>
    </font>
    <font>
      <b/>
      <sz val="10"/>
      <name val="Arial"/>
      <charset val="134"/>
    </font>
    <font>
      <b/>
      <sz val="10"/>
      <name val="宋体"/>
      <charset val="134"/>
    </font>
    <font>
      <sz val="9"/>
      <color indexed="8"/>
      <name val="Arial"/>
      <charset val="134"/>
    </font>
    <font>
      <sz val="9"/>
      <name val="Arial"/>
      <charset val="134"/>
    </font>
    <font>
      <sz val="9"/>
      <color rgb="FFFF0000"/>
      <name val="宋体"/>
      <charset val="134"/>
    </font>
    <font>
      <sz val="9"/>
      <name val="宋体"/>
      <charset val="134"/>
    </font>
    <font>
      <b/>
      <sz val="10"/>
      <color rgb="FFFF0000"/>
      <name val="宋体"/>
      <charset val="134"/>
      <scheme val="minor"/>
    </font>
    <font>
      <b/>
      <sz val="14"/>
      <color theme="1"/>
      <name val="宋体"/>
      <charset val="134"/>
      <scheme val="minor"/>
    </font>
    <font>
      <sz val="10"/>
      <color theme="1"/>
      <name val="微软雅黑"/>
      <charset val="134"/>
    </font>
    <font>
      <b/>
      <sz val="10"/>
      <color theme="1"/>
      <name val="微软雅黑"/>
      <charset val="134"/>
    </font>
    <font>
      <sz val="10"/>
      <color rgb="FF00B050"/>
      <name val="微软雅黑"/>
      <charset val="134"/>
    </font>
    <font>
      <sz val="10"/>
      <name val="微软雅黑"/>
      <charset val="134"/>
    </font>
    <font>
      <sz val="10"/>
      <color rgb="FFFF0000"/>
      <name val="微软雅黑"/>
      <charset val="134"/>
    </font>
    <font>
      <sz val="10"/>
      <color rgb="FF0000FF"/>
      <name val="微软雅黑"/>
      <charset val="134"/>
    </font>
    <font>
      <sz val="10"/>
      <color indexed="8"/>
      <name val="微软雅黑"/>
      <charset val="134"/>
    </font>
    <font>
      <sz val="12"/>
      <name val="宋体"/>
      <charset val="134"/>
    </font>
    <font>
      <sz val="12"/>
      <color rgb="FF0F0FF1"/>
      <name val="黑体"/>
      <charset val="134"/>
    </font>
    <font>
      <b/>
      <sz val="10"/>
      <name val="宋体"/>
      <charset val="134"/>
      <scheme val="minor"/>
    </font>
    <font>
      <b/>
      <sz val="10"/>
      <color rgb="FF0000FF"/>
      <name val="宋体"/>
      <charset val="134"/>
      <scheme val="minor"/>
    </font>
    <font>
      <sz val="12"/>
      <color theme="1"/>
      <name val="宋体"/>
      <charset val="134"/>
      <scheme val="minor"/>
    </font>
    <font>
      <sz val="12"/>
      <color rgb="FF000000"/>
      <name val="宋体"/>
      <charset val="134"/>
      <scheme val="minor"/>
    </font>
    <font>
      <sz val="9"/>
      <color rgb="FF000000"/>
      <name val="Microsoft YaHei"/>
      <charset val="134"/>
    </font>
    <font>
      <sz val="10"/>
      <name val="宋体"/>
      <charset val="134"/>
      <scheme val="minor"/>
    </font>
    <font>
      <sz val="10"/>
      <color rgb="FFFF0000"/>
      <name val="宋体"/>
      <charset val="134"/>
      <scheme val="minor"/>
    </font>
    <font>
      <sz val="10"/>
      <color rgb="FF0000FF"/>
      <name val="宋体"/>
      <charset val="134"/>
      <scheme val="minor"/>
    </font>
    <font>
      <sz val="11"/>
      <color rgb="FF00610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5"/>
      <color theme="3"/>
      <name val="宋体"/>
      <charset val="134"/>
      <scheme val="minor"/>
    </font>
    <font>
      <sz val="11"/>
      <color rgb="FF3F3F76"/>
      <name val="宋体"/>
      <charset val="0"/>
      <scheme val="minor"/>
    </font>
    <font>
      <sz val="11"/>
      <color theme="0"/>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u/>
      <sz val="12"/>
      <color indexed="12"/>
      <name val="宋体"/>
      <charset val="134"/>
    </font>
    <font>
      <sz val="11"/>
      <color theme="1"/>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sz val="11"/>
      <color rgb="FF9C6500"/>
      <name val="宋体"/>
      <charset val="0"/>
      <scheme val="minor"/>
    </font>
    <font>
      <b/>
      <sz val="11"/>
      <color rgb="FFFA7D00"/>
      <name val="宋体"/>
      <charset val="0"/>
      <scheme val="minor"/>
    </font>
    <font>
      <b/>
      <sz val="11"/>
      <color rgb="FFFFFFFF"/>
      <name val="宋体"/>
      <charset val="0"/>
      <scheme val="minor"/>
    </font>
    <font>
      <sz val="9"/>
      <name val="宋体"/>
      <charset val="134"/>
    </font>
  </fonts>
  <fills count="36">
    <fill>
      <patternFill patternType="none"/>
    </fill>
    <fill>
      <patternFill patternType="gray125"/>
    </fill>
    <fill>
      <patternFill patternType="solid">
        <fgColor theme="8" tint="0.599993896298105"/>
        <bgColor indexed="64"/>
      </patternFill>
    </fill>
    <fill>
      <patternFill patternType="solid">
        <fgColor theme="0" tint="-0.249977111117893"/>
        <bgColor indexed="64"/>
      </patternFill>
    </fill>
    <fill>
      <patternFill patternType="solid">
        <fgColor theme="0" tint="-0.149906918546098"/>
        <bgColor indexed="64"/>
      </patternFill>
    </fill>
    <fill>
      <patternFill patternType="solid">
        <fgColor theme="0"/>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rgb="FFC6EFCE"/>
        <bgColor indexed="64"/>
      </patternFill>
    </fill>
    <fill>
      <patternFill patternType="solid">
        <fgColor rgb="FFFFC7CE"/>
        <bgColor indexed="64"/>
      </patternFill>
    </fill>
    <fill>
      <patternFill patternType="solid">
        <fgColor rgb="FFFFCC99"/>
        <bgColor indexed="64"/>
      </patternFill>
    </fill>
    <fill>
      <patternFill patternType="solid">
        <fgColor theme="4"/>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2F2F2"/>
        <bgColor indexed="64"/>
      </patternFill>
    </fill>
    <fill>
      <patternFill patternType="solid">
        <fgColor rgb="FFFFEB9C"/>
        <bgColor indexed="64"/>
      </patternFill>
    </fill>
    <fill>
      <patternFill patternType="solid">
        <fgColor theme="4"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7"/>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0"/>
      </left>
      <right style="thin">
        <color theme="0"/>
      </right>
      <top/>
      <bottom style="thin">
        <color theme="0"/>
      </bottom>
      <diagonal/>
    </border>
    <border>
      <left style="thin">
        <color auto="1"/>
      </left>
      <right style="thin">
        <color theme="0"/>
      </right>
      <top style="thin">
        <color auto="1"/>
      </top>
      <bottom/>
      <diagonal/>
    </border>
    <border>
      <left/>
      <right style="thin">
        <color theme="0"/>
      </right>
      <top style="thin">
        <color auto="1"/>
      </top>
      <bottom/>
      <diagonal/>
    </border>
    <border>
      <left style="thin">
        <color theme="0"/>
      </left>
      <right style="thin">
        <color theme="0"/>
      </right>
      <top style="thin">
        <color auto="1"/>
      </top>
      <bottom/>
      <diagonal/>
    </border>
    <border>
      <left/>
      <right style="thin">
        <color theme="0"/>
      </right>
      <top/>
      <bottom/>
      <diagonal/>
    </border>
    <border>
      <left/>
      <right style="thin">
        <color auto="1"/>
      </right>
      <top style="thin">
        <color auto="1"/>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4">
    <xf numFmtId="0" fontId="0" fillId="0" borderId="0">
      <alignment vertical="center"/>
    </xf>
    <xf numFmtId="42" fontId="0" fillId="0" borderId="0" applyFont="0" applyFill="0" applyBorder="0" applyAlignment="0" applyProtection="0">
      <alignment vertical="center"/>
    </xf>
    <xf numFmtId="0" fontId="41" fillId="18" borderId="0" applyNumberFormat="0" applyBorder="0" applyAlignment="0" applyProtection="0">
      <alignment vertical="center"/>
    </xf>
    <xf numFmtId="0" fontId="35" fillId="12" borderId="2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1" fillId="6" borderId="0" applyNumberFormat="0" applyBorder="0" applyAlignment="0" applyProtection="0">
      <alignment vertical="center"/>
    </xf>
    <xf numFmtId="0" fontId="33" fillId="11" borderId="0" applyNumberFormat="0" applyBorder="0" applyAlignment="0" applyProtection="0">
      <alignment vertical="center"/>
    </xf>
    <xf numFmtId="43" fontId="0" fillId="0" borderId="0" applyFont="0" applyFill="0" applyBorder="0" applyAlignment="0" applyProtection="0">
      <alignment vertical="center"/>
    </xf>
    <xf numFmtId="0" fontId="36" fillId="20" borderId="0" applyNumberFormat="0" applyBorder="0" applyAlignment="0" applyProtection="0">
      <alignment vertical="center"/>
    </xf>
    <xf numFmtId="0" fontId="40"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43" fillId="0" borderId="0" applyNumberFormat="0" applyFill="0" applyBorder="0" applyAlignment="0" applyProtection="0">
      <alignment vertical="center"/>
    </xf>
    <xf numFmtId="9" fontId="19" fillId="0" borderId="0" applyFont="0" applyFill="0" applyBorder="0" applyAlignment="0" applyProtection="0">
      <alignment vertical="center"/>
    </xf>
    <xf numFmtId="0" fontId="0" fillId="8" borderId="24" applyNumberFormat="0" applyFont="0" applyAlignment="0" applyProtection="0">
      <alignment vertical="center"/>
    </xf>
    <xf numFmtId="0" fontId="36" fillId="15" borderId="0" applyNumberFormat="0" applyBorder="0" applyAlignment="0" applyProtection="0">
      <alignment vertical="center"/>
    </xf>
    <xf numFmtId="0" fontId="38"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4" fillId="0" borderId="23" applyNumberFormat="0" applyFill="0" applyAlignment="0" applyProtection="0">
      <alignment vertical="center"/>
    </xf>
    <xf numFmtId="0" fontId="31" fillId="0" borderId="23" applyNumberFormat="0" applyFill="0" applyAlignment="0" applyProtection="0">
      <alignment vertical="center"/>
    </xf>
    <xf numFmtId="0" fontId="36" fillId="17" borderId="0" applyNumberFormat="0" applyBorder="0" applyAlignment="0" applyProtection="0">
      <alignment vertical="center"/>
    </xf>
    <xf numFmtId="0" fontId="38" fillId="0" borderId="27" applyNumberFormat="0" applyFill="0" applyAlignment="0" applyProtection="0">
      <alignment vertical="center"/>
    </xf>
    <xf numFmtId="0" fontId="36" fillId="25" borderId="0" applyNumberFormat="0" applyBorder="0" applyAlignment="0" applyProtection="0">
      <alignment vertical="center"/>
    </xf>
    <xf numFmtId="0" fontId="44" fillId="26" borderId="28" applyNumberFormat="0" applyAlignment="0" applyProtection="0">
      <alignment vertical="center"/>
    </xf>
    <xf numFmtId="0" fontId="46" fillId="26" borderId="25" applyNumberFormat="0" applyAlignment="0" applyProtection="0">
      <alignment vertical="center"/>
    </xf>
    <xf numFmtId="0" fontId="47" fillId="29" borderId="29" applyNumberFormat="0" applyAlignment="0" applyProtection="0">
      <alignment vertical="center"/>
    </xf>
    <xf numFmtId="0" fontId="41" fillId="31" borderId="0" applyNumberFormat="0" applyBorder="0" applyAlignment="0" applyProtection="0">
      <alignment vertical="center"/>
    </xf>
    <xf numFmtId="0" fontId="36" fillId="34" borderId="0" applyNumberFormat="0" applyBorder="0" applyAlignment="0" applyProtection="0">
      <alignment vertical="center"/>
    </xf>
    <xf numFmtId="0" fontId="30" fillId="0" borderId="22" applyNumberFormat="0" applyFill="0" applyAlignment="0" applyProtection="0">
      <alignment vertical="center"/>
    </xf>
    <xf numFmtId="0" fontId="37" fillId="0" borderId="26" applyNumberFormat="0" applyFill="0" applyAlignment="0" applyProtection="0">
      <alignment vertical="center"/>
    </xf>
    <xf numFmtId="0" fontId="29" fillId="10" borderId="0" applyNumberFormat="0" applyBorder="0" applyAlignment="0" applyProtection="0">
      <alignment vertical="center"/>
    </xf>
    <xf numFmtId="0" fontId="45" fillId="27" borderId="0" applyNumberFormat="0" applyBorder="0" applyAlignment="0" applyProtection="0">
      <alignment vertical="center"/>
    </xf>
    <xf numFmtId="0" fontId="41" fillId="22" borderId="0" applyNumberFormat="0" applyBorder="0" applyAlignment="0" applyProtection="0">
      <alignment vertical="center"/>
    </xf>
    <xf numFmtId="0" fontId="36" fillId="13" borderId="0" applyNumberFormat="0" applyBorder="0" applyAlignment="0" applyProtection="0">
      <alignment vertical="center"/>
    </xf>
    <xf numFmtId="0" fontId="41" fillId="28" borderId="0" applyNumberFormat="0" applyBorder="0" applyAlignment="0" applyProtection="0">
      <alignment vertical="center"/>
    </xf>
    <xf numFmtId="0" fontId="41" fillId="21" borderId="0" applyNumberFormat="0" applyBorder="0" applyAlignment="0" applyProtection="0">
      <alignment vertical="center"/>
    </xf>
    <xf numFmtId="0" fontId="41" fillId="7" borderId="0" applyNumberFormat="0" applyBorder="0" applyAlignment="0" applyProtection="0">
      <alignment vertical="center"/>
    </xf>
    <xf numFmtId="0" fontId="41" fillId="24" borderId="0" applyNumberFormat="0" applyBorder="0" applyAlignment="0" applyProtection="0">
      <alignment vertical="center"/>
    </xf>
    <xf numFmtId="0" fontId="36" fillId="33" borderId="0" applyNumberFormat="0" applyBorder="0" applyAlignment="0" applyProtection="0">
      <alignment vertical="center"/>
    </xf>
    <xf numFmtId="0" fontId="36" fillId="35" borderId="0" applyNumberFormat="0" applyBorder="0" applyAlignment="0" applyProtection="0">
      <alignment vertical="center"/>
    </xf>
    <xf numFmtId="0" fontId="41" fillId="14" borderId="0" applyNumberFormat="0" applyBorder="0" applyAlignment="0" applyProtection="0">
      <alignment vertical="center"/>
    </xf>
    <xf numFmtId="0" fontId="41" fillId="23" borderId="0" applyNumberFormat="0" applyBorder="0" applyAlignment="0" applyProtection="0">
      <alignment vertical="center"/>
    </xf>
    <xf numFmtId="0" fontId="36" fillId="16" borderId="0" applyNumberFormat="0" applyBorder="0" applyAlignment="0" applyProtection="0">
      <alignment vertical="center"/>
    </xf>
    <xf numFmtId="0" fontId="19" fillId="0" borderId="0">
      <alignment vertical="center"/>
    </xf>
    <xf numFmtId="0" fontId="41" fillId="2" borderId="0" applyNumberFormat="0" applyBorder="0" applyAlignment="0" applyProtection="0">
      <alignment vertical="center"/>
    </xf>
    <xf numFmtId="0" fontId="36" fillId="30" borderId="0" applyNumberFormat="0" applyBorder="0" applyAlignment="0" applyProtection="0">
      <alignment vertical="center"/>
    </xf>
    <xf numFmtId="0" fontId="36" fillId="32" borderId="0" applyNumberFormat="0" applyBorder="0" applyAlignment="0" applyProtection="0">
      <alignment vertical="center"/>
    </xf>
    <xf numFmtId="0" fontId="19" fillId="0" borderId="0">
      <alignment vertical="center"/>
    </xf>
    <xf numFmtId="0" fontId="41" fillId="9" borderId="0" applyNumberFormat="0" applyBorder="0" applyAlignment="0" applyProtection="0">
      <alignment vertical="center"/>
    </xf>
    <xf numFmtId="0" fontId="36" fillId="19" borderId="0" applyNumberFormat="0" applyBorder="0" applyAlignment="0" applyProtection="0">
      <alignment vertical="center"/>
    </xf>
    <xf numFmtId="0" fontId="19" fillId="0" borderId="0">
      <alignment vertical="center"/>
    </xf>
    <xf numFmtId="0" fontId="0" fillId="0" borderId="0"/>
  </cellStyleXfs>
  <cellXfs count="147">
    <xf numFmtId="0" fontId="0" fillId="0" borderId="0" xfId="0">
      <alignment vertical="center"/>
    </xf>
    <xf numFmtId="0" fontId="1" fillId="0" borderId="0" xfId="0" applyFont="1" applyProtection="1">
      <alignment vertical="center"/>
      <protection locked="0"/>
    </xf>
    <xf numFmtId="0" fontId="2" fillId="0" borderId="0" xfId="0" applyFont="1" applyAlignment="1" applyProtection="1">
      <alignment horizontal="left" vertical="center"/>
      <protection locked="0"/>
    </xf>
    <xf numFmtId="0" fontId="2" fillId="0" borderId="0" xfId="0" applyFont="1" applyProtection="1">
      <alignment vertical="center"/>
      <protection locked="0"/>
    </xf>
    <xf numFmtId="0" fontId="3" fillId="2" borderId="1" xfId="0" applyFont="1" applyFill="1" applyBorder="1" applyAlignment="1" applyProtection="1">
      <alignment horizontal="center" vertical="center"/>
      <protection locked="0"/>
    </xf>
    <xf numFmtId="0" fontId="1" fillId="0" borderId="2" xfId="0" applyFont="1" applyBorder="1" applyAlignment="1" applyProtection="1">
      <alignment vertical="center"/>
      <protection locked="0"/>
    </xf>
    <xf numFmtId="0" fontId="4" fillId="2" borderId="3" xfId="52" applyFont="1" applyFill="1" applyBorder="1" applyAlignment="1" applyProtection="1">
      <alignment horizontal="center" vertical="center"/>
      <protection locked="0"/>
    </xf>
    <xf numFmtId="0" fontId="4" fillId="2" borderId="4" xfId="52" applyFont="1" applyFill="1" applyBorder="1" applyAlignment="1" applyProtection="1">
      <alignment horizontal="center" vertical="center"/>
      <protection locked="0"/>
    </xf>
    <xf numFmtId="0" fontId="1" fillId="2" borderId="1" xfId="0" applyFont="1" applyFill="1" applyBorder="1" applyAlignment="1" applyProtection="1">
      <alignment horizontal="center" vertical="center"/>
      <protection locked="0"/>
    </xf>
    <xf numFmtId="0" fontId="5" fillId="3" borderId="5" xfId="49" applyFont="1" applyFill="1" applyBorder="1" applyAlignment="1" applyProtection="1">
      <alignment horizontal="center" vertical="center"/>
      <protection locked="0"/>
    </xf>
    <xf numFmtId="0" fontId="5" fillId="3" borderId="6" xfId="49" applyFont="1" applyFill="1" applyBorder="1" applyAlignment="1" applyProtection="1">
      <alignment horizontal="center" vertical="center"/>
      <protection locked="0"/>
    </xf>
    <xf numFmtId="0" fontId="5" fillId="4" borderId="1" xfId="49" applyFont="1" applyFill="1" applyBorder="1" applyAlignment="1" applyProtection="1">
      <alignment horizontal="center" vertical="center" wrapText="1"/>
      <protection locked="0"/>
    </xf>
    <xf numFmtId="0" fontId="5" fillId="4" borderId="1" xfId="49" applyFont="1" applyFill="1" applyBorder="1" applyAlignment="1" applyProtection="1">
      <alignment horizontal="center" vertical="center"/>
      <protection locked="0"/>
    </xf>
    <xf numFmtId="176" fontId="6" fillId="0" borderId="1" xfId="49" applyNumberFormat="1" applyFont="1" applyBorder="1" applyAlignment="1" applyProtection="1">
      <alignment horizontal="left" vertical="top" wrapText="1"/>
      <protection locked="0"/>
    </xf>
    <xf numFmtId="0" fontId="7" fillId="0" borderId="1" xfId="49" applyFont="1" applyBorder="1" applyAlignment="1" applyProtection="1">
      <alignment horizontal="left" vertical="top" wrapText="1"/>
      <protection locked="0"/>
    </xf>
    <xf numFmtId="0" fontId="8" fillId="0" borderId="1" xfId="49" applyFont="1" applyBorder="1" applyAlignment="1" applyProtection="1">
      <alignment horizontal="left" vertical="top" wrapText="1"/>
      <protection locked="0"/>
    </xf>
    <xf numFmtId="0" fontId="9" fillId="0" borderId="1" xfId="49" applyFont="1" applyFill="1" applyBorder="1" applyAlignment="1" applyProtection="1">
      <alignment horizontal="left" vertical="center" wrapText="1"/>
      <protection locked="0"/>
    </xf>
    <xf numFmtId="0" fontId="9" fillId="0" borderId="1" xfId="49" applyFont="1" applyBorder="1" applyAlignment="1" applyProtection="1">
      <alignment horizontal="left" vertical="center"/>
      <protection locked="0"/>
    </xf>
    <xf numFmtId="0" fontId="6" fillId="0" borderId="1" xfId="49" applyFont="1" applyBorder="1" applyAlignment="1" applyProtection="1">
      <alignment horizontal="left" vertical="top" wrapText="1"/>
      <protection locked="0"/>
    </xf>
    <xf numFmtId="0" fontId="3" fillId="0" borderId="0" xfId="0" applyFont="1" applyProtection="1">
      <alignment vertical="center"/>
      <protection locked="0"/>
    </xf>
    <xf numFmtId="0" fontId="10" fillId="0" borderId="0" xfId="0" applyFont="1" applyProtection="1">
      <alignment vertical="center"/>
      <protection locked="0"/>
    </xf>
    <xf numFmtId="0" fontId="5" fillId="3" borderId="7" xfId="49" applyFont="1" applyFill="1" applyBorder="1" applyAlignment="1" applyProtection="1">
      <alignment vertical="center"/>
      <protection locked="0"/>
    </xf>
    <xf numFmtId="0" fontId="3" fillId="0" borderId="1" xfId="0" applyFont="1" applyBorder="1" applyProtection="1">
      <alignment vertical="center"/>
      <protection locked="0"/>
    </xf>
    <xf numFmtId="0" fontId="2" fillId="0" borderId="1" xfId="0" applyFont="1" applyBorder="1" applyAlignment="1" applyProtection="1">
      <alignment horizontal="left" vertical="center"/>
      <protection locked="0"/>
    </xf>
    <xf numFmtId="0" fontId="5" fillId="3" borderId="8" xfId="49" applyFont="1" applyFill="1" applyBorder="1" applyAlignment="1" applyProtection="1">
      <alignment horizontal="center" vertical="center"/>
      <protection locked="0"/>
    </xf>
    <xf numFmtId="0" fontId="5" fillId="3" borderId="9" xfId="49" applyFont="1" applyFill="1" applyBorder="1" applyAlignment="1" applyProtection="1">
      <alignment horizontal="center" vertical="center"/>
      <protection locked="0"/>
    </xf>
    <xf numFmtId="0" fontId="5" fillId="3" borderId="10" xfId="49" applyFont="1" applyFill="1" applyBorder="1" applyAlignment="1" applyProtection="1">
      <alignment vertical="center"/>
      <protection locked="0"/>
    </xf>
    <xf numFmtId="0" fontId="11" fillId="0" borderId="11" xfId="0" applyFont="1" applyBorder="1" applyAlignment="1" applyProtection="1">
      <alignment vertical="center"/>
      <protection locked="0"/>
    </xf>
    <xf numFmtId="0" fontId="11" fillId="0" borderId="0" xfId="0" applyFont="1" applyBorder="1" applyAlignment="1" applyProtection="1">
      <alignment vertical="center"/>
      <protection locked="0"/>
    </xf>
    <xf numFmtId="0" fontId="2" fillId="0" borderId="0" xfId="0" applyFont="1" applyBorder="1" applyAlignment="1" applyProtection="1">
      <alignment horizontal="left" vertical="center"/>
      <protection locked="0"/>
    </xf>
    <xf numFmtId="0" fontId="2" fillId="0" borderId="2" xfId="0" applyFont="1" applyBorder="1" applyAlignment="1" applyProtection="1">
      <alignment horizontal="left" vertical="center"/>
      <protection locked="0"/>
    </xf>
    <xf numFmtId="0" fontId="2" fillId="0" borderId="0" xfId="0" applyFont="1" applyBorder="1" applyProtection="1">
      <alignment vertical="center"/>
      <protection locked="0"/>
    </xf>
    <xf numFmtId="0" fontId="12" fillId="3" borderId="0"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12" fillId="0" borderId="0" xfId="0" applyFont="1" applyBorder="1" applyAlignment="1">
      <alignment horizontal="left" vertical="center" wrapText="1"/>
    </xf>
    <xf numFmtId="0" fontId="13" fillId="2" borderId="12" xfId="0" applyFont="1" applyFill="1" applyBorder="1" applyAlignment="1">
      <alignment horizontal="center" vertical="center" wrapText="1"/>
    </xf>
    <xf numFmtId="0" fontId="13" fillId="6" borderId="12" xfId="0" applyFont="1" applyFill="1" applyBorder="1" applyAlignment="1">
      <alignment horizontal="center" vertical="center" wrapText="1"/>
    </xf>
    <xf numFmtId="0" fontId="13" fillId="7" borderId="12"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2" fillId="5" borderId="1" xfId="0" applyFont="1" applyFill="1" applyBorder="1" applyAlignment="1">
      <alignment horizontal="left" vertical="center" wrapText="1"/>
    </xf>
    <xf numFmtId="0" fontId="12" fillId="0" borderId="1" xfId="0" applyFont="1" applyBorder="1" applyAlignment="1">
      <alignment horizontal="left" vertical="center" wrapText="1"/>
    </xf>
    <xf numFmtId="0" fontId="12" fillId="0" borderId="1" xfId="0" applyFont="1" applyBorder="1" applyAlignment="1">
      <alignment horizontal="center" vertical="center" wrapText="1"/>
    </xf>
    <xf numFmtId="0" fontId="13" fillId="2" borderId="8" xfId="0" applyFont="1" applyFill="1" applyBorder="1" applyAlignment="1">
      <alignment horizontal="left" vertical="center" wrapText="1"/>
    </xf>
    <xf numFmtId="0" fontId="13" fillId="2" borderId="9" xfId="0" applyFont="1" applyFill="1" applyBorder="1" applyAlignment="1">
      <alignment horizontal="left" vertical="center" wrapText="1"/>
    </xf>
    <xf numFmtId="0" fontId="12" fillId="0" borderId="13" xfId="0" applyFont="1" applyFill="1" applyBorder="1" applyAlignment="1">
      <alignment horizontal="center" vertical="center" wrapText="1"/>
    </xf>
    <xf numFmtId="0" fontId="12" fillId="0" borderId="12" xfId="0" applyFont="1" applyBorder="1" applyAlignment="1">
      <alignment horizontal="left" vertical="center" wrapText="1"/>
    </xf>
    <xf numFmtId="0" fontId="12" fillId="0" borderId="14" xfId="0" applyFont="1" applyBorder="1" applyAlignment="1">
      <alignment horizontal="left" vertical="center" wrapText="1"/>
    </xf>
    <xf numFmtId="0" fontId="14" fillId="0" borderId="1" xfId="0" applyFont="1" applyBorder="1" applyAlignment="1">
      <alignment horizontal="left" vertical="center" wrapText="1"/>
    </xf>
    <xf numFmtId="0" fontId="12" fillId="0" borderId="15" xfId="0" applyFont="1" applyBorder="1" applyAlignment="1">
      <alignment horizontal="left" vertical="center" wrapText="1"/>
    </xf>
    <xf numFmtId="0" fontId="12" fillId="0" borderId="13" xfId="0" applyFont="1" applyBorder="1" applyAlignment="1">
      <alignment horizontal="center" vertical="center" wrapText="1"/>
    </xf>
    <xf numFmtId="0" fontId="15" fillId="0" borderId="1" xfId="0" applyFont="1" applyBorder="1" applyAlignment="1">
      <alignment horizontal="left" vertical="center" wrapText="1"/>
    </xf>
    <xf numFmtId="0" fontId="12" fillId="0" borderId="2" xfId="0" applyFont="1" applyBorder="1" applyAlignment="1">
      <alignment horizontal="center" vertical="center" wrapText="1"/>
    </xf>
    <xf numFmtId="0" fontId="15" fillId="0" borderId="9" xfId="0" applyFont="1" applyBorder="1" applyAlignment="1">
      <alignment horizontal="left" vertical="center" wrapText="1"/>
    </xf>
    <xf numFmtId="0" fontId="12" fillId="0" borderId="9" xfId="0" applyFont="1" applyBorder="1" applyAlignment="1">
      <alignment horizontal="left" vertical="center" wrapText="1"/>
    </xf>
    <xf numFmtId="0" fontId="12" fillId="0" borderId="9" xfId="0" applyFont="1" applyBorder="1" applyAlignment="1">
      <alignment horizontal="center" vertical="center" wrapText="1"/>
    </xf>
    <xf numFmtId="0" fontId="12" fillId="0" borderId="5" xfId="0" applyFont="1" applyBorder="1" applyAlignment="1">
      <alignment horizontal="center" vertical="center" wrapText="1"/>
    </xf>
    <xf numFmtId="0" fontId="16" fillId="0" borderId="1" xfId="0" applyFont="1" applyBorder="1" applyAlignment="1">
      <alignment horizontal="left" vertical="center" wrapText="1"/>
    </xf>
    <xf numFmtId="0" fontId="13" fillId="8" borderId="12" xfId="0" applyFont="1" applyFill="1" applyBorder="1" applyAlignment="1">
      <alignment horizontal="center" vertical="center" wrapText="1"/>
    </xf>
    <xf numFmtId="0" fontId="13" fillId="2" borderId="10" xfId="0" applyFont="1" applyFill="1" applyBorder="1" applyAlignment="1">
      <alignment horizontal="left" vertical="center" wrapText="1"/>
    </xf>
    <xf numFmtId="0" fontId="15" fillId="0" borderId="12" xfId="0" applyFont="1" applyBorder="1" applyAlignment="1">
      <alignment horizontal="left" vertical="center" wrapText="1"/>
    </xf>
    <xf numFmtId="0" fontId="15" fillId="0" borderId="15" xfId="0" applyFont="1" applyBorder="1" applyAlignment="1">
      <alignment horizontal="left" vertical="center" wrapText="1"/>
    </xf>
    <xf numFmtId="0" fontId="17" fillId="0" borderId="1" xfId="0" applyFont="1" applyBorder="1" applyAlignment="1">
      <alignment horizontal="left" vertical="center" wrapText="1"/>
    </xf>
    <xf numFmtId="0" fontId="17" fillId="3" borderId="1" xfId="0" applyFont="1" applyFill="1" applyBorder="1" applyAlignment="1">
      <alignment horizontal="center" vertical="center" wrapText="1"/>
    </xf>
    <xf numFmtId="0" fontId="17" fillId="3" borderId="1" xfId="0" applyFont="1" applyFill="1" applyBorder="1" applyAlignment="1">
      <alignment horizontal="left" vertical="center" wrapText="1"/>
    </xf>
    <xf numFmtId="0" fontId="12" fillId="3" borderId="1" xfId="0" applyFont="1" applyFill="1" applyBorder="1" applyAlignment="1">
      <alignment horizontal="center" vertical="center" wrapText="1"/>
    </xf>
    <xf numFmtId="0" fontId="12" fillId="3" borderId="1" xfId="0" applyFont="1" applyFill="1" applyBorder="1" applyAlignment="1">
      <alignment horizontal="left" vertical="center" wrapText="1"/>
    </xf>
    <xf numFmtId="0" fontId="16" fillId="3" borderId="1" xfId="0" applyFont="1" applyFill="1" applyBorder="1" applyAlignment="1">
      <alignment horizontal="left" vertical="center" wrapText="1"/>
    </xf>
    <xf numFmtId="0" fontId="12" fillId="0" borderId="12"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5" xfId="0" applyFont="1" applyBorder="1" applyAlignment="1">
      <alignment horizontal="center" vertical="center" wrapText="1"/>
    </xf>
    <xf numFmtId="0" fontId="15"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2" fillId="3" borderId="12" xfId="0" applyFont="1" applyFill="1" applyBorder="1" applyAlignment="1">
      <alignment horizontal="center" vertical="center" wrapText="1"/>
    </xf>
    <xf numFmtId="0" fontId="18" fillId="3" borderId="1" xfId="0" applyFont="1" applyFill="1" applyBorder="1" applyAlignment="1">
      <alignment horizontal="left" vertical="center" wrapText="1"/>
    </xf>
    <xf numFmtId="0" fontId="12" fillId="3" borderId="14" xfId="0" applyFont="1" applyFill="1" applyBorder="1" applyAlignment="1">
      <alignment horizontal="center" vertical="center" wrapText="1"/>
    </xf>
    <xf numFmtId="0" fontId="18" fillId="3" borderId="12" xfId="0" applyFont="1" applyFill="1" applyBorder="1" applyAlignment="1">
      <alignment horizontal="left" vertical="center" wrapText="1"/>
    </xf>
    <xf numFmtId="0" fontId="18" fillId="3" borderId="15" xfId="0" applyFont="1" applyFill="1" applyBorder="1" applyAlignment="1">
      <alignment horizontal="left" vertical="center" wrapText="1"/>
    </xf>
    <xf numFmtId="0" fontId="12" fillId="3" borderId="15" xfId="0" applyFont="1" applyFill="1" applyBorder="1" applyAlignment="1">
      <alignment horizontal="center" vertical="center" wrapText="1"/>
    </xf>
    <xf numFmtId="0" fontId="12" fillId="3" borderId="12" xfId="0" applyFont="1" applyFill="1" applyBorder="1" applyAlignment="1">
      <alignment horizontal="left" vertical="center" wrapText="1"/>
    </xf>
    <xf numFmtId="0" fontId="12" fillId="3" borderId="14" xfId="0" applyFont="1" applyFill="1" applyBorder="1" applyAlignment="1">
      <alignment horizontal="left" vertical="center" wrapText="1"/>
    </xf>
    <xf numFmtId="0" fontId="12" fillId="3" borderId="15" xfId="0" applyFont="1" applyFill="1" applyBorder="1" applyAlignment="1">
      <alignment horizontal="left" vertical="center" wrapText="1"/>
    </xf>
    <xf numFmtId="0" fontId="0" fillId="0" borderId="1" xfId="0" applyBorder="1" applyAlignment="1">
      <alignment horizontal="left" vertical="center"/>
    </xf>
    <xf numFmtId="0" fontId="12" fillId="5" borderId="13" xfId="0" applyFont="1" applyFill="1" applyBorder="1" applyAlignment="1">
      <alignment horizontal="center" vertical="center" wrapText="1"/>
    </xf>
    <xf numFmtId="0" fontId="12" fillId="5" borderId="12" xfId="0" applyFont="1" applyFill="1" applyBorder="1" applyAlignment="1">
      <alignment horizontal="left" vertical="center"/>
    </xf>
    <xf numFmtId="0" fontId="12" fillId="5" borderId="1" xfId="0" applyFont="1" applyFill="1" applyBorder="1" applyAlignment="1">
      <alignment vertical="center" wrapText="1"/>
    </xf>
    <xf numFmtId="0" fontId="12" fillId="5" borderId="2" xfId="0" applyFont="1" applyFill="1" applyBorder="1" applyAlignment="1">
      <alignment horizontal="center" vertical="center" wrapText="1"/>
    </xf>
    <xf numFmtId="0" fontId="12" fillId="5" borderId="14" xfId="0" applyFont="1" applyFill="1" applyBorder="1" applyAlignment="1">
      <alignment horizontal="left" vertical="center"/>
    </xf>
    <xf numFmtId="0" fontId="12" fillId="5" borderId="15" xfId="0" applyFont="1" applyFill="1" applyBorder="1" applyAlignment="1">
      <alignment horizontal="left" vertical="center"/>
    </xf>
    <xf numFmtId="0" fontId="12" fillId="5" borderId="12" xfId="0" applyFont="1" applyFill="1" applyBorder="1" applyAlignment="1" applyProtection="1">
      <alignment horizontal="left" vertical="center" wrapText="1"/>
      <protection locked="0"/>
    </xf>
    <xf numFmtId="0" fontId="12" fillId="5" borderId="15" xfId="0" applyFont="1" applyFill="1" applyBorder="1" applyAlignment="1" applyProtection="1">
      <alignment horizontal="left" vertical="center" wrapText="1"/>
      <protection locked="0"/>
    </xf>
    <xf numFmtId="0" fontId="12" fillId="5" borderId="12" xfId="0" applyFont="1" applyFill="1" applyBorder="1" applyAlignment="1">
      <alignment horizontal="left" vertical="center" wrapText="1"/>
    </xf>
    <xf numFmtId="0" fontId="12" fillId="5" borderId="14" xfId="0" applyFont="1" applyFill="1" applyBorder="1" applyAlignment="1">
      <alignment horizontal="left" vertical="center" wrapText="1"/>
    </xf>
    <xf numFmtId="0" fontId="12" fillId="5" borderId="15" xfId="0" applyFont="1" applyFill="1" applyBorder="1" applyAlignment="1">
      <alignment horizontal="left" vertical="center" wrapText="1"/>
    </xf>
    <xf numFmtId="0" fontId="12" fillId="5" borderId="5" xfId="0" applyFont="1" applyFill="1" applyBorder="1" applyAlignment="1">
      <alignment horizontal="center" vertical="center" wrapText="1"/>
    </xf>
    <xf numFmtId="0" fontId="12" fillId="5" borderId="12" xfId="0" applyFont="1" applyFill="1" applyBorder="1" applyAlignment="1">
      <alignment horizontal="center" vertical="center" wrapText="1"/>
    </xf>
    <xf numFmtId="0" fontId="12" fillId="5" borderId="14" xfId="0" applyFont="1" applyFill="1" applyBorder="1" applyAlignment="1">
      <alignment horizontal="center" vertical="center" wrapText="1"/>
    </xf>
    <xf numFmtId="0" fontId="12" fillId="5" borderId="15" xfId="0" applyFont="1" applyFill="1" applyBorder="1" applyAlignment="1">
      <alignment horizontal="center" vertical="center" wrapText="1"/>
    </xf>
    <xf numFmtId="0" fontId="19" fillId="5" borderId="16" xfId="0" applyFont="1" applyFill="1" applyBorder="1" applyAlignment="1">
      <alignment vertical="center" wrapText="1"/>
    </xf>
    <xf numFmtId="0" fontId="19" fillId="5" borderId="0" xfId="0" applyFont="1" applyFill="1" applyAlignment="1">
      <alignment vertical="center" wrapText="1"/>
    </xf>
    <xf numFmtId="0" fontId="3" fillId="5" borderId="0" xfId="0" applyFont="1" applyFill="1" applyAlignment="1">
      <alignment vertical="center" wrapText="1"/>
    </xf>
    <xf numFmtId="0" fontId="1" fillId="5" borderId="0" xfId="0" applyFont="1" applyFill="1" applyAlignment="1">
      <alignment horizontal="center" vertical="center" wrapText="1"/>
    </xf>
    <xf numFmtId="0" fontId="1" fillId="5" borderId="0" xfId="0" applyFont="1" applyFill="1" applyAlignment="1">
      <alignment vertical="center" wrapText="1"/>
    </xf>
    <xf numFmtId="0" fontId="1" fillId="5" borderId="0" xfId="0" applyFont="1" applyFill="1" applyAlignment="1">
      <alignment horizontal="left" vertical="center" wrapText="1"/>
    </xf>
    <xf numFmtId="0" fontId="20" fillId="5" borderId="17" xfId="33" applyFont="1" applyFill="1" applyBorder="1" applyAlignment="1">
      <alignment vertical="center" wrapText="1"/>
    </xf>
    <xf numFmtId="0" fontId="20" fillId="5" borderId="18" xfId="33" applyFont="1" applyFill="1" applyBorder="1" applyAlignment="1">
      <alignment vertical="center" wrapText="1"/>
    </xf>
    <xf numFmtId="0" fontId="9" fillId="5" borderId="19" xfId="0" applyFont="1" applyFill="1" applyBorder="1" applyAlignment="1">
      <alignment horizontal="center" vertical="center" wrapText="1"/>
    </xf>
    <xf numFmtId="0" fontId="9" fillId="5" borderId="19" xfId="0" applyFont="1" applyFill="1" applyBorder="1" applyAlignment="1">
      <alignment horizontal="left" vertical="center" wrapText="1"/>
    </xf>
    <xf numFmtId="0" fontId="20" fillId="5" borderId="0" xfId="33" applyFont="1" applyFill="1" applyAlignment="1">
      <alignment vertical="center" wrapText="1"/>
    </xf>
    <xf numFmtId="0" fontId="10" fillId="5" borderId="12" xfId="33" applyFont="1" applyFill="1" applyBorder="1" applyAlignment="1">
      <alignment horizontal="center" vertical="center" wrapText="1"/>
    </xf>
    <xf numFmtId="0" fontId="10" fillId="5" borderId="11" xfId="33" applyFont="1" applyFill="1" applyBorder="1" applyAlignment="1">
      <alignment horizontal="center" vertical="center" wrapText="1"/>
    </xf>
    <xf numFmtId="0" fontId="20" fillId="5" borderId="11" xfId="33" applyFont="1" applyFill="1" applyBorder="1" applyAlignment="1">
      <alignment vertical="center" wrapText="1"/>
    </xf>
    <xf numFmtId="0" fontId="9" fillId="5" borderId="11" xfId="0" applyFont="1" applyFill="1" applyBorder="1" applyAlignment="1">
      <alignment horizontal="center" vertical="center" wrapText="1"/>
    </xf>
    <xf numFmtId="0" fontId="9" fillId="5" borderId="11" xfId="0" applyFont="1" applyFill="1" applyBorder="1" applyAlignment="1">
      <alignment horizontal="left" vertical="center" wrapText="1"/>
    </xf>
    <xf numFmtId="0" fontId="3" fillId="9" borderId="8"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5" fillId="9" borderId="12" xfId="0" applyFont="1" applyFill="1" applyBorder="1" applyAlignment="1">
      <alignment horizontal="center" vertical="center" wrapText="1"/>
    </xf>
    <xf numFmtId="0" fontId="21" fillId="9" borderId="12" xfId="0" applyFont="1" applyFill="1" applyBorder="1" applyAlignment="1">
      <alignment horizontal="center" vertical="center" wrapText="1"/>
    </xf>
    <xf numFmtId="0" fontId="3" fillId="9" borderId="12" xfId="0" applyFont="1" applyFill="1" applyBorder="1" applyAlignment="1">
      <alignment horizontal="left" vertical="center" wrapText="1"/>
    </xf>
    <xf numFmtId="0" fontId="3" fillId="9" borderId="5" xfId="0" applyFont="1" applyFill="1" applyBorder="1" applyAlignment="1">
      <alignment horizontal="center" vertical="center" wrapText="1"/>
    </xf>
    <xf numFmtId="0" fontId="21" fillId="9" borderId="15" xfId="0" applyFont="1" applyFill="1" applyBorder="1" applyAlignment="1">
      <alignment horizontal="center" vertical="center" wrapText="1"/>
    </xf>
    <xf numFmtId="0" fontId="5" fillId="9" borderId="15"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22" fillId="5" borderId="12" xfId="0" applyFont="1" applyFill="1" applyBorder="1" applyAlignment="1">
      <alignment vertical="center" wrapText="1"/>
    </xf>
    <xf numFmtId="0" fontId="23" fillId="0" borderId="0" xfId="0" applyFont="1">
      <alignment vertical="center"/>
    </xf>
    <xf numFmtId="0" fontId="24" fillId="0" borderId="0" xfId="0" applyFont="1">
      <alignment vertical="center"/>
    </xf>
    <xf numFmtId="0" fontId="23" fillId="0" borderId="1" xfId="0" applyFont="1" applyFill="1" applyBorder="1" applyAlignment="1">
      <alignment vertical="center"/>
    </xf>
    <xf numFmtId="0" fontId="24" fillId="0" borderId="0" xfId="0" applyFont="1" applyAlignment="1">
      <alignment vertical="center" wrapText="1"/>
    </xf>
    <xf numFmtId="0" fontId="22" fillId="5" borderId="14" xfId="0" applyFont="1" applyFill="1" applyBorder="1" applyAlignment="1">
      <alignment vertical="center" wrapText="1"/>
    </xf>
    <xf numFmtId="0" fontId="23" fillId="0" borderId="0" xfId="0" applyFont="1" applyAlignment="1">
      <alignment vertical="center" wrapText="1"/>
    </xf>
    <xf numFmtId="0" fontId="22" fillId="5" borderId="1" xfId="0" applyFont="1" applyFill="1" applyBorder="1" applyAlignment="1">
      <alignment vertical="center" wrapText="1"/>
    </xf>
    <xf numFmtId="0" fontId="0" fillId="0" borderId="1" xfId="0" applyFont="1" applyFill="1" applyBorder="1" applyAlignment="1">
      <alignment vertical="center" wrapText="1"/>
    </xf>
    <xf numFmtId="0" fontId="25" fillId="0" borderId="0" xfId="0" applyFont="1">
      <alignment vertical="center"/>
    </xf>
    <xf numFmtId="0" fontId="22" fillId="5" borderId="15" xfId="0" applyFont="1" applyFill="1" applyBorder="1" applyAlignment="1">
      <alignment vertical="center" wrapText="1"/>
    </xf>
    <xf numFmtId="0" fontId="19" fillId="5" borderId="20" xfId="0" applyFont="1" applyFill="1" applyBorder="1" applyAlignment="1">
      <alignment vertical="center" wrapText="1"/>
    </xf>
    <xf numFmtId="0" fontId="19" fillId="5" borderId="21" xfId="0" applyFont="1" applyFill="1" applyBorder="1" applyAlignment="1">
      <alignment vertical="center" wrapText="1"/>
    </xf>
    <xf numFmtId="0" fontId="3" fillId="9" borderId="12" xfId="0" applyFont="1" applyFill="1" applyBorder="1" applyAlignment="1">
      <alignment horizontal="center" vertical="center" wrapText="1"/>
    </xf>
    <xf numFmtId="0" fontId="3" fillId="9" borderId="15" xfId="0" applyFont="1" applyFill="1" applyBorder="1" applyAlignment="1">
      <alignment horizontal="center" vertical="center" wrapText="1"/>
    </xf>
    <xf numFmtId="14" fontId="23" fillId="0" borderId="1" xfId="0" applyNumberFormat="1" applyFont="1" applyFill="1" applyBorder="1" applyAlignment="1">
      <alignment vertical="center"/>
    </xf>
    <xf numFmtId="0" fontId="26" fillId="5"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28" fillId="5" borderId="1" xfId="0" applyFont="1" applyFill="1" applyBorder="1" applyAlignment="1">
      <alignment horizontal="left" vertical="center" wrapText="1"/>
    </xf>
    <xf numFmtId="14" fontId="0" fillId="0" borderId="1" xfId="0" applyNumberFormat="1" applyFont="1" applyFill="1" applyBorder="1" applyAlignment="1">
      <alignment vertical="center" wrapText="1"/>
    </xf>
    <xf numFmtId="0" fontId="0" fillId="0" borderId="8" xfId="0" applyFont="1" applyFill="1" applyBorder="1" applyAlignment="1">
      <alignment vertical="center" wrapText="1"/>
    </xf>
    <xf numFmtId="0" fontId="1" fillId="5" borderId="1" xfId="0" applyFont="1" applyFill="1" applyBorder="1" applyAlignment="1">
      <alignment horizontal="center" vertical="center" wrapText="1"/>
    </xf>
    <xf numFmtId="0" fontId="1" fillId="5" borderId="1" xfId="0" applyFont="1" applyFill="1" applyBorder="1" applyAlignment="1">
      <alignment vertical="center" wrapText="1"/>
    </xf>
    <xf numFmtId="0" fontId="1" fillId="5" borderId="0" xfId="0" applyFont="1" applyFill="1" applyBorder="1" applyAlignment="1">
      <alignment horizontal="center" vertical="center" wrapText="1"/>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百分比 2"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常规 2 3" xfId="49"/>
    <cellStyle name="40% - 强调文字颜色 6" xfId="50" builtinId="51"/>
    <cellStyle name="60% - 强调文字颜色 6" xfId="51" builtinId="52"/>
    <cellStyle name="常规 2" xfId="52"/>
    <cellStyle name="常规 2 4" xfId="53"/>
  </cellStyles>
  <tableStyles count="0" defaultTableStyle="TableStyleMedium9"/>
  <colors>
    <mruColors>
      <color rgb="00CC9900"/>
      <color rgb="003366FF"/>
      <color rgb="0042339D"/>
      <color rgb="000000FF"/>
      <color rgb="00FFFFCC"/>
      <color rgb="003399FF"/>
      <color rgb="0053A9FF"/>
      <color rgb="0066CCFF"/>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180975</xdr:colOff>
      <xdr:row>0</xdr:row>
      <xdr:rowOff>34925</xdr:rowOff>
    </xdr:from>
    <xdr:to>
      <xdr:col>12</xdr:col>
      <xdr:colOff>2033905</xdr:colOff>
      <xdr:row>0</xdr:row>
      <xdr:rowOff>377825</xdr:rowOff>
    </xdr:to>
    <xdr:sp>
      <xdr:nvSpPr>
        <xdr:cNvPr id="2" name="Rectangle 1"/>
        <xdr:cNvSpPr>
          <a:spLocks noChangeArrowheads="1"/>
        </xdr:cNvSpPr>
      </xdr:nvSpPr>
      <xdr:spPr>
        <a:xfrm>
          <a:off x="358775" y="34925"/>
          <a:ext cx="23521035" cy="342900"/>
        </a:xfrm>
        <a:prstGeom prst="rect">
          <a:avLst/>
        </a:prstGeom>
        <a:solidFill>
          <a:schemeClr val="accent5">
            <a:lumMod val="40000"/>
            <a:lumOff val="60000"/>
          </a:schemeClr>
        </a:solidFill>
        <a:ln w="9525">
          <a:solidFill>
            <a:srgbClr val="000000"/>
          </a:solidFill>
          <a:miter lim="800000"/>
        </a:ln>
        <a:effectLst>
          <a:outerShdw dist="107763" dir="2700000" algn="ctr" rotWithShape="0">
            <a:srgbClr val="808080">
              <a:alpha val="50000"/>
            </a:srgbClr>
          </a:outerShdw>
        </a:effectLst>
      </xdr:spPr>
      <xdr:txBody>
        <a:bodyPr vertOverflow="clip" wrap="square" lIns="27432" tIns="18288" rIns="27432" bIns="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1">
            <a:defRPr sz="1000"/>
          </a:pPr>
          <a:r>
            <a:rPr lang="zh-CN" altLang="en-US" sz="1200" b="1" i="0" strike="noStrike">
              <a:solidFill>
                <a:srgbClr val="000000"/>
              </a:solidFill>
              <a:latin typeface="宋体" panose="02010600030101010101" pitchFamily="7" charset="-122"/>
              <a:ea typeface="宋体" panose="02010600030101010101" pitchFamily="7" charset="-122"/>
            </a:rPr>
            <a:t>测试申请单</a:t>
          </a:r>
          <a:endParaRPr lang="zh-CN" altLang="en-US" sz="1200" b="1" i="0" strike="noStrike">
            <a:solidFill>
              <a:srgbClr val="000000"/>
            </a:solidFill>
            <a:latin typeface="宋体" panose="02010600030101010101" pitchFamily="7" charset="-122"/>
            <a:ea typeface="宋体" panose="02010600030101010101" pitchFamily="7" charset="-122"/>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bpm.supcon.com/productMan/demandlib/comstabl/commdsum.action?__pc__=cHJvZHVjdE1hbl8xLjBfZGVtYW5kbGliX2NvbW1kc3VtX3NlbGZ8&amp;workFlowMenuCode=productMan_1.0_demandlib_commdsum&amp;openType=page" TargetMode="External"/><Relationship Id="rId2" Type="http://schemas.openxmlformats.org/officeDocument/2006/relationships/hyperlink" Target="http://10.30.20.206:9888/zentao/task-view-593.html"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N23"/>
  <sheetViews>
    <sheetView tabSelected="1" zoomScale="85" zoomScaleNormal="85" workbookViewId="0">
      <selection activeCell="G5" sqref="G5"/>
    </sheetView>
  </sheetViews>
  <sheetFormatPr defaultColWidth="9" defaultRowHeight="12"/>
  <cols>
    <col min="1" max="1" width="2.33333333333333" style="102" customWidth="1"/>
    <col min="2" max="2" width="17.8916666666667" style="102" customWidth="1"/>
    <col min="3" max="3" width="19.5583333333333" style="102" customWidth="1"/>
    <col min="4" max="4" width="10" style="102" customWidth="1"/>
    <col min="5" max="5" width="41.175" style="102" customWidth="1"/>
    <col min="6" max="6" width="11.7666666666667" style="102" customWidth="1"/>
    <col min="7" max="7" width="49.85" style="101" customWidth="1"/>
    <col min="8" max="8" width="70.1416666666667" style="103" customWidth="1"/>
    <col min="9" max="9" width="13.9666666666667" style="103" customWidth="1"/>
    <col min="10" max="11" width="13.45" style="103" customWidth="1"/>
    <col min="12" max="12" width="23.1083333333333" style="103" customWidth="1"/>
    <col min="13" max="13" width="29.6666666666667" style="102" customWidth="1"/>
    <col min="14" max="14" width="22" style="102" customWidth="1"/>
    <col min="15" max="16384" width="9" style="102"/>
  </cols>
  <sheetData>
    <row r="1" s="98" customFormat="1" ht="42" customHeight="1" spans="1:14">
      <c r="A1" s="104"/>
      <c r="B1" s="105"/>
      <c r="C1" s="105"/>
      <c r="D1" s="105"/>
      <c r="E1" s="105" t="s">
        <v>0</v>
      </c>
      <c r="F1" s="105"/>
      <c r="G1" s="106"/>
      <c r="H1" s="107"/>
      <c r="I1" s="107"/>
      <c r="J1" s="107"/>
      <c r="K1" s="107"/>
      <c r="L1" s="107"/>
      <c r="M1" s="107"/>
      <c r="N1" s="134"/>
    </row>
    <row r="2" s="99" customFormat="1" ht="22.05" customHeight="1" spans="1:14">
      <c r="A2" s="108"/>
      <c r="B2" s="109" t="s">
        <v>1</v>
      </c>
      <c r="C2" s="110"/>
      <c r="D2" s="111"/>
      <c r="E2" s="111"/>
      <c r="F2" s="111"/>
      <c r="G2" s="112"/>
      <c r="H2" s="113"/>
      <c r="I2" s="113"/>
      <c r="J2" s="113"/>
      <c r="K2" s="113"/>
      <c r="L2" s="113"/>
      <c r="M2" s="113"/>
      <c r="N2" s="135"/>
    </row>
    <row r="3" s="100" customFormat="1" ht="13.5" customHeight="1" spans="2:14">
      <c r="B3" s="114" t="s">
        <v>2</v>
      </c>
      <c r="C3" s="115" t="s">
        <v>0</v>
      </c>
      <c r="D3" s="116" t="s">
        <v>3</v>
      </c>
      <c r="E3" s="116" t="s">
        <v>4</v>
      </c>
      <c r="F3" s="116" t="s">
        <v>5</v>
      </c>
      <c r="G3" s="117" t="s">
        <v>6</v>
      </c>
      <c r="H3" s="118" t="s">
        <v>7</v>
      </c>
      <c r="I3" s="136" t="s">
        <v>8</v>
      </c>
      <c r="J3" s="136" t="s">
        <v>9</v>
      </c>
      <c r="K3" s="136" t="s">
        <v>10</v>
      </c>
      <c r="L3" s="136" t="s">
        <v>11</v>
      </c>
      <c r="M3" s="136" t="s">
        <v>12</v>
      </c>
      <c r="N3" s="136" t="s">
        <v>13</v>
      </c>
    </row>
    <row r="4" s="100" customFormat="1" ht="40" customHeight="1" spans="2:14">
      <c r="B4" s="114"/>
      <c r="C4" s="119"/>
      <c r="D4" s="120"/>
      <c r="E4" s="121"/>
      <c r="F4" s="121"/>
      <c r="G4" s="120"/>
      <c r="H4" s="122"/>
      <c r="I4" s="137"/>
      <c r="J4" s="122"/>
      <c r="K4" s="137"/>
      <c r="L4" s="137"/>
      <c r="M4" s="137"/>
      <c r="N4" s="137"/>
    </row>
    <row r="5" s="101" customFormat="1" ht="98" customHeight="1" spans="2:14">
      <c r="B5" s="123" t="s">
        <v>14</v>
      </c>
      <c r="C5" s="124"/>
      <c r="D5" s="125">
        <v>582</v>
      </c>
      <c r="E5" s="126" t="s">
        <v>15</v>
      </c>
      <c r="F5" s="126" t="s">
        <v>16</v>
      </c>
      <c r="G5" s="124" t="s">
        <v>17</v>
      </c>
      <c r="H5" s="127" t="s">
        <v>18</v>
      </c>
      <c r="I5" s="138" t="s">
        <v>19</v>
      </c>
      <c r="J5" s="126" t="s">
        <v>20</v>
      </c>
      <c r="K5" s="131"/>
      <c r="L5" s="131"/>
      <c r="M5" s="139"/>
      <c r="N5" s="140"/>
    </row>
    <row r="6" s="101" customFormat="1" ht="82" customHeight="1" spans="2:14">
      <c r="B6" s="128"/>
      <c r="C6" s="124"/>
      <c r="D6" s="125"/>
      <c r="E6" s="126"/>
      <c r="F6" s="126"/>
      <c r="G6" s="124"/>
      <c r="H6" s="127"/>
      <c r="I6" s="138"/>
      <c r="J6" s="126"/>
      <c r="K6" s="131"/>
      <c r="L6" s="131"/>
      <c r="M6" s="141"/>
      <c r="N6" s="140"/>
    </row>
    <row r="7" s="101" customFormat="1" ht="81" customHeight="1" spans="2:14">
      <c r="B7" s="128"/>
      <c r="C7" s="124"/>
      <c r="D7" s="125"/>
      <c r="E7" s="126"/>
      <c r="F7" s="126"/>
      <c r="G7" s="124"/>
      <c r="H7" s="127"/>
      <c r="I7" s="138"/>
      <c r="J7" s="126"/>
      <c r="K7" s="131"/>
      <c r="L7" s="131"/>
      <c r="M7" s="139"/>
      <c r="N7" s="139"/>
    </row>
    <row r="8" s="101" customFormat="1" ht="80" customHeight="1" spans="2:14">
      <c r="B8" s="128"/>
      <c r="C8" s="124"/>
      <c r="D8" s="125"/>
      <c r="E8" s="126"/>
      <c r="F8" s="126"/>
      <c r="G8" s="124"/>
      <c r="H8" s="129"/>
      <c r="I8" s="138"/>
      <c r="J8" s="126"/>
      <c r="K8" s="131"/>
      <c r="L8" s="131"/>
      <c r="M8" s="139"/>
      <c r="N8" s="139"/>
    </row>
    <row r="9" s="101" customFormat="1" ht="74" customHeight="1" spans="2:14">
      <c r="B9" s="128"/>
      <c r="C9" s="124"/>
      <c r="D9" s="125"/>
      <c r="E9" s="126"/>
      <c r="F9" s="126"/>
      <c r="G9" s="124"/>
      <c r="H9" s="127"/>
      <c r="I9" s="138"/>
      <c r="J9" s="126"/>
      <c r="K9" s="131"/>
      <c r="L9" s="131"/>
      <c r="M9" s="139"/>
      <c r="N9" s="139"/>
    </row>
    <row r="10" s="101" customFormat="1" ht="81" customHeight="1" spans="2:14">
      <c r="B10" s="128"/>
      <c r="C10" s="124"/>
      <c r="D10" s="125"/>
      <c r="E10" s="126"/>
      <c r="F10" s="126"/>
      <c r="G10" s="124"/>
      <c r="H10" s="129"/>
      <c r="I10" s="138"/>
      <c r="J10" s="126"/>
      <c r="K10" s="131"/>
      <c r="L10" s="131"/>
      <c r="M10" s="139"/>
      <c r="N10" s="139"/>
    </row>
    <row r="11" s="101" customFormat="1" ht="76" customHeight="1" spans="2:14">
      <c r="B11" s="128"/>
      <c r="C11" s="124"/>
      <c r="D11" s="125"/>
      <c r="E11" s="126"/>
      <c r="F11" s="126"/>
      <c r="G11" s="124"/>
      <c r="H11" s="127"/>
      <c r="I11" s="138"/>
      <c r="J11" s="126"/>
      <c r="K11" s="131"/>
      <c r="L11" s="131"/>
      <c r="M11" s="139"/>
      <c r="N11" s="139"/>
    </row>
    <row r="12" s="101" customFormat="1" ht="74" customHeight="1" spans="2:14">
      <c r="B12" s="128"/>
      <c r="C12" s="124"/>
      <c r="D12" s="125"/>
      <c r="E12" s="126"/>
      <c r="F12" s="126"/>
      <c r="G12" s="124"/>
      <c r="H12" s="129"/>
      <c r="I12" s="138"/>
      <c r="J12" s="126"/>
      <c r="K12" s="131"/>
      <c r="L12" s="131"/>
      <c r="M12" s="141"/>
      <c r="N12" s="140"/>
    </row>
    <row r="13" s="101" customFormat="1" ht="14.25" spans="2:14">
      <c r="B13" s="128"/>
      <c r="C13" s="130"/>
      <c r="D13" s="131"/>
      <c r="E13" s="131"/>
      <c r="F13" s="131"/>
      <c r="G13" s="131"/>
      <c r="H13" s="132"/>
      <c r="I13" s="142"/>
      <c r="J13" s="131"/>
      <c r="K13" s="131"/>
      <c r="L13" s="131"/>
      <c r="M13" s="141"/>
      <c r="N13" s="140"/>
    </row>
    <row r="14" s="102" customFormat="1" ht="13.5" spans="2:14">
      <c r="B14" s="128"/>
      <c r="C14" s="130"/>
      <c r="D14" s="131"/>
      <c r="E14" s="131"/>
      <c r="F14" s="131"/>
      <c r="G14" s="131"/>
      <c r="H14" s="131"/>
      <c r="I14" s="142"/>
      <c r="J14" s="131"/>
      <c r="K14" s="131"/>
      <c r="L14" s="131"/>
      <c r="M14" s="141"/>
      <c r="N14" s="140"/>
    </row>
    <row r="15" s="101" customFormat="1" ht="13.5" spans="2:14">
      <c r="B15" s="128"/>
      <c r="C15" s="130"/>
      <c r="D15" s="131"/>
      <c r="E15" s="131"/>
      <c r="F15" s="131"/>
      <c r="G15" s="131"/>
      <c r="H15" s="131"/>
      <c r="I15" s="131"/>
      <c r="J15" s="131"/>
      <c r="K15" s="131"/>
      <c r="L15" s="143"/>
      <c r="M15" s="144"/>
      <c r="N15" s="144"/>
    </row>
    <row r="16" s="102" customFormat="1" ht="13.5" spans="2:14">
      <c r="B16" s="128"/>
      <c r="C16" s="130"/>
      <c r="D16" s="131"/>
      <c r="E16" s="131"/>
      <c r="F16" s="131"/>
      <c r="G16" s="131"/>
      <c r="H16" s="131"/>
      <c r="I16" s="142"/>
      <c r="J16" s="131"/>
      <c r="K16" s="131"/>
      <c r="L16" s="143"/>
      <c r="M16" s="145"/>
      <c r="N16" s="145"/>
    </row>
    <row r="17" s="102" customFormat="1" ht="13.5" spans="2:14">
      <c r="B17" s="128"/>
      <c r="C17" s="130"/>
      <c r="D17" s="131"/>
      <c r="E17" s="131"/>
      <c r="F17" s="131"/>
      <c r="G17" s="131"/>
      <c r="H17" s="131"/>
      <c r="I17" s="131"/>
      <c r="J17" s="131"/>
      <c r="K17" s="131"/>
      <c r="L17" s="143"/>
      <c r="M17" s="145"/>
      <c r="N17" s="145"/>
    </row>
    <row r="18" s="101" customFormat="1" ht="13.5" spans="2:14">
      <c r="B18" s="128"/>
      <c r="C18" s="130"/>
      <c r="D18" s="131"/>
      <c r="E18" s="131"/>
      <c r="F18" s="131"/>
      <c r="G18" s="131"/>
      <c r="H18" s="131"/>
      <c r="I18" s="142"/>
      <c r="J18" s="131"/>
      <c r="K18" s="131"/>
      <c r="L18" s="143"/>
      <c r="M18" s="144"/>
      <c r="N18" s="144"/>
    </row>
    <row r="19" s="101" customFormat="1" ht="13.5" spans="2:14">
      <c r="B19" s="128"/>
      <c r="C19" s="130"/>
      <c r="D19" s="131"/>
      <c r="E19" s="131"/>
      <c r="F19" s="131"/>
      <c r="G19" s="131"/>
      <c r="H19" s="131"/>
      <c r="I19" s="142"/>
      <c r="J19" s="131"/>
      <c r="K19" s="131"/>
      <c r="L19" s="143"/>
      <c r="M19" s="144"/>
      <c r="N19" s="144"/>
    </row>
    <row r="20" s="101" customFormat="1" ht="13.5" spans="2:14">
      <c r="B20" s="128"/>
      <c r="C20" s="130"/>
      <c r="D20" s="131"/>
      <c r="E20" s="131"/>
      <c r="F20" s="131"/>
      <c r="G20" s="131"/>
      <c r="H20" s="131"/>
      <c r="I20" s="142"/>
      <c r="J20" s="131"/>
      <c r="K20" s="131"/>
      <c r="L20" s="143"/>
      <c r="M20" s="144"/>
      <c r="N20" s="144"/>
    </row>
    <row r="21" s="101" customFormat="1" ht="13.5" spans="2:14">
      <c r="B21" s="128"/>
      <c r="C21" s="130"/>
      <c r="D21" s="131"/>
      <c r="E21" s="131"/>
      <c r="F21" s="131"/>
      <c r="G21" s="131"/>
      <c r="H21" s="131"/>
      <c r="I21" s="142"/>
      <c r="J21" s="131"/>
      <c r="K21" s="131"/>
      <c r="L21" s="143"/>
      <c r="M21" s="144"/>
      <c r="N21" s="144"/>
    </row>
    <row r="22" s="101" customFormat="1" ht="13.5" spans="2:14">
      <c r="B22" s="133"/>
      <c r="C22" s="130"/>
      <c r="D22" s="131"/>
      <c r="E22" s="131"/>
      <c r="F22" s="131"/>
      <c r="G22" s="131"/>
      <c r="H22" s="131"/>
      <c r="I22" s="142"/>
      <c r="J22" s="131"/>
      <c r="K22" s="131"/>
      <c r="L22" s="143"/>
      <c r="M22" s="144"/>
      <c r="N22" s="144"/>
    </row>
    <row r="23" s="101" customFormat="1" spans="13:14">
      <c r="M23" s="146"/>
      <c r="N23" s="146"/>
    </row>
  </sheetData>
  <mergeCells count="13">
    <mergeCell ref="B3:B4"/>
    <mergeCell ref="C3:C4"/>
    <mergeCell ref="D3:D4"/>
    <mergeCell ref="E3:E4"/>
    <mergeCell ref="F3:F4"/>
    <mergeCell ref="G3:G4"/>
    <mergeCell ref="H3:H4"/>
    <mergeCell ref="I3:I4"/>
    <mergeCell ref="J3:J4"/>
    <mergeCell ref="K3:K4"/>
    <mergeCell ref="L3:L4"/>
    <mergeCell ref="M3:M4"/>
    <mergeCell ref="N3:N4"/>
  </mergeCells>
  <hyperlinks>
    <hyperlink ref="G5" r:id="rId2" display="【开发】修改危险源关联位号页面" tooltip="http://10.30.20.206:9888/zentao/task-view-593.html"/>
    <hyperlink ref="C5" r:id="rId3"/>
  </hyperlink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5"/>
  </sheetPr>
  <dimension ref="A1:DH227"/>
  <sheetViews>
    <sheetView workbookViewId="0">
      <selection activeCell="C7" sqref="C7"/>
    </sheetView>
  </sheetViews>
  <sheetFormatPr defaultColWidth="8.88333333333333" defaultRowHeight="16.5"/>
  <cols>
    <col min="1" max="1" width="14.1333333333333" style="34" customWidth="1"/>
    <col min="2" max="2" width="16.5" style="35" customWidth="1"/>
    <col min="3" max="3" width="63.25" style="35" customWidth="1"/>
    <col min="4" max="4" width="14.25" style="34" customWidth="1"/>
    <col min="5" max="5" width="7.63333333333333" style="35" hidden="1" customWidth="1"/>
    <col min="6" max="6" width="8.75" style="34" hidden="1" customWidth="1"/>
    <col min="7" max="7" width="12.3833333333333" style="35" customWidth="1"/>
    <col min="8" max="8" width="17.25" style="34" customWidth="1"/>
    <col min="9" max="9" width="24.25" style="34" customWidth="1"/>
    <col min="10" max="16384" width="8.88333333333333" style="34"/>
  </cols>
  <sheetData>
    <row r="1" ht="33" spans="1:9">
      <c r="A1" s="36" t="s">
        <v>21</v>
      </c>
      <c r="B1" s="36" t="s">
        <v>22</v>
      </c>
      <c r="C1" s="36" t="s">
        <v>23</v>
      </c>
      <c r="D1" s="36" t="s">
        <v>24</v>
      </c>
      <c r="E1" s="37" t="s">
        <v>25</v>
      </c>
      <c r="F1" s="37" t="s">
        <v>26</v>
      </c>
      <c r="G1" s="38" t="s">
        <v>27</v>
      </c>
      <c r="H1" s="38" t="s">
        <v>26</v>
      </c>
      <c r="I1" s="58" t="s">
        <v>13</v>
      </c>
    </row>
    <row r="2" ht="33" spans="1:9">
      <c r="A2" s="39" t="s">
        <v>16</v>
      </c>
      <c r="B2" s="40" t="s">
        <v>28</v>
      </c>
      <c r="C2" s="41" t="s">
        <v>29</v>
      </c>
      <c r="D2" s="42" t="s">
        <v>30</v>
      </c>
      <c r="E2" s="41"/>
      <c r="F2" s="42"/>
      <c r="G2" s="41" t="s">
        <v>31</v>
      </c>
      <c r="H2" s="42" t="s">
        <v>32</v>
      </c>
      <c r="I2" s="41"/>
    </row>
    <row r="3" spans="1:9">
      <c r="A3" s="39"/>
      <c r="B3" s="40"/>
      <c r="C3" s="41"/>
      <c r="D3" s="42"/>
      <c r="E3" s="41"/>
      <c r="F3" s="42"/>
      <c r="G3" s="41"/>
      <c r="H3" s="42"/>
      <c r="I3" s="42"/>
    </row>
    <row r="4" spans="1:9">
      <c r="A4" s="39"/>
      <c r="B4" s="40"/>
      <c r="C4" s="41"/>
      <c r="D4" s="42"/>
      <c r="E4" s="41"/>
      <c r="F4" s="42"/>
      <c r="G4" s="41"/>
      <c r="H4" s="42"/>
      <c r="I4" s="42"/>
    </row>
    <row r="5" spans="1:9">
      <c r="A5" s="39"/>
      <c r="B5" s="40"/>
      <c r="C5" s="41"/>
      <c r="D5" s="42"/>
      <c r="E5" s="41"/>
      <c r="F5" s="42"/>
      <c r="G5" s="41"/>
      <c r="H5" s="42"/>
      <c r="I5" s="42"/>
    </row>
    <row r="6" spans="1:9">
      <c r="A6" s="39"/>
      <c r="B6" s="40"/>
      <c r="C6" s="41"/>
      <c r="D6" s="42"/>
      <c r="E6" s="41"/>
      <c r="F6" s="42"/>
      <c r="G6" s="41"/>
      <c r="H6" s="42"/>
      <c r="I6" s="42"/>
    </row>
    <row r="7" spans="1:9">
      <c r="A7" s="39"/>
      <c r="B7" s="40"/>
      <c r="C7" s="41"/>
      <c r="D7" s="42"/>
      <c r="E7" s="41"/>
      <c r="F7" s="42"/>
      <c r="G7" s="41"/>
      <c r="H7" s="42"/>
      <c r="I7" s="42"/>
    </row>
    <row r="8" spans="1:9">
      <c r="A8" s="39"/>
      <c r="B8" s="40"/>
      <c r="C8" s="41"/>
      <c r="D8" s="42"/>
      <c r="E8" s="41"/>
      <c r="F8" s="42"/>
      <c r="G8" s="41"/>
      <c r="H8" s="42"/>
      <c r="I8" s="42"/>
    </row>
    <row r="9" spans="1:9">
      <c r="A9" s="39"/>
      <c r="B9" s="40"/>
      <c r="C9" s="41"/>
      <c r="D9" s="42"/>
      <c r="E9" s="41"/>
      <c r="F9" s="42"/>
      <c r="G9" s="41"/>
      <c r="H9" s="42"/>
      <c r="I9" s="42"/>
    </row>
    <row r="10" spans="1:9">
      <c r="A10" s="39"/>
      <c r="B10" s="40"/>
      <c r="C10" s="41"/>
      <c r="D10" s="42"/>
      <c r="E10" s="41"/>
      <c r="F10" s="42"/>
      <c r="G10" s="41"/>
      <c r="H10" s="42"/>
      <c r="I10" s="42"/>
    </row>
    <row r="11" spans="1:9">
      <c r="A11" s="39"/>
      <c r="B11" s="40"/>
      <c r="C11" s="41"/>
      <c r="D11" s="42"/>
      <c r="E11" s="41"/>
      <c r="F11" s="42"/>
      <c r="G11" s="41"/>
      <c r="H11" s="42"/>
      <c r="I11" s="42"/>
    </row>
    <row r="12" spans="1:9">
      <c r="A12" s="39"/>
      <c r="D12" s="42"/>
      <c r="E12" s="41"/>
      <c r="F12" s="42"/>
      <c r="G12" s="41"/>
      <c r="H12" s="42"/>
      <c r="I12" s="42"/>
    </row>
    <row r="13" spans="1:9">
      <c r="A13" s="43"/>
      <c r="B13" s="44"/>
      <c r="C13" s="44"/>
      <c r="D13" s="44"/>
      <c r="E13" s="44"/>
      <c r="F13" s="44"/>
      <c r="G13" s="44"/>
      <c r="H13" s="44"/>
      <c r="I13" s="59"/>
    </row>
    <row r="14" spans="1:9">
      <c r="A14" s="45"/>
      <c r="B14" s="40"/>
      <c r="C14" s="41"/>
      <c r="D14" s="42"/>
      <c r="E14" s="41"/>
      <c r="F14" s="42"/>
      <c r="G14" s="41"/>
      <c r="H14" s="42"/>
      <c r="I14" s="42"/>
    </row>
    <row r="15" spans="1:9">
      <c r="A15" s="43"/>
      <c r="B15" s="44"/>
      <c r="C15" s="44"/>
      <c r="D15" s="44"/>
      <c r="E15" s="44"/>
      <c r="F15" s="44"/>
      <c r="G15" s="44"/>
      <c r="H15" s="44"/>
      <c r="I15" s="59"/>
    </row>
    <row r="16" spans="1:9">
      <c r="A16" s="42"/>
      <c r="B16" s="46"/>
      <c r="C16" s="41"/>
      <c r="D16" s="42"/>
      <c r="E16" s="41"/>
      <c r="F16" s="42"/>
      <c r="G16" s="41"/>
      <c r="H16" s="42"/>
      <c r="I16" s="42"/>
    </row>
    <row r="17" spans="1:9">
      <c r="A17" s="42"/>
      <c r="B17" s="47"/>
      <c r="C17" s="41"/>
      <c r="D17" s="42"/>
      <c r="E17" s="41"/>
      <c r="F17" s="42"/>
      <c r="G17" s="41"/>
      <c r="H17" s="42"/>
      <c r="I17" s="42"/>
    </row>
    <row r="18" spans="1:9">
      <c r="A18" s="42"/>
      <c r="B18" s="47"/>
      <c r="C18" s="41"/>
      <c r="D18" s="42"/>
      <c r="E18" s="41"/>
      <c r="F18" s="42"/>
      <c r="G18" s="41"/>
      <c r="H18" s="42"/>
      <c r="I18" s="42"/>
    </row>
    <row r="19" spans="1:9">
      <c r="A19" s="42"/>
      <c r="B19" s="47"/>
      <c r="C19" s="41"/>
      <c r="D19" s="42"/>
      <c r="E19" s="41"/>
      <c r="F19" s="42"/>
      <c r="G19" s="41"/>
      <c r="H19" s="42"/>
      <c r="I19" s="42"/>
    </row>
    <row r="20" spans="1:9">
      <c r="A20" s="42"/>
      <c r="B20" s="47"/>
      <c r="C20" s="41"/>
      <c r="D20" s="42"/>
      <c r="E20" s="41"/>
      <c r="F20" s="42"/>
      <c r="G20" s="41"/>
      <c r="H20" s="42"/>
      <c r="I20" s="42"/>
    </row>
    <row r="21" spans="1:9">
      <c r="A21" s="42"/>
      <c r="B21" s="47"/>
      <c r="C21" s="41"/>
      <c r="D21" s="42"/>
      <c r="E21" s="41"/>
      <c r="F21" s="42"/>
      <c r="G21" s="41"/>
      <c r="H21" s="42"/>
      <c r="I21" s="42"/>
    </row>
    <row r="22" spans="1:9">
      <c r="A22" s="42"/>
      <c r="B22" s="47"/>
      <c r="C22" s="41"/>
      <c r="D22" s="42"/>
      <c r="E22" s="41"/>
      <c r="F22" s="42"/>
      <c r="G22" s="41"/>
      <c r="H22" s="42"/>
      <c r="I22" s="42"/>
    </row>
    <row r="23" spans="1:9">
      <c r="A23" s="42"/>
      <c r="B23" s="47"/>
      <c r="C23" s="41"/>
      <c r="D23" s="42"/>
      <c r="E23" s="41"/>
      <c r="F23" s="42"/>
      <c r="G23" s="41"/>
      <c r="H23" s="42"/>
      <c r="I23" s="42"/>
    </row>
    <row r="24" spans="1:9">
      <c r="A24" s="42"/>
      <c r="B24" s="47"/>
      <c r="C24" s="41"/>
      <c r="D24" s="42"/>
      <c r="E24" s="48"/>
      <c r="F24" s="48"/>
      <c r="G24" s="41"/>
      <c r="H24" s="42"/>
      <c r="I24" s="42"/>
    </row>
    <row r="25" spans="1:9">
      <c r="A25" s="42"/>
      <c r="B25" s="49"/>
      <c r="C25" s="41"/>
      <c r="D25" s="42"/>
      <c r="E25" s="48"/>
      <c r="F25" s="48"/>
      <c r="G25" s="41"/>
      <c r="H25" s="42"/>
      <c r="I25" s="42"/>
    </row>
    <row r="26" spans="1:9">
      <c r="A26" s="42"/>
      <c r="B26" s="41"/>
      <c r="C26" s="41"/>
      <c r="D26" s="42"/>
      <c r="E26" s="41"/>
      <c r="F26" s="42"/>
      <c r="G26" s="41"/>
      <c r="H26" s="42"/>
      <c r="I26" s="42"/>
    </row>
    <row r="27" spans="1:9">
      <c r="A27" s="43"/>
      <c r="B27" s="44"/>
      <c r="C27" s="44"/>
      <c r="D27" s="44"/>
      <c r="E27" s="44"/>
      <c r="F27" s="44"/>
      <c r="G27" s="44"/>
      <c r="H27" s="44"/>
      <c r="I27" s="59"/>
    </row>
    <row r="28" spans="1:9">
      <c r="A28" s="50"/>
      <c r="B28" s="41"/>
      <c r="C28" s="51"/>
      <c r="D28" s="42"/>
      <c r="E28" s="41"/>
      <c r="F28" s="42"/>
      <c r="G28" s="41"/>
      <c r="H28" s="42"/>
      <c r="I28" s="42"/>
    </row>
    <row r="29" spans="1:9">
      <c r="A29" s="52"/>
      <c r="B29" s="41"/>
      <c r="C29" s="51"/>
      <c r="D29" s="42"/>
      <c r="E29" s="41"/>
      <c r="F29" s="42"/>
      <c r="G29" s="41"/>
      <c r="H29" s="42"/>
      <c r="I29" s="42"/>
    </row>
    <row r="30" spans="1:9">
      <c r="A30" s="52"/>
      <c r="B30" s="41"/>
      <c r="C30" s="51"/>
      <c r="D30" s="42"/>
      <c r="E30" s="41"/>
      <c r="F30" s="42"/>
      <c r="G30" s="41"/>
      <c r="H30" s="42"/>
      <c r="I30" s="42"/>
    </row>
    <row r="31" spans="1:9">
      <c r="A31" s="52"/>
      <c r="B31" s="41"/>
      <c r="C31" s="51"/>
      <c r="D31" s="42"/>
      <c r="E31" s="41"/>
      <c r="F31" s="42"/>
      <c r="G31" s="41"/>
      <c r="H31" s="42"/>
      <c r="I31" s="42"/>
    </row>
    <row r="32" spans="1:9">
      <c r="A32" s="52"/>
      <c r="B32" s="51"/>
      <c r="C32" s="51"/>
      <c r="D32" s="42"/>
      <c r="E32" s="41"/>
      <c r="F32" s="42"/>
      <c r="G32" s="41"/>
      <c r="H32" s="42"/>
      <c r="I32" s="42"/>
    </row>
    <row r="33" spans="1:9">
      <c r="A33" s="52"/>
      <c r="B33" s="41"/>
      <c r="C33" s="51"/>
      <c r="D33" s="42"/>
      <c r="E33" s="41"/>
      <c r="F33" s="42"/>
      <c r="G33" s="41"/>
      <c r="H33" s="42"/>
      <c r="I33" s="42"/>
    </row>
    <row r="34" spans="1:9">
      <c r="A34" s="52"/>
      <c r="B34" s="41"/>
      <c r="C34" s="51"/>
      <c r="D34" s="42"/>
      <c r="E34" s="41"/>
      <c r="F34" s="42"/>
      <c r="G34" s="41"/>
      <c r="H34" s="42"/>
      <c r="I34" s="42"/>
    </row>
    <row r="35" spans="1:9">
      <c r="A35" s="52"/>
      <c r="B35" s="41"/>
      <c r="C35" s="51"/>
      <c r="D35" s="42"/>
      <c r="E35" s="41"/>
      <c r="F35" s="42"/>
      <c r="G35" s="41"/>
      <c r="H35" s="42"/>
      <c r="I35" s="42"/>
    </row>
    <row r="36" spans="1:9">
      <c r="A36" s="52"/>
      <c r="B36" s="41"/>
      <c r="C36" s="51"/>
      <c r="D36" s="42"/>
      <c r="E36" s="41"/>
      <c r="F36" s="42"/>
      <c r="G36" s="41"/>
      <c r="H36" s="42"/>
      <c r="I36" s="42"/>
    </row>
    <row r="37" spans="1:9">
      <c r="A37" s="52"/>
      <c r="B37" s="41"/>
      <c r="C37" s="51"/>
      <c r="D37" s="42"/>
      <c r="E37" s="41"/>
      <c r="F37" s="42"/>
      <c r="G37" s="41"/>
      <c r="H37" s="42"/>
      <c r="I37" s="42"/>
    </row>
    <row r="38" spans="1:9">
      <c r="A38" s="52"/>
      <c r="B38" s="41"/>
      <c r="C38" s="51"/>
      <c r="D38" s="42"/>
      <c r="E38" s="41"/>
      <c r="F38" s="42"/>
      <c r="G38" s="41"/>
      <c r="H38" s="42"/>
      <c r="I38" s="42"/>
    </row>
    <row r="39" spans="1:9">
      <c r="A39" s="52"/>
      <c r="B39" s="41"/>
      <c r="C39" s="51"/>
      <c r="D39" s="42"/>
      <c r="E39" s="41"/>
      <c r="F39" s="42"/>
      <c r="G39" s="41"/>
      <c r="H39" s="42"/>
      <c r="I39" s="42"/>
    </row>
    <row r="40" spans="1:9">
      <c r="A40" s="52"/>
      <c r="B40" s="41"/>
      <c r="C40" s="51"/>
      <c r="D40" s="42"/>
      <c r="E40" s="41"/>
      <c r="F40" s="42"/>
      <c r="G40" s="41"/>
      <c r="H40" s="42"/>
      <c r="I40" s="42"/>
    </row>
    <row r="41" spans="1:9">
      <c r="A41" s="52"/>
      <c r="B41" s="41"/>
      <c r="C41" s="53"/>
      <c r="D41" s="42"/>
      <c r="E41" s="54"/>
      <c r="F41" s="55"/>
      <c r="G41" s="41"/>
      <c r="H41" s="42"/>
      <c r="I41" s="42"/>
    </row>
    <row r="42" spans="1:9">
      <c r="A42" s="52"/>
      <c r="B42" s="41"/>
      <c r="C42" s="53"/>
      <c r="D42" s="42"/>
      <c r="E42" s="54"/>
      <c r="F42" s="55"/>
      <c r="G42" s="41"/>
      <c r="H42" s="42"/>
      <c r="I42" s="42"/>
    </row>
    <row r="43" spans="1:9">
      <c r="A43" s="56"/>
      <c r="B43" s="41"/>
      <c r="C43" s="53"/>
      <c r="D43" s="42"/>
      <c r="E43" s="54"/>
      <c r="F43" s="55"/>
      <c r="G43" s="41"/>
      <c r="H43" s="42"/>
      <c r="I43" s="42"/>
    </row>
    <row r="44" spans="1:9">
      <c r="A44" s="43"/>
      <c r="B44" s="44"/>
      <c r="C44" s="44"/>
      <c r="D44" s="44"/>
      <c r="E44" s="44"/>
      <c r="F44" s="44"/>
      <c r="G44" s="44"/>
      <c r="H44" s="44"/>
      <c r="I44" s="59"/>
    </row>
    <row r="45" spans="1:9">
      <c r="A45" s="42"/>
      <c r="B45" s="41"/>
      <c r="C45" s="41"/>
      <c r="D45" s="42"/>
      <c r="E45" s="41"/>
      <c r="F45" s="42"/>
      <c r="G45" s="41"/>
      <c r="H45" s="42"/>
      <c r="I45" s="42"/>
    </row>
    <row r="46" spans="1:9">
      <c r="A46" s="42"/>
      <c r="B46" s="41"/>
      <c r="C46" s="41"/>
      <c r="D46" s="42"/>
      <c r="E46" s="41"/>
      <c r="F46" s="42"/>
      <c r="G46" s="41"/>
      <c r="H46" s="42"/>
      <c r="I46" s="42"/>
    </row>
    <row r="47" spans="1:9">
      <c r="A47" s="42"/>
      <c r="B47" s="41"/>
      <c r="C47" s="41"/>
      <c r="D47" s="42"/>
      <c r="E47" s="41"/>
      <c r="F47" s="42"/>
      <c r="G47" s="41"/>
      <c r="H47" s="42"/>
      <c r="I47" s="42"/>
    </row>
    <row r="48" spans="1:9">
      <c r="A48" s="43"/>
      <c r="B48" s="44"/>
      <c r="C48" s="44"/>
      <c r="D48" s="44"/>
      <c r="E48" s="44"/>
      <c r="F48" s="44"/>
      <c r="G48" s="44"/>
      <c r="H48" s="44"/>
      <c r="I48" s="59"/>
    </row>
    <row r="49" spans="1:9">
      <c r="A49" s="42"/>
      <c r="B49" s="46"/>
      <c r="C49" s="41"/>
      <c r="D49" s="42"/>
      <c r="E49" s="41"/>
      <c r="F49" s="42"/>
      <c r="G49" s="41"/>
      <c r="H49" s="42"/>
      <c r="I49" s="42"/>
    </row>
    <row r="50" spans="1:9">
      <c r="A50" s="42"/>
      <c r="B50" s="47"/>
      <c r="C50" s="41"/>
      <c r="D50" s="42"/>
      <c r="E50" s="41"/>
      <c r="F50" s="42"/>
      <c r="G50" s="41"/>
      <c r="H50" s="42"/>
      <c r="I50" s="42"/>
    </row>
    <row r="51" spans="1:9">
      <c r="A51" s="42"/>
      <c r="B51" s="47"/>
      <c r="C51" s="41"/>
      <c r="D51" s="42"/>
      <c r="E51" s="41"/>
      <c r="F51" s="42"/>
      <c r="G51" s="41"/>
      <c r="H51" s="42"/>
      <c r="I51" s="42"/>
    </row>
    <row r="52" spans="1:9">
      <c r="A52" s="42"/>
      <c r="B52" s="47"/>
      <c r="C52" s="41"/>
      <c r="D52" s="42"/>
      <c r="E52" s="41"/>
      <c r="F52" s="42"/>
      <c r="G52" s="41"/>
      <c r="H52" s="42"/>
      <c r="I52" s="42"/>
    </row>
    <row r="53" spans="1:9">
      <c r="A53" s="42"/>
      <c r="B53" s="49"/>
      <c r="C53" s="41"/>
      <c r="D53" s="42"/>
      <c r="E53" s="41"/>
      <c r="F53" s="42"/>
      <c r="G53" s="41"/>
      <c r="H53" s="42"/>
      <c r="I53" s="42"/>
    </row>
    <row r="54" spans="1:9">
      <c r="A54" s="42"/>
      <c r="B54" s="46"/>
      <c r="C54" s="41"/>
      <c r="D54" s="42"/>
      <c r="E54" s="41"/>
      <c r="F54" s="42"/>
      <c r="G54" s="41"/>
      <c r="H54" s="42"/>
      <c r="I54" s="42"/>
    </row>
    <row r="55" spans="1:9">
      <c r="A55" s="42"/>
      <c r="B55" s="49"/>
      <c r="C55" s="41"/>
      <c r="D55" s="42"/>
      <c r="E55" s="41"/>
      <c r="F55" s="42"/>
      <c r="G55" s="41"/>
      <c r="H55" s="42"/>
      <c r="I55" s="42"/>
    </row>
    <row r="56" spans="1:9">
      <c r="A56" s="42"/>
      <c r="B56" s="46"/>
      <c r="C56" s="41"/>
      <c r="D56" s="42"/>
      <c r="E56" s="41"/>
      <c r="F56" s="42"/>
      <c r="G56" s="41"/>
      <c r="H56" s="42"/>
      <c r="I56" s="42"/>
    </row>
    <row r="57" spans="1:9">
      <c r="A57" s="42"/>
      <c r="B57" s="49"/>
      <c r="C57" s="41"/>
      <c r="D57" s="42"/>
      <c r="E57" s="41"/>
      <c r="F57" s="42"/>
      <c r="G57" s="41"/>
      <c r="H57" s="42"/>
      <c r="I57" s="42"/>
    </row>
    <row r="58" spans="1:9">
      <c r="A58" s="42"/>
      <c r="B58" s="46"/>
      <c r="C58" s="41"/>
      <c r="D58" s="42"/>
      <c r="E58" s="41"/>
      <c r="F58" s="42"/>
      <c r="G58" s="41"/>
      <c r="H58" s="42"/>
      <c r="I58" s="42"/>
    </row>
    <row r="59" spans="1:9">
      <c r="A59" s="42"/>
      <c r="B59" s="47"/>
      <c r="C59" s="41"/>
      <c r="D59" s="42"/>
      <c r="E59" s="41"/>
      <c r="F59" s="42"/>
      <c r="G59" s="41"/>
      <c r="H59" s="42"/>
      <c r="I59" s="42"/>
    </row>
    <row r="60" spans="1:9">
      <c r="A60" s="42"/>
      <c r="B60" s="47"/>
      <c r="C60" s="41"/>
      <c r="D60" s="42"/>
      <c r="E60" s="41"/>
      <c r="F60" s="42"/>
      <c r="G60" s="41"/>
      <c r="H60" s="42"/>
      <c r="I60" s="42"/>
    </row>
    <row r="61" spans="1:9">
      <c r="A61" s="42"/>
      <c r="B61" s="47"/>
      <c r="C61" s="41"/>
      <c r="D61" s="42"/>
      <c r="E61" s="41"/>
      <c r="F61" s="42"/>
      <c r="G61" s="41"/>
      <c r="H61" s="42"/>
      <c r="I61" s="42"/>
    </row>
    <row r="62" spans="1:9">
      <c r="A62" s="42"/>
      <c r="B62" s="47"/>
      <c r="C62" s="41"/>
      <c r="D62" s="42"/>
      <c r="E62" s="41"/>
      <c r="F62" s="42"/>
      <c r="G62" s="41"/>
      <c r="H62" s="42"/>
      <c r="I62" s="42"/>
    </row>
    <row r="63" spans="1:9">
      <c r="A63" s="42"/>
      <c r="B63" s="49"/>
      <c r="C63" s="57"/>
      <c r="D63" s="42"/>
      <c r="E63" s="41"/>
      <c r="F63" s="42"/>
      <c r="G63" s="41"/>
      <c r="H63" s="42"/>
      <c r="I63" s="42"/>
    </row>
    <row r="64" spans="1:9">
      <c r="A64" s="42"/>
      <c r="B64" s="51"/>
      <c r="C64" s="51"/>
      <c r="D64" s="42"/>
      <c r="E64" s="41"/>
      <c r="F64" s="42"/>
      <c r="G64" s="41"/>
      <c r="H64" s="42"/>
      <c r="I64" s="42"/>
    </row>
    <row r="65" spans="1:9">
      <c r="A65" s="42"/>
      <c r="B65" s="51"/>
      <c r="C65" s="51"/>
      <c r="D65" s="42"/>
      <c r="E65" s="41"/>
      <c r="F65" s="42"/>
      <c r="G65" s="41"/>
      <c r="H65" s="42"/>
      <c r="I65" s="42"/>
    </row>
    <row r="66" spans="1:9">
      <c r="A66" s="42"/>
      <c r="B66" s="60"/>
      <c r="C66" s="51"/>
      <c r="D66" s="42"/>
      <c r="E66" s="41"/>
      <c r="F66" s="42"/>
      <c r="G66" s="41"/>
      <c r="H66" s="42"/>
      <c r="I66" s="42"/>
    </row>
    <row r="67" spans="1:9">
      <c r="A67" s="42"/>
      <c r="B67" s="61"/>
      <c r="C67" s="51"/>
      <c r="D67" s="42"/>
      <c r="E67" s="41"/>
      <c r="F67" s="42"/>
      <c r="G67" s="41"/>
      <c r="H67" s="42"/>
      <c r="I67" s="42"/>
    </row>
    <row r="68" spans="1:9">
      <c r="A68" s="42"/>
      <c r="B68" s="62"/>
      <c r="C68" s="62"/>
      <c r="D68" s="42"/>
      <c r="E68" s="41"/>
      <c r="F68" s="42"/>
      <c r="G68" s="41"/>
      <c r="H68" s="42"/>
      <c r="I68" s="42"/>
    </row>
    <row r="69" spans="1:9">
      <c r="A69" s="43"/>
      <c r="B69" s="44"/>
      <c r="C69" s="44"/>
      <c r="D69" s="44"/>
      <c r="E69" s="44"/>
      <c r="F69" s="44"/>
      <c r="G69" s="44"/>
      <c r="H69" s="44"/>
      <c r="I69" s="59"/>
    </row>
    <row r="70" s="32" customFormat="1" spans="1:9">
      <c r="A70" s="63"/>
      <c r="B70" s="64"/>
      <c r="C70" s="64"/>
      <c r="D70" s="65"/>
      <c r="E70" s="66"/>
      <c r="F70" s="65"/>
      <c r="G70" s="66"/>
      <c r="H70" s="65"/>
      <c r="I70" s="65"/>
    </row>
    <row r="71" s="32" customFormat="1" spans="1:9">
      <c r="A71" s="63"/>
      <c r="B71" s="64"/>
      <c r="C71" s="64"/>
      <c r="D71" s="65"/>
      <c r="E71" s="66"/>
      <c r="F71" s="65"/>
      <c r="G71" s="66"/>
      <c r="H71" s="65"/>
      <c r="I71" s="65"/>
    </row>
    <row r="72" s="32" customFormat="1" spans="1:9">
      <c r="A72" s="63"/>
      <c r="B72" s="64"/>
      <c r="C72" s="64"/>
      <c r="D72" s="65"/>
      <c r="E72" s="66"/>
      <c r="F72" s="65"/>
      <c r="G72" s="66"/>
      <c r="H72" s="65"/>
      <c r="I72" s="65"/>
    </row>
    <row r="73" s="32" customFormat="1" spans="1:9">
      <c r="A73" s="63"/>
      <c r="B73" s="64"/>
      <c r="C73" s="64"/>
      <c r="D73" s="65"/>
      <c r="E73" s="66"/>
      <c r="F73" s="65"/>
      <c r="G73" s="66"/>
      <c r="H73" s="65"/>
      <c r="I73" s="65"/>
    </row>
    <row r="74" s="32" customFormat="1" spans="1:9">
      <c r="A74" s="63"/>
      <c r="B74" s="64"/>
      <c r="C74" s="64"/>
      <c r="D74" s="65"/>
      <c r="E74" s="66"/>
      <c r="F74" s="65"/>
      <c r="G74" s="66"/>
      <c r="H74" s="65"/>
      <c r="I74" s="65"/>
    </row>
    <row r="75" s="32" customFormat="1" spans="1:9">
      <c r="A75" s="63"/>
      <c r="B75" s="64"/>
      <c r="C75" s="64"/>
      <c r="D75" s="65"/>
      <c r="E75" s="66"/>
      <c r="F75" s="65"/>
      <c r="G75" s="66"/>
      <c r="H75" s="65"/>
      <c r="I75" s="65"/>
    </row>
    <row r="76" s="32" customFormat="1" spans="1:9">
      <c r="A76" s="63"/>
      <c r="B76" s="64"/>
      <c r="C76" s="64"/>
      <c r="D76" s="65"/>
      <c r="E76" s="66"/>
      <c r="F76" s="65"/>
      <c r="G76" s="66"/>
      <c r="H76" s="65"/>
      <c r="I76" s="65"/>
    </row>
    <row r="77" s="32" customFormat="1" spans="1:9">
      <c r="A77" s="63"/>
      <c r="B77" s="64"/>
      <c r="C77" s="64"/>
      <c r="D77" s="65"/>
      <c r="E77" s="66"/>
      <c r="F77" s="65"/>
      <c r="G77" s="66"/>
      <c r="H77" s="65"/>
      <c r="I77" s="65"/>
    </row>
    <row r="78" s="32" customFormat="1" spans="1:9">
      <c r="A78" s="63"/>
      <c r="B78" s="64"/>
      <c r="C78" s="67"/>
      <c r="D78" s="65"/>
      <c r="E78" s="66"/>
      <c r="F78" s="65"/>
      <c r="G78" s="66"/>
      <c r="H78" s="65"/>
      <c r="I78" s="65"/>
    </row>
    <row r="79" s="32" customFormat="1" spans="1:9">
      <c r="A79" s="63"/>
      <c r="B79" s="64"/>
      <c r="C79" s="64"/>
      <c r="D79" s="65"/>
      <c r="E79" s="66"/>
      <c r="F79" s="65"/>
      <c r="G79" s="66"/>
      <c r="H79" s="65"/>
      <c r="I79" s="65"/>
    </row>
    <row r="80" s="32" customFormat="1" spans="1:9">
      <c r="A80" s="63"/>
      <c r="B80" s="64"/>
      <c r="C80" s="64"/>
      <c r="D80" s="65"/>
      <c r="E80" s="66"/>
      <c r="F80" s="65"/>
      <c r="G80" s="66"/>
      <c r="H80" s="65"/>
      <c r="I80" s="65"/>
    </row>
    <row r="81" s="32" customFormat="1" spans="1:9">
      <c r="A81" s="63"/>
      <c r="B81" s="64"/>
      <c r="C81" s="64"/>
      <c r="D81" s="65"/>
      <c r="E81" s="66"/>
      <c r="F81" s="65"/>
      <c r="G81" s="66"/>
      <c r="H81" s="65"/>
      <c r="I81" s="65"/>
    </row>
    <row r="82" s="32" customFormat="1" spans="1:9">
      <c r="A82" s="63"/>
      <c r="B82" s="64"/>
      <c r="C82" s="64"/>
      <c r="D82" s="65"/>
      <c r="E82" s="66"/>
      <c r="F82" s="65"/>
      <c r="G82" s="66"/>
      <c r="H82" s="65"/>
      <c r="I82" s="65"/>
    </row>
    <row r="83" s="32" customFormat="1" spans="1:9">
      <c r="A83" s="43"/>
      <c r="B83" s="44"/>
      <c r="C83" s="44"/>
      <c r="D83" s="44"/>
      <c r="E83" s="44"/>
      <c r="F83" s="44"/>
      <c r="G83" s="44"/>
      <c r="H83" s="44"/>
      <c r="I83" s="59"/>
    </row>
    <row r="84" spans="1:9">
      <c r="A84" s="68"/>
      <c r="B84" s="46"/>
      <c r="C84" s="41"/>
      <c r="D84" s="42"/>
      <c r="E84" s="41"/>
      <c r="F84" s="42"/>
      <c r="G84" s="41"/>
      <c r="H84" s="42"/>
      <c r="I84" s="42"/>
    </row>
    <row r="85" spans="1:9">
      <c r="A85" s="69"/>
      <c r="B85" s="47"/>
      <c r="C85" s="41"/>
      <c r="D85" s="42"/>
      <c r="E85" s="41"/>
      <c r="F85" s="42"/>
      <c r="G85" s="41"/>
      <c r="H85" s="42"/>
      <c r="I85" s="42"/>
    </row>
    <row r="86" spans="1:9">
      <c r="A86" s="69"/>
      <c r="B86" s="47"/>
      <c r="C86" s="41"/>
      <c r="D86" s="42"/>
      <c r="E86" s="41"/>
      <c r="F86" s="42"/>
      <c r="G86" s="41"/>
      <c r="H86" s="42"/>
      <c r="I86" s="42"/>
    </row>
    <row r="87" spans="1:9">
      <c r="A87" s="69"/>
      <c r="B87" s="47"/>
      <c r="C87" s="41"/>
      <c r="D87" s="42"/>
      <c r="E87" s="41"/>
      <c r="F87" s="42"/>
      <c r="G87" s="41"/>
      <c r="H87" s="42"/>
      <c r="I87" s="42"/>
    </row>
    <row r="88" spans="1:9">
      <c r="A88" s="69"/>
      <c r="B88" s="47"/>
      <c r="C88" s="41"/>
      <c r="D88" s="42"/>
      <c r="E88" s="41"/>
      <c r="F88" s="42"/>
      <c r="G88" s="41"/>
      <c r="H88" s="42"/>
      <c r="I88" s="42"/>
    </row>
    <row r="89" spans="1:9">
      <c r="A89" s="69"/>
      <c r="B89" s="47"/>
      <c r="C89" s="41"/>
      <c r="D89" s="42"/>
      <c r="E89" s="41"/>
      <c r="F89" s="42"/>
      <c r="G89" s="41"/>
      <c r="H89" s="42"/>
      <c r="I89" s="42"/>
    </row>
    <row r="90" spans="1:9">
      <c r="A90" s="69"/>
      <c r="B90" s="47"/>
      <c r="C90" s="41"/>
      <c r="D90" s="42"/>
      <c r="E90" s="41"/>
      <c r="F90" s="42"/>
      <c r="G90" s="41"/>
      <c r="H90" s="42"/>
      <c r="I90" s="42"/>
    </row>
    <row r="91" spans="1:9">
      <c r="A91" s="69"/>
      <c r="B91" s="47"/>
      <c r="C91" s="41"/>
      <c r="D91" s="42"/>
      <c r="E91" s="41"/>
      <c r="F91" s="42"/>
      <c r="G91" s="41"/>
      <c r="H91" s="42"/>
      <c r="I91" s="42"/>
    </row>
    <row r="92" spans="1:9">
      <c r="A92" s="69"/>
      <c r="B92" s="47"/>
      <c r="C92" s="41"/>
      <c r="D92" s="42"/>
      <c r="E92" s="41"/>
      <c r="F92" s="42"/>
      <c r="G92" s="41"/>
      <c r="H92" s="42"/>
      <c r="I92" s="42"/>
    </row>
    <row r="93" spans="1:9">
      <c r="A93" s="69"/>
      <c r="B93" s="47"/>
      <c r="C93" s="41"/>
      <c r="D93" s="42"/>
      <c r="E93" s="41"/>
      <c r="F93" s="42"/>
      <c r="G93" s="41"/>
      <c r="H93" s="42"/>
      <c r="I93" s="42"/>
    </row>
    <row r="94" spans="1:9">
      <c r="A94" s="69"/>
      <c r="B94" s="47"/>
      <c r="C94" s="41"/>
      <c r="D94" s="42"/>
      <c r="E94" s="41"/>
      <c r="F94" s="42"/>
      <c r="G94" s="41"/>
      <c r="H94" s="42"/>
      <c r="I94" s="42"/>
    </row>
    <row r="95" spans="1:9">
      <c r="A95" s="69"/>
      <c r="B95" s="49"/>
      <c r="C95" s="41"/>
      <c r="D95" s="42"/>
      <c r="E95" s="41"/>
      <c r="F95" s="42"/>
      <c r="G95" s="41"/>
      <c r="H95" s="42"/>
      <c r="I95" s="42"/>
    </row>
    <row r="96" spans="1:9">
      <c r="A96" s="69"/>
      <c r="B96" s="46"/>
      <c r="C96" s="41"/>
      <c r="D96" s="42"/>
      <c r="E96" s="41"/>
      <c r="F96" s="42"/>
      <c r="G96" s="41"/>
      <c r="H96" s="42"/>
      <c r="I96" s="42"/>
    </row>
    <row r="97" spans="1:9">
      <c r="A97" s="69"/>
      <c r="B97" s="41"/>
      <c r="C97" s="41"/>
      <c r="D97" s="42"/>
      <c r="E97" s="41"/>
      <c r="F97" s="42"/>
      <c r="G97" s="41"/>
      <c r="H97" s="42"/>
      <c r="I97" s="42"/>
    </row>
    <row r="98" spans="1:9">
      <c r="A98" s="69"/>
      <c r="B98" s="41"/>
      <c r="C98" s="41"/>
      <c r="D98" s="42"/>
      <c r="E98" s="41"/>
      <c r="F98" s="42"/>
      <c r="G98" s="41"/>
      <c r="H98" s="42"/>
      <c r="I98" s="42"/>
    </row>
    <row r="99" spans="1:9">
      <c r="A99" s="69"/>
      <c r="B99" s="41"/>
      <c r="C99" s="41"/>
      <c r="D99" s="42"/>
      <c r="E99" s="41"/>
      <c r="F99" s="42"/>
      <c r="G99" s="41"/>
      <c r="H99" s="42"/>
      <c r="I99" s="42"/>
    </row>
    <row r="100" spans="1:9">
      <c r="A100" s="69"/>
      <c r="B100" s="41"/>
      <c r="C100" s="41"/>
      <c r="D100" s="42"/>
      <c r="E100" s="41"/>
      <c r="F100" s="42"/>
      <c r="G100" s="41"/>
      <c r="H100" s="42"/>
      <c r="I100" s="72"/>
    </row>
    <row r="101" spans="1:9">
      <c r="A101" s="69"/>
      <c r="B101" s="41"/>
      <c r="C101" s="41"/>
      <c r="D101" s="42"/>
      <c r="E101" s="41"/>
      <c r="F101" s="42"/>
      <c r="G101" s="41"/>
      <c r="H101" s="42"/>
      <c r="I101" s="42"/>
    </row>
    <row r="102" spans="1:9">
      <c r="A102" s="69"/>
      <c r="B102" s="41"/>
      <c r="C102" s="41"/>
      <c r="D102" s="42"/>
      <c r="E102" s="41"/>
      <c r="F102" s="42"/>
      <c r="G102" s="41"/>
      <c r="H102" s="42"/>
      <c r="I102" s="42"/>
    </row>
    <row r="103" spans="1:9">
      <c r="A103" s="69"/>
      <c r="B103" s="41"/>
      <c r="C103" s="41"/>
      <c r="D103" s="42"/>
      <c r="E103" s="41"/>
      <c r="F103" s="42"/>
      <c r="G103" s="41"/>
      <c r="H103" s="42"/>
      <c r="I103" s="42"/>
    </row>
    <row r="104" spans="1:9">
      <c r="A104" s="69"/>
      <c r="B104" s="46"/>
      <c r="C104" s="41"/>
      <c r="D104" s="42"/>
      <c r="E104" s="41"/>
      <c r="F104" s="42"/>
      <c r="G104" s="41"/>
      <c r="H104" s="42"/>
      <c r="I104" s="42"/>
    </row>
    <row r="105" spans="1:9">
      <c r="A105" s="69"/>
      <c r="B105" s="47"/>
      <c r="C105" s="41"/>
      <c r="D105" s="42"/>
      <c r="E105" s="41"/>
      <c r="F105" s="42"/>
      <c r="G105" s="41"/>
      <c r="H105" s="42"/>
      <c r="I105" s="42"/>
    </row>
    <row r="106" spans="1:9">
      <c r="A106" s="69"/>
      <c r="B106" s="47"/>
      <c r="C106" s="41"/>
      <c r="D106" s="42"/>
      <c r="E106" s="41"/>
      <c r="F106" s="42"/>
      <c r="G106" s="41"/>
      <c r="H106" s="42"/>
      <c r="I106" s="42"/>
    </row>
    <row r="107" spans="1:9">
      <c r="A107" s="69"/>
      <c r="B107" s="47"/>
      <c r="C107" s="41"/>
      <c r="D107" s="42"/>
      <c r="E107" s="41"/>
      <c r="F107" s="42"/>
      <c r="G107" s="41"/>
      <c r="H107" s="42"/>
      <c r="I107" s="42"/>
    </row>
    <row r="108" spans="1:9">
      <c r="A108" s="69"/>
      <c r="B108" s="47"/>
      <c r="C108" s="41"/>
      <c r="D108" s="42"/>
      <c r="E108" s="41"/>
      <c r="F108" s="42"/>
      <c r="G108" s="41"/>
      <c r="H108" s="42"/>
      <c r="I108" s="42"/>
    </row>
    <row r="109" spans="1:9">
      <c r="A109" s="69"/>
      <c r="B109" s="49"/>
      <c r="C109" s="41"/>
      <c r="D109" s="42"/>
      <c r="E109" s="41"/>
      <c r="F109" s="42"/>
      <c r="G109" s="41"/>
      <c r="H109" s="42"/>
      <c r="I109" s="42"/>
    </row>
    <row r="110" spans="1:9">
      <c r="A110" s="69"/>
      <c r="B110" s="46"/>
      <c r="C110" s="41"/>
      <c r="D110" s="42"/>
      <c r="E110" s="41"/>
      <c r="F110" s="42"/>
      <c r="G110" s="41"/>
      <c r="H110" s="42"/>
      <c r="I110" s="42"/>
    </row>
    <row r="111" spans="1:9">
      <c r="A111" s="69"/>
      <c r="B111" s="47"/>
      <c r="C111" s="41"/>
      <c r="D111" s="42"/>
      <c r="E111" s="41"/>
      <c r="F111" s="42"/>
      <c r="G111" s="41"/>
      <c r="H111" s="42"/>
      <c r="I111" s="42"/>
    </row>
    <row r="112" spans="1:9">
      <c r="A112" s="69"/>
      <c r="B112" s="49"/>
      <c r="C112" s="41"/>
      <c r="D112" s="42"/>
      <c r="E112" s="41"/>
      <c r="F112" s="42"/>
      <c r="G112" s="41"/>
      <c r="H112" s="42"/>
      <c r="I112" s="42"/>
    </row>
    <row r="113" spans="1:9">
      <c r="A113" s="69"/>
      <c r="B113" s="46"/>
      <c r="C113" s="41"/>
      <c r="D113" s="42"/>
      <c r="E113" s="41"/>
      <c r="F113" s="42"/>
      <c r="G113" s="41"/>
      <c r="H113" s="42"/>
      <c r="I113" s="42"/>
    </row>
    <row r="114" spans="1:9">
      <c r="A114" s="69"/>
      <c r="B114" s="49"/>
      <c r="C114" s="41"/>
      <c r="D114" s="42"/>
      <c r="E114" s="41"/>
      <c r="F114" s="42"/>
      <c r="G114" s="41"/>
      <c r="H114" s="42"/>
      <c r="I114" s="42"/>
    </row>
    <row r="115" spans="1:9">
      <c r="A115" s="69"/>
      <c r="B115" s="49"/>
      <c r="C115" s="41"/>
      <c r="D115" s="42"/>
      <c r="E115" s="41"/>
      <c r="F115" s="42"/>
      <c r="G115" s="41"/>
      <c r="H115" s="42"/>
      <c r="I115" s="42"/>
    </row>
    <row r="116" spans="1:9">
      <c r="A116" s="43"/>
      <c r="B116" s="44"/>
      <c r="C116" s="44"/>
      <c r="D116" s="44"/>
      <c r="E116" s="44"/>
      <c r="F116" s="44"/>
      <c r="G116" s="44"/>
      <c r="H116" s="44"/>
      <c r="I116" s="59"/>
    </row>
    <row r="117" spans="1:9">
      <c r="A117" s="68"/>
      <c r="B117" s="41"/>
      <c r="C117" s="41"/>
      <c r="D117" s="42"/>
      <c r="E117" s="41"/>
      <c r="F117" s="42"/>
      <c r="G117" s="41"/>
      <c r="H117" s="42"/>
      <c r="I117" s="42"/>
    </row>
    <row r="118" spans="1:9">
      <c r="A118" s="69"/>
      <c r="B118" s="41"/>
      <c r="C118" s="41"/>
      <c r="D118" s="42"/>
      <c r="E118" s="41"/>
      <c r="F118" s="42"/>
      <c r="G118" s="41"/>
      <c r="H118" s="42"/>
      <c r="I118" s="42"/>
    </row>
    <row r="119" spans="1:9">
      <c r="A119" s="69"/>
      <c r="B119" s="41"/>
      <c r="C119" s="41"/>
      <c r="D119" s="42"/>
      <c r="E119" s="41"/>
      <c r="F119" s="42"/>
      <c r="G119" s="41"/>
      <c r="H119" s="42"/>
      <c r="I119" s="42"/>
    </row>
    <row r="120" spans="1:9">
      <c r="A120" s="69"/>
      <c r="B120" s="41"/>
      <c r="C120" s="41"/>
      <c r="D120" s="42"/>
      <c r="E120" s="41"/>
      <c r="F120" s="42"/>
      <c r="G120" s="41"/>
      <c r="H120" s="42"/>
      <c r="I120" s="42"/>
    </row>
    <row r="121" spans="1:9">
      <c r="A121" s="70"/>
      <c r="B121" s="41"/>
      <c r="C121" s="41"/>
      <c r="D121" s="42"/>
      <c r="E121" s="41"/>
      <c r="F121" s="42"/>
      <c r="G121" s="41"/>
      <c r="H121" s="42"/>
      <c r="I121" s="42"/>
    </row>
    <row r="122" spans="1:9">
      <c r="A122" s="43"/>
      <c r="B122" s="44"/>
      <c r="C122" s="44"/>
      <c r="D122" s="44"/>
      <c r="E122" s="44"/>
      <c r="F122" s="44"/>
      <c r="G122" s="44"/>
      <c r="H122" s="44"/>
      <c r="I122" s="59"/>
    </row>
    <row r="123" spans="1:9">
      <c r="A123" s="42"/>
      <c r="B123" s="41"/>
      <c r="C123" s="41"/>
      <c r="D123" s="42"/>
      <c r="E123" s="41"/>
      <c r="F123" s="42"/>
      <c r="G123" s="41"/>
      <c r="H123" s="42"/>
      <c r="I123" s="42"/>
    </row>
    <row r="124" spans="1:9">
      <c r="A124" s="42"/>
      <c r="B124" s="41"/>
      <c r="C124" s="41"/>
      <c r="D124" s="42"/>
      <c r="E124" s="41"/>
      <c r="F124" s="42"/>
      <c r="G124" s="41"/>
      <c r="H124" s="42"/>
      <c r="I124" s="42"/>
    </row>
    <row r="125" spans="1:9">
      <c r="A125" s="42"/>
      <c r="B125" s="41"/>
      <c r="C125" s="41"/>
      <c r="D125" s="42"/>
      <c r="E125" s="41"/>
      <c r="F125" s="42"/>
      <c r="G125" s="51"/>
      <c r="H125" s="71"/>
      <c r="I125" s="42"/>
    </row>
    <row r="126" spans="1:9">
      <c r="A126" s="42"/>
      <c r="B126" s="41"/>
      <c r="C126" s="41"/>
      <c r="D126" s="42"/>
      <c r="E126" s="41"/>
      <c r="F126" s="42"/>
      <c r="G126" s="41"/>
      <c r="H126" s="42"/>
      <c r="I126" s="42"/>
    </row>
    <row r="127" spans="1:9">
      <c r="A127" s="42"/>
      <c r="B127" s="41"/>
      <c r="C127" s="41"/>
      <c r="D127" s="42"/>
      <c r="E127" s="41"/>
      <c r="F127" s="42"/>
      <c r="G127" s="41"/>
      <c r="H127" s="42"/>
      <c r="I127" s="42"/>
    </row>
    <row r="128" spans="1:9">
      <c r="A128" s="42"/>
      <c r="B128" s="41"/>
      <c r="C128" s="41"/>
      <c r="D128" s="42"/>
      <c r="E128" s="41"/>
      <c r="F128" s="42"/>
      <c r="G128" s="51"/>
      <c r="H128" s="71"/>
      <c r="I128" s="42"/>
    </row>
    <row r="129" spans="1:9">
      <c r="A129" s="42"/>
      <c r="B129" s="41"/>
      <c r="C129" s="41"/>
      <c r="D129" s="42"/>
      <c r="E129" s="41"/>
      <c r="F129" s="42"/>
      <c r="G129" s="41"/>
      <c r="H129" s="42"/>
      <c r="I129" s="42"/>
    </row>
    <row r="130" spans="1:9">
      <c r="A130" s="42"/>
      <c r="B130" s="41"/>
      <c r="C130" s="41"/>
      <c r="D130" s="42"/>
      <c r="E130" s="41"/>
      <c r="F130" s="42"/>
      <c r="G130" s="41"/>
      <c r="H130" s="42"/>
      <c r="I130" s="42"/>
    </row>
    <row r="131" spans="1:9">
      <c r="A131" s="42"/>
      <c r="B131" s="41"/>
      <c r="C131" s="41"/>
      <c r="D131" s="42"/>
      <c r="E131" s="41"/>
      <c r="F131" s="42"/>
      <c r="G131" s="41"/>
      <c r="H131" s="42"/>
      <c r="I131" s="42"/>
    </row>
    <row r="132" spans="1:9">
      <c r="A132" s="42"/>
      <c r="B132" s="41"/>
      <c r="C132" s="41"/>
      <c r="D132" s="42"/>
      <c r="E132" s="41"/>
      <c r="F132" s="42"/>
      <c r="G132" s="41"/>
      <c r="H132" s="42"/>
      <c r="I132" s="42"/>
    </row>
    <row r="133" spans="1:9">
      <c r="A133" s="42"/>
      <c r="B133" s="41"/>
      <c r="C133" s="41"/>
      <c r="D133" s="42"/>
      <c r="E133" s="41"/>
      <c r="F133" s="42"/>
      <c r="G133" s="41"/>
      <c r="H133" s="42"/>
      <c r="I133" s="42"/>
    </row>
    <row r="134" spans="1:9">
      <c r="A134" s="43"/>
      <c r="B134" s="44"/>
      <c r="C134" s="44"/>
      <c r="D134" s="44"/>
      <c r="E134" s="44"/>
      <c r="F134" s="44"/>
      <c r="G134" s="44"/>
      <c r="H134" s="44"/>
      <c r="I134" s="59"/>
    </row>
    <row r="135" spans="1:9">
      <c r="A135" s="68"/>
      <c r="B135" s="46"/>
      <c r="C135" s="41"/>
      <c r="D135" s="42"/>
      <c r="E135" s="41"/>
      <c r="F135" s="42"/>
      <c r="G135" s="41"/>
      <c r="H135" s="42"/>
      <c r="I135" s="42"/>
    </row>
    <row r="136" spans="1:9">
      <c r="A136" s="69"/>
      <c r="B136" s="47"/>
      <c r="C136" s="41"/>
      <c r="D136" s="42"/>
      <c r="E136" s="41"/>
      <c r="F136" s="42"/>
      <c r="G136" s="41"/>
      <c r="H136" s="42"/>
      <c r="I136" s="42"/>
    </row>
    <row r="137" spans="1:9">
      <c r="A137" s="69"/>
      <c r="B137" s="47"/>
      <c r="C137" s="41"/>
      <c r="D137" s="42"/>
      <c r="E137" s="41"/>
      <c r="F137" s="42"/>
      <c r="G137" s="41"/>
      <c r="H137" s="42"/>
      <c r="I137" s="42"/>
    </row>
    <row r="138" spans="1:9">
      <c r="A138" s="69"/>
      <c r="B138" s="47"/>
      <c r="C138" s="41"/>
      <c r="D138" s="42"/>
      <c r="E138" s="41"/>
      <c r="F138" s="42"/>
      <c r="G138" s="41"/>
      <c r="H138" s="42"/>
      <c r="I138" s="42"/>
    </row>
    <row r="139" spans="1:9">
      <c r="A139" s="69"/>
      <c r="B139" s="47"/>
      <c r="C139" s="41"/>
      <c r="D139" s="42"/>
      <c r="E139" s="41"/>
      <c r="F139" s="42"/>
      <c r="G139" s="41"/>
      <c r="H139" s="42"/>
      <c r="I139" s="42"/>
    </row>
    <row r="140" spans="1:9">
      <c r="A140" s="69"/>
      <c r="B140" s="47"/>
      <c r="C140" s="41"/>
      <c r="D140" s="42"/>
      <c r="E140" s="41"/>
      <c r="F140" s="42"/>
      <c r="G140" s="41"/>
      <c r="H140" s="42"/>
      <c r="I140" s="42"/>
    </row>
    <row r="141" spans="1:9">
      <c r="A141" s="69"/>
      <c r="B141" s="47"/>
      <c r="C141" s="41"/>
      <c r="D141" s="42"/>
      <c r="E141" s="41"/>
      <c r="F141" s="42"/>
      <c r="G141" s="41"/>
      <c r="H141" s="42"/>
      <c r="I141" s="42"/>
    </row>
    <row r="142" spans="1:9">
      <c r="A142" s="69"/>
      <c r="B142" s="47"/>
      <c r="C142" s="41"/>
      <c r="D142" s="42"/>
      <c r="E142" s="41"/>
      <c r="F142" s="42"/>
      <c r="G142" s="41"/>
      <c r="H142" s="42"/>
      <c r="I142" s="42"/>
    </row>
    <row r="143" spans="1:9">
      <c r="A143" s="68"/>
      <c r="B143" s="41"/>
      <c r="C143" s="41"/>
      <c r="D143" s="42"/>
      <c r="E143" s="41"/>
      <c r="F143" s="42"/>
      <c r="G143" s="41"/>
      <c r="H143" s="42"/>
      <c r="I143" s="41"/>
    </row>
    <row r="144" spans="1:9">
      <c r="A144" s="69"/>
      <c r="B144" s="41"/>
      <c r="C144" s="41"/>
      <c r="D144" s="42"/>
      <c r="E144" s="41"/>
      <c r="F144" s="42"/>
      <c r="G144" s="41"/>
      <c r="H144" s="42"/>
      <c r="I144" s="41"/>
    </row>
    <row r="145" spans="1:9">
      <c r="A145" s="69"/>
      <c r="B145" s="41"/>
      <c r="C145" s="41"/>
      <c r="D145" s="42"/>
      <c r="E145" s="41"/>
      <c r="F145" s="42"/>
      <c r="G145" s="41"/>
      <c r="H145" s="42"/>
      <c r="I145" s="42"/>
    </row>
    <row r="146" spans="1:9">
      <c r="A146" s="69"/>
      <c r="B146" s="41"/>
      <c r="C146" s="41"/>
      <c r="D146" s="42"/>
      <c r="E146" s="41"/>
      <c r="F146" s="42"/>
      <c r="G146" s="41"/>
      <c r="H146" s="42"/>
      <c r="I146" s="42"/>
    </row>
    <row r="147" spans="1:9">
      <c r="A147" s="69"/>
      <c r="B147" s="41"/>
      <c r="C147" s="41"/>
      <c r="D147" s="42"/>
      <c r="E147" s="41"/>
      <c r="F147" s="42"/>
      <c r="G147" s="41"/>
      <c r="H147" s="42"/>
      <c r="I147" s="42"/>
    </row>
    <row r="148" spans="1:9">
      <c r="A148" s="69"/>
      <c r="B148" s="41"/>
      <c r="C148" s="41"/>
      <c r="D148" s="42"/>
      <c r="E148" s="41"/>
      <c r="F148" s="42"/>
      <c r="G148" s="41"/>
      <c r="H148" s="42"/>
      <c r="I148" s="42"/>
    </row>
    <row r="149" spans="1:9">
      <c r="A149" s="69"/>
      <c r="B149" s="46"/>
      <c r="C149" s="41"/>
      <c r="D149" s="42"/>
      <c r="E149" s="41"/>
      <c r="F149" s="42"/>
      <c r="G149" s="41"/>
      <c r="H149" s="42"/>
      <c r="I149" s="42"/>
    </row>
    <row r="150" spans="1:9">
      <c r="A150" s="69"/>
      <c r="B150" s="47"/>
      <c r="C150" s="41"/>
      <c r="D150" s="42"/>
      <c r="E150" s="41"/>
      <c r="F150" s="42"/>
      <c r="G150" s="41"/>
      <c r="H150" s="42"/>
      <c r="I150" s="42"/>
    </row>
    <row r="151" spans="1:9">
      <c r="A151" s="70"/>
      <c r="B151" s="49"/>
      <c r="C151" s="41"/>
      <c r="D151" s="42"/>
      <c r="E151" s="41"/>
      <c r="F151" s="42"/>
      <c r="G151" s="41"/>
      <c r="H151" s="42"/>
      <c r="I151" s="42"/>
    </row>
    <row r="152" spans="1:9">
      <c r="A152" s="68"/>
      <c r="B152" s="41"/>
      <c r="C152" s="41"/>
      <c r="D152" s="39"/>
      <c r="E152" s="41"/>
      <c r="F152" s="42"/>
      <c r="G152" s="41"/>
      <c r="H152" s="42"/>
      <c r="I152" s="42"/>
    </row>
    <row r="153" spans="1:9">
      <c r="A153" s="69"/>
      <c r="B153" s="46"/>
      <c r="C153" s="41"/>
      <c r="D153" s="39"/>
      <c r="E153" s="41"/>
      <c r="F153" s="42"/>
      <c r="G153" s="41"/>
      <c r="H153" s="42"/>
      <c r="I153" s="42"/>
    </row>
    <row r="154" spans="1:9">
      <c r="A154" s="69"/>
      <c r="B154" s="47"/>
      <c r="C154" s="41"/>
      <c r="D154" s="39"/>
      <c r="E154" s="41"/>
      <c r="F154" s="42"/>
      <c r="G154" s="41"/>
      <c r="H154" s="42"/>
      <c r="I154" s="42"/>
    </row>
    <row r="155" spans="1:9">
      <c r="A155" s="69"/>
      <c r="B155" s="49"/>
      <c r="C155" s="41"/>
      <c r="D155" s="39"/>
      <c r="E155" s="41"/>
      <c r="F155" s="42"/>
      <c r="G155" s="41"/>
      <c r="H155" s="42"/>
      <c r="I155" s="42"/>
    </row>
    <row r="156" spans="1:9">
      <c r="A156" s="70"/>
      <c r="B156" s="41"/>
      <c r="C156" s="41"/>
      <c r="D156" s="42"/>
      <c r="E156" s="41"/>
      <c r="F156" s="42"/>
      <c r="G156" s="41"/>
      <c r="H156" s="42"/>
      <c r="I156" s="42"/>
    </row>
    <row r="157" s="32" customFormat="1" spans="1:112">
      <c r="A157" s="43"/>
      <c r="B157" s="44"/>
      <c r="C157" s="44"/>
      <c r="D157" s="44"/>
      <c r="E157" s="44"/>
      <c r="F157" s="44"/>
      <c r="G157" s="44"/>
      <c r="H157" s="44"/>
      <c r="I157" s="59"/>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c r="AU157" s="34"/>
      <c r="AV157" s="34"/>
      <c r="AW157" s="34"/>
      <c r="AX157" s="34"/>
      <c r="AY157" s="34"/>
      <c r="AZ157" s="34"/>
      <c r="BA157" s="34"/>
      <c r="BB157" s="34"/>
      <c r="BC157" s="34"/>
      <c r="BD157" s="34"/>
      <c r="BE157" s="34"/>
      <c r="BF157" s="34"/>
      <c r="BG157" s="34"/>
      <c r="BH157" s="34"/>
      <c r="BI157" s="34"/>
      <c r="BJ157" s="34"/>
      <c r="BK157" s="34"/>
      <c r="BL157" s="34"/>
      <c r="BM157" s="34"/>
      <c r="BN157" s="34"/>
      <c r="BO157" s="34"/>
      <c r="BP157" s="34"/>
      <c r="BQ157" s="34"/>
      <c r="BR157" s="34"/>
      <c r="BS157" s="34"/>
      <c r="BT157" s="34"/>
      <c r="BU157" s="34"/>
      <c r="BV157" s="34"/>
      <c r="BW157" s="34"/>
      <c r="BX157" s="34"/>
      <c r="BY157" s="34"/>
      <c r="BZ157" s="34"/>
      <c r="CA157" s="34"/>
      <c r="CB157" s="34"/>
      <c r="CC157" s="34"/>
      <c r="CD157" s="34"/>
      <c r="CE157" s="34"/>
      <c r="CF157" s="34"/>
      <c r="CG157" s="34"/>
      <c r="CH157" s="34"/>
      <c r="CI157" s="34"/>
      <c r="CJ157" s="34"/>
      <c r="CK157" s="34"/>
      <c r="CL157" s="34"/>
      <c r="CM157" s="34"/>
      <c r="CN157" s="34"/>
      <c r="CO157" s="34"/>
      <c r="CP157" s="34"/>
      <c r="CQ157" s="34"/>
      <c r="CR157" s="34"/>
      <c r="CS157" s="34"/>
      <c r="CT157" s="34"/>
      <c r="CU157" s="34"/>
      <c r="CV157" s="34"/>
      <c r="CW157" s="34"/>
      <c r="CX157" s="34"/>
      <c r="CY157" s="34"/>
      <c r="CZ157" s="34"/>
      <c r="DA157" s="34"/>
      <c r="DB157" s="34"/>
      <c r="DC157" s="34"/>
      <c r="DD157" s="34"/>
      <c r="DE157" s="34"/>
      <c r="DF157" s="34"/>
      <c r="DG157" s="34"/>
      <c r="DH157" s="34"/>
    </row>
    <row r="158" s="32" customFormat="1" spans="1:112">
      <c r="A158" s="42"/>
      <c r="B158" s="41"/>
      <c r="C158" s="41"/>
      <c r="D158" s="42"/>
      <c r="E158" s="41"/>
      <c r="F158" s="42"/>
      <c r="G158" s="41"/>
      <c r="H158" s="42"/>
      <c r="I158" s="42"/>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4"/>
      <c r="AW158" s="34"/>
      <c r="AX158" s="34"/>
      <c r="AY158" s="34"/>
      <c r="AZ158" s="34"/>
      <c r="BA158" s="34"/>
      <c r="BB158" s="34"/>
      <c r="BC158" s="34"/>
      <c r="BD158" s="34"/>
      <c r="BE158" s="34"/>
      <c r="BF158" s="34"/>
      <c r="BG158" s="34"/>
      <c r="BH158" s="34"/>
      <c r="BI158" s="34"/>
      <c r="BJ158" s="34"/>
      <c r="BK158" s="34"/>
      <c r="BL158" s="34"/>
      <c r="BM158" s="34"/>
      <c r="BN158" s="34"/>
      <c r="BO158" s="34"/>
      <c r="BP158" s="34"/>
      <c r="BQ158" s="34"/>
      <c r="BR158" s="34"/>
      <c r="BS158" s="34"/>
      <c r="BT158" s="34"/>
      <c r="BU158" s="34"/>
      <c r="BV158" s="34"/>
      <c r="BW158" s="34"/>
      <c r="BX158" s="34"/>
      <c r="BY158" s="34"/>
      <c r="BZ158" s="34"/>
      <c r="CA158" s="34"/>
      <c r="CB158" s="34"/>
      <c r="CC158" s="34"/>
      <c r="CD158" s="34"/>
      <c r="CE158" s="34"/>
      <c r="CF158" s="34"/>
      <c r="CG158" s="34"/>
      <c r="CH158" s="34"/>
      <c r="CI158" s="34"/>
      <c r="CJ158" s="34"/>
      <c r="CK158" s="34"/>
      <c r="CL158" s="34"/>
      <c r="CM158" s="34"/>
      <c r="CN158" s="34"/>
      <c r="CO158" s="34"/>
      <c r="CP158" s="34"/>
      <c r="CQ158" s="34"/>
      <c r="CR158" s="34"/>
      <c r="CS158" s="34"/>
      <c r="CT158" s="34"/>
      <c r="CU158" s="34"/>
      <c r="CV158" s="34"/>
      <c r="CW158" s="34"/>
      <c r="CX158" s="34"/>
      <c r="CY158" s="34"/>
      <c r="CZ158" s="34"/>
      <c r="DA158" s="34"/>
      <c r="DB158" s="34"/>
      <c r="DC158" s="34"/>
      <c r="DD158" s="34"/>
      <c r="DE158" s="34"/>
      <c r="DF158" s="34"/>
      <c r="DG158" s="34"/>
      <c r="DH158" s="34"/>
    </row>
    <row r="159" s="32" customFormat="1" spans="1:112">
      <c r="A159" s="42"/>
      <c r="B159" s="41"/>
      <c r="C159" s="41"/>
      <c r="D159" s="42"/>
      <c r="E159" s="41"/>
      <c r="F159" s="42"/>
      <c r="G159" s="41"/>
      <c r="H159" s="42"/>
      <c r="I159" s="42"/>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4"/>
      <c r="AW159" s="34"/>
      <c r="AX159" s="34"/>
      <c r="AY159" s="34"/>
      <c r="AZ159" s="34"/>
      <c r="BA159" s="34"/>
      <c r="BB159" s="34"/>
      <c r="BC159" s="34"/>
      <c r="BD159" s="34"/>
      <c r="BE159" s="34"/>
      <c r="BF159" s="34"/>
      <c r="BG159" s="34"/>
      <c r="BH159" s="34"/>
      <c r="BI159" s="34"/>
      <c r="BJ159" s="34"/>
      <c r="BK159" s="34"/>
      <c r="BL159" s="34"/>
      <c r="BM159" s="34"/>
      <c r="BN159" s="34"/>
      <c r="BO159" s="34"/>
      <c r="BP159" s="34"/>
      <c r="BQ159" s="34"/>
      <c r="BR159" s="34"/>
      <c r="BS159" s="34"/>
      <c r="BT159" s="34"/>
      <c r="BU159" s="34"/>
      <c r="BV159" s="34"/>
      <c r="BW159" s="34"/>
      <c r="BX159" s="34"/>
      <c r="BY159" s="34"/>
      <c r="BZ159" s="34"/>
      <c r="CA159" s="34"/>
      <c r="CB159" s="34"/>
      <c r="CC159" s="34"/>
      <c r="CD159" s="34"/>
      <c r="CE159" s="34"/>
      <c r="CF159" s="34"/>
      <c r="CG159" s="34"/>
      <c r="CH159" s="34"/>
      <c r="CI159" s="34"/>
      <c r="CJ159" s="34"/>
      <c r="CK159" s="34"/>
      <c r="CL159" s="34"/>
      <c r="CM159" s="34"/>
      <c r="CN159" s="34"/>
      <c r="CO159" s="34"/>
      <c r="CP159" s="34"/>
      <c r="CQ159" s="34"/>
      <c r="CR159" s="34"/>
      <c r="CS159" s="34"/>
      <c r="CT159" s="34"/>
      <c r="CU159" s="34"/>
      <c r="CV159" s="34"/>
      <c r="CW159" s="34"/>
      <c r="CX159" s="34"/>
      <c r="CY159" s="34"/>
      <c r="CZ159" s="34"/>
      <c r="DA159" s="34"/>
      <c r="DB159" s="34"/>
      <c r="DC159" s="34"/>
      <c r="DD159" s="34"/>
      <c r="DE159" s="34"/>
      <c r="DF159" s="34"/>
      <c r="DG159" s="34"/>
      <c r="DH159" s="34"/>
    </row>
    <row r="160" s="32" customFormat="1" spans="1:112">
      <c r="A160" s="42"/>
      <c r="B160" s="41"/>
      <c r="C160" s="41"/>
      <c r="D160" s="42"/>
      <c r="E160" s="41"/>
      <c r="F160" s="42"/>
      <c r="G160" s="41"/>
      <c r="H160" s="42"/>
      <c r="I160" s="42"/>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c r="AU160" s="34"/>
      <c r="AV160" s="34"/>
      <c r="AW160" s="34"/>
      <c r="AX160" s="34"/>
      <c r="AY160" s="34"/>
      <c r="AZ160" s="34"/>
      <c r="BA160" s="34"/>
      <c r="BB160" s="34"/>
      <c r="BC160" s="34"/>
      <c r="BD160" s="34"/>
      <c r="BE160" s="34"/>
      <c r="BF160" s="34"/>
      <c r="BG160" s="34"/>
      <c r="BH160" s="34"/>
      <c r="BI160" s="34"/>
      <c r="BJ160" s="34"/>
      <c r="BK160" s="34"/>
      <c r="BL160" s="34"/>
      <c r="BM160" s="34"/>
      <c r="BN160" s="34"/>
      <c r="BO160" s="34"/>
      <c r="BP160" s="34"/>
      <c r="BQ160" s="34"/>
      <c r="BR160" s="34"/>
      <c r="BS160" s="34"/>
      <c r="BT160" s="34"/>
      <c r="BU160" s="34"/>
      <c r="BV160" s="34"/>
      <c r="BW160" s="34"/>
      <c r="BX160" s="34"/>
      <c r="BY160" s="34"/>
      <c r="BZ160" s="34"/>
      <c r="CA160" s="34"/>
      <c r="CB160" s="34"/>
      <c r="CC160" s="34"/>
      <c r="CD160" s="34"/>
      <c r="CE160" s="34"/>
      <c r="CF160" s="34"/>
      <c r="CG160" s="34"/>
      <c r="CH160" s="34"/>
      <c r="CI160" s="34"/>
      <c r="CJ160" s="34"/>
      <c r="CK160" s="34"/>
      <c r="CL160" s="34"/>
      <c r="CM160" s="34"/>
      <c r="CN160" s="34"/>
      <c r="CO160" s="34"/>
      <c r="CP160" s="34"/>
      <c r="CQ160" s="34"/>
      <c r="CR160" s="34"/>
      <c r="CS160" s="34"/>
      <c r="CT160" s="34"/>
      <c r="CU160" s="34"/>
      <c r="CV160" s="34"/>
      <c r="CW160" s="34"/>
      <c r="CX160" s="34"/>
      <c r="CY160" s="34"/>
      <c r="CZ160" s="34"/>
      <c r="DA160" s="34"/>
      <c r="DB160" s="34"/>
      <c r="DC160" s="34"/>
      <c r="DD160" s="34"/>
      <c r="DE160" s="34"/>
      <c r="DF160" s="34"/>
      <c r="DG160" s="34"/>
      <c r="DH160" s="34"/>
    </row>
    <row r="161" s="32" customFormat="1" spans="1:112">
      <c r="A161" s="43"/>
      <c r="B161" s="44"/>
      <c r="C161" s="44"/>
      <c r="D161" s="44"/>
      <c r="E161" s="44"/>
      <c r="F161" s="44"/>
      <c r="G161" s="44"/>
      <c r="H161" s="44"/>
      <c r="I161" s="59"/>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4"/>
      <c r="AW161" s="34"/>
      <c r="AX161" s="34"/>
      <c r="AY161" s="34"/>
      <c r="AZ161" s="34"/>
      <c r="BA161" s="34"/>
      <c r="BB161" s="34"/>
      <c r="BC161" s="34"/>
      <c r="BD161" s="34"/>
      <c r="BE161" s="34"/>
      <c r="BF161" s="34"/>
      <c r="BG161" s="34"/>
      <c r="BH161" s="34"/>
      <c r="BI161" s="34"/>
      <c r="BJ161" s="34"/>
      <c r="BK161" s="34"/>
      <c r="BL161" s="34"/>
      <c r="BM161" s="34"/>
      <c r="BN161" s="34"/>
      <c r="BO161" s="34"/>
      <c r="BP161" s="34"/>
      <c r="BQ161" s="34"/>
      <c r="BR161" s="34"/>
      <c r="BS161" s="34"/>
      <c r="BT161" s="34"/>
      <c r="BU161" s="34"/>
      <c r="BV161" s="34"/>
      <c r="BW161" s="34"/>
      <c r="BX161" s="34"/>
      <c r="BY161" s="34"/>
      <c r="BZ161" s="34"/>
      <c r="CA161" s="34"/>
      <c r="CB161" s="34"/>
      <c r="CC161" s="34"/>
      <c r="CD161" s="34"/>
      <c r="CE161" s="34"/>
      <c r="CF161" s="34"/>
      <c r="CG161" s="34"/>
      <c r="CH161" s="34"/>
      <c r="CI161" s="34"/>
      <c r="CJ161" s="34"/>
      <c r="CK161" s="34"/>
      <c r="CL161" s="34"/>
      <c r="CM161" s="34"/>
      <c r="CN161" s="34"/>
      <c r="CO161" s="34"/>
      <c r="CP161" s="34"/>
      <c r="CQ161" s="34"/>
      <c r="CR161" s="34"/>
      <c r="CS161" s="34"/>
      <c r="CT161" s="34"/>
      <c r="CU161" s="34"/>
      <c r="CV161" s="34"/>
      <c r="CW161" s="34"/>
      <c r="CX161" s="34"/>
      <c r="CY161" s="34"/>
      <c r="CZ161" s="34"/>
      <c r="DA161" s="34"/>
      <c r="DB161" s="34"/>
      <c r="DC161" s="34"/>
      <c r="DD161" s="34"/>
      <c r="DE161" s="34"/>
      <c r="DF161" s="34"/>
      <c r="DG161" s="34"/>
      <c r="DH161" s="34"/>
    </row>
    <row r="162" s="32" customFormat="1" spans="1:9">
      <c r="A162" s="73"/>
      <c r="B162" s="74"/>
      <c r="C162" s="74"/>
      <c r="D162" s="65"/>
      <c r="E162" s="66"/>
      <c r="F162" s="65"/>
      <c r="G162" s="66"/>
      <c r="H162" s="65"/>
      <c r="I162" s="65"/>
    </row>
    <row r="163" s="32" customFormat="1" spans="1:9">
      <c r="A163" s="75"/>
      <c r="B163" s="76"/>
      <c r="C163" s="74"/>
      <c r="D163" s="65"/>
      <c r="E163" s="66"/>
      <c r="F163" s="65"/>
      <c r="G163" s="66"/>
      <c r="H163" s="65"/>
      <c r="I163" s="65"/>
    </row>
    <row r="164" s="32" customFormat="1" spans="1:9">
      <c r="A164" s="75"/>
      <c r="B164" s="77"/>
      <c r="C164" s="74"/>
      <c r="D164" s="65"/>
      <c r="E164" s="66"/>
      <c r="F164" s="65"/>
      <c r="G164" s="66"/>
      <c r="H164" s="65"/>
      <c r="I164" s="65"/>
    </row>
    <row r="165" s="32" customFormat="1" spans="1:9">
      <c r="A165" s="78"/>
      <c r="B165" s="74"/>
      <c r="C165" s="74"/>
      <c r="D165" s="65"/>
      <c r="E165" s="66"/>
      <c r="F165" s="65"/>
      <c r="G165" s="66"/>
      <c r="H165" s="65"/>
      <c r="I165" s="65"/>
    </row>
    <row r="166" s="32" customFormat="1" spans="1:9">
      <c r="A166" s="73"/>
      <c r="B166" s="79"/>
      <c r="C166" s="66"/>
      <c r="D166" s="65"/>
      <c r="E166" s="66"/>
      <c r="F166" s="65"/>
      <c r="G166" s="66"/>
      <c r="H166" s="65"/>
      <c r="I166" s="65"/>
    </row>
    <row r="167" s="32" customFormat="1" spans="1:9">
      <c r="A167" s="75"/>
      <c r="B167" s="80"/>
      <c r="C167" s="66"/>
      <c r="D167" s="65"/>
      <c r="E167" s="66"/>
      <c r="F167" s="65"/>
      <c r="G167" s="66"/>
      <c r="H167" s="65"/>
      <c r="I167" s="65"/>
    </row>
    <row r="168" s="32" customFormat="1" spans="1:9">
      <c r="A168" s="75"/>
      <c r="B168" s="80"/>
      <c r="C168" s="66"/>
      <c r="D168" s="65"/>
      <c r="E168" s="66"/>
      <c r="F168" s="65"/>
      <c r="G168" s="66"/>
      <c r="H168" s="65"/>
      <c r="I168" s="65"/>
    </row>
    <row r="169" s="32" customFormat="1" spans="1:9">
      <c r="A169" s="75"/>
      <c r="B169" s="80"/>
      <c r="C169" s="66"/>
      <c r="D169" s="65"/>
      <c r="E169" s="66"/>
      <c r="F169" s="65"/>
      <c r="G169" s="66"/>
      <c r="H169" s="65"/>
      <c r="I169" s="65"/>
    </row>
    <row r="170" s="32" customFormat="1" spans="1:9">
      <c r="A170" s="75"/>
      <c r="B170" s="81"/>
      <c r="C170" s="66"/>
      <c r="D170" s="65"/>
      <c r="E170" s="66"/>
      <c r="F170" s="65"/>
      <c r="G170" s="66"/>
      <c r="H170" s="65"/>
      <c r="I170" s="65"/>
    </row>
    <row r="171" s="32" customFormat="1" spans="1:9">
      <c r="A171" s="75"/>
      <c r="B171" s="79"/>
      <c r="C171" s="66"/>
      <c r="D171" s="65"/>
      <c r="E171" s="66"/>
      <c r="F171" s="65"/>
      <c r="G171" s="66"/>
      <c r="H171" s="65"/>
      <c r="I171" s="65"/>
    </row>
    <row r="172" s="32" customFormat="1" spans="1:9">
      <c r="A172" s="78"/>
      <c r="B172" s="81"/>
      <c r="C172" s="66"/>
      <c r="D172" s="65"/>
      <c r="E172" s="66"/>
      <c r="F172" s="65"/>
      <c r="G172" s="66"/>
      <c r="H172" s="65"/>
      <c r="I172" s="65"/>
    </row>
    <row r="173" spans="1:9">
      <c r="A173" s="43"/>
      <c r="B173" s="44"/>
      <c r="C173" s="44"/>
      <c r="D173" s="44"/>
      <c r="E173" s="44"/>
      <c r="F173" s="44"/>
      <c r="G173" s="44"/>
      <c r="H173" s="44"/>
      <c r="I173" s="59"/>
    </row>
    <row r="174" spans="1:9">
      <c r="A174" s="42"/>
      <c r="B174" s="41"/>
      <c r="C174" s="41"/>
      <c r="D174" s="42"/>
      <c r="E174" s="41"/>
      <c r="F174" s="42"/>
      <c r="G174" s="41"/>
      <c r="H174" s="42"/>
      <c r="I174" s="42"/>
    </row>
    <row r="175" spans="1:9">
      <c r="A175" s="42"/>
      <c r="B175" s="82"/>
      <c r="C175" s="41"/>
      <c r="D175" s="42"/>
      <c r="E175" s="41"/>
      <c r="F175" s="42"/>
      <c r="G175" s="41"/>
      <c r="H175" s="42"/>
      <c r="I175" s="42"/>
    </row>
    <row r="176" spans="1:9">
      <c r="A176" s="42"/>
      <c r="B176" s="82"/>
      <c r="C176" s="41"/>
      <c r="D176" s="42"/>
      <c r="E176" s="41"/>
      <c r="F176" s="42"/>
      <c r="G176" s="41"/>
      <c r="H176" s="42"/>
      <c r="I176" s="42"/>
    </row>
    <row r="177" spans="1:9">
      <c r="A177" s="42"/>
      <c r="B177" s="82"/>
      <c r="C177" s="41"/>
      <c r="D177" s="42"/>
      <c r="E177" s="41"/>
      <c r="F177" s="42"/>
      <c r="G177" s="41"/>
      <c r="H177" s="42"/>
      <c r="I177" s="42"/>
    </row>
    <row r="178" spans="1:9">
      <c r="A178" s="42"/>
      <c r="B178" s="82"/>
      <c r="C178" s="41"/>
      <c r="D178" s="42"/>
      <c r="E178" s="41"/>
      <c r="F178" s="42"/>
      <c r="G178" s="41"/>
      <c r="H178" s="42"/>
      <c r="I178" s="42"/>
    </row>
    <row r="179" spans="1:9">
      <c r="A179" s="42"/>
      <c r="B179" s="82"/>
      <c r="C179" s="41"/>
      <c r="D179" s="42"/>
      <c r="E179" s="41"/>
      <c r="F179" s="42"/>
      <c r="G179" s="41"/>
      <c r="H179" s="42"/>
      <c r="I179" s="42"/>
    </row>
    <row r="180" spans="1:9">
      <c r="A180" s="68"/>
      <c r="B180" s="41"/>
      <c r="C180" s="41"/>
      <c r="D180" s="42"/>
      <c r="E180" s="41"/>
      <c r="F180" s="42"/>
      <c r="G180" s="41"/>
      <c r="H180" s="42"/>
      <c r="I180" s="42"/>
    </row>
    <row r="181" spans="1:9">
      <c r="A181" s="69"/>
      <c r="B181" s="41"/>
      <c r="C181" s="41"/>
      <c r="D181" s="42"/>
      <c r="E181" s="41"/>
      <c r="F181" s="42"/>
      <c r="G181" s="51"/>
      <c r="H181" s="71"/>
      <c r="I181" s="42"/>
    </row>
    <row r="182" spans="1:9">
      <c r="A182" s="69"/>
      <c r="B182" s="46"/>
      <c r="C182" s="41"/>
      <c r="D182" s="42"/>
      <c r="E182" s="41"/>
      <c r="F182" s="42"/>
      <c r="G182" s="41"/>
      <c r="H182" s="42"/>
      <c r="I182" s="42"/>
    </row>
    <row r="183" spans="1:9">
      <c r="A183" s="69"/>
      <c r="B183" s="47"/>
      <c r="C183" s="41"/>
      <c r="D183" s="42"/>
      <c r="E183" s="41"/>
      <c r="F183" s="42"/>
      <c r="G183" s="41"/>
      <c r="H183" s="42"/>
      <c r="I183" s="42"/>
    </row>
    <row r="184" spans="1:9">
      <c r="A184" s="69"/>
      <c r="B184" s="47"/>
      <c r="C184" s="41"/>
      <c r="D184" s="42"/>
      <c r="E184" s="41"/>
      <c r="F184" s="42"/>
      <c r="G184" s="41"/>
      <c r="H184" s="42"/>
      <c r="I184" s="42"/>
    </row>
    <row r="185" s="33" customFormat="1" spans="1:9">
      <c r="A185" s="69"/>
      <c r="B185" s="47"/>
      <c r="C185" s="41"/>
      <c r="D185" s="42"/>
      <c r="E185" s="41"/>
      <c r="F185" s="42"/>
      <c r="G185" s="41"/>
      <c r="H185" s="42"/>
      <c r="I185" s="42"/>
    </row>
    <row r="186" s="33" customFormat="1" spans="1:9">
      <c r="A186" s="69"/>
      <c r="B186" s="47"/>
      <c r="C186" s="41"/>
      <c r="D186" s="42"/>
      <c r="E186" s="41"/>
      <c r="F186" s="42"/>
      <c r="G186" s="41"/>
      <c r="H186" s="42"/>
      <c r="I186" s="42"/>
    </row>
    <row r="187" s="33" customFormat="1" spans="1:9">
      <c r="A187" s="69"/>
      <c r="B187" s="47"/>
      <c r="C187" s="41"/>
      <c r="D187" s="42"/>
      <c r="E187" s="41"/>
      <c r="F187" s="42"/>
      <c r="G187" s="41"/>
      <c r="H187" s="42"/>
      <c r="I187" s="42"/>
    </row>
    <row r="188" s="33" customFormat="1" spans="1:9">
      <c r="A188" s="69"/>
      <c r="B188" s="49"/>
      <c r="C188" s="41"/>
      <c r="D188" s="42"/>
      <c r="E188" s="41"/>
      <c r="F188" s="42"/>
      <c r="G188" s="41"/>
      <c r="H188" s="42"/>
      <c r="I188" s="42"/>
    </row>
    <row r="189" s="33" customFormat="1" spans="1:9">
      <c r="A189" s="70"/>
      <c r="B189" s="41"/>
      <c r="C189" s="41"/>
      <c r="D189" s="42"/>
      <c r="E189" s="42"/>
      <c r="F189" s="42"/>
      <c r="G189" s="41"/>
      <c r="H189" s="42"/>
      <c r="I189" s="42"/>
    </row>
    <row r="190" s="33" customFormat="1" spans="1:9">
      <c r="A190" s="43"/>
      <c r="B190" s="44"/>
      <c r="C190" s="44"/>
      <c r="D190" s="44"/>
      <c r="E190" s="44"/>
      <c r="F190" s="44"/>
      <c r="G190" s="44"/>
      <c r="H190" s="44"/>
      <c r="I190" s="59"/>
    </row>
    <row r="191" s="33" customFormat="1" spans="1:9">
      <c r="A191" s="83"/>
      <c r="B191" s="84"/>
      <c r="C191" s="85"/>
      <c r="D191" s="39"/>
      <c r="E191" s="39"/>
      <c r="F191" s="39"/>
      <c r="G191" s="41"/>
      <c r="H191" s="42"/>
      <c r="I191" s="39"/>
    </row>
    <row r="192" s="33" customFormat="1" spans="1:9">
      <c r="A192" s="86"/>
      <c r="B192" s="87"/>
      <c r="C192" s="85"/>
      <c r="D192" s="39"/>
      <c r="E192" s="39"/>
      <c r="F192" s="39"/>
      <c r="G192" s="41"/>
      <c r="H192" s="42"/>
      <c r="I192" s="39"/>
    </row>
    <row r="193" s="33" customFormat="1" spans="1:9">
      <c r="A193" s="86"/>
      <c r="B193" s="88"/>
      <c r="C193" s="85"/>
      <c r="D193" s="39"/>
      <c r="E193" s="39"/>
      <c r="F193" s="39"/>
      <c r="G193" s="41"/>
      <c r="H193" s="42"/>
      <c r="I193" s="39"/>
    </row>
    <row r="194" s="33" customFormat="1" spans="1:9">
      <c r="A194" s="86"/>
      <c r="B194" s="89"/>
      <c r="C194" s="85"/>
      <c r="D194" s="39"/>
      <c r="E194" s="39"/>
      <c r="F194" s="39"/>
      <c r="G194" s="41"/>
      <c r="H194" s="42"/>
      <c r="I194" s="39"/>
    </row>
    <row r="195" s="33" customFormat="1" spans="1:9">
      <c r="A195" s="86"/>
      <c r="B195" s="90"/>
      <c r="C195" s="85"/>
      <c r="D195" s="39"/>
      <c r="E195" s="39"/>
      <c r="F195" s="39"/>
      <c r="G195" s="41"/>
      <c r="H195" s="42"/>
      <c r="I195" s="39"/>
    </row>
    <row r="196" spans="1:9">
      <c r="A196" s="86"/>
      <c r="B196" s="91"/>
      <c r="C196" s="85"/>
      <c r="D196" s="39"/>
      <c r="E196" s="39"/>
      <c r="F196" s="39"/>
      <c r="G196" s="41"/>
      <c r="H196" s="42"/>
      <c r="I196" s="39"/>
    </row>
    <row r="197" spans="1:9">
      <c r="A197" s="86"/>
      <c r="B197" s="92"/>
      <c r="C197" s="85"/>
      <c r="D197" s="39"/>
      <c r="E197" s="39"/>
      <c r="F197" s="39"/>
      <c r="G197" s="41"/>
      <c r="H197" s="42"/>
      <c r="I197" s="39"/>
    </row>
    <row r="198" spans="1:9">
      <c r="A198" s="86"/>
      <c r="B198" s="92"/>
      <c r="C198" s="85"/>
      <c r="D198" s="39"/>
      <c r="E198" s="39"/>
      <c r="F198" s="39"/>
      <c r="G198" s="41"/>
      <c r="H198" s="42"/>
      <c r="I198" s="39"/>
    </row>
    <row r="199" spans="1:9">
      <c r="A199" s="86"/>
      <c r="B199" s="92"/>
      <c r="C199" s="40"/>
      <c r="D199" s="39"/>
      <c r="E199" s="39"/>
      <c r="F199" s="39"/>
      <c r="G199" s="41"/>
      <c r="H199" s="42"/>
      <c r="I199" s="39"/>
    </row>
    <row r="200" spans="1:9">
      <c r="A200" s="86"/>
      <c r="B200" s="92"/>
      <c r="C200" s="40"/>
      <c r="D200" s="39"/>
      <c r="E200" s="39"/>
      <c r="F200" s="39"/>
      <c r="G200" s="41"/>
      <c r="H200" s="42"/>
      <c r="I200" s="39"/>
    </row>
    <row r="201" spans="1:9">
      <c r="A201" s="86"/>
      <c r="B201" s="93"/>
      <c r="C201" s="40"/>
      <c r="D201" s="39"/>
      <c r="E201" s="39"/>
      <c r="F201" s="39"/>
      <c r="G201" s="41"/>
      <c r="H201" s="42"/>
      <c r="I201" s="39"/>
    </row>
    <row r="202" spans="1:9">
      <c r="A202" s="86"/>
      <c r="B202" s="40"/>
      <c r="C202" s="40"/>
      <c r="D202" s="39"/>
      <c r="E202" s="39"/>
      <c r="F202" s="39"/>
      <c r="G202" s="41"/>
      <c r="H202" s="42"/>
      <c r="I202" s="39"/>
    </row>
    <row r="203" spans="1:9">
      <c r="A203" s="86"/>
      <c r="B203" s="40"/>
      <c r="C203" s="40"/>
      <c r="D203" s="39"/>
      <c r="E203" s="39"/>
      <c r="F203" s="39"/>
      <c r="G203" s="41"/>
      <c r="H203" s="42"/>
      <c r="I203" s="39"/>
    </row>
    <row r="204" spans="1:9">
      <c r="A204" s="94"/>
      <c r="B204" s="40"/>
      <c r="C204" s="40"/>
      <c r="D204" s="39"/>
      <c r="E204" s="40"/>
      <c r="F204" s="40"/>
      <c r="G204" s="40"/>
      <c r="H204" s="42"/>
      <c r="I204" s="40"/>
    </row>
    <row r="205" spans="1:9">
      <c r="A205" s="43"/>
      <c r="B205" s="44"/>
      <c r="C205" s="44"/>
      <c r="D205" s="44"/>
      <c r="E205" s="44"/>
      <c r="F205" s="44"/>
      <c r="G205" s="44"/>
      <c r="H205" s="44"/>
      <c r="I205" s="59"/>
    </row>
    <row r="206" spans="1:9">
      <c r="A206" s="95"/>
      <c r="B206" s="91"/>
      <c r="C206" s="40"/>
      <c r="D206" s="39"/>
      <c r="E206" s="40"/>
      <c r="F206" s="39"/>
      <c r="G206" s="41"/>
      <c r="H206" s="42"/>
      <c r="I206" s="39"/>
    </row>
    <row r="207" spans="1:9">
      <c r="A207" s="96"/>
      <c r="B207" s="92"/>
      <c r="C207" s="40"/>
      <c r="D207" s="39"/>
      <c r="E207" s="40"/>
      <c r="F207" s="39"/>
      <c r="G207" s="41"/>
      <c r="H207" s="42"/>
      <c r="I207" s="39"/>
    </row>
    <row r="208" spans="1:9">
      <c r="A208" s="96"/>
      <c r="B208" s="92"/>
      <c r="C208" s="40"/>
      <c r="D208" s="39"/>
      <c r="E208" s="40"/>
      <c r="F208" s="39"/>
      <c r="G208" s="41"/>
      <c r="H208" s="42"/>
      <c r="I208" s="39"/>
    </row>
    <row r="209" spans="1:9">
      <c r="A209" s="96"/>
      <c r="B209" s="92"/>
      <c r="C209" s="40"/>
      <c r="D209" s="39"/>
      <c r="E209" s="40"/>
      <c r="F209" s="39"/>
      <c r="G209" s="41"/>
      <c r="H209" s="42"/>
      <c r="I209" s="39"/>
    </row>
    <row r="210" spans="1:9">
      <c r="A210" s="96"/>
      <c r="B210" s="92"/>
      <c r="C210" s="40"/>
      <c r="D210" s="39"/>
      <c r="E210" s="40"/>
      <c r="F210" s="39"/>
      <c r="G210" s="41"/>
      <c r="H210" s="42"/>
      <c r="I210" s="39"/>
    </row>
    <row r="211" spans="1:9">
      <c r="A211" s="96"/>
      <c r="B211" s="93"/>
      <c r="C211" s="40"/>
      <c r="D211" s="39"/>
      <c r="E211" s="40"/>
      <c r="F211" s="39"/>
      <c r="G211" s="41"/>
      <c r="H211" s="42"/>
      <c r="I211" s="39"/>
    </row>
    <row r="212" spans="1:9">
      <c r="A212" s="96"/>
      <c r="B212" s="91"/>
      <c r="C212" s="40"/>
      <c r="D212" s="39"/>
      <c r="E212" s="40"/>
      <c r="F212" s="39"/>
      <c r="G212" s="41"/>
      <c r="H212" s="42"/>
      <c r="I212" s="39"/>
    </row>
    <row r="213" spans="1:9">
      <c r="A213" s="96"/>
      <c r="B213" s="92"/>
      <c r="C213" s="40"/>
      <c r="D213" s="39"/>
      <c r="E213" s="40"/>
      <c r="F213" s="39"/>
      <c r="G213" s="41"/>
      <c r="H213" s="42"/>
      <c r="I213" s="39"/>
    </row>
    <row r="214" spans="1:9">
      <c r="A214" s="96"/>
      <c r="B214" s="92"/>
      <c r="C214" s="40"/>
      <c r="D214" s="39"/>
      <c r="E214" s="40"/>
      <c r="F214" s="39"/>
      <c r="G214" s="41"/>
      <c r="H214" s="42"/>
      <c r="I214" s="39"/>
    </row>
    <row r="215" spans="1:9">
      <c r="A215" s="96"/>
      <c r="B215" s="92"/>
      <c r="C215" s="40"/>
      <c r="D215" s="39"/>
      <c r="E215" s="40"/>
      <c r="F215" s="39"/>
      <c r="G215" s="41"/>
      <c r="H215" s="42"/>
      <c r="I215" s="39"/>
    </row>
    <row r="216" spans="1:9">
      <c r="A216" s="96"/>
      <c r="B216" s="93"/>
      <c r="C216" s="40"/>
      <c r="D216" s="39"/>
      <c r="E216" s="40"/>
      <c r="F216" s="39"/>
      <c r="G216" s="41"/>
      <c r="H216" s="42"/>
      <c r="I216" s="39"/>
    </row>
    <row r="217" spans="1:9">
      <c r="A217" s="96"/>
      <c r="B217" s="91"/>
      <c r="C217" s="40"/>
      <c r="D217" s="39"/>
      <c r="E217" s="40"/>
      <c r="F217" s="39"/>
      <c r="G217" s="41"/>
      <c r="H217" s="42"/>
      <c r="I217" s="39"/>
    </row>
    <row r="218" spans="1:9">
      <c r="A218" s="96"/>
      <c r="B218" s="92"/>
      <c r="C218" s="40"/>
      <c r="D218" s="39"/>
      <c r="E218" s="40"/>
      <c r="F218" s="39"/>
      <c r="G218" s="41"/>
      <c r="H218" s="42"/>
      <c r="I218" s="39"/>
    </row>
    <row r="219" spans="1:9">
      <c r="A219" s="96"/>
      <c r="B219" s="92"/>
      <c r="C219" s="40"/>
      <c r="D219" s="39"/>
      <c r="E219" s="40"/>
      <c r="F219" s="39"/>
      <c r="G219" s="41"/>
      <c r="H219" s="42"/>
      <c r="I219" s="39"/>
    </row>
    <row r="220" spans="1:9">
      <c r="A220" s="96"/>
      <c r="B220" s="92"/>
      <c r="C220" s="40"/>
      <c r="D220" s="39"/>
      <c r="E220" s="40"/>
      <c r="F220" s="39"/>
      <c r="G220" s="41"/>
      <c r="H220" s="42"/>
      <c r="I220" s="39"/>
    </row>
    <row r="221" spans="1:9">
      <c r="A221" s="96"/>
      <c r="B221" s="92"/>
      <c r="C221" s="40"/>
      <c r="D221" s="39"/>
      <c r="E221" s="40"/>
      <c r="F221" s="39"/>
      <c r="G221" s="41"/>
      <c r="H221" s="42"/>
      <c r="I221" s="39"/>
    </row>
    <row r="222" spans="1:9">
      <c r="A222" s="96"/>
      <c r="B222" s="92"/>
      <c r="C222" s="40"/>
      <c r="D222" s="39"/>
      <c r="E222" s="40"/>
      <c r="F222" s="39"/>
      <c r="G222" s="41"/>
      <c r="H222" s="42"/>
      <c r="I222" s="39"/>
    </row>
    <row r="223" spans="1:9">
      <c r="A223" s="96"/>
      <c r="B223" s="92"/>
      <c r="C223" s="40"/>
      <c r="D223" s="39"/>
      <c r="E223" s="40"/>
      <c r="F223" s="39"/>
      <c r="G223" s="41"/>
      <c r="H223" s="42"/>
      <c r="I223" s="39"/>
    </row>
    <row r="224" spans="1:9">
      <c r="A224" s="97"/>
      <c r="B224" s="93"/>
      <c r="C224" s="40"/>
      <c r="D224" s="39"/>
      <c r="E224" s="40"/>
      <c r="F224" s="39"/>
      <c r="G224" s="41"/>
      <c r="H224" s="42"/>
      <c r="I224" s="39"/>
    </row>
    <row r="225" spans="1:9">
      <c r="A225" s="43"/>
      <c r="B225" s="44"/>
      <c r="C225" s="44"/>
      <c r="D225" s="44"/>
      <c r="E225" s="44"/>
      <c r="F225" s="44"/>
      <c r="G225" s="44"/>
      <c r="H225" s="44"/>
      <c r="I225" s="59"/>
    </row>
    <row r="226" spans="1:9">
      <c r="A226" s="42"/>
      <c r="B226" s="41"/>
      <c r="C226" s="41"/>
      <c r="D226" s="42"/>
      <c r="E226" s="41"/>
      <c r="F226" s="42"/>
      <c r="G226" s="41"/>
      <c r="H226" s="42"/>
      <c r="I226" s="42"/>
    </row>
    <row r="227" spans="1:9">
      <c r="A227" s="42"/>
      <c r="B227" s="41"/>
      <c r="C227" s="41"/>
      <c r="D227" s="42"/>
      <c r="E227" s="41"/>
      <c r="F227" s="42"/>
      <c r="G227" s="41"/>
      <c r="H227" s="42"/>
      <c r="I227" s="42"/>
    </row>
  </sheetData>
  <mergeCells count="80">
    <mergeCell ref="A13:I13"/>
    <mergeCell ref="A15:I15"/>
    <mergeCell ref="A27:I27"/>
    <mergeCell ref="A44:I44"/>
    <mergeCell ref="A48:I48"/>
    <mergeCell ref="A69:I69"/>
    <mergeCell ref="A83:I83"/>
    <mergeCell ref="A116:I116"/>
    <mergeCell ref="A122:I122"/>
    <mergeCell ref="A134:I134"/>
    <mergeCell ref="A157:I157"/>
    <mergeCell ref="A161:I161"/>
    <mergeCell ref="A173:I173"/>
    <mergeCell ref="A190:I190"/>
    <mergeCell ref="A205:I205"/>
    <mergeCell ref="A225:I225"/>
    <mergeCell ref="A2:A12"/>
    <mergeCell ref="A16:A26"/>
    <mergeCell ref="A28:A43"/>
    <mergeCell ref="A45:A47"/>
    <mergeCell ref="A49:A68"/>
    <mergeCell ref="A70:A82"/>
    <mergeCell ref="A84:A115"/>
    <mergeCell ref="A117:A121"/>
    <mergeCell ref="A123:A133"/>
    <mergeCell ref="A135:A142"/>
    <mergeCell ref="A143:A151"/>
    <mergeCell ref="A152:A156"/>
    <mergeCell ref="A158:A160"/>
    <mergeCell ref="A162:A165"/>
    <mergeCell ref="A166:A172"/>
    <mergeCell ref="A174:A179"/>
    <mergeCell ref="A180:A189"/>
    <mergeCell ref="A191:A204"/>
    <mergeCell ref="A206:A224"/>
    <mergeCell ref="A226:A227"/>
    <mergeCell ref="B16:B25"/>
    <mergeCell ref="B28:B31"/>
    <mergeCell ref="B33:B40"/>
    <mergeCell ref="B41:B43"/>
    <mergeCell ref="B46:B47"/>
    <mergeCell ref="B49:B53"/>
    <mergeCell ref="B54:B55"/>
    <mergeCell ref="B56:B57"/>
    <mergeCell ref="B58:B63"/>
    <mergeCell ref="B64:B65"/>
    <mergeCell ref="B66:B67"/>
    <mergeCell ref="B71:B76"/>
    <mergeCell ref="B77:B82"/>
    <mergeCell ref="B84:B95"/>
    <mergeCell ref="B97:B98"/>
    <mergeCell ref="B99:B101"/>
    <mergeCell ref="B102:B103"/>
    <mergeCell ref="B104:B109"/>
    <mergeCell ref="B110:B112"/>
    <mergeCell ref="B113:B114"/>
    <mergeCell ref="B117:B119"/>
    <mergeCell ref="B120:B121"/>
    <mergeCell ref="B123:B127"/>
    <mergeCell ref="B129:B130"/>
    <mergeCell ref="B131:B133"/>
    <mergeCell ref="B135:B142"/>
    <mergeCell ref="B143:B148"/>
    <mergeCell ref="B149:B151"/>
    <mergeCell ref="B153:B155"/>
    <mergeCell ref="B158:B160"/>
    <mergeCell ref="B163:B164"/>
    <mergeCell ref="B166:B170"/>
    <mergeCell ref="B171:B172"/>
    <mergeCell ref="B174:B179"/>
    <mergeCell ref="B180:B181"/>
    <mergeCell ref="B182:B188"/>
    <mergeCell ref="B191:B193"/>
    <mergeCell ref="B194:B195"/>
    <mergeCell ref="B196:B201"/>
    <mergeCell ref="B202:B204"/>
    <mergeCell ref="B206:B211"/>
    <mergeCell ref="B212:B216"/>
    <mergeCell ref="B217:B224"/>
    <mergeCell ref="B226:B227"/>
  </mergeCells>
  <dataValidations count="4">
    <dataValidation type="list" showInputMessage="1" showErrorMessage="1" sqref="G4 G11 G12 G13 G14 G2:G3 G5:G10 G15:G1048576">
      <formula1>"Pass,Fail,NO"</formula1>
    </dataValidation>
    <dataValidation showInputMessage="1" showErrorMessage="1" sqref="E1"/>
    <dataValidation type="list" showInputMessage="1" showErrorMessage="1" sqref="E4 E11 E12 E13 E14 E2:E3 E5:E10 E15:E23 E26:E1048576">
      <formula1>"pass,fail,N/A,not deal"</formula1>
    </dataValidation>
    <dataValidation type="list" allowBlank="1" showInputMessage="1" showErrorMessage="1" sqref="D4 D11 D12 D13 D14 D2:D3 D5:D10 D15:D1048576">
      <formula1>"高,中,低"</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M182"/>
  <sheetViews>
    <sheetView workbookViewId="0">
      <selection activeCell="D18" sqref="D18"/>
    </sheetView>
  </sheetViews>
  <sheetFormatPr defaultColWidth="9" defaultRowHeight="11.25"/>
  <cols>
    <col min="1" max="2" width="8.44166666666667" style="3" customWidth="1"/>
    <col min="3" max="3" width="49.3333333333333" style="3" customWidth="1"/>
    <col min="4" max="8" width="8.44166666666667" style="3" customWidth="1"/>
    <col min="9" max="9" width="9" style="3" customWidth="1"/>
    <col min="10" max="10" width="17.225" style="3" customWidth="1"/>
    <col min="11" max="11" width="8.44166666666667" style="3" customWidth="1"/>
    <col min="12" max="12" width="10.3333333333333" style="3" customWidth="1"/>
    <col min="13" max="16384" width="9" style="3"/>
  </cols>
  <sheetData>
    <row r="1" s="1" customFormat="1" ht="16.5" customHeight="1" spans="1:10">
      <c r="A1" s="4" t="s">
        <v>33</v>
      </c>
      <c r="B1" s="4" t="s">
        <v>34</v>
      </c>
      <c r="C1" s="5"/>
      <c r="D1" s="4" t="s">
        <v>35</v>
      </c>
      <c r="E1" s="4"/>
      <c r="F1" s="4" t="s">
        <v>36</v>
      </c>
      <c r="G1" s="4" t="s">
        <v>37</v>
      </c>
      <c r="H1" s="4" t="s">
        <v>38</v>
      </c>
      <c r="I1" s="4" t="s">
        <v>39</v>
      </c>
      <c r="J1" s="19" t="s">
        <v>40</v>
      </c>
    </row>
    <row r="2" s="1" customFormat="1" ht="17.25" customHeight="1" spans="1:10">
      <c r="A2" s="6">
        <f>COUNTIF(B5:B4929,"New")+COUNTIF(B5:B4929,"新")</f>
        <v>0</v>
      </c>
      <c r="B2" s="7">
        <f>COUNTIF(B5:B4929,"打开")+COUNTIF(B5:B4929,"重新打开")</f>
        <v>0</v>
      </c>
      <c r="C2" s="5"/>
      <c r="D2" s="4" t="s">
        <v>41</v>
      </c>
      <c r="E2" s="4"/>
      <c r="F2" s="8">
        <f>COUNTIF(I5:I1930,"1-高")-COUNTIFS(B5:B1930,"认同否决",I5:I1930,"1-高")-COUNTIFS(B5:B1930,"已关闭",I5:I1930,"1-高")-COUNTIFS(B5:B1930,"重复关闭",I5:I1930,"1-高")-COUNTIFS(B5:B1930,"非问题关闭",I5:I1930,"1-高")-COUNTIFS(B5:B1930,"固有缺陷",I5:I1930,"1-高")</f>
        <v>0</v>
      </c>
      <c r="G2" s="8">
        <f>COUNTIF(I5:I1930,"2-较高")-COUNTIFS(B5:B1930,"认同否决",I5:I1930,"2-较高")-COUNTIFS(B5:B1930,"已关闭",I5:I1930,"2-较高")-COUNTIFS(B5:B1930,"重复关闭",I5:I1930,"2-较高")-COUNTIFS(B5:B1930,"非问题关闭",I5:I1930,"2-较高")-COUNTIFS(B5:B1930,"固有缺陷",I5:I1930,"2-较高")</f>
        <v>0</v>
      </c>
      <c r="H2" s="8">
        <f>COUNTIF(I5:I1930,"3-中")-COUNTIFS(B5:B1930,"认同否决",I5:I1930,"3-中")-COUNTIFS(B5:B1930,"已关闭",I5:I1930,"3-中")-COUNTIFS(B5:B1930,"重复关闭",I5:I1930,"3-中")-COUNTIFS(B5:B1930,"非问题关闭",I5:I1930,"3-中")-COUNTIFS(B5:B1930,"固有缺陷",I5:I1930,"3-中")</f>
        <v>0</v>
      </c>
      <c r="I2" s="8">
        <f>COUNTIF(I5:I1930,"4-低")-COUNTIFS(B5:B1930,"认同否决",I5:I1930,"4-低")-COUNTIFS(B5:B1930,"已关闭",I5:I1930,"4-低")-COUNTIFS(B5:B1930,"重复关闭",I5:I1930,"4-低")-COUNTIFS(B5:B1930,"非问题关闭",I5:I1930,"4-低")-COUNTIFS(B5:B1930,"固有缺陷",I5:I1930,"4-低")</f>
        <v>0</v>
      </c>
      <c r="J2" s="20"/>
    </row>
    <row r="3" s="1" customFormat="1" ht="16.5" customHeight="1" spans="1:9">
      <c r="A3" s="9" t="s">
        <v>42</v>
      </c>
      <c r="B3" s="10"/>
      <c r="C3" s="10"/>
      <c r="D3" s="10"/>
      <c r="E3" s="10"/>
      <c r="F3" s="10"/>
      <c r="G3" s="10"/>
      <c r="H3" s="10"/>
      <c r="I3" s="21"/>
    </row>
    <row r="4" s="1" customFormat="1" ht="18" customHeight="1" spans="1:12">
      <c r="A4" s="11" t="s">
        <v>43</v>
      </c>
      <c r="B4" s="12" t="s">
        <v>44</v>
      </c>
      <c r="C4" s="11" t="s">
        <v>45</v>
      </c>
      <c r="D4" s="11" t="s">
        <v>46</v>
      </c>
      <c r="E4" s="11" t="s">
        <v>47</v>
      </c>
      <c r="F4" s="11" t="s">
        <v>48</v>
      </c>
      <c r="G4" s="11" t="s">
        <v>49</v>
      </c>
      <c r="H4" s="11" t="s">
        <v>50</v>
      </c>
      <c r="I4" s="11" t="s">
        <v>35</v>
      </c>
      <c r="J4" s="22" t="s">
        <v>51</v>
      </c>
      <c r="K4" s="22" t="s">
        <v>52</v>
      </c>
      <c r="L4" s="22" t="s">
        <v>13</v>
      </c>
    </row>
    <row r="5" s="2" customFormat="1" ht="22.05" customHeight="1" spans="1:12">
      <c r="A5" s="13"/>
      <c r="B5" s="14"/>
      <c r="C5" s="15"/>
      <c r="D5" s="16"/>
      <c r="E5" s="17"/>
      <c r="F5" s="16"/>
      <c r="G5" s="17"/>
      <c r="H5" s="16"/>
      <c r="I5" s="23" t="str">
        <f t="shared" ref="I5:I68" si="0">IF(OR(B5="",D5="",E5="",F5="",G5=""),"未评定等级",IF(OR(B5="认同否决",B5="已关闭",B5="重复关闭",B5="非问题关闭",B5="固有缺陷"),"无",IF(AND(D5="4-轻微",H5&lt;&gt;"现场修复"),"4-低",IF(AND(D5="5-建议",H5&lt;&gt;"现场修复"),"无",IF(AND(D5&lt;&gt;"5-建议",F5="3-从不使用",H5&lt;&gt;"现场修复"),"4-低",IF(AND(H5="现场修复"),"1-高",IF(AND(D5="1-致命",E5="1-客户",F5&lt;&gt;"3-从不使用",H5&lt;&gt;"现场修复"),"1-高",IF(AND(D5="2-严重",E5="1-客户",F5="1-经常使用",G5="2-经常出现",H5&lt;&gt;"现场修复"),"1-高",IF(AND(D5="2-严重",E5="1-客户",F5="1-经常使用",G5="1-总是出现",H5&lt;&gt;"现场修复"),"1-高",IF(AND(D5="1-致命",E5="2-工程人员",F5&lt;&gt;"3-从不使用",H5&lt;&gt;"现场修复"),"2-较高",IF(AND(D5="2-严重",E5="1-客户",F5="2-偶尔使用",G5="2-经常出现",H5&lt;&gt;"现场修复"),"2-较高",IF(AND(D5="2-严重",E5="1-客户",F5="2-偶尔使用",G5="1-总是出现",H5&lt;&gt;"现场修复"),"2-较高",IF(AND(D5="2-严重",E5="2-工程人员",F5="1-经常使用",G5="1-总是出现",H5&lt;&gt;"现场修复"),"3-中",IF(AND(D5="2-严重",E5="1-客户",F5="1-经常使用",G5="3-偶尔出现",H5&lt;&gt;"现场修复"),"3-中",IF(AND(D5="3-一般",E5="1-客户",F5="1-经常使用",G5="2-经常出现",H5&lt;&gt;"现场修复"),"3-中",IF(AND(D5="3-一般",E5="1-客户",F5="1-经常使用",G5="1-总是出现",H5&lt;&gt;"现场修复"),"3-中",IF(AND(D5="3-一般"),"4-低",IF(AND(D5="2-严重",E5="2-工程人员",F5="2-偶尔使用",G5="3-偶尔出现",H5&lt;&gt;"现场修复"),"4-低",IF(AND(D5="2-严重",E5="2-工程人员",F5="2-偶尔使用",G5="2-经常出现",H5&lt;&gt;"现场修复"),"4-低",IF(AND(D5="2-严重",E5="2-工程人员",F5="2-偶尔使用",G5="1-总是出现",H5&lt;&gt;"现场修复"),"4-低",IF(AND(D5="2-严重",E5="2-工程人员",F5="1-经常使用",G5="3-偶尔出现",H5&lt;&gt;"现场修复"),"4-低",IF(AND(D5="2-严重",E5="2-工程人员",F5="1-经常使用",G5="2-经常出现",H5&lt;&gt;"现场修复"),"4-低",IF(AND(D5="3-一般",E5&lt;&gt;"1-客户",F5&lt;&gt;"1-经常使用",G5&lt;&gt;"1-总是出现",H5&lt;&gt;"现场修复"),"4-低",IF(AND(D5="3-一般",E5&lt;&gt;"1-客户",F5&lt;&gt;"1-经常使用",G5&lt;&gt;"2-经常出现",H5&lt;&gt;"现场修复"),"4-低",IF(AND(D5="2-严重",E5="1-客户",F5="2-偶尔使用",G5="3-偶尔出现",H5&lt;&gt;"现场修复"),"4-低","未评定等级")))))))))))))))))))))))))</f>
        <v>未评定等级</v>
      </c>
      <c r="J5" s="23"/>
      <c r="K5" s="23"/>
      <c r="L5" s="23"/>
    </row>
    <row r="6" s="2" customFormat="1" ht="12" spans="1:12">
      <c r="A6" s="13"/>
      <c r="B6" s="14"/>
      <c r="C6" s="18"/>
      <c r="D6" s="16"/>
      <c r="E6" s="17"/>
      <c r="F6" s="16"/>
      <c r="G6" s="17"/>
      <c r="H6" s="16"/>
      <c r="I6" s="23" t="str">
        <f t="shared" si="0"/>
        <v>未评定等级</v>
      </c>
      <c r="J6" s="23"/>
      <c r="K6" s="23"/>
      <c r="L6" s="23"/>
    </row>
    <row r="7" s="2" customFormat="1" ht="12" spans="1:12">
      <c r="A7" s="13"/>
      <c r="B7" s="14"/>
      <c r="C7" s="18"/>
      <c r="D7" s="16"/>
      <c r="E7" s="17"/>
      <c r="F7" s="16"/>
      <c r="G7" s="17"/>
      <c r="H7" s="16"/>
      <c r="I7" s="23" t="str">
        <f t="shared" si="0"/>
        <v>未评定等级</v>
      </c>
      <c r="J7" s="23"/>
      <c r="K7" s="23"/>
      <c r="L7" s="23"/>
    </row>
    <row r="8" s="2" customFormat="1" ht="12" spans="1:12">
      <c r="A8" s="13"/>
      <c r="B8" s="14"/>
      <c r="C8" s="18"/>
      <c r="D8" s="16"/>
      <c r="E8" s="17"/>
      <c r="F8" s="16"/>
      <c r="G8" s="17"/>
      <c r="H8" s="16"/>
      <c r="I8" s="23" t="str">
        <f t="shared" si="0"/>
        <v>未评定等级</v>
      </c>
      <c r="J8" s="23"/>
      <c r="K8" s="23"/>
      <c r="L8" s="23"/>
    </row>
    <row r="9" s="2" customFormat="1" ht="14.25" customHeight="1" spans="1:12">
      <c r="A9" s="13"/>
      <c r="B9" s="14"/>
      <c r="C9" s="18"/>
      <c r="D9" s="16"/>
      <c r="E9" s="17"/>
      <c r="F9" s="16"/>
      <c r="G9" s="17"/>
      <c r="H9" s="16"/>
      <c r="I9" s="23" t="str">
        <f t="shared" si="0"/>
        <v>未评定等级</v>
      </c>
      <c r="J9" s="23"/>
      <c r="K9" s="23"/>
      <c r="L9" s="23"/>
    </row>
    <row r="10" s="2" customFormat="1" ht="12" spans="1:12">
      <c r="A10" s="13"/>
      <c r="B10" s="14"/>
      <c r="C10" s="18"/>
      <c r="D10" s="16"/>
      <c r="E10" s="17"/>
      <c r="F10" s="16"/>
      <c r="G10" s="17"/>
      <c r="H10" s="16"/>
      <c r="I10" s="23" t="str">
        <f t="shared" si="0"/>
        <v>未评定等级</v>
      </c>
      <c r="J10" s="23"/>
      <c r="K10" s="23"/>
      <c r="L10" s="23"/>
    </row>
    <row r="11" s="2" customFormat="1" ht="12" spans="1:12">
      <c r="A11" s="13"/>
      <c r="B11" s="14"/>
      <c r="C11" s="18"/>
      <c r="D11" s="16"/>
      <c r="E11" s="17"/>
      <c r="F11" s="16"/>
      <c r="G11" s="17"/>
      <c r="H11" s="16"/>
      <c r="I11" s="23" t="str">
        <f t="shared" si="0"/>
        <v>未评定等级</v>
      </c>
      <c r="J11" s="23"/>
      <c r="K11" s="23"/>
      <c r="L11" s="23"/>
    </row>
    <row r="12" s="2" customFormat="1" ht="12" spans="1:12">
      <c r="A12" s="13"/>
      <c r="B12" s="14"/>
      <c r="C12" s="18"/>
      <c r="D12" s="16"/>
      <c r="E12" s="17"/>
      <c r="F12" s="16"/>
      <c r="G12" s="17"/>
      <c r="H12" s="16"/>
      <c r="I12" s="23" t="str">
        <f t="shared" si="0"/>
        <v>未评定等级</v>
      </c>
      <c r="J12" s="23"/>
      <c r="K12" s="23"/>
      <c r="L12" s="23"/>
    </row>
    <row r="13" s="2" customFormat="1" ht="12" spans="1:12">
      <c r="A13" s="13"/>
      <c r="B13" s="14"/>
      <c r="C13" s="18"/>
      <c r="D13" s="16"/>
      <c r="E13" s="17"/>
      <c r="F13" s="16"/>
      <c r="G13" s="17"/>
      <c r="H13" s="16"/>
      <c r="I13" s="23" t="str">
        <f t="shared" si="0"/>
        <v>未评定等级</v>
      </c>
      <c r="J13" s="23"/>
      <c r="K13" s="23"/>
      <c r="L13" s="23"/>
    </row>
    <row r="14" s="2" customFormat="1" ht="12" spans="1:12">
      <c r="A14" s="13"/>
      <c r="B14" s="14"/>
      <c r="C14" s="18"/>
      <c r="D14" s="16"/>
      <c r="E14" s="17"/>
      <c r="F14" s="16"/>
      <c r="G14" s="17"/>
      <c r="H14" s="16"/>
      <c r="I14" s="23" t="str">
        <f t="shared" si="0"/>
        <v>未评定等级</v>
      </c>
      <c r="J14" s="23"/>
      <c r="K14" s="23"/>
      <c r="L14" s="23"/>
    </row>
    <row r="15" s="2" customFormat="1" ht="12" spans="1:12">
      <c r="A15" s="13"/>
      <c r="B15" s="14"/>
      <c r="C15" s="18"/>
      <c r="D15" s="16"/>
      <c r="E15" s="17"/>
      <c r="F15" s="16"/>
      <c r="G15" s="17"/>
      <c r="H15" s="16"/>
      <c r="I15" s="23" t="str">
        <f t="shared" si="0"/>
        <v>未评定等级</v>
      </c>
      <c r="J15" s="23"/>
      <c r="K15" s="23"/>
      <c r="L15" s="23"/>
    </row>
    <row r="16" s="2" customFormat="1" ht="12" spans="1:12">
      <c r="A16" s="13"/>
      <c r="B16" s="14"/>
      <c r="C16" s="18"/>
      <c r="D16" s="16"/>
      <c r="E16" s="17"/>
      <c r="F16" s="16"/>
      <c r="G16" s="17"/>
      <c r="H16" s="16"/>
      <c r="I16" s="23" t="str">
        <f t="shared" si="0"/>
        <v>未评定等级</v>
      </c>
      <c r="J16" s="23"/>
      <c r="K16" s="23"/>
      <c r="L16" s="23"/>
    </row>
    <row r="17" s="2" customFormat="1" ht="12" spans="1:12">
      <c r="A17" s="13"/>
      <c r="B17" s="14"/>
      <c r="C17" s="18"/>
      <c r="D17" s="16"/>
      <c r="E17" s="17"/>
      <c r="F17" s="16"/>
      <c r="G17" s="17"/>
      <c r="H17" s="16"/>
      <c r="I17" s="23" t="str">
        <f t="shared" si="0"/>
        <v>未评定等级</v>
      </c>
      <c r="J17" s="23"/>
      <c r="K17" s="23"/>
      <c r="L17" s="23"/>
    </row>
    <row r="18" s="2" customFormat="1" ht="12" spans="1:12">
      <c r="A18" s="13"/>
      <c r="B18" s="14"/>
      <c r="C18" s="18"/>
      <c r="D18" s="16"/>
      <c r="E18" s="17"/>
      <c r="F18" s="16"/>
      <c r="G18" s="17"/>
      <c r="H18" s="16"/>
      <c r="I18" s="23" t="str">
        <f t="shared" si="0"/>
        <v>未评定等级</v>
      </c>
      <c r="J18" s="23"/>
      <c r="K18" s="23"/>
      <c r="L18" s="23"/>
    </row>
    <row r="19" s="2" customFormat="1" ht="12" spans="1:12">
      <c r="A19" s="13"/>
      <c r="B19" s="14"/>
      <c r="C19" s="18"/>
      <c r="D19" s="16"/>
      <c r="E19" s="17"/>
      <c r="F19" s="16"/>
      <c r="G19" s="17"/>
      <c r="H19" s="16"/>
      <c r="I19" s="23" t="str">
        <f t="shared" si="0"/>
        <v>未评定等级</v>
      </c>
      <c r="J19" s="23"/>
      <c r="K19" s="23"/>
      <c r="L19" s="23"/>
    </row>
    <row r="20" s="2" customFormat="1" ht="12" spans="1:12">
      <c r="A20" s="13"/>
      <c r="B20" s="14"/>
      <c r="C20" s="18"/>
      <c r="D20" s="16"/>
      <c r="E20" s="17"/>
      <c r="F20" s="16"/>
      <c r="G20" s="17"/>
      <c r="H20" s="16"/>
      <c r="I20" s="23" t="str">
        <f t="shared" si="0"/>
        <v>未评定等级</v>
      </c>
      <c r="J20" s="23"/>
      <c r="K20" s="23"/>
      <c r="L20" s="23"/>
    </row>
    <row r="21" s="2" customFormat="1" ht="12" spans="1:12">
      <c r="A21" s="13"/>
      <c r="B21" s="14"/>
      <c r="C21" s="18"/>
      <c r="D21" s="16"/>
      <c r="E21" s="17"/>
      <c r="F21" s="16"/>
      <c r="G21" s="17"/>
      <c r="H21" s="16"/>
      <c r="I21" s="23" t="str">
        <f t="shared" si="0"/>
        <v>未评定等级</v>
      </c>
      <c r="J21" s="23"/>
      <c r="K21" s="23"/>
      <c r="L21" s="23"/>
    </row>
    <row r="22" s="2" customFormat="1" ht="12" spans="1:12">
      <c r="A22" s="13"/>
      <c r="B22" s="14"/>
      <c r="C22" s="18"/>
      <c r="D22" s="16"/>
      <c r="E22" s="17"/>
      <c r="F22" s="16"/>
      <c r="G22" s="17"/>
      <c r="H22" s="16"/>
      <c r="I22" s="23" t="str">
        <f t="shared" si="0"/>
        <v>未评定等级</v>
      </c>
      <c r="J22" s="23"/>
      <c r="K22" s="23"/>
      <c r="L22" s="23"/>
    </row>
    <row r="23" s="2" customFormat="1" ht="12" spans="1:12">
      <c r="A23" s="13"/>
      <c r="B23" s="14"/>
      <c r="C23" s="18"/>
      <c r="D23" s="16"/>
      <c r="E23" s="17"/>
      <c r="F23" s="16"/>
      <c r="G23" s="17"/>
      <c r="H23" s="16"/>
      <c r="I23" s="23" t="str">
        <f t="shared" si="0"/>
        <v>未评定等级</v>
      </c>
      <c r="J23" s="23"/>
      <c r="K23" s="23"/>
      <c r="L23" s="23"/>
    </row>
    <row r="24" s="2" customFormat="1" ht="12" spans="1:12">
      <c r="A24" s="13"/>
      <c r="B24" s="14"/>
      <c r="C24" s="18"/>
      <c r="D24" s="16"/>
      <c r="E24" s="17"/>
      <c r="F24" s="16"/>
      <c r="G24" s="17"/>
      <c r="H24" s="16"/>
      <c r="I24" s="23" t="str">
        <f t="shared" si="0"/>
        <v>未评定等级</v>
      </c>
      <c r="J24" s="23"/>
      <c r="K24" s="23"/>
      <c r="L24" s="23"/>
    </row>
    <row r="25" s="2" customFormat="1" ht="12" spans="1:12">
      <c r="A25" s="13"/>
      <c r="B25" s="14"/>
      <c r="C25" s="18"/>
      <c r="D25" s="16"/>
      <c r="E25" s="17"/>
      <c r="F25" s="16"/>
      <c r="G25" s="17"/>
      <c r="H25" s="16"/>
      <c r="I25" s="23" t="str">
        <f t="shared" si="0"/>
        <v>未评定等级</v>
      </c>
      <c r="J25" s="23"/>
      <c r="K25" s="23"/>
      <c r="L25" s="23"/>
    </row>
    <row r="26" s="2" customFormat="1" ht="12" spans="1:12">
      <c r="A26" s="13"/>
      <c r="B26" s="14"/>
      <c r="C26" s="18"/>
      <c r="D26" s="16"/>
      <c r="E26" s="17"/>
      <c r="F26" s="16"/>
      <c r="G26" s="17"/>
      <c r="H26" s="16"/>
      <c r="I26" s="23" t="str">
        <f t="shared" si="0"/>
        <v>未评定等级</v>
      </c>
      <c r="J26" s="23"/>
      <c r="K26" s="23"/>
      <c r="L26" s="23"/>
    </row>
    <row r="27" s="2" customFormat="1" ht="12" spans="1:12">
      <c r="A27" s="13"/>
      <c r="B27" s="14"/>
      <c r="C27" s="18"/>
      <c r="D27" s="16"/>
      <c r="E27" s="17"/>
      <c r="F27" s="16"/>
      <c r="G27" s="17"/>
      <c r="H27" s="16"/>
      <c r="I27" s="23" t="str">
        <f t="shared" si="0"/>
        <v>未评定等级</v>
      </c>
      <c r="J27" s="23"/>
      <c r="K27" s="23"/>
      <c r="L27" s="23"/>
    </row>
    <row r="28" s="2" customFormat="1" ht="12" spans="1:12">
      <c r="A28" s="13"/>
      <c r="B28" s="14"/>
      <c r="C28" s="18"/>
      <c r="D28" s="16"/>
      <c r="E28" s="17"/>
      <c r="F28" s="16"/>
      <c r="G28" s="17"/>
      <c r="H28" s="16"/>
      <c r="I28" s="23" t="str">
        <f t="shared" si="0"/>
        <v>未评定等级</v>
      </c>
      <c r="J28" s="23"/>
      <c r="K28" s="23"/>
      <c r="L28" s="23"/>
    </row>
    <row r="29" s="2" customFormat="1" ht="12" spans="1:12">
      <c r="A29" s="13"/>
      <c r="B29" s="14"/>
      <c r="C29" s="18"/>
      <c r="D29" s="16"/>
      <c r="E29" s="17"/>
      <c r="F29" s="16"/>
      <c r="G29" s="17"/>
      <c r="H29" s="16"/>
      <c r="I29" s="23" t="str">
        <f t="shared" si="0"/>
        <v>未评定等级</v>
      </c>
      <c r="J29" s="23"/>
      <c r="K29" s="23"/>
      <c r="L29" s="23"/>
    </row>
    <row r="30" s="2" customFormat="1" ht="12" spans="1:12">
      <c r="A30" s="13"/>
      <c r="B30" s="14"/>
      <c r="C30" s="18"/>
      <c r="D30" s="16"/>
      <c r="E30" s="17"/>
      <c r="F30" s="16"/>
      <c r="G30" s="17"/>
      <c r="H30" s="16"/>
      <c r="I30" s="23" t="str">
        <f t="shared" si="0"/>
        <v>未评定等级</v>
      </c>
      <c r="J30" s="23"/>
      <c r="K30" s="23"/>
      <c r="L30" s="23"/>
    </row>
    <row r="31" s="2" customFormat="1" ht="12" spans="1:12">
      <c r="A31" s="13"/>
      <c r="B31" s="14"/>
      <c r="C31" s="15"/>
      <c r="D31" s="16"/>
      <c r="E31" s="17"/>
      <c r="F31" s="16"/>
      <c r="G31" s="17"/>
      <c r="H31" s="16"/>
      <c r="I31" s="23" t="str">
        <f t="shared" si="0"/>
        <v>未评定等级</v>
      </c>
      <c r="J31" s="23"/>
      <c r="K31" s="23"/>
      <c r="L31" s="23"/>
    </row>
    <row r="32" s="2" customFormat="1" ht="12" spans="1:12">
      <c r="A32" s="13"/>
      <c r="B32" s="14"/>
      <c r="C32" s="18"/>
      <c r="D32" s="16"/>
      <c r="E32" s="17"/>
      <c r="F32" s="16"/>
      <c r="G32" s="17"/>
      <c r="H32" s="16"/>
      <c r="I32" s="23" t="str">
        <f t="shared" si="0"/>
        <v>未评定等级</v>
      </c>
      <c r="J32" s="23"/>
      <c r="K32" s="23"/>
      <c r="L32" s="23"/>
    </row>
    <row r="33" s="2" customFormat="1" ht="12" spans="1:12">
      <c r="A33" s="13"/>
      <c r="B33" s="14"/>
      <c r="C33" s="18"/>
      <c r="D33" s="16"/>
      <c r="E33" s="17"/>
      <c r="F33" s="16"/>
      <c r="G33" s="17"/>
      <c r="H33" s="16"/>
      <c r="I33" s="23" t="str">
        <f t="shared" si="0"/>
        <v>未评定等级</v>
      </c>
      <c r="J33" s="23"/>
      <c r="K33" s="23"/>
      <c r="L33" s="23"/>
    </row>
    <row r="34" s="2" customFormat="1" ht="12" spans="1:12">
      <c r="A34" s="13"/>
      <c r="B34" s="14"/>
      <c r="C34" s="18"/>
      <c r="D34" s="16"/>
      <c r="E34" s="17"/>
      <c r="F34" s="16"/>
      <c r="G34" s="17"/>
      <c r="H34" s="16"/>
      <c r="I34" s="23" t="str">
        <f t="shared" si="0"/>
        <v>未评定等级</v>
      </c>
      <c r="J34" s="23"/>
      <c r="K34" s="23"/>
      <c r="L34" s="23"/>
    </row>
    <row r="35" s="2" customFormat="1" ht="12" spans="1:12">
      <c r="A35" s="13"/>
      <c r="B35" s="14"/>
      <c r="C35" s="18"/>
      <c r="D35" s="16"/>
      <c r="E35" s="17"/>
      <c r="F35" s="16"/>
      <c r="G35" s="17"/>
      <c r="H35" s="16"/>
      <c r="I35" s="23" t="str">
        <f t="shared" si="0"/>
        <v>未评定等级</v>
      </c>
      <c r="J35" s="23"/>
      <c r="K35" s="23"/>
      <c r="L35" s="23"/>
    </row>
    <row r="36" s="2" customFormat="1" ht="12" spans="1:12">
      <c r="A36" s="13"/>
      <c r="B36" s="14"/>
      <c r="C36" s="18"/>
      <c r="D36" s="16"/>
      <c r="E36" s="17"/>
      <c r="F36" s="16"/>
      <c r="G36" s="17"/>
      <c r="H36" s="16"/>
      <c r="I36" s="23" t="str">
        <f t="shared" si="0"/>
        <v>未评定等级</v>
      </c>
      <c r="J36" s="23"/>
      <c r="K36" s="23"/>
      <c r="L36" s="23"/>
    </row>
    <row r="37" s="2" customFormat="1" ht="12" spans="1:12">
      <c r="A37" s="13"/>
      <c r="B37" s="14"/>
      <c r="C37" s="18"/>
      <c r="D37" s="16"/>
      <c r="E37" s="17"/>
      <c r="F37" s="16"/>
      <c r="G37" s="17"/>
      <c r="H37" s="16"/>
      <c r="I37" s="23" t="str">
        <f t="shared" si="0"/>
        <v>未评定等级</v>
      </c>
      <c r="J37" s="23"/>
      <c r="K37" s="23"/>
      <c r="L37" s="23"/>
    </row>
    <row r="38" s="2" customFormat="1" ht="12" spans="1:12">
      <c r="A38" s="13"/>
      <c r="B38" s="14"/>
      <c r="C38" s="18"/>
      <c r="D38" s="16"/>
      <c r="E38" s="17"/>
      <c r="F38" s="16"/>
      <c r="G38" s="17"/>
      <c r="H38" s="16"/>
      <c r="I38" s="23" t="str">
        <f t="shared" si="0"/>
        <v>未评定等级</v>
      </c>
      <c r="J38" s="23"/>
      <c r="K38" s="23"/>
      <c r="L38" s="23"/>
    </row>
    <row r="39" s="2" customFormat="1" ht="12" spans="1:12">
      <c r="A39" s="13"/>
      <c r="B39" s="14"/>
      <c r="C39" s="18"/>
      <c r="D39" s="16"/>
      <c r="E39" s="17"/>
      <c r="F39" s="16"/>
      <c r="G39" s="17"/>
      <c r="H39" s="16"/>
      <c r="I39" s="23" t="str">
        <f t="shared" si="0"/>
        <v>未评定等级</v>
      </c>
      <c r="J39" s="23"/>
      <c r="K39" s="23"/>
      <c r="L39" s="23"/>
    </row>
    <row r="40" s="2" customFormat="1" ht="12" spans="1:12">
      <c r="A40" s="13"/>
      <c r="B40" s="14"/>
      <c r="C40" s="18"/>
      <c r="D40" s="16"/>
      <c r="E40" s="17"/>
      <c r="F40" s="16"/>
      <c r="G40" s="17"/>
      <c r="H40" s="16"/>
      <c r="I40" s="23" t="str">
        <f t="shared" si="0"/>
        <v>未评定等级</v>
      </c>
      <c r="J40" s="23"/>
      <c r="K40" s="23"/>
      <c r="L40" s="23"/>
    </row>
    <row r="41" s="2" customFormat="1" ht="12" spans="1:12">
      <c r="A41" s="13"/>
      <c r="B41" s="14"/>
      <c r="C41" s="18"/>
      <c r="D41" s="16"/>
      <c r="E41" s="17"/>
      <c r="F41" s="16"/>
      <c r="G41" s="17"/>
      <c r="H41" s="16"/>
      <c r="I41" s="23" t="str">
        <f t="shared" si="0"/>
        <v>未评定等级</v>
      </c>
      <c r="J41" s="23"/>
      <c r="K41" s="23"/>
      <c r="L41" s="23"/>
    </row>
    <row r="42" s="2" customFormat="1" ht="12" spans="1:12">
      <c r="A42" s="13"/>
      <c r="B42" s="14"/>
      <c r="C42" s="18"/>
      <c r="D42" s="16"/>
      <c r="E42" s="17"/>
      <c r="F42" s="16"/>
      <c r="G42" s="17"/>
      <c r="H42" s="16"/>
      <c r="I42" s="23" t="str">
        <f t="shared" si="0"/>
        <v>未评定等级</v>
      </c>
      <c r="J42" s="23"/>
      <c r="K42" s="23"/>
      <c r="L42" s="23"/>
    </row>
    <row r="43" s="2" customFormat="1" ht="12" spans="1:12">
      <c r="A43" s="13"/>
      <c r="B43" s="14"/>
      <c r="C43" s="18"/>
      <c r="D43" s="16"/>
      <c r="E43" s="17"/>
      <c r="F43" s="16"/>
      <c r="G43" s="17"/>
      <c r="H43" s="16"/>
      <c r="I43" s="23" t="str">
        <f t="shared" si="0"/>
        <v>未评定等级</v>
      </c>
      <c r="J43" s="23"/>
      <c r="K43" s="23"/>
      <c r="L43" s="23"/>
    </row>
    <row r="44" s="2" customFormat="1" ht="12" spans="1:12">
      <c r="A44" s="13"/>
      <c r="B44" s="14"/>
      <c r="C44" s="18"/>
      <c r="D44" s="16"/>
      <c r="E44" s="17"/>
      <c r="F44" s="16"/>
      <c r="G44" s="17"/>
      <c r="H44" s="16"/>
      <c r="I44" s="23" t="str">
        <f t="shared" si="0"/>
        <v>未评定等级</v>
      </c>
      <c r="J44" s="23"/>
      <c r="K44" s="23"/>
      <c r="L44" s="23"/>
    </row>
    <row r="45" s="2" customFormat="1" ht="12" spans="1:12">
      <c r="A45" s="13"/>
      <c r="B45" s="14"/>
      <c r="C45" s="18"/>
      <c r="D45" s="16"/>
      <c r="E45" s="17"/>
      <c r="F45" s="16"/>
      <c r="G45" s="17"/>
      <c r="H45" s="16"/>
      <c r="I45" s="23" t="str">
        <f t="shared" si="0"/>
        <v>未评定等级</v>
      </c>
      <c r="J45" s="23"/>
      <c r="K45" s="23"/>
      <c r="L45" s="23"/>
    </row>
    <row r="46" s="2" customFormat="1" ht="12" spans="1:12">
      <c r="A46" s="13"/>
      <c r="B46" s="14"/>
      <c r="C46" s="18"/>
      <c r="D46" s="16"/>
      <c r="E46" s="17"/>
      <c r="F46" s="16"/>
      <c r="G46" s="17"/>
      <c r="H46" s="16"/>
      <c r="I46" s="23" t="str">
        <f t="shared" si="0"/>
        <v>未评定等级</v>
      </c>
      <c r="J46" s="23"/>
      <c r="K46" s="23"/>
      <c r="L46" s="23"/>
    </row>
    <row r="47" s="2" customFormat="1" ht="12" spans="1:12">
      <c r="A47" s="13"/>
      <c r="B47" s="14"/>
      <c r="C47" s="18"/>
      <c r="D47" s="16"/>
      <c r="E47" s="17"/>
      <c r="F47" s="16"/>
      <c r="G47" s="17"/>
      <c r="H47" s="16"/>
      <c r="I47" s="23" t="str">
        <f t="shared" si="0"/>
        <v>未评定等级</v>
      </c>
      <c r="J47" s="23"/>
      <c r="K47" s="23"/>
      <c r="L47" s="23"/>
    </row>
    <row r="48" s="2" customFormat="1" ht="12" spans="1:12">
      <c r="A48" s="13"/>
      <c r="B48" s="14"/>
      <c r="C48" s="18"/>
      <c r="D48" s="16"/>
      <c r="E48" s="17"/>
      <c r="F48" s="16"/>
      <c r="G48" s="17"/>
      <c r="H48" s="16"/>
      <c r="I48" s="23" t="str">
        <f t="shared" si="0"/>
        <v>未评定等级</v>
      </c>
      <c r="J48" s="23"/>
      <c r="K48" s="23"/>
      <c r="L48" s="23"/>
    </row>
    <row r="49" s="2" customFormat="1" ht="12" spans="1:12">
      <c r="A49" s="13"/>
      <c r="B49" s="14"/>
      <c r="C49" s="18"/>
      <c r="D49" s="16"/>
      <c r="E49" s="17"/>
      <c r="F49" s="16"/>
      <c r="G49" s="17"/>
      <c r="H49" s="16"/>
      <c r="I49" s="23" t="str">
        <f t="shared" si="0"/>
        <v>未评定等级</v>
      </c>
      <c r="J49" s="23"/>
      <c r="K49" s="23"/>
      <c r="L49" s="23"/>
    </row>
    <row r="50" s="2" customFormat="1" ht="12" spans="1:12">
      <c r="A50" s="13"/>
      <c r="B50" s="14"/>
      <c r="C50" s="18"/>
      <c r="D50" s="16"/>
      <c r="E50" s="17"/>
      <c r="F50" s="16"/>
      <c r="G50" s="17"/>
      <c r="H50" s="16"/>
      <c r="I50" s="23" t="str">
        <f t="shared" si="0"/>
        <v>未评定等级</v>
      </c>
      <c r="J50" s="23"/>
      <c r="K50" s="23"/>
      <c r="L50" s="23"/>
    </row>
    <row r="51" s="2" customFormat="1" ht="12" spans="1:12">
      <c r="A51" s="13"/>
      <c r="B51" s="14"/>
      <c r="C51" s="18"/>
      <c r="D51" s="16"/>
      <c r="E51" s="17"/>
      <c r="F51" s="16"/>
      <c r="G51" s="17"/>
      <c r="H51" s="16"/>
      <c r="I51" s="23" t="str">
        <f t="shared" si="0"/>
        <v>未评定等级</v>
      </c>
      <c r="J51" s="23"/>
      <c r="K51" s="23"/>
      <c r="L51" s="23"/>
    </row>
    <row r="52" s="2" customFormat="1" ht="12" spans="1:12">
      <c r="A52" s="13"/>
      <c r="B52" s="14"/>
      <c r="C52" s="18"/>
      <c r="D52" s="16"/>
      <c r="E52" s="17"/>
      <c r="F52" s="16"/>
      <c r="G52" s="17"/>
      <c r="H52" s="16"/>
      <c r="I52" s="23" t="str">
        <f t="shared" si="0"/>
        <v>未评定等级</v>
      </c>
      <c r="J52" s="23"/>
      <c r="K52" s="23"/>
      <c r="L52" s="23"/>
    </row>
    <row r="53" s="2" customFormat="1" ht="12" spans="1:12">
      <c r="A53" s="13"/>
      <c r="B53" s="14"/>
      <c r="C53" s="18"/>
      <c r="D53" s="16"/>
      <c r="E53" s="17"/>
      <c r="F53" s="16"/>
      <c r="G53" s="17"/>
      <c r="H53" s="16"/>
      <c r="I53" s="23" t="str">
        <f t="shared" si="0"/>
        <v>未评定等级</v>
      </c>
      <c r="J53" s="23"/>
      <c r="K53" s="23"/>
      <c r="L53" s="23"/>
    </row>
    <row r="54" s="2" customFormat="1" ht="12" spans="1:12">
      <c r="A54" s="13"/>
      <c r="B54" s="14"/>
      <c r="C54" s="18"/>
      <c r="D54" s="16"/>
      <c r="E54" s="17"/>
      <c r="F54" s="16"/>
      <c r="G54" s="17"/>
      <c r="H54" s="16"/>
      <c r="I54" s="23" t="str">
        <f t="shared" si="0"/>
        <v>未评定等级</v>
      </c>
      <c r="J54" s="23"/>
      <c r="K54" s="23"/>
      <c r="L54" s="23"/>
    </row>
    <row r="55" s="2" customFormat="1" ht="12" spans="1:12">
      <c r="A55" s="13"/>
      <c r="B55" s="14"/>
      <c r="C55" s="18"/>
      <c r="D55" s="16"/>
      <c r="E55" s="17"/>
      <c r="F55" s="16"/>
      <c r="G55" s="17"/>
      <c r="H55" s="16"/>
      <c r="I55" s="23" t="str">
        <f t="shared" si="0"/>
        <v>未评定等级</v>
      </c>
      <c r="J55" s="23"/>
      <c r="K55" s="23"/>
      <c r="L55" s="23"/>
    </row>
    <row r="56" s="2" customFormat="1" ht="12" spans="1:12">
      <c r="A56" s="13"/>
      <c r="B56" s="14"/>
      <c r="C56" s="18"/>
      <c r="D56" s="16"/>
      <c r="E56" s="17"/>
      <c r="F56" s="16"/>
      <c r="G56" s="17"/>
      <c r="H56" s="16"/>
      <c r="I56" s="23" t="str">
        <f t="shared" si="0"/>
        <v>未评定等级</v>
      </c>
      <c r="J56" s="23"/>
      <c r="K56" s="23"/>
      <c r="L56" s="23"/>
    </row>
    <row r="57" s="2" customFormat="1" ht="12" spans="1:12">
      <c r="A57" s="13"/>
      <c r="B57" s="14"/>
      <c r="C57" s="18"/>
      <c r="D57" s="16"/>
      <c r="E57" s="17"/>
      <c r="F57" s="16"/>
      <c r="G57" s="17"/>
      <c r="H57" s="16"/>
      <c r="I57" s="23" t="str">
        <f t="shared" si="0"/>
        <v>未评定等级</v>
      </c>
      <c r="J57" s="23"/>
      <c r="K57" s="23"/>
      <c r="L57" s="23"/>
    </row>
    <row r="58" s="2" customFormat="1" ht="12" spans="1:12">
      <c r="A58" s="13"/>
      <c r="B58" s="14"/>
      <c r="C58" s="18"/>
      <c r="D58" s="16"/>
      <c r="E58" s="17"/>
      <c r="F58" s="16"/>
      <c r="G58" s="17"/>
      <c r="H58" s="16"/>
      <c r="I58" s="23" t="str">
        <f t="shared" si="0"/>
        <v>未评定等级</v>
      </c>
      <c r="J58" s="23"/>
      <c r="K58" s="23"/>
      <c r="L58" s="23"/>
    </row>
    <row r="59" s="2" customFormat="1" ht="12" spans="1:12">
      <c r="A59" s="13"/>
      <c r="B59" s="14"/>
      <c r="C59" s="18"/>
      <c r="D59" s="16"/>
      <c r="E59" s="17"/>
      <c r="F59" s="16"/>
      <c r="G59" s="17"/>
      <c r="H59" s="16"/>
      <c r="I59" s="23" t="str">
        <f t="shared" si="0"/>
        <v>未评定等级</v>
      </c>
      <c r="J59" s="23"/>
      <c r="K59" s="23"/>
      <c r="L59" s="23"/>
    </row>
    <row r="60" s="2" customFormat="1" ht="12" spans="1:12">
      <c r="A60" s="13"/>
      <c r="B60" s="14"/>
      <c r="C60" s="18"/>
      <c r="D60" s="16"/>
      <c r="E60" s="17"/>
      <c r="F60" s="16"/>
      <c r="G60" s="17"/>
      <c r="H60" s="16"/>
      <c r="I60" s="23" t="str">
        <f t="shared" si="0"/>
        <v>未评定等级</v>
      </c>
      <c r="J60" s="23"/>
      <c r="K60" s="23"/>
      <c r="L60" s="23"/>
    </row>
    <row r="61" s="2" customFormat="1" ht="12" spans="1:12">
      <c r="A61" s="13"/>
      <c r="B61" s="14"/>
      <c r="C61" s="18"/>
      <c r="D61" s="16"/>
      <c r="E61" s="17"/>
      <c r="F61" s="16"/>
      <c r="G61" s="17"/>
      <c r="H61" s="16"/>
      <c r="I61" s="23" t="str">
        <f t="shared" si="0"/>
        <v>未评定等级</v>
      </c>
      <c r="J61" s="23"/>
      <c r="K61" s="23"/>
      <c r="L61" s="23"/>
    </row>
    <row r="62" s="2" customFormat="1" ht="12" spans="1:12">
      <c r="A62" s="13"/>
      <c r="B62" s="14"/>
      <c r="C62" s="18"/>
      <c r="D62" s="16"/>
      <c r="E62" s="17"/>
      <c r="F62" s="16"/>
      <c r="G62" s="17"/>
      <c r="H62" s="16"/>
      <c r="I62" s="23" t="str">
        <f t="shared" si="0"/>
        <v>未评定等级</v>
      </c>
      <c r="J62" s="23"/>
      <c r="K62" s="23"/>
      <c r="L62" s="23"/>
    </row>
    <row r="63" s="2" customFormat="1" ht="12" spans="1:12">
      <c r="A63" s="13"/>
      <c r="B63" s="14"/>
      <c r="C63" s="18"/>
      <c r="D63" s="16"/>
      <c r="E63" s="17"/>
      <c r="F63" s="16"/>
      <c r="G63" s="17"/>
      <c r="H63" s="16"/>
      <c r="I63" s="23" t="str">
        <f t="shared" si="0"/>
        <v>未评定等级</v>
      </c>
      <c r="J63" s="23"/>
      <c r="K63" s="23"/>
      <c r="L63" s="23"/>
    </row>
    <row r="64" s="2" customFormat="1" ht="12" spans="1:12">
      <c r="A64" s="13"/>
      <c r="B64" s="14"/>
      <c r="C64" s="18"/>
      <c r="D64" s="16"/>
      <c r="E64" s="17"/>
      <c r="F64" s="16"/>
      <c r="G64" s="17"/>
      <c r="H64" s="16"/>
      <c r="I64" s="23" t="str">
        <f t="shared" si="0"/>
        <v>未评定等级</v>
      </c>
      <c r="J64" s="23"/>
      <c r="K64" s="23"/>
      <c r="L64" s="23"/>
    </row>
    <row r="65" s="2" customFormat="1" ht="12" spans="1:12">
      <c r="A65" s="13"/>
      <c r="B65" s="14"/>
      <c r="C65" s="18"/>
      <c r="D65" s="16"/>
      <c r="E65" s="17"/>
      <c r="F65" s="16"/>
      <c r="G65" s="17"/>
      <c r="H65" s="16"/>
      <c r="I65" s="23" t="str">
        <f t="shared" si="0"/>
        <v>未评定等级</v>
      </c>
      <c r="J65" s="23"/>
      <c r="K65" s="23"/>
      <c r="L65" s="23"/>
    </row>
    <row r="66" s="2" customFormat="1" ht="12" spans="1:12">
      <c r="A66" s="13"/>
      <c r="B66" s="14"/>
      <c r="C66" s="18"/>
      <c r="D66" s="16"/>
      <c r="E66" s="17"/>
      <c r="F66" s="16"/>
      <c r="G66" s="17"/>
      <c r="H66" s="16"/>
      <c r="I66" s="23" t="str">
        <f t="shared" si="0"/>
        <v>未评定等级</v>
      </c>
      <c r="J66" s="23"/>
      <c r="K66" s="23"/>
      <c r="L66" s="23"/>
    </row>
    <row r="67" s="2" customFormat="1" ht="12" spans="1:12">
      <c r="A67" s="13"/>
      <c r="B67" s="14"/>
      <c r="C67" s="18"/>
      <c r="D67" s="16"/>
      <c r="E67" s="17"/>
      <c r="F67" s="16"/>
      <c r="G67" s="17"/>
      <c r="H67" s="16"/>
      <c r="I67" s="23" t="str">
        <f t="shared" si="0"/>
        <v>未评定等级</v>
      </c>
      <c r="J67" s="23"/>
      <c r="K67" s="23"/>
      <c r="L67" s="23"/>
    </row>
    <row r="68" s="2" customFormat="1" ht="12" spans="1:12">
      <c r="A68" s="13"/>
      <c r="B68" s="14"/>
      <c r="C68" s="18"/>
      <c r="D68" s="16"/>
      <c r="E68" s="17"/>
      <c r="F68" s="16"/>
      <c r="G68" s="17"/>
      <c r="H68" s="16"/>
      <c r="I68" s="23" t="str">
        <f t="shared" si="0"/>
        <v>未评定等级</v>
      </c>
      <c r="J68" s="23"/>
      <c r="K68" s="23"/>
      <c r="L68" s="23"/>
    </row>
    <row r="69" s="2" customFormat="1" ht="12" spans="1:12">
      <c r="A69" s="13"/>
      <c r="B69" s="14"/>
      <c r="C69" s="18"/>
      <c r="D69" s="16"/>
      <c r="E69" s="17"/>
      <c r="F69" s="16"/>
      <c r="G69" s="17"/>
      <c r="H69" s="16"/>
      <c r="I69" s="23" t="str">
        <f t="shared" ref="I69:I130" si="1">IF(OR(B69="",D69="",E69="",F69="",G69=""),"未评定等级",IF(OR(B69="认同否决",B69="已关闭",B69="重复关闭",B69="非问题关闭",B69="固有缺陷"),"无",IF(AND(D69="4-轻微",H69&lt;&gt;"现场修复"),"4-低",IF(AND(D69="5-建议",H69&lt;&gt;"现场修复"),"无",IF(AND(D69&lt;&gt;"5-建议",F69="3-从不使用",H69&lt;&gt;"现场修复"),"4-低",IF(AND(H69="现场修复"),"1-高",IF(AND(D69="1-致命",E69="1-客户",F69&lt;&gt;"3-从不使用",H69&lt;&gt;"现场修复"),"1-高",IF(AND(D69="2-严重",E69="1-客户",F69="1-经常使用",G69="2-经常出现",H69&lt;&gt;"现场修复"),"1-高",IF(AND(D69="2-严重",E69="1-客户",F69="1-经常使用",G69="1-总是出现",H69&lt;&gt;"现场修复"),"1-高",IF(AND(D69="1-致命",E69="2-工程人员",F69&lt;&gt;"3-从不使用",H69&lt;&gt;"现场修复"),"2-较高",IF(AND(D69="2-严重",E69="1-客户",F69="2-偶尔使用",G69="2-经常出现",H69&lt;&gt;"现场修复"),"2-较高",IF(AND(D69="2-严重",E69="1-客户",F69="2-偶尔使用",G69="1-总是出现",H69&lt;&gt;"现场修复"),"2-较高",IF(AND(D69="2-严重",E69="2-工程人员",F69="1-经常使用",G69="1-总是出现",H69&lt;&gt;"现场修复"),"3-中",IF(AND(D69="2-严重",E69="1-客户",F69="1-经常使用",G69="3-偶尔出现",H69&lt;&gt;"现场修复"),"3-中",IF(AND(D69="3-一般",E69="1-客户",F69="1-经常使用",G69="2-经常出现",H69&lt;&gt;"现场修复"),"3-中",IF(AND(D69="3-一般",E69="1-客户",F69="1-经常使用",G69="1-总是出现",H69&lt;&gt;"现场修复"),"3-中",IF(AND(D69="3-一般"),"4-低",IF(AND(D69="2-严重",E69="2-工程人员",F69="2-偶尔使用",G69="3-偶尔出现",H69&lt;&gt;"现场修复"),"4-低",IF(AND(D69="2-严重",E69="2-工程人员",F69="2-偶尔使用",G69="2-经常出现",H69&lt;&gt;"现场修复"),"4-低",IF(AND(D69="2-严重",E69="2-工程人员",F69="2-偶尔使用",G69="1-总是出现",H69&lt;&gt;"现场修复"),"4-低",IF(AND(D69="2-严重",E69="2-工程人员",F69="1-经常使用",G69="3-偶尔出现",H69&lt;&gt;"现场修复"),"4-低",IF(AND(D69="2-严重",E69="2-工程人员",F69="1-经常使用",G69="2-经常出现",H69&lt;&gt;"现场修复"),"4-低",IF(AND(D69="3-一般",E69&lt;&gt;"1-客户",F69&lt;&gt;"1-经常使用",G69&lt;&gt;"1-总是出现",H69&lt;&gt;"现场修复"),"4-低",IF(AND(D69="3-一般",E69&lt;&gt;"1-客户",F69&lt;&gt;"1-经常使用",G69&lt;&gt;"2-经常出现",H69&lt;&gt;"现场修复"),"4-低",IF(AND(D69="2-严重",E69="1-客户",F69="2-偶尔使用",G69="3-偶尔出现",H69&lt;&gt;"现场修复"),"4-低","未评定等级")))))))))))))))))))))))))</f>
        <v>未评定等级</v>
      </c>
      <c r="J69" s="23"/>
      <c r="K69" s="23"/>
      <c r="L69" s="23"/>
    </row>
    <row r="70" s="2" customFormat="1" ht="12" spans="1:12">
      <c r="A70" s="13"/>
      <c r="B70" s="14"/>
      <c r="C70" s="18"/>
      <c r="D70" s="16"/>
      <c r="E70" s="17"/>
      <c r="F70" s="16"/>
      <c r="G70" s="17"/>
      <c r="H70" s="16"/>
      <c r="I70" s="23" t="str">
        <f t="shared" si="1"/>
        <v>未评定等级</v>
      </c>
      <c r="J70" s="23"/>
      <c r="K70" s="23"/>
      <c r="L70" s="23"/>
    </row>
    <row r="71" s="2" customFormat="1" ht="12" spans="1:12">
      <c r="A71" s="13"/>
      <c r="B71" s="14"/>
      <c r="C71" s="18"/>
      <c r="D71" s="16"/>
      <c r="E71" s="17"/>
      <c r="F71" s="16"/>
      <c r="G71" s="17"/>
      <c r="H71" s="16"/>
      <c r="I71" s="23" t="str">
        <f t="shared" si="1"/>
        <v>未评定等级</v>
      </c>
      <c r="J71" s="23"/>
      <c r="K71" s="23"/>
      <c r="L71" s="23"/>
    </row>
    <row r="72" s="2" customFormat="1" ht="12" spans="1:12">
      <c r="A72" s="13"/>
      <c r="B72" s="14"/>
      <c r="C72" s="18"/>
      <c r="D72" s="16"/>
      <c r="E72" s="17"/>
      <c r="F72" s="16"/>
      <c r="G72" s="17"/>
      <c r="H72" s="16"/>
      <c r="I72" s="23" t="str">
        <f t="shared" si="1"/>
        <v>未评定等级</v>
      </c>
      <c r="J72" s="23"/>
      <c r="K72" s="23"/>
      <c r="L72" s="23"/>
    </row>
    <row r="73" s="2" customFormat="1" ht="12" spans="1:12">
      <c r="A73" s="13"/>
      <c r="B73" s="14"/>
      <c r="C73" s="18"/>
      <c r="D73" s="16"/>
      <c r="E73" s="17"/>
      <c r="F73" s="16"/>
      <c r="G73" s="17"/>
      <c r="H73" s="16"/>
      <c r="I73" s="23" t="str">
        <f t="shared" si="1"/>
        <v>未评定等级</v>
      </c>
      <c r="J73" s="23"/>
      <c r="K73" s="23"/>
      <c r="L73" s="23"/>
    </row>
    <row r="74" s="2" customFormat="1" ht="12" spans="1:12">
      <c r="A74" s="13"/>
      <c r="B74" s="14"/>
      <c r="C74" s="18"/>
      <c r="D74" s="16"/>
      <c r="E74" s="17"/>
      <c r="F74" s="16"/>
      <c r="G74" s="17"/>
      <c r="H74" s="16"/>
      <c r="I74" s="23" t="str">
        <f t="shared" si="1"/>
        <v>未评定等级</v>
      </c>
      <c r="J74" s="23"/>
      <c r="K74" s="23"/>
      <c r="L74" s="23"/>
    </row>
    <row r="75" s="2" customFormat="1" ht="12" spans="1:12">
      <c r="A75" s="13"/>
      <c r="B75" s="14"/>
      <c r="C75" s="18"/>
      <c r="D75" s="16"/>
      <c r="E75" s="17"/>
      <c r="F75" s="16"/>
      <c r="G75" s="17"/>
      <c r="H75" s="16"/>
      <c r="I75" s="23" t="str">
        <f t="shared" si="1"/>
        <v>未评定等级</v>
      </c>
      <c r="J75" s="23"/>
      <c r="K75" s="23"/>
      <c r="L75" s="23"/>
    </row>
    <row r="76" s="2" customFormat="1" ht="12" spans="1:12">
      <c r="A76" s="13"/>
      <c r="B76" s="14"/>
      <c r="C76" s="18"/>
      <c r="D76" s="16"/>
      <c r="E76" s="17"/>
      <c r="F76" s="16"/>
      <c r="G76" s="17"/>
      <c r="H76" s="16"/>
      <c r="I76" s="23" t="str">
        <f t="shared" si="1"/>
        <v>未评定等级</v>
      </c>
      <c r="J76" s="23"/>
      <c r="K76" s="23"/>
      <c r="L76" s="23"/>
    </row>
    <row r="77" s="2" customFormat="1" ht="12" spans="1:12">
      <c r="A77" s="13"/>
      <c r="B77" s="14"/>
      <c r="C77" s="18"/>
      <c r="D77" s="16"/>
      <c r="E77" s="17"/>
      <c r="F77" s="16"/>
      <c r="G77" s="17"/>
      <c r="H77" s="16"/>
      <c r="I77" s="23" t="str">
        <f t="shared" si="1"/>
        <v>未评定等级</v>
      </c>
      <c r="J77" s="23"/>
      <c r="K77" s="23"/>
      <c r="L77" s="23"/>
    </row>
    <row r="78" s="2" customFormat="1" ht="12" spans="1:12">
      <c r="A78" s="13"/>
      <c r="B78" s="14"/>
      <c r="C78" s="18"/>
      <c r="D78" s="16"/>
      <c r="E78" s="17"/>
      <c r="F78" s="16"/>
      <c r="G78" s="17"/>
      <c r="H78" s="16"/>
      <c r="I78" s="23" t="str">
        <f t="shared" si="1"/>
        <v>未评定等级</v>
      </c>
      <c r="J78" s="23"/>
      <c r="K78" s="23"/>
      <c r="L78" s="23"/>
    </row>
    <row r="79" s="2" customFormat="1" ht="12" spans="1:12">
      <c r="A79" s="13"/>
      <c r="B79" s="14"/>
      <c r="C79" s="18"/>
      <c r="D79" s="16"/>
      <c r="E79" s="17"/>
      <c r="F79" s="16"/>
      <c r="G79" s="17"/>
      <c r="H79" s="16"/>
      <c r="I79" s="23" t="str">
        <f t="shared" si="1"/>
        <v>未评定等级</v>
      </c>
      <c r="J79" s="23"/>
      <c r="K79" s="23"/>
      <c r="L79" s="23"/>
    </row>
    <row r="80" s="2" customFormat="1" ht="12" spans="1:12">
      <c r="A80" s="13"/>
      <c r="B80" s="14"/>
      <c r="C80" s="18"/>
      <c r="D80" s="16"/>
      <c r="E80" s="17"/>
      <c r="F80" s="16"/>
      <c r="G80" s="17"/>
      <c r="H80" s="16"/>
      <c r="I80" s="23" t="str">
        <f t="shared" si="1"/>
        <v>未评定等级</v>
      </c>
      <c r="J80" s="23"/>
      <c r="K80" s="23"/>
      <c r="L80" s="23"/>
    </row>
    <row r="81" s="2" customFormat="1" ht="12" spans="1:12">
      <c r="A81" s="13"/>
      <c r="B81" s="14"/>
      <c r="C81" s="18"/>
      <c r="D81" s="16"/>
      <c r="E81" s="17"/>
      <c r="F81" s="16"/>
      <c r="G81" s="17"/>
      <c r="H81" s="16"/>
      <c r="I81" s="23" t="str">
        <f t="shared" si="1"/>
        <v>未评定等级</v>
      </c>
      <c r="J81" s="23"/>
      <c r="K81" s="23"/>
      <c r="L81" s="23"/>
    </row>
    <row r="82" s="2" customFormat="1" ht="12" spans="1:12">
      <c r="A82" s="13"/>
      <c r="B82" s="14"/>
      <c r="C82" s="18"/>
      <c r="D82" s="16"/>
      <c r="E82" s="17"/>
      <c r="F82" s="16"/>
      <c r="G82" s="17"/>
      <c r="H82" s="16"/>
      <c r="I82" s="23" t="str">
        <f t="shared" si="1"/>
        <v>未评定等级</v>
      </c>
      <c r="J82" s="23"/>
      <c r="K82" s="23"/>
      <c r="L82" s="23"/>
    </row>
    <row r="83" s="2" customFormat="1" ht="12" spans="1:12">
      <c r="A83" s="13"/>
      <c r="B83" s="14"/>
      <c r="C83" s="18"/>
      <c r="D83" s="16"/>
      <c r="E83" s="17"/>
      <c r="F83" s="16"/>
      <c r="G83" s="17"/>
      <c r="H83" s="16"/>
      <c r="I83" s="23" t="str">
        <f t="shared" si="1"/>
        <v>未评定等级</v>
      </c>
      <c r="J83" s="23"/>
      <c r="K83" s="23"/>
      <c r="L83" s="23"/>
    </row>
    <row r="84" s="2" customFormat="1" ht="12" spans="1:12">
      <c r="A84" s="13"/>
      <c r="B84" s="14"/>
      <c r="C84" s="18"/>
      <c r="D84" s="16"/>
      <c r="E84" s="17"/>
      <c r="F84" s="16"/>
      <c r="G84" s="17"/>
      <c r="H84" s="16"/>
      <c r="I84" s="23" t="str">
        <f t="shared" si="1"/>
        <v>未评定等级</v>
      </c>
      <c r="J84" s="23"/>
      <c r="K84" s="23"/>
      <c r="L84" s="23"/>
    </row>
    <row r="85" s="2" customFormat="1" ht="12" spans="1:12">
      <c r="A85" s="13"/>
      <c r="B85" s="14"/>
      <c r="C85" s="18"/>
      <c r="D85" s="16"/>
      <c r="E85" s="17"/>
      <c r="F85" s="16"/>
      <c r="G85" s="17"/>
      <c r="H85" s="16"/>
      <c r="I85" s="23" t="str">
        <f t="shared" si="1"/>
        <v>未评定等级</v>
      </c>
      <c r="J85" s="23"/>
      <c r="K85" s="23"/>
      <c r="L85" s="23"/>
    </row>
    <row r="86" s="2" customFormat="1" ht="12" spans="1:12">
      <c r="A86" s="13"/>
      <c r="B86" s="14"/>
      <c r="C86" s="18"/>
      <c r="D86" s="16"/>
      <c r="E86" s="17"/>
      <c r="F86" s="16"/>
      <c r="G86" s="17"/>
      <c r="H86" s="16"/>
      <c r="I86" s="23" t="str">
        <f t="shared" si="1"/>
        <v>未评定等级</v>
      </c>
      <c r="J86" s="23"/>
      <c r="K86" s="23"/>
      <c r="L86" s="23"/>
    </row>
    <row r="87" s="2" customFormat="1" ht="12" spans="1:12">
      <c r="A87" s="13"/>
      <c r="B87" s="14"/>
      <c r="C87" s="18"/>
      <c r="D87" s="16"/>
      <c r="E87" s="17"/>
      <c r="F87" s="16"/>
      <c r="G87" s="17"/>
      <c r="H87" s="16"/>
      <c r="I87" s="23" t="str">
        <f t="shared" si="1"/>
        <v>未评定等级</v>
      </c>
      <c r="J87" s="23"/>
      <c r="K87" s="23"/>
      <c r="L87" s="23"/>
    </row>
    <row r="88" s="2" customFormat="1" ht="12" spans="1:12">
      <c r="A88" s="13"/>
      <c r="B88" s="14"/>
      <c r="C88" s="18"/>
      <c r="D88" s="16"/>
      <c r="E88" s="17"/>
      <c r="F88" s="16"/>
      <c r="G88" s="17"/>
      <c r="H88" s="16"/>
      <c r="I88" s="23" t="str">
        <f t="shared" si="1"/>
        <v>未评定等级</v>
      </c>
      <c r="J88" s="23"/>
      <c r="K88" s="23"/>
      <c r="L88" s="23"/>
    </row>
    <row r="89" s="2" customFormat="1" ht="12" spans="1:12">
      <c r="A89" s="13"/>
      <c r="B89" s="14"/>
      <c r="C89" s="18"/>
      <c r="D89" s="16"/>
      <c r="E89" s="17"/>
      <c r="F89" s="16"/>
      <c r="G89" s="17"/>
      <c r="H89" s="16"/>
      <c r="I89" s="23" t="str">
        <f t="shared" si="1"/>
        <v>未评定等级</v>
      </c>
      <c r="J89" s="23"/>
      <c r="K89" s="23"/>
      <c r="L89" s="23"/>
    </row>
    <row r="90" s="2" customFormat="1" ht="12" spans="1:12">
      <c r="A90" s="13"/>
      <c r="B90" s="14"/>
      <c r="C90" s="18"/>
      <c r="D90" s="16"/>
      <c r="E90" s="17"/>
      <c r="F90" s="16"/>
      <c r="G90" s="17"/>
      <c r="H90" s="16"/>
      <c r="I90" s="23" t="str">
        <f t="shared" si="1"/>
        <v>未评定等级</v>
      </c>
      <c r="J90" s="23"/>
      <c r="K90" s="23"/>
      <c r="L90" s="23"/>
    </row>
    <row r="91" s="2" customFormat="1" ht="12" spans="1:12">
      <c r="A91" s="13"/>
      <c r="B91" s="14"/>
      <c r="C91" s="18"/>
      <c r="D91" s="16"/>
      <c r="E91" s="17"/>
      <c r="F91" s="16"/>
      <c r="G91" s="17"/>
      <c r="H91" s="16"/>
      <c r="I91" s="23" t="str">
        <f t="shared" si="1"/>
        <v>未评定等级</v>
      </c>
      <c r="J91" s="23"/>
      <c r="K91" s="23"/>
      <c r="L91" s="23"/>
    </row>
    <row r="92" s="2" customFormat="1" ht="12" spans="1:12">
      <c r="A92" s="13"/>
      <c r="B92" s="14"/>
      <c r="C92" s="18"/>
      <c r="D92" s="16"/>
      <c r="E92" s="17"/>
      <c r="F92" s="16"/>
      <c r="G92" s="17"/>
      <c r="H92" s="16"/>
      <c r="I92" s="23" t="str">
        <f t="shared" si="1"/>
        <v>未评定等级</v>
      </c>
      <c r="J92" s="23"/>
      <c r="K92" s="23"/>
      <c r="L92" s="23"/>
    </row>
    <row r="93" s="2" customFormat="1" ht="12" spans="1:12">
      <c r="A93" s="13"/>
      <c r="B93" s="14"/>
      <c r="C93" s="18"/>
      <c r="D93" s="16"/>
      <c r="E93" s="17"/>
      <c r="F93" s="16"/>
      <c r="G93" s="17"/>
      <c r="H93" s="16"/>
      <c r="I93" s="23" t="str">
        <f t="shared" si="1"/>
        <v>未评定等级</v>
      </c>
      <c r="J93" s="23"/>
      <c r="K93" s="23"/>
      <c r="L93" s="23"/>
    </row>
    <row r="94" s="2" customFormat="1" ht="12" spans="1:12">
      <c r="A94" s="13"/>
      <c r="B94" s="14"/>
      <c r="C94" s="18"/>
      <c r="D94" s="16"/>
      <c r="E94" s="17"/>
      <c r="F94" s="16"/>
      <c r="G94" s="17"/>
      <c r="H94" s="16"/>
      <c r="I94" s="23" t="str">
        <f t="shared" si="1"/>
        <v>未评定等级</v>
      </c>
      <c r="J94" s="23"/>
      <c r="K94" s="23"/>
      <c r="L94" s="23"/>
    </row>
    <row r="95" s="2" customFormat="1" ht="12" spans="1:12">
      <c r="A95" s="13"/>
      <c r="B95" s="14"/>
      <c r="C95" s="18"/>
      <c r="D95" s="16"/>
      <c r="E95" s="17"/>
      <c r="F95" s="16"/>
      <c r="G95" s="17"/>
      <c r="H95" s="16"/>
      <c r="I95" s="23" t="str">
        <f t="shared" si="1"/>
        <v>未评定等级</v>
      </c>
      <c r="J95" s="23"/>
      <c r="K95" s="23"/>
      <c r="L95" s="23"/>
    </row>
    <row r="96" s="2" customFormat="1" ht="12" spans="1:12">
      <c r="A96" s="13"/>
      <c r="B96" s="14"/>
      <c r="C96" s="18"/>
      <c r="D96" s="16"/>
      <c r="E96" s="17"/>
      <c r="F96" s="16"/>
      <c r="G96" s="17"/>
      <c r="H96" s="16"/>
      <c r="I96" s="23" t="str">
        <f t="shared" si="1"/>
        <v>未评定等级</v>
      </c>
      <c r="J96" s="23"/>
      <c r="K96" s="23"/>
      <c r="L96" s="23"/>
    </row>
    <row r="97" s="2" customFormat="1" ht="12" spans="1:12">
      <c r="A97" s="13"/>
      <c r="B97" s="14"/>
      <c r="C97" s="18"/>
      <c r="D97" s="16"/>
      <c r="E97" s="17"/>
      <c r="F97" s="16"/>
      <c r="G97" s="17"/>
      <c r="H97" s="16"/>
      <c r="I97" s="23" t="str">
        <f t="shared" si="1"/>
        <v>未评定等级</v>
      </c>
      <c r="J97" s="23"/>
      <c r="K97" s="23"/>
      <c r="L97" s="23"/>
    </row>
    <row r="98" s="2" customFormat="1" ht="12" spans="1:12">
      <c r="A98" s="13"/>
      <c r="B98" s="14"/>
      <c r="C98" s="18"/>
      <c r="D98" s="16"/>
      <c r="E98" s="17"/>
      <c r="F98" s="16"/>
      <c r="G98" s="17"/>
      <c r="H98" s="16"/>
      <c r="I98" s="23" t="str">
        <f t="shared" si="1"/>
        <v>未评定等级</v>
      </c>
      <c r="J98" s="23"/>
      <c r="K98" s="23"/>
      <c r="L98" s="23"/>
    </row>
    <row r="99" s="2" customFormat="1" ht="12" spans="1:12">
      <c r="A99" s="13"/>
      <c r="B99" s="14"/>
      <c r="C99" s="18"/>
      <c r="D99" s="16"/>
      <c r="E99" s="17"/>
      <c r="F99" s="16"/>
      <c r="G99" s="17"/>
      <c r="H99" s="16"/>
      <c r="I99" s="23" t="str">
        <f t="shared" si="1"/>
        <v>未评定等级</v>
      </c>
      <c r="J99" s="23"/>
      <c r="K99" s="23"/>
      <c r="L99" s="23"/>
    </row>
    <row r="100" s="2" customFormat="1" ht="12" spans="1:12">
      <c r="A100" s="13"/>
      <c r="B100" s="14"/>
      <c r="C100" s="18"/>
      <c r="D100" s="16"/>
      <c r="E100" s="17"/>
      <c r="F100" s="16"/>
      <c r="G100" s="17"/>
      <c r="H100" s="16"/>
      <c r="I100" s="23" t="str">
        <f t="shared" si="1"/>
        <v>未评定等级</v>
      </c>
      <c r="J100" s="23"/>
      <c r="K100" s="23"/>
      <c r="L100" s="23"/>
    </row>
    <row r="101" s="2" customFormat="1" ht="12" spans="1:12">
      <c r="A101" s="13"/>
      <c r="B101" s="14"/>
      <c r="C101" s="18"/>
      <c r="D101" s="16"/>
      <c r="E101" s="17"/>
      <c r="F101" s="16"/>
      <c r="G101" s="17"/>
      <c r="H101" s="16"/>
      <c r="I101" s="23" t="str">
        <f t="shared" si="1"/>
        <v>未评定等级</v>
      </c>
      <c r="J101" s="23"/>
      <c r="K101" s="23"/>
      <c r="L101" s="23"/>
    </row>
    <row r="102" s="2" customFormat="1" ht="12" spans="1:12">
      <c r="A102" s="13"/>
      <c r="B102" s="14"/>
      <c r="C102" s="18"/>
      <c r="D102" s="16"/>
      <c r="E102" s="17"/>
      <c r="F102" s="16"/>
      <c r="G102" s="17"/>
      <c r="H102" s="16"/>
      <c r="I102" s="23" t="str">
        <f t="shared" si="1"/>
        <v>未评定等级</v>
      </c>
      <c r="J102" s="23"/>
      <c r="K102" s="23"/>
      <c r="L102" s="23"/>
    </row>
    <row r="103" s="2" customFormat="1" ht="12" spans="1:12">
      <c r="A103" s="13"/>
      <c r="B103" s="14"/>
      <c r="C103" s="18"/>
      <c r="D103" s="16"/>
      <c r="E103" s="17"/>
      <c r="F103" s="16"/>
      <c r="G103" s="17"/>
      <c r="H103" s="16"/>
      <c r="I103" s="23" t="str">
        <f t="shared" si="1"/>
        <v>未评定等级</v>
      </c>
      <c r="J103" s="23"/>
      <c r="K103" s="23"/>
      <c r="L103" s="23"/>
    </row>
    <row r="104" s="2" customFormat="1" ht="12" spans="1:12">
      <c r="A104" s="13"/>
      <c r="B104" s="14"/>
      <c r="C104" s="18"/>
      <c r="D104" s="16"/>
      <c r="E104" s="17"/>
      <c r="F104" s="16"/>
      <c r="G104" s="17"/>
      <c r="H104" s="16"/>
      <c r="I104" s="23" t="str">
        <f t="shared" si="1"/>
        <v>未评定等级</v>
      </c>
      <c r="J104" s="23"/>
      <c r="K104" s="23"/>
      <c r="L104" s="23"/>
    </row>
    <row r="105" s="2" customFormat="1" ht="12" spans="1:12">
      <c r="A105" s="13"/>
      <c r="B105" s="14"/>
      <c r="C105" s="18"/>
      <c r="D105" s="16"/>
      <c r="E105" s="17"/>
      <c r="F105" s="16"/>
      <c r="G105" s="17"/>
      <c r="H105" s="16"/>
      <c r="I105" s="23" t="str">
        <f t="shared" si="1"/>
        <v>未评定等级</v>
      </c>
      <c r="J105" s="23"/>
      <c r="K105" s="23"/>
      <c r="L105" s="23"/>
    </row>
    <row r="106" s="2" customFormat="1" ht="12" spans="1:12">
      <c r="A106" s="13"/>
      <c r="B106" s="14"/>
      <c r="C106" s="18"/>
      <c r="D106" s="16"/>
      <c r="E106" s="17"/>
      <c r="F106" s="16"/>
      <c r="G106" s="17"/>
      <c r="H106" s="16"/>
      <c r="I106" s="23" t="str">
        <f t="shared" si="1"/>
        <v>未评定等级</v>
      </c>
      <c r="J106" s="23"/>
      <c r="K106" s="23"/>
      <c r="L106" s="23"/>
    </row>
    <row r="107" s="2" customFormat="1" ht="12" spans="1:12">
      <c r="A107" s="13"/>
      <c r="B107" s="14"/>
      <c r="C107" s="18"/>
      <c r="D107" s="16"/>
      <c r="E107" s="17"/>
      <c r="F107" s="16"/>
      <c r="G107" s="17"/>
      <c r="H107" s="16"/>
      <c r="I107" s="23" t="str">
        <f t="shared" si="1"/>
        <v>未评定等级</v>
      </c>
      <c r="J107" s="23"/>
      <c r="K107" s="23"/>
      <c r="L107" s="23"/>
    </row>
    <row r="108" s="2" customFormat="1" ht="12" spans="1:12">
      <c r="A108" s="13"/>
      <c r="B108" s="14"/>
      <c r="C108" s="18"/>
      <c r="D108" s="16"/>
      <c r="E108" s="17"/>
      <c r="F108" s="16"/>
      <c r="G108" s="17"/>
      <c r="H108" s="16"/>
      <c r="I108" s="23" t="str">
        <f t="shared" si="1"/>
        <v>未评定等级</v>
      </c>
      <c r="J108" s="23"/>
      <c r="K108" s="23"/>
      <c r="L108" s="23"/>
    </row>
    <row r="109" s="2" customFormat="1" ht="12" spans="1:12">
      <c r="A109" s="13"/>
      <c r="B109" s="14"/>
      <c r="C109" s="18"/>
      <c r="D109" s="16"/>
      <c r="E109" s="17"/>
      <c r="F109" s="16"/>
      <c r="G109" s="17"/>
      <c r="H109" s="16"/>
      <c r="I109" s="23" t="str">
        <f t="shared" si="1"/>
        <v>未评定等级</v>
      </c>
      <c r="J109" s="23"/>
      <c r="K109" s="23"/>
      <c r="L109" s="23"/>
    </row>
    <row r="110" s="2" customFormat="1" ht="12" spans="1:12">
      <c r="A110" s="13"/>
      <c r="B110" s="14"/>
      <c r="C110" s="18"/>
      <c r="D110" s="16"/>
      <c r="E110" s="17"/>
      <c r="F110" s="16"/>
      <c r="G110" s="17"/>
      <c r="H110" s="16"/>
      <c r="I110" s="23" t="str">
        <f t="shared" si="1"/>
        <v>未评定等级</v>
      </c>
      <c r="J110" s="23"/>
      <c r="K110" s="23"/>
      <c r="L110" s="23"/>
    </row>
    <row r="111" s="2" customFormat="1" ht="12" spans="1:12">
      <c r="A111" s="13"/>
      <c r="B111" s="14"/>
      <c r="C111" s="18"/>
      <c r="D111" s="16"/>
      <c r="E111" s="17"/>
      <c r="F111" s="16"/>
      <c r="G111" s="17"/>
      <c r="H111" s="16"/>
      <c r="I111" s="23" t="str">
        <f t="shared" si="1"/>
        <v>未评定等级</v>
      </c>
      <c r="J111" s="23"/>
      <c r="K111" s="23"/>
      <c r="L111" s="23"/>
    </row>
    <row r="112" s="2" customFormat="1" ht="12" spans="1:12">
      <c r="A112" s="13"/>
      <c r="B112" s="14"/>
      <c r="C112" s="18"/>
      <c r="D112" s="16"/>
      <c r="E112" s="17"/>
      <c r="F112" s="16"/>
      <c r="G112" s="17"/>
      <c r="H112" s="16"/>
      <c r="I112" s="23" t="str">
        <f t="shared" si="1"/>
        <v>未评定等级</v>
      </c>
      <c r="J112" s="23"/>
      <c r="K112" s="23"/>
      <c r="L112" s="23"/>
    </row>
    <row r="113" s="2" customFormat="1" ht="12" spans="1:12">
      <c r="A113" s="13"/>
      <c r="B113" s="14"/>
      <c r="C113" s="18"/>
      <c r="D113" s="16"/>
      <c r="E113" s="17"/>
      <c r="F113" s="16"/>
      <c r="G113" s="17"/>
      <c r="H113" s="16"/>
      <c r="I113" s="23" t="str">
        <f t="shared" si="1"/>
        <v>未评定等级</v>
      </c>
      <c r="J113" s="23"/>
      <c r="K113" s="23"/>
      <c r="L113" s="23"/>
    </row>
    <row r="114" s="2" customFormat="1" ht="12" spans="1:12">
      <c r="A114" s="13"/>
      <c r="B114" s="14"/>
      <c r="C114" s="18"/>
      <c r="D114" s="16"/>
      <c r="E114" s="17"/>
      <c r="F114" s="16"/>
      <c r="G114" s="17"/>
      <c r="H114" s="16"/>
      <c r="I114" s="23" t="str">
        <f t="shared" si="1"/>
        <v>未评定等级</v>
      </c>
      <c r="J114" s="23"/>
      <c r="K114" s="23"/>
      <c r="L114" s="23"/>
    </row>
    <row r="115" s="2" customFormat="1" ht="12" spans="1:12">
      <c r="A115" s="13"/>
      <c r="B115" s="14"/>
      <c r="C115" s="18"/>
      <c r="D115" s="16"/>
      <c r="E115" s="17"/>
      <c r="F115" s="16"/>
      <c r="G115" s="17"/>
      <c r="H115" s="16"/>
      <c r="I115" s="23" t="str">
        <f t="shared" si="1"/>
        <v>未评定等级</v>
      </c>
      <c r="J115" s="23"/>
      <c r="K115" s="23"/>
      <c r="L115" s="23"/>
    </row>
    <row r="116" s="2" customFormat="1" ht="12" spans="1:12">
      <c r="A116" s="13"/>
      <c r="B116" s="14"/>
      <c r="C116" s="18"/>
      <c r="D116" s="16"/>
      <c r="E116" s="17"/>
      <c r="F116" s="16"/>
      <c r="G116" s="17"/>
      <c r="H116" s="16"/>
      <c r="I116" s="23" t="str">
        <f t="shared" si="1"/>
        <v>未评定等级</v>
      </c>
      <c r="J116" s="23"/>
      <c r="K116" s="23"/>
      <c r="L116" s="23"/>
    </row>
    <row r="117" s="2" customFormat="1" ht="12" spans="1:12">
      <c r="A117" s="13"/>
      <c r="B117" s="14"/>
      <c r="C117" s="18"/>
      <c r="D117" s="16"/>
      <c r="E117" s="17"/>
      <c r="F117" s="16"/>
      <c r="G117" s="17"/>
      <c r="H117" s="16"/>
      <c r="I117" s="23" t="str">
        <f t="shared" si="1"/>
        <v>未评定等级</v>
      </c>
      <c r="J117" s="23"/>
      <c r="K117" s="23"/>
      <c r="L117" s="23"/>
    </row>
    <row r="118" s="2" customFormat="1" ht="12" spans="1:12">
      <c r="A118" s="13"/>
      <c r="B118" s="14"/>
      <c r="C118" s="18"/>
      <c r="D118" s="16"/>
      <c r="E118" s="17"/>
      <c r="F118" s="16"/>
      <c r="G118" s="17"/>
      <c r="H118" s="16"/>
      <c r="I118" s="23" t="str">
        <f t="shared" si="1"/>
        <v>未评定等级</v>
      </c>
      <c r="J118" s="23"/>
      <c r="K118" s="23"/>
      <c r="L118" s="23"/>
    </row>
    <row r="119" s="2" customFormat="1" ht="12" spans="1:12">
      <c r="A119" s="13"/>
      <c r="B119" s="14"/>
      <c r="C119" s="18"/>
      <c r="D119" s="16"/>
      <c r="E119" s="17"/>
      <c r="F119" s="16"/>
      <c r="G119" s="17"/>
      <c r="H119" s="16"/>
      <c r="I119" s="23" t="str">
        <f t="shared" si="1"/>
        <v>未评定等级</v>
      </c>
      <c r="J119" s="23"/>
      <c r="K119" s="23"/>
      <c r="L119" s="23"/>
    </row>
    <row r="120" s="2" customFormat="1" ht="12" spans="1:12">
      <c r="A120" s="13"/>
      <c r="B120" s="14"/>
      <c r="C120" s="18"/>
      <c r="D120" s="16"/>
      <c r="E120" s="17"/>
      <c r="F120" s="16"/>
      <c r="G120" s="17"/>
      <c r="H120" s="16"/>
      <c r="I120" s="23" t="str">
        <f t="shared" si="1"/>
        <v>未评定等级</v>
      </c>
      <c r="J120" s="23"/>
      <c r="K120" s="23"/>
      <c r="L120" s="23"/>
    </row>
    <row r="121" s="2" customFormat="1" ht="12" spans="1:12">
      <c r="A121" s="13"/>
      <c r="B121" s="14"/>
      <c r="C121" s="18"/>
      <c r="D121" s="16"/>
      <c r="E121" s="17"/>
      <c r="F121" s="16"/>
      <c r="G121" s="17"/>
      <c r="H121" s="16"/>
      <c r="I121" s="23" t="str">
        <f t="shared" si="1"/>
        <v>未评定等级</v>
      </c>
      <c r="J121" s="23"/>
      <c r="K121" s="23"/>
      <c r="L121" s="23"/>
    </row>
    <row r="122" s="2" customFormat="1" ht="12" spans="1:12">
      <c r="A122" s="13"/>
      <c r="B122" s="14"/>
      <c r="C122" s="18"/>
      <c r="D122" s="16"/>
      <c r="E122" s="17"/>
      <c r="F122" s="16"/>
      <c r="G122" s="17"/>
      <c r="H122" s="16"/>
      <c r="I122" s="23" t="str">
        <f t="shared" si="1"/>
        <v>未评定等级</v>
      </c>
      <c r="J122" s="23"/>
      <c r="K122" s="23"/>
      <c r="L122" s="23"/>
    </row>
    <row r="123" s="2" customFormat="1" ht="12" spans="1:12">
      <c r="A123" s="13"/>
      <c r="B123" s="14"/>
      <c r="C123" s="18"/>
      <c r="D123" s="16"/>
      <c r="E123" s="17"/>
      <c r="F123" s="16"/>
      <c r="G123" s="17"/>
      <c r="H123" s="16"/>
      <c r="I123" s="23" t="str">
        <f t="shared" si="1"/>
        <v>未评定等级</v>
      </c>
      <c r="J123" s="23"/>
      <c r="K123" s="23"/>
      <c r="L123" s="23"/>
    </row>
    <row r="124" s="2" customFormat="1" ht="12" spans="1:12">
      <c r="A124" s="13"/>
      <c r="B124" s="14"/>
      <c r="C124" s="18"/>
      <c r="D124" s="16"/>
      <c r="E124" s="17"/>
      <c r="F124" s="16"/>
      <c r="G124" s="17"/>
      <c r="H124" s="16"/>
      <c r="I124" s="23" t="str">
        <f t="shared" si="1"/>
        <v>未评定等级</v>
      </c>
      <c r="J124" s="23"/>
      <c r="K124" s="23"/>
      <c r="L124" s="23"/>
    </row>
    <row r="125" s="2" customFormat="1" ht="12" spans="1:12">
      <c r="A125" s="13"/>
      <c r="B125" s="14"/>
      <c r="C125" s="18"/>
      <c r="D125" s="16"/>
      <c r="E125" s="17"/>
      <c r="F125" s="16"/>
      <c r="G125" s="17"/>
      <c r="H125" s="16"/>
      <c r="I125" s="23" t="str">
        <f t="shared" si="1"/>
        <v>未评定等级</v>
      </c>
      <c r="J125" s="23"/>
      <c r="K125" s="23"/>
      <c r="L125" s="23"/>
    </row>
    <row r="126" s="2" customFormat="1" ht="12" spans="1:12">
      <c r="A126" s="13"/>
      <c r="B126" s="14"/>
      <c r="C126" s="18"/>
      <c r="D126" s="16"/>
      <c r="E126" s="17"/>
      <c r="F126" s="16"/>
      <c r="G126" s="17"/>
      <c r="H126" s="16"/>
      <c r="I126" s="23" t="str">
        <f t="shared" si="1"/>
        <v>未评定等级</v>
      </c>
      <c r="J126" s="23"/>
      <c r="K126" s="23"/>
      <c r="L126" s="23"/>
    </row>
    <row r="127" s="2" customFormat="1" ht="12" spans="1:12">
      <c r="A127" s="13"/>
      <c r="B127" s="14"/>
      <c r="C127" s="18"/>
      <c r="D127" s="16"/>
      <c r="E127" s="17"/>
      <c r="F127" s="16"/>
      <c r="G127" s="17"/>
      <c r="H127" s="16"/>
      <c r="I127" s="23" t="str">
        <f t="shared" si="1"/>
        <v>未评定等级</v>
      </c>
      <c r="J127" s="23"/>
      <c r="K127" s="23"/>
      <c r="L127" s="23"/>
    </row>
    <row r="128" s="2" customFormat="1" ht="12" spans="1:12">
      <c r="A128" s="13"/>
      <c r="B128" s="14"/>
      <c r="C128" s="18"/>
      <c r="D128" s="16"/>
      <c r="E128" s="17"/>
      <c r="F128" s="16"/>
      <c r="G128" s="17"/>
      <c r="H128" s="16"/>
      <c r="I128" s="23" t="str">
        <f t="shared" si="1"/>
        <v>未评定等级</v>
      </c>
      <c r="J128" s="23"/>
      <c r="K128" s="23"/>
      <c r="L128" s="23"/>
    </row>
    <row r="129" s="2" customFormat="1" ht="12" spans="1:12">
      <c r="A129" s="13"/>
      <c r="B129" s="14"/>
      <c r="C129" s="18"/>
      <c r="D129" s="16"/>
      <c r="E129" s="17"/>
      <c r="F129" s="16"/>
      <c r="G129" s="17"/>
      <c r="H129" s="16"/>
      <c r="I129" s="23" t="str">
        <f t="shared" si="1"/>
        <v>未评定等级</v>
      </c>
      <c r="J129" s="23"/>
      <c r="K129" s="23"/>
      <c r="L129" s="23"/>
    </row>
    <row r="130" s="2" customFormat="1" ht="12" spans="1:12">
      <c r="A130" s="13"/>
      <c r="B130" s="14"/>
      <c r="C130" s="18"/>
      <c r="D130" s="16"/>
      <c r="E130" s="17"/>
      <c r="F130" s="16"/>
      <c r="G130" s="17"/>
      <c r="H130" s="16"/>
      <c r="I130" s="23" t="str">
        <f t="shared" si="1"/>
        <v>未评定等级</v>
      </c>
      <c r="J130" s="23"/>
      <c r="K130" s="23"/>
      <c r="L130" s="23"/>
    </row>
    <row r="131" s="2" customFormat="1" ht="13.5" customHeight="1" spans="1:13">
      <c r="A131" s="24" t="s">
        <v>53</v>
      </c>
      <c r="B131" s="25"/>
      <c r="C131" s="25"/>
      <c r="D131" s="25"/>
      <c r="E131" s="25"/>
      <c r="F131" s="25"/>
      <c r="G131" s="25"/>
      <c r="H131" s="25"/>
      <c r="I131" s="26"/>
      <c r="J131" s="27"/>
      <c r="K131" s="27"/>
      <c r="L131" s="28"/>
      <c r="M131" s="29"/>
    </row>
    <row r="132" s="2" customFormat="1" ht="12" spans="1:12">
      <c r="A132" s="13"/>
      <c r="B132" s="14"/>
      <c r="C132" s="18"/>
      <c r="D132" s="16"/>
      <c r="E132" s="17"/>
      <c r="F132" s="16"/>
      <c r="G132" s="17"/>
      <c r="H132" s="16"/>
      <c r="I132" s="23" t="str">
        <f t="shared" ref="I132:I181" si="2">IF(OR(B132="",D132="",E132="",F132="",G132=""),"未评定等级",IF(OR(B132="认同否决",B132="已关闭",B132="重复关闭",B132="非问题关闭",B132="固有缺陷"),"无",IF(AND(D132="4-轻微",H132&lt;&gt;"现场修复"),"4-低",IF(AND(D132="5-建议",H132&lt;&gt;"现场修复"),"无",IF(AND(D132&lt;&gt;"5-建议",F132="3-从不使用",H132&lt;&gt;"现场修复"),"4-低",IF(AND(H132="现场修复"),"1-高",IF(AND(D132="1-致命",E132="1-客户",F132&lt;&gt;"3-从不使用",H132&lt;&gt;"现场修复"),"1-高",IF(AND(D132="2-严重",E132="1-客户",F132="1-经常使用",G132="2-经常出现",H132&lt;&gt;"现场修复"),"1-高",IF(AND(D132="2-严重",E132="1-客户",F132="1-经常使用",G132="1-总是出现",H132&lt;&gt;"现场修复"),"1-高",IF(AND(D132="1-致命",E132="2-工程人员",F132&lt;&gt;"3-从不使用",H132&lt;&gt;"现场修复"),"2-较高",IF(AND(D132="2-严重",E132="1-客户",F132="2-偶尔使用",G132="2-经常出现",H132&lt;&gt;"现场修复"),"2-较高",IF(AND(D132="2-严重",E132="1-客户",F132="2-偶尔使用",G132="1-总是出现",H132&lt;&gt;"现场修复"),"2-较高",IF(AND(D132="2-严重",E132="2-工程人员",F132="1-经常使用",G132="1-总是出现",H132&lt;&gt;"现场修复"),"3-中",IF(AND(D132="2-严重",E132="1-客户",F132="1-经常使用",G132="3-偶尔出现",H132&lt;&gt;"现场修复"),"3-中",IF(AND(D132="3-一般",E132="1-客户",F132="1-经常使用",G132="2-经常出现",H132&lt;&gt;"现场修复"),"3-中",IF(AND(D132="3-一般",E132="1-客户",F132="1-经常使用",G132="1-总是出现",H132&lt;&gt;"现场修复"),"3-中",IF(AND(D132="3-一般"),"4-低",IF(AND(D132="2-严重",E132="2-工程人员",F132="2-偶尔使用",G132="3-偶尔出现",H132&lt;&gt;"现场修复"),"4-低",IF(AND(D132="2-严重",E132="2-工程人员",F132="2-偶尔使用",G132="2-经常出现",H132&lt;&gt;"现场修复"),"4-低",IF(AND(D132="2-严重",E132="2-工程人员",F132="2-偶尔使用",G132="1-总是出现",H132&lt;&gt;"现场修复"),"4-低",IF(AND(D132="2-严重",E132="2-工程人员",F132="1-经常使用",G132="3-偶尔出现",H132&lt;&gt;"现场修复"),"4-低",IF(AND(D132="2-严重",E132="2-工程人员",F132="1-经常使用",G132="2-经常出现",H132&lt;&gt;"现场修复"),"4-低",IF(AND(D132="3-一般",E132&lt;&gt;"1-客户",F132&lt;&gt;"1-经常使用",G132&lt;&gt;"1-总是出现",H132&lt;&gt;"现场修复"),"4-低",IF(AND(D132="3-一般",E132&lt;&gt;"1-客户",F132&lt;&gt;"1-经常使用",G132&lt;&gt;"2-经常出现",H132&lt;&gt;"现场修复"),"4-低",IF(AND(D132="2-严重",E132="1-客户",F132="2-偶尔使用",G132="3-偶尔出现",H132&lt;&gt;"现场修复"),"4-低","未评定等级")))))))))))))))))))))))))</f>
        <v>未评定等级</v>
      </c>
      <c r="J132" s="30"/>
      <c r="K132" s="29"/>
      <c r="L132" s="29"/>
    </row>
    <row r="133" s="2" customFormat="1" ht="12" spans="1:12">
      <c r="A133" s="13"/>
      <c r="B133" s="14"/>
      <c r="C133" s="18"/>
      <c r="D133" s="16"/>
      <c r="E133" s="17"/>
      <c r="F133" s="16"/>
      <c r="G133" s="17"/>
      <c r="H133" s="16"/>
      <c r="I133" s="23" t="str">
        <f t="shared" si="2"/>
        <v>未评定等级</v>
      </c>
      <c r="J133" s="30"/>
      <c r="K133" s="29"/>
      <c r="L133" s="29"/>
    </row>
    <row r="134" s="2" customFormat="1" ht="12" spans="1:12">
      <c r="A134" s="13"/>
      <c r="B134" s="14"/>
      <c r="C134" s="18"/>
      <c r="D134" s="16"/>
      <c r="E134" s="17"/>
      <c r="F134" s="16"/>
      <c r="G134" s="17"/>
      <c r="H134" s="16"/>
      <c r="I134" s="23" t="str">
        <f t="shared" si="2"/>
        <v>未评定等级</v>
      </c>
      <c r="J134" s="30"/>
      <c r="K134" s="29"/>
      <c r="L134" s="29"/>
    </row>
    <row r="135" s="2" customFormat="1" ht="12" spans="1:12">
      <c r="A135" s="13"/>
      <c r="B135" s="14"/>
      <c r="C135" s="18"/>
      <c r="D135" s="16"/>
      <c r="E135" s="17"/>
      <c r="F135" s="16"/>
      <c r="G135" s="17"/>
      <c r="H135" s="16"/>
      <c r="I135" s="23" t="str">
        <f t="shared" si="2"/>
        <v>未评定等级</v>
      </c>
      <c r="J135" s="30"/>
      <c r="K135" s="29"/>
      <c r="L135" s="29"/>
    </row>
    <row r="136" s="2" customFormat="1" ht="12" spans="1:12">
      <c r="A136" s="13"/>
      <c r="B136" s="14"/>
      <c r="C136" s="18"/>
      <c r="D136" s="16"/>
      <c r="E136" s="17"/>
      <c r="F136" s="16"/>
      <c r="G136" s="17"/>
      <c r="H136" s="16"/>
      <c r="I136" s="23" t="str">
        <f t="shared" si="2"/>
        <v>未评定等级</v>
      </c>
      <c r="J136" s="30"/>
      <c r="K136" s="29"/>
      <c r="L136" s="29"/>
    </row>
    <row r="137" s="2" customFormat="1" ht="12" spans="1:12">
      <c r="A137" s="13"/>
      <c r="B137" s="14"/>
      <c r="C137" s="18"/>
      <c r="D137" s="16"/>
      <c r="E137" s="17"/>
      <c r="F137" s="16"/>
      <c r="G137" s="17"/>
      <c r="H137" s="16"/>
      <c r="I137" s="23" t="str">
        <f t="shared" si="2"/>
        <v>未评定等级</v>
      </c>
      <c r="J137" s="30"/>
      <c r="K137" s="29"/>
      <c r="L137" s="29"/>
    </row>
    <row r="138" s="2" customFormat="1" ht="12" spans="1:12">
      <c r="A138" s="13"/>
      <c r="B138" s="14"/>
      <c r="C138" s="18"/>
      <c r="D138" s="16"/>
      <c r="E138" s="17"/>
      <c r="F138" s="16"/>
      <c r="G138" s="17"/>
      <c r="H138" s="16"/>
      <c r="I138" s="23" t="str">
        <f t="shared" si="2"/>
        <v>未评定等级</v>
      </c>
      <c r="J138" s="30"/>
      <c r="K138" s="29"/>
      <c r="L138" s="29"/>
    </row>
    <row r="139" s="2" customFormat="1" ht="12" spans="1:12">
      <c r="A139" s="13"/>
      <c r="B139" s="14"/>
      <c r="C139" s="18"/>
      <c r="D139" s="16"/>
      <c r="E139" s="17"/>
      <c r="F139" s="16"/>
      <c r="G139" s="17"/>
      <c r="H139" s="16"/>
      <c r="I139" s="23" t="str">
        <f t="shared" si="2"/>
        <v>未评定等级</v>
      </c>
      <c r="J139" s="30"/>
      <c r="K139" s="29"/>
      <c r="L139" s="29"/>
    </row>
    <row r="140" s="2" customFormat="1" ht="12" spans="1:12">
      <c r="A140" s="13"/>
      <c r="B140" s="14"/>
      <c r="C140" s="18"/>
      <c r="D140" s="16"/>
      <c r="E140" s="17"/>
      <c r="F140" s="16"/>
      <c r="G140" s="17"/>
      <c r="H140" s="16"/>
      <c r="I140" s="23" t="str">
        <f t="shared" si="2"/>
        <v>未评定等级</v>
      </c>
      <c r="J140" s="30"/>
      <c r="K140" s="29"/>
      <c r="L140" s="29"/>
    </row>
    <row r="141" s="2" customFormat="1" ht="12" spans="1:12">
      <c r="A141" s="13"/>
      <c r="B141" s="14"/>
      <c r="C141" s="18"/>
      <c r="D141" s="16"/>
      <c r="E141" s="17"/>
      <c r="F141" s="16"/>
      <c r="G141" s="17"/>
      <c r="H141" s="16"/>
      <c r="I141" s="23" t="str">
        <f t="shared" si="2"/>
        <v>未评定等级</v>
      </c>
      <c r="J141" s="30"/>
      <c r="K141" s="29"/>
      <c r="L141" s="29"/>
    </row>
    <row r="142" s="2" customFormat="1" ht="12" spans="1:12">
      <c r="A142" s="13"/>
      <c r="B142" s="14"/>
      <c r="C142" s="18"/>
      <c r="D142" s="16"/>
      <c r="E142" s="17"/>
      <c r="F142" s="16"/>
      <c r="G142" s="17"/>
      <c r="H142" s="16"/>
      <c r="I142" s="23" t="str">
        <f t="shared" si="2"/>
        <v>未评定等级</v>
      </c>
      <c r="J142" s="30"/>
      <c r="K142" s="29"/>
      <c r="L142" s="29"/>
    </row>
    <row r="143" s="2" customFormat="1" ht="12" spans="1:12">
      <c r="A143" s="13"/>
      <c r="B143" s="14"/>
      <c r="C143" s="18"/>
      <c r="D143" s="16"/>
      <c r="E143" s="17"/>
      <c r="F143" s="16"/>
      <c r="G143" s="17"/>
      <c r="H143" s="16"/>
      <c r="I143" s="23" t="str">
        <f t="shared" si="2"/>
        <v>未评定等级</v>
      </c>
      <c r="J143" s="30"/>
      <c r="K143" s="29"/>
      <c r="L143" s="29"/>
    </row>
    <row r="144" s="2" customFormat="1" ht="12" spans="1:12">
      <c r="A144" s="13"/>
      <c r="B144" s="14"/>
      <c r="C144" s="18"/>
      <c r="D144" s="16"/>
      <c r="E144" s="17"/>
      <c r="F144" s="16"/>
      <c r="G144" s="17"/>
      <c r="H144" s="16"/>
      <c r="I144" s="23" t="str">
        <f t="shared" si="2"/>
        <v>未评定等级</v>
      </c>
      <c r="J144" s="30"/>
      <c r="K144" s="29"/>
      <c r="L144" s="29"/>
    </row>
    <row r="145" s="2" customFormat="1" ht="12" spans="1:12">
      <c r="A145" s="13"/>
      <c r="B145" s="14"/>
      <c r="C145" s="18"/>
      <c r="D145" s="16"/>
      <c r="E145" s="17"/>
      <c r="F145" s="16"/>
      <c r="G145" s="17"/>
      <c r="H145" s="16"/>
      <c r="I145" s="23" t="str">
        <f t="shared" si="2"/>
        <v>未评定等级</v>
      </c>
      <c r="J145" s="30"/>
      <c r="K145" s="29"/>
      <c r="L145" s="29"/>
    </row>
    <row r="146" s="2" customFormat="1" ht="12" spans="1:12">
      <c r="A146" s="13"/>
      <c r="B146" s="14"/>
      <c r="C146" s="18"/>
      <c r="D146" s="16"/>
      <c r="E146" s="17"/>
      <c r="F146" s="16"/>
      <c r="G146" s="17"/>
      <c r="H146" s="16"/>
      <c r="I146" s="23" t="str">
        <f t="shared" si="2"/>
        <v>未评定等级</v>
      </c>
      <c r="J146" s="30"/>
      <c r="K146" s="29"/>
      <c r="L146" s="29"/>
    </row>
    <row r="147" s="2" customFormat="1" ht="12" spans="1:12">
      <c r="A147" s="13"/>
      <c r="B147" s="14"/>
      <c r="C147" s="18"/>
      <c r="D147" s="16"/>
      <c r="E147" s="17"/>
      <c r="F147" s="16"/>
      <c r="G147" s="17"/>
      <c r="H147" s="16"/>
      <c r="I147" s="23" t="str">
        <f t="shared" si="2"/>
        <v>未评定等级</v>
      </c>
      <c r="J147" s="30"/>
      <c r="K147" s="29"/>
      <c r="L147" s="29"/>
    </row>
    <row r="148" s="2" customFormat="1" ht="12" spans="1:12">
      <c r="A148" s="13"/>
      <c r="B148" s="14"/>
      <c r="C148" s="18"/>
      <c r="D148" s="16"/>
      <c r="E148" s="17"/>
      <c r="F148" s="16"/>
      <c r="G148" s="17"/>
      <c r="H148" s="16"/>
      <c r="I148" s="23" t="str">
        <f t="shared" si="2"/>
        <v>未评定等级</v>
      </c>
      <c r="J148" s="30"/>
      <c r="K148" s="29"/>
      <c r="L148" s="29"/>
    </row>
    <row r="149" s="2" customFormat="1" ht="12" spans="1:12">
      <c r="A149" s="13"/>
      <c r="B149" s="14"/>
      <c r="C149" s="18"/>
      <c r="D149" s="16"/>
      <c r="E149" s="17"/>
      <c r="F149" s="16"/>
      <c r="G149" s="17"/>
      <c r="H149" s="16"/>
      <c r="I149" s="23" t="str">
        <f t="shared" si="2"/>
        <v>未评定等级</v>
      </c>
      <c r="J149" s="30"/>
      <c r="K149" s="29"/>
      <c r="L149" s="29"/>
    </row>
    <row r="150" s="2" customFormat="1" ht="12" spans="1:12">
      <c r="A150" s="13"/>
      <c r="B150" s="14"/>
      <c r="C150" s="18"/>
      <c r="D150" s="16"/>
      <c r="E150" s="17"/>
      <c r="F150" s="16"/>
      <c r="G150" s="17"/>
      <c r="H150" s="16"/>
      <c r="I150" s="23" t="str">
        <f t="shared" si="2"/>
        <v>未评定等级</v>
      </c>
      <c r="J150" s="30"/>
      <c r="K150" s="29"/>
      <c r="L150" s="29"/>
    </row>
    <row r="151" s="2" customFormat="1" ht="12" spans="1:12">
      <c r="A151" s="13"/>
      <c r="B151" s="14"/>
      <c r="C151" s="18"/>
      <c r="D151" s="16"/>
      <c r="E151" s="17"/>
      <c r="F151" s="16"/>
      <c r="G151" s="17"/>
      <c r="H151" s="16"/>
      <c r="I151" s="23" t="str">
        <f t="shared" si="2"/>
        <v>未评定等级</v>
      </c>
      <c r="J151" s="30"/>
      <c r="K151" s="29"/>
      <c r="L151" s="29"/>
    </row>
    <row r="152" s="2" customFormat="1" ht="12" spans="1:12">
      <c r="A152" s="13"/>
      <c r="B152" s="14"/>
      <c r="C152" s="18"/>
      <c r="D152" s="16"/>
      <c r="E152" s="17"/>
      <c r="F152" s="16"/>
      <c r="G152" s="17"/>
      <c r="H152" s="16"/>
      <c r="I152" s="23" t="str">
        <f t="shared" si="2"/>
        <v>未评定等级</v>
      </c>
      <c r="J152" s="30"/>
      <c r="K152" s="29"/>
      <c r="L152" s="29"/>
    </row>
    <row r="153" s="2" customFormat="1" ht="12" spans="1:12">
      <c r="A153" s="13"/>
      <c r="B153" s="14"/>
      <c r="C153" s="18"/>
      <c r="D153" s="16"/>
      <c r="E153" s="17"/>
      <c r="F153" s="16"/>
      <c r="G153" s="17"/>
      <c r="H153" s="16"/>
      <c r="I153" s="23" t="str">
        <f t="shared" si="2"/>
        <v>未评定等级</v>
      </c>
      <c r="J153" s="30"/>
      <c r="K153" s="29"/>
      <c r="L153" s="29"/>
    </row>
    <row r="154" s="2" customFormat="1" ht="12" spans="1:12">
      <c r="A154" s="13"/>
      <c r="B154" s="14"/>
      <c r="C154" s="18"/>
      <c r="D154" s="16"/>
      <c r="E154" s="17"/>
      <c r="F154" s="16"/>
      <c r="G154" s="17"/>
      <c r="H154" s="16"/>
      <c r="I154" s="23" t="str">
        <f t="shared" si="2"/>
        <v>未评定等级</v>
      </c>
      <c r="J154" s="30"/>
      <c r="K154" s="29"/>
      <c r="L154" s="29"/>
    </row>
    <row r="155" s="2" customFormat="1" ht="12" spans="1:12">
      <c r="A155" s="13"/>
      <c r="B155" s="14"/>
      <c r="C155" s="18"/>
      <c r="D155" s="16"/>
      <c r="E155" s="17"/>
      <c r="F155" s="16"/>
      <c r="G155" s="17"/>
      <c r="H155" s="16"/>
      <c r="I155" s="23" t="str">
        <f t="shared" si="2"/>
        <v>未评定等级</v>
      </c>
      <c r="J155" s="30"/>
      <c r="K155" s="29"/>
      <c r="L155" s="29"/>
    </row>
    <row r="156" s="2" customFormat="1" ht="12" spans="1:12">
      <c r="A156" s="13"/>
      <c r="B156" s="14"/>
      <c r="C156" s="18"/>
      <c r="D156" s="16"/>
      <c r="E156" s="17"/>
      <c r="F156" s="16"/>
      <c r="G156" s="17"/>
      <c r="H156" s="16"/>
      <c r="I156" s="23" t="str">
        <f t="shared" si="2"/>
        <v>未评定等级</v>
      </c>
      <c r="J156" s="30"/>
      <c r="K156" s="29"/>
      <c r="L156" s="29"/>
    </row>
    <row r="157" s="2" customFormat="1" ht="12" spans="1:12">
      <c r="A157" s="13"/>
      <c r="B157" s="14"/>
      <c r="C157" s="18"/>
      <c r="D157" s="16"/>
      <c r="E157" s="17"/>
      <c r="F157" s="16"/>
      <c r="G157" s="17"/>
      <c r="H157" s="16"/>
      <c r="I157" s="23" t="str">
        <f t="shared" si="2"/>
        <v>未评定等级</v>
      </c>
      <c r="J157" s="30"/>
      <c r="K157" s="29"/>
      <c r="L157" s="29"/>
    </row>
    <row r="158" s="2" customFormat="1" ht="12" spans="1:12">
      <c r="A158" s="13"/>
      <c r="B158" s="14"/>
      <c r="C158" s="18"/>
      <c r="D158" s="16"/>
      <c r="E158" s="17"/>
      <c r="F158" s="16"/>
      <c r="G158" s="17"/>
      <c r="H158" s="16"/>
      <c r="I158" s="23" t="str">
        <f t="shared" si="2"/>
        <v>未评定等级</v>
      </c>
      <c r="J158" s="30"/>
      <c r="K158" s="29"/>
      <c r="L158" s="29"/>
    </row>
    <row r="159" s="2" customFormat="1" ht="12" spans="1:12">
      <c r="A159" s="13"/>
      <c r="B159" s="14"/>
      <c r="C159" s="18"/>
      <c r="D159" s="16"/>
      <c r="E159" s="17"/>
      <c r="F159" s="16"/>
      <c r="G159" s="17"/>
      <c r="H159" s="16"/>
      <c r="I159" s="23" t="str">
        <f t="shared" si="2"/>
        <v>未评定等级</v>
      </c>
      <c r="J159" s="30"/>
      <c r="K159" s="29"/>
      <c r="L159" s="29"/>
    </row>
    <row r="160" s="2" customFormat="1" ht="12" spans="1:12">
      <c r="A160" s="13"/>
      <c r="B160" s="14"/>
      <c r="C160" s="18"/>
      <c r="D160" s="16"/>
      <c r="E160" s="17"/>
      <c r="F160" s="16"/>
      <c r="G160" s="17"/>
      <c r="H160" s="16"/>
      <c r="I160" s="23" t="str">
        <f t="shared" si="2"/>
        <v>未评定等级</v>
      </c>
      <c r="J160" s="30"/>
      <c r="K160" s="29"/>
      <c r="L160" s="29"/>
    </row>
    <row r="161" s="2" customFormat="1" ht="12" spans="1:12">
      <c r="A161" s="13"/>
      <c r="B161" s="14"/>
      <c r="C161" s="18"/>
      <c r="D161" s="16"/>
      <c r="E161" s="17"/>
      <c r="F161" s="16"/>
      <c r="G161" s="17"/>
      <c r="H161" s="16"/>
      <c r="I161" s="23" t="str">
        <f t="shared" si="2"/>
        <v>未评定等级</v>
      </c>
      <c r="J161" s="30"/>
      <c r="K161" s="29"/>
      <c r="L161" s="29"/>
    </row>
    <row r="162" s="2" customFormat="1" ht="12" spans="1:12">
      <c r="A162" s="13"/>
      <c r="B162" s="14"/>
      <c r="C162" s="18"/>
      <c r="D162" s="16"/>
      <c r="E162" s="17"/>
      <c r="F162" s="16"/>
      <c r="G162" s="17"/>
      <c r="H162" s="16"/>
      <c r="I162" s="23" t="str">
        <f t="shared" si="2"/>
        <v>未评定等级</v>
      </c>
      <c r="J162" s="30"/>
      <c r="K162" s="29"/>
      <c r="L162" s="29"/>
    </row>
    <row r="163" s="2" customFormat="1" ht="12" spans="1:12">
      <c r="A163" s="13"/>
      <c r="B163" s="14"/>
      <c r="C163" s="18"/>
      <c r="D163" s="16"/>
      <c r="E163" s="17"/>
      <c r="F163" s="16"/>
      <c r="G163" s="17"/>
      <c r="H163" s="16"/>
      <c r="I163" s="23" t="str">
        <f t="shared" si="2"/>
        <v>未评定等级</v>
      </c>
      <c r="J163" s="30"/>
      <c r="K163" s="29"/>
      <c r="L163" s="29"/>
    </row>
    <row r="164" s="2" customFormat="1" ht="12" spans="1:12">
      <c r="A164" s="13"/>
      <c r="B164" s="14"/>
      <c r="C164" s="18"/>
      <c r="D164" s="16"/>
      <c r="E164" s="17"/>
      <c r="F164" s="16"/>
      <c r="G164" s="17"/>
      <c r="H164" s="16"/>
      <c r="I164" s="23" t="str">
        <f t="shared" si="2"/>
        <v>未评定等级</v>
      </c>
      <c r="J164" s="30"/>
      <c r="K164" s="29"/>
      <c r="L164" s="29"/>
    </row>
    <row r="165" s="2" customFormat="1" ht="12" spans="1:12">
      <c r="A165" s="13"/>
      <c r="B165" s="14"/>
      <c r="C165" s="18"/>
      <c r="D165" s="16"/>
      <c r="E165" s="17"/>
      <c r="F165" s="16"/>
      <c r="G165" s="17"/>
      <c r="H165" s="16"/>
      <c r="I165" s="23" t="str">
        <f t="shared" si="2"/>
        <v>未评定等级</v>
      </c>
      <c r="J165" s="30"/>
      <c r="K165" s="29"/>
      <c r="L165" s="29"/>
    </row>
    <row r="166" s="2" customFormat="1" ht="12" spans="1:12">
      <c r="A166" s="13"/>
      <c r="B166" s="14"/>
      <c r="C166" s="18"/>
      <c r="D166" s="16"/>
      <c r="E166" s="17"/>
      <c r="F166" s="16"/>
      <c r="G166" s="17"/>
      <c r="H166" s="16"/>
      <c r="I166" s="23" t="str">
        <f t="shared" si="2"/>
        <v>未评定等级</v>
      </c>
      <c r="J166" s="30"/>
      <c r="K166" s="29"/>
      <c r="L166" s="29"/>
    </row>
    <row r="167" s="2" customFormat="1" ht="12" spans="1:12">
      <c r="A167" s="13"/>
      <c r="B167" s="14"/>
      <c r="C167" s="18"/>
      <c r="D167" s="16"/>
      <c r="E167" s="17"/>
      <c r="F167" s="16"/>
      <c r="G167" s="17"/>
      <c r="H167" s="16"/>
      <c r="I167" s="23" t="str">
        <f t="shared" si="2"/>
        <v>未评定等级</v>
      </c>
      <c r="J167" s="30"/>
      <c r="K167" s="29"/>
      <c r="L167" s="29"/>
    </row>
    <row r="168" s="2" customFormat="1" ht="12" spans="1:12">
      <c r="A168" s="13"/>
      <c r="B168" s="14"/>
      <c r="C168" s="18"/>
      <c r="D168" s="16"/>
      <c r="E168" s="17"/>
      <c r="F168" s="16"/>
      <c r="G168" s="17"/>
      <c r="H168" s="16"/>
      <c r="I168" s="23" t="str">
        <f t="shared" si="2"/>
        <v>未评定等级</v>
      </c>
      <c r="J168" s="30"/>
      <c r="K168" s="29"/>
      <c r="L168" s="29"/>
    </row>
    <row r="169" s="2" customFormat="1" ht="12" spans="1:12">
      <c r="A169" s="13"/>
      <c r="B169" s="14"/>
      <c r="C169" s="18"/>
      <c r="D169" s="16"/>
      <c r="E169" s="17"/>
      <c r="F169" s="16"/>
      <c r="G169" s="17"/>
      <c r="H169" s="16"/>
      <c r="I169" s="23" t="str">
        <f t="shared" si="2"/>
        <v>未评定等级</v>
      </c>
      <c r="J169" s="30"/>
      <c r="K169" s="29"/>
      <c r="L169" s="29"/>
    </row>
    <row r="170" s="2" customFormat="1" ht="12" spans="1:12">
      <c r="A170" s="13"/>
      <c r="B170" s="14"/>
      <c r="C170" s="18"/>
      <c r="D170" s="16"/>
      <c r="E170" s="17"/>
      <c r="F170" s="16"/>
      <c r="G170" s="17"/>
      <c r="H170" s="16"/>
      <c r="I170" s="23" t="str">
        <f t="shared" si="2"/>
        <v>未评定等级</v>
      </c>
      <c r="J170" s="30"/>
      <c r="K170" s="29"/>
      <c r="L170" s="29"/>
    </row>
    <row r="171" s="2" customFormat="1" ht="12" spans="1:12">
      <c r="A171" s="13"/>
      <c r="B171" s="14"/>
      <c r="C171" s="18"/>
      <c r="D171" s="16"/>
      <c r="E171" s="17"/>
      <c r="F171" s="16"/>
      <c r="G171" s="17"/>
      <c r="H171" s="16"/>
      <c r="I171" s="23" t="str">
        <f t="shared" si="2"/>
        <v>未评定等级</v>
      </c>
      <c r="J171" s="30"/>
      <c r="K171" s="29"/>
      <c r="L171" s="29"/>
    </row>
    <row r="172" s="2" customFormat="1" ht="12" spans="1:12">
      <c r="A172" s="13"/>
      <c r="B172" s="14"/>
      <c r="C172" s="18"/>
      <c r="D172" s="16"/>
      <c r="E172" s="17"/>
      <c r="F172" s="16"/>
      <c r="G172" s="17"/>
      <c r="H172" s="16"/>
      <c r="I172" s="23" t="str">
        <f t="shared" si="2"/>
        <v>未评定等级</v>
      </c>
      <c r="J172" s="30"/>
      <c r="K172" s="29"/>
      <c r="L172" s="29"/>
    </row>
    <row r="173" s="2" customFormat="1" ht="12" spans="1:12">
      <c r="A173" s="13"/>
      <c r="B173" s="14"/>
      <c r="C173" s="18"/>
      <c r="D173" s="16"/>
      <c r="E173" s="17"/>
      <c r="F173" s="16"/>
      <c r="G173" s="17"/>
      <c r="H173" s="16"/>
      <c r="I173" s="23" t="str">
        <f t="shared" si="2"/>
        <v>未评定等级</v>
      </c>
      <c r="J173" s="30"/>
      <c r="K173" s="29"/>
      <c r="L173" s="29"/>
    </row>
    <row r="174" s="2" customFormat="1" ht="12" spans="1:12">
      <c r="A174" s="13"/>
      <c r="B174" s="14"/>
      <c r="C174" s="18"/>
      <c r="D174" s="16"/>
      <c r="E174" s="17"/>
      <c r="F174" s="16"/>
      <c r="G174" s="17"/>
      <c r="H174" s="16"/>
      <c r="I174" s="23" t="str">
        <f t="shared" si="2"/>
        <v>未评定等级</v>
      </c>
      <c r="J174" s="30"/>
      <c r="K174" s="29"/>
      <c r="L174" s="29"/>
    </row>
    <row r="175" s="2" customFormat="1" ht="12" spans="1:12">
      <c r="A175" s="13"/>
      <c r="B175" s="14"/>
      <c r="C175" s="18"/>
      <c r="D175" s="16"/>
      <c r="E175" s="17"/>
      <c r="F175" s="16"/>
      <c r="G175" s="17"/>
      <c r="H175" s="16"/>
      <c r="I175" s="23" t="str">
        <f t="shared" si="2"/>
        <v>未评定等级</v>
      </c>
      <c r="J175" s="30"/>
      <c r="K175" s="29"/>
      <c r="L175" s="29"/>
    </row>
    <row r="176" s="2" customFormat="1" ht="12" spans="1:12">
      <c r="A176" s="13"/>
      <c r="B176" s="14"/>
      <c r="C176" s="18"/>
      <c r="D176" s="16"/>
      <c r="E176" s="17"/>
      <c r="F176" s="16"/>
      <c r="G176" s="17"/>
      <c r="H176" s="16"/>
      <c r="I176" s="23" t="str">
        <f t="shared" si="2"/>
        <v>未评定等级</v>
      </c>
      <c r="J176" s="30"/>
      <c r="K176" s="29"/>
      <c r="L176" s="29"/>
    </row>
    <row r="177" s="2" customFormat="1" ht="12" spans="1:12">
      <c r="A177" s="13"/>
      <c r="B177" s="14"/>
      <c r="C177" s="18"/>
      <c r="D177" s="16"/>
      <c r="E177" s="17"/>
      <c r="F177" s="16"/>
      <c r="G177" s="17"/>
      <c r="H177" s="16"/>
      <c r="I177" s="23" t="str">
        <f t="shared" si="2"/>
        <v>未评定等级</v>
      </c>
      <c r="J177" s="30"/>
      <c r="K177" s="29"/>
      <c r="L177" s="29"/>
    </row>
    <row r="178" s="2" customFormat="1" ht="12" spans="1:12">
      <c r="A178" s="13"/>
      <c r="B178" s="14"/>
      <c r="C178" s="18"/>
      <c r="D178" s="16"/>
      <c r="E178" s="17"/>
      <c r="F178" s="16"/>
      <c r="G178" s="17"/>
      <c r="H178" s="16"/>
      <c r="I178" s="23" t="str">
        <f t="shared" si="2"/>
        <v>未评定等级</v>
      </c>
      <c r="J178" s="30"/>
      <c r="K178" s="29"/>
      <c r="L178" s="29"/>
    </row>
    <row r="179" s="2" customFormat="1" ht="12" spans="1:12">
      <c r="A179" s="13"/>
      <c r="B179" s="14"/>
      <c r="C179" s="18"/>
      <c r="D179" s="16"/>
      <c r="E179" s="17"/>
      <c r="F179" s="16"/>
      <c r="G179" s="17"/>
      <c r="H179" s="16"/>
      <c r="I179" s="23" t="str">
        <f t="shared" si="2"/>
        <v>未评定等级</v>
      </c>
      <c r="J179" s="30"/>
      <c r="K179" s="29"/>
      <c r="L179" s="29"/>
    </row>
    <row r="180" s="2" customFormat="1" ht="12" spans="1:12">
      <c r="A180" s="13"/>
      <c r="B180" s="14"/>
      <c r="C180" s="18"/>
      <c r="D180" s="16"/>
      <c r="E180" s="17"/>
      <c r="F180" s="16"/>
      <c r="G180" s="17"/>
      <c r="H180" s="16"/>
      <c r="I180" s="23" t="str">
        <f t="shared" si="2"/>
        <v>未评定等级</v>
      </c>
      <c r="J180" s="30"/>
      <c r="K180" s="29"/>
      <c r="L180" s="29"/>
    </row>
    <row r="181" s="2" customFormat="1" ht="12" spans="1:12">
      <c r="A181" s="13"/>
      <c r="B181" s="14"/>
      <c r="C181" s="18"/>
      <c r="D181" s="16"/>
      <c r="E181" s="17"/>
      <c r="F181" s="16"/>
      <c r="G181" s="17"/>
      <c r="H181" s="16"/>
      <c r="I181" s="23" t="str">
        <f t="shared" si="2"/>
        <v>未评定等级</v>
      </c>
      <c r="J181" s="30"/>
      <c r="K181" s="29"/>
      <c r="L181" s="29"/>
    </row>
    <row r="182" s="3" customFormat="1" spans="10:12">
      <c r="J182" s="31"/>
      <c r="K182" s="31"/>
      <c r="L182" s="31"/>
    </row>
  </sheetData>
  <mergeCells count="4">
    <mergeCell ref="D1:E1"/>
    <mergeCell ref="D2:E2"/>
    <mergeCell ref="A3:H3"/>
    <mergeCell ref="A131:H131"/>
  </mergeCells>
  <dataValidations count="7">
    <dataValidation type="list" allowBlank="1" showInputMessage="1" showErrorMessage="1" sqref="F5:F130 F132:F181">
      <formula1>"1-经常使用,2-偶尔使用"</formula1>
    </dataValidation>
    <dataValidation type="list" allowBlank="1" showInputMessage="1" showErrorMessage="1" sqref="B5:B130">
      <formula1>"新,打开,重新打开,已修复,非问题,已否决,延时,重复,仲裁,自验,认同否决,已关闭,重复关闭,非问题关闭"</formula1>
    </dataValidation>
    <dataValidation type="list" allowBlank="1" showInputMessage="1" showErrorMessage="1" sqref="D5:D130 D132:D181">
      <formula1>"1-致命,2-严重,3-一般,4-轻微,5-建议"</formula1>
    </dataValidation>
    <dataValidation type="list" allowBlank="1" showInputMessage="1" showErrorMessage="1" sqref="B132:B181">
      <formula1>"固有缺陷"</formula1>
    </dataValidation>
    <dataValidation type="list" allowBlank="1" showInputMessage="1" showErrorMessage="1" sqref="G5:G130 G132:G181">
      <formula1>"1-总是出现,2-经常出现,3-偶尔出现"</formula1>
    </dataValidation>
    <dataValidation type="list" allowBlank="1" showInputMessage="1" showErrorMessage="1" sqref="E5:E130 E132:E181">
      <formula1>"1-客户,2-工程人员"</formula1>
    </dataValidation>
    <dataValidation type="list" allowBlank="1" showInputMessage="1" showErrorMessage="1" sqref="H5:H130 H132:H181">
      <formula1>"远程修复,现场修复"</formula1>
    </dataValidation>
  </dataValidation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测试申请（汇总）</vt:lpstr>
      <vt:lpstr>开发自测列表</vt:lpstr>
      <vt:lpstr>测试报告</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ludunyue</cp:lastModifiedBy>
  <dcterms:created xsi:type="dcterms:W3CDTF">2006-09-13T11:21:00Z</dcterms:created>
  <dcterms:modified xsi:type="dcterms:W3CDTF">2019-10-09T02:46:27Z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