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kgreen/workspace/code/morleyrfc/fixture-processing/in/"/>
    </mc:Choice>
  </mc:AlternateContent>
  <xr:revisionPtr revIDLastSave="0" documentId="13_ncr:1_{C2539E69-D1C9-9E40-9D15-2BC164490B28}" xr6:coauthVersionLast="47" xr6:coauthVersionMax="47" xr10:uidLastSave="{00000000-0000-0000-0000-000000000000}"/>
  <bookViews>
    <workbookView xWindow="16000" yWindow="500" windowWidth="12440" windowHeight="11340" tabRatio="48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Sheet1!$A$3:$L$47</definedName>
    <definedName name="Data">Sheet3!$C$3:$E$24</definedName>
    <definedName name="_xlnm.Print_Area" localSheetId="0">Sheet1!$A$1:$L$45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A8" i="1" l="1"/>
  <c r="A9" i="1" l="1"/>
  <c r="C8" i="1"/>
  <c r="B8" i="1"/>
  <c r="A10" i="1" l="1"/>
  <c r="C9" i="1"/>
  <c r="B9" i="1"/>
  <c r="A11" i="1" l="1"/>
  <c r="B10" i="1"/>
  <c r="C10" i="1"/>
  <c r="A12" i="1" l="1"/>
  <c r="A13" i="1" s="1"/>
  <c r="B11" i="1"/>
  <c r="C11" i="1"/>
  <c r="A14" i="1" l="1"/>
  <c r="C13" i="1"/>
  <c r="B13" i="1"/>
  <c r="A15" i="1" l="1"/>
  <c r="A16" i="1" s="1"/>
  <c r="C14" i="1"/>
  <c r="B14" i="1"/>
  <c r="A17" i="1" l="1"/>
  <c r="B16" i="1"/>
  <c r="C16" i="1"/>
  <c r="A18" i="1" l="1"/>
  <c r="B17" i="1"/>
  <c r="C17" i="1"/>
  <c r="A19" i="1" l="1"/>
  <c r="A20" i="1" s="1"/>
  <c r="C18" i="1"/>
  <c r="B18" i="1"/>
  <c r="A21" i="1" l="1"/>
  <c r="C20" i="1"/>
  <c r="B20" i="1"/>
  <c r="A22" i="1" l="1"/>
  <c r="B21" i="1"/>
  <c r="C21" i="1"/>
  <c r="A23" i="1" l="1"/>
  <c r="A24" i="1" s="1"/>
  <c r="A25" i="1" s="1"/>
  <c r="B22" i="1"/>
  <c r="C22" i="1"/>
  <c r="A26" i="1" l="1"/>
  <c r="C25" i="1"/>
  <c r="B25" i="1"/>
  <c r="A27" i="1" l="1"/>
  <c r="A28" i="1" s="1"/>
  <c r="C26" i="1"/>
  <c r="B26" i="1"/>
  <c r="A29" i="1" l="1"/>
  <c r="B28" i="1"/>
  <c r="C28" i="1"/>
  <c r="A30" i="1" l="1"/>
  <c r="A31" i="1" s="1"/>
  <c r="B29" i="1"/>
  <c r="C29" i="1"/>
  <c r="A32" i="1" l="1"/>
  <c r="A33" i="1" s="1"/>
  <c r="C31" i="1"/>
  <c r="B31" i="1"/>
  <c r="A34" i="1" l="1"/>
  <c r="A35" i="1" s="1"/>
  <c r="C33" i="1"/>
  <c r="B33" i="1"/>
  <c r="A36" i="1" l="1"/>
  <c r="B35" i="1"/>
  <c r="C35" i="1"/>
  <c r="A37" i="1" l="1"/>
  <c r="A38" i="1" s="1"/>
  <c r="B36" i="1"/>
  <c r="C36" i="1"/>
  <c r="A39" i="1" l="1"/>
  <c r="A40" i="1" s="1"/>
  <c r="A41" i="1" s="1"/>
  <c r="A42" i="1" s="1"/>
  <c r="A43" i="1" s="1"/>
  <c r="C38" i="1"/>
  <c r="B38" i="1"/>
</calcChain>
</file>

<file path=xl/sharedStrings.xml><?xml version="1.0" encoding="utf-8"?>
<sst xmlns="http://schemas.openxmlformats.org/spreadsheetml/2006/main" count="205" uniqueCount="87">
  <si>
    <t>Date</t>
  </si>
  <si>
    <t>1st</t>
  </si>
  <si>
    <t>Vets</t>
  </si>
  <si>
    <t>Cavaliers</t>
  </si>
  <si>
    <t>Colts Play on Sundays.</t>
  </si>
  <si>
    <t>* = League or Merit game</t>
  </si>
  <si>
    <t>RED = Not Sat Matches</t>
  </si>
  <si>
    <t>Colts -</t>
  </si>
  <si>
    <t>Comments</t>
  </si>
  <si>
    <t>Old Crossleyans</t>
  </si>
  <si>
    <t>Scarborough</t>
  </si>
  <si>
    <t>Selby</t>
  </si>
  <si>
    <t>Bridlington</t>
  </si>
  <si>
    <t>Dronfield</t>
  </si>
  <si>
    <t>Moortown</t>
  </si>
  <si>
    <t>Old Brodleians</t>
  </si>
  <si>
    <t>Huddersfield 2</t>
  </si>
  <si>
    <t>Pontefract 2</t>
  </si>
  <si>
    <t>Selby 2</t>
  </si>
  <si>
    <t>Old Crossleyans 2</t>
  </si>
  <si>
    <t>Cleckheaon 2</t>
  </si>
  <si>
    <t>Yarnbury 2</t>
  </si>
  <si>
    <t>Heath 2</t>
  </si>
  <si>
    <t>Moortown 2</t>
  </si>
  <si>
    <t>Keighley 2</t>
  </si>
  <si>
    <t>Old Rishworthians 2</t>
  </si>
  <si>
    <t>YRFU Championship Merit Table</t>
  </si>
  <si>
    <t>Cleckheaton 2</t>
  </si>
  <si>
    <t>Leodiensian 2</t>
  </si>
  <si>
    <t>Moortown 3</t>
  </si>
  <si>
    <t>Morley 2</t>
  </si>
  <si>
    <t>Old Brodleians 2</t>
  </si>
  <si>
    <t>Old Rishworthian  2</t>
  </si>
  <si>
    <t>Wharfedale 3</t>
  </si>
  <si>
    <t>Withdrew</t>
  </si>
  <si>
    <t>Playing Moortown 2</t>
  </si>
  <si>
    <t>Too far</t>
  </si>
  <si>
    <t>Saxons/VETS</t>
  </si>
  <si>
    <t>KO - 3pm Sept, Oct, Mch, Apr, May  &amp;  2:15 Nov - Feb</t>
  </si>
  <si>
    <t>V</t>
  </si>
  <si>
    <t>H*</t>
  </si>
  <si>
    <t>Goole</t>
  </si>
  <si>
    <t>A*</t>
  </si>
  <si>
    <t>Rochdale</t>
  </si>
  <si>
    <t>Glossop</t>
  </si>
  <si>
    <t>Data</t>
  </si>
  <si>
    <t>RWC (ARG 2000)</t>
  </si>
  <si>
    <t>RWC (Chile 1645)</t>
  </si>
  <si>
    <t>RWC</t>
  </si>
  <si>
    <t>RWC (Samoa 1645)</t>
  </si>
  <si>
    <t>RWC SF (2000)</t>
  </si>
  <si>
    <t>RWC Final (2000)</t>
  </si>
  <si>
    <t>(Easter)</t>
  </si>
  <si>
    <t>CHRISTMAS</t>
  </si>
  <si>
    <t>NEW YEAR</t>
  </si>
  <si>
    <t>RFU CUP 1</t>
  </si>
  <si>
    <t>?</t>
  </si>
  <si>
    <t>Reserve</t>
  </si>
  <si>
    <t>BREAK</t>
  </si>
  <si>
    <t>Pre Season</t>
  </si>
  <si>
    <t>RWC (Japan Sun)</t>
  </si>
  <si>
    <t>6N ITA (A)</t>
  </si>
  <si>
    <t>6N WAL (H)</t>
  </si>
  <si>
    <t>6N SCO (A)</t>
  </si>
  <si>
    <t>6N IRE (H)</t>
  </si>
  <si>
    <t>6N FRA (A)</t>
  </si>
  <si>
    <r>
      <t>RWC 1/4  (1600 Sat/</t>
    </r>
    <r>
      <rPr>
        <sz val="9"/>
        <color rgb="FFFF0000"/>
        <rFont val="Calibri"/>
        <family val="2"/>
        <scheme val="minor"/>
      </rPr>
      <t>Sun</t>
    </r>
    <r>
      <rPr>
        <sz val="9"/>
        <rFont val="Calibri"/>
        <family val="2"/>
        <scheme val="minor"/>
      </rPr>
      <t>)</t>
    </r>
  </si>
  <si>
    <t>Malton &amp; Norton</t>
  </si>
  <si>
    <t>H</t>
  </si>
  <si>
    <t>A</t>
  </si>
  <si>
    <t>TBC (Fri)</t>
  </si>
  <si>
    <t>TBC  (Fri or Sat)</t>
  </si>
  <si>
    <t>Fire Service</t>
  </si>
  <si>
    <t>Heath</t>
  </si>
  <si>
    <t>Doncaster Phoenix</t>
  </si>
  <si>
    <t>Reserve / Y Cup?</t>
  </si>
  <si>
    <t>Y Cup ?</t>
  </si>
  <si>
    <t>Pre Season - Thurs pm</t>
  </si>
  <si>
    <t>Harrogate Pythons</t>
  </si>
  <si>
    <t>?Old Rishworthians</t>
  </si>
  <si>
    <t>Wetherby 2?</t>
  </si>
  <si>
    <t>Harrogate</t>
  </si>
  <si>
    <t>TBC - Cavs</t>
  </si>
  <si>
    <t>TBC - Vets</t>
  </si>
  <si>
    <t>Sandal</t>
  </si>
  <si>
    <t>Sheffield Engineers</t>
  </si>
  <si>
    <r>
      <t xml:space="preserve">MRFC  Fixtures  2023 - 2024   </t>
    </r>
    <r>
      <rPr>
        <b/>
        <sz val="14"/>
        <color theme="1"/>
        <rFont val="Calibri"/>
        <family val="2"/>
        <scheme val="minor"/>
      </rPr>
      <t>v 03  DRE   28/06/23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</si>
</sst>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02">
    <xf numFmtId="0" fontId="0" fillId="0" borderId="0" xfId="0"/>
    <xf numFmtId="0" fontId="3" fillId="0" borderId="0" xfId="0" applyFont="1"/>
    <xf numFmtId="164" fontId="5" fillId="0" borderId="10" xfId="0" applyNumberFormat="1" applyFont="1" applyBorder="1" applyAlignment="1">
      <alignment horizontal="center"/>
    </xf>
    <xf numFmtId="0" fontId="6" fillId="0" borderId="17" xfId="0" applyFont="1" applyBorder="1"/>
    <xf numFmtId="0" fontId="6" fillId="0" borderId="18" xfId="0" applyFont="1" applyBorder="1" applyAlignment="1">
      <alignment horizontal="center"/>
    </xf>
    <xf numFmtId="16" fontId="5" fillId="0" borderId="16" xfId="2" applyNumberFormat="1" applyFont="1" applyFill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 applyAlignment="1">
      <alignment horizontal="center"/>
    </xf>
    <xf numFmtId="0" fontId="6" fillId="0" borderId="2" xfId="0" applyFont="1" applyBorder="1"/>
    <xf numFmtId="0" fontId="6" fillId="0" borderId="2" xfId="3" applyFont="1" applyFill="1" applyBorder="1"/>
    <xf numFmtId="0" fontId="6" fillId="0" borderId="2" xfId="2" applyFont="1" applyFill="1" applyBorder="1"/>
    <xf numFmtId="0" fontId="6" fillId="0" borderId="9" xfId="2" applyFont="1" applyFill="1" applyBorder="1" applyAlignment="1">
      <alignment horizontal="center"/>
    </xf>
    <xf numFmtId="0" fontId="6" fillId="0" borderId="8" xfId="2" applyFont="1" applyFill="1" applyBorder="1" applyAlignment="1">
      <alignment horizontal="left"/>
    </xf>
    <xf numFmtId="0" fontId="6" fillId="0" borderId="8" xfId="2" applyFont="1" applyFill="1" applyBorder="1"/>
    <xf numFmtId="0" fontId="10" fillId="0" borderId="0" xfId="0" applyFont="1"/>
    <xf numFmtId="0" fontId="11" fillId="0" borderId="3" xfId="0" applyFont="1" applyBorder="1" applyAlignment="1">
      <alignment wrapText="1"/>
    </xf>
    <xf numFmtId="0" fontId="3" fillId="0" borderId="19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" fillId="0" borderId="0" xfId="0" applyFont="1"/>
    <xf numFmtId="0" fontId="6" fillId="0" borderId="8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2" applyFont="1" applyFill="1" applyBorder="1" applyAlignment="1">
      <alignment horizontal="center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/>
    <xf numFmtId="0" fontId="8" fillId="0" borderId="0" xfId="0" applyFont="1"/>
    <xf numFmtId="0" fontId="9" fillId="0" borderId="0" xfId="0" applyFont="1"/>
    <xf numFmtId="0" fontId="6" fillId="0" borderId="13" xfId="2" applyFont="1" applyFill="1" applyBorder="1"/>
    <xf numFmtId="0" fontId="8" fillId="0" borderId="11" xfId="2" applyFont="1" applyFill="1" applyBorder="1" applyAlignment="1">
      <alignment horizontal="center"/>
    </xf>
    <xf numFmtId="0" fontId="6" fillId="0" borderId="1" xfId="2" applyFont="1" applyFill="1" applyBorder="1"/>
    <xf numFmtId="0" fontId="6" fillId="0" borderId="11" xfId="2" applyFont="1" applyFill="1" applyBorder="1" applyAlignment="1">
      <alignment horizontal="center"/>
    </xf>
    <xf numFmtId="0" fontId="6" fillId="0" borderId="8" xfId="3" applyFont="1" applyFill="1" applyBorder="1"/>
    <xf numFmtId="0" fontId="6" fillId="0" borderId="8" xfId="1" applyFont="1" applyFill="1" applyBorder="1"/>
    <xf numFmtId="0" fontId="6" fillId="0" borderId="11" xfId="0" applyFont="1" applyBorder="1" applyAlignment="1">
      <alignment horizontal="center"/>
    </xf>
    <xf numFmtId="0" fontId="6" fillId="0" borderId="13" xfId="0" applyFont="1" applyBorder="1"/>
    <xf numFmtId="0" fontId="0" fillId="0" borderId="10" xfId="0" applyBorder="1" applyAlignment="1">
      <alignment horizontal="center"/>
    </xf>
    <xf numFmtId="0" fontId="6" fillId="0" borderId="9" xfId="1" applyFont="1" applyFill="1" applyBorder="1" applyAlignment="1">
      <alignment horizontal="center"/>
    </xf>
    <xf numFmtId="0" fontId="4" fillId="0" borderId="0" xfId="0" applyFont="1"/>
    <xf numFmtId="0" fontId="13" fillId="0" borderId="0" xfId="0" applyFont="1"/>
    <xf numFmtId="0" fontId="3" fillId="0" borderId="4" xfId="0" applyFont="1" applyBorder="1" applyAlignment="1">
      <alignment horizontal="left"/>
    </xf>
    <xf numFmtId="0" fontId="6" fillId="0" borderId="21" xfId="0" applyFont="1" applyBorder="1" applyAlignment="1">
      <alignment horizontal="center"/>
    </xf>
    <xf numFmtId="0" fontId="8" fillId="0" borderId="22" xfId="2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8" fillId="0" borderId="23" xfId="3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8" fillId="0" borderId="11" xfId="2" applyFont="1" applyFill="1" applyBorder="1" applyAlignment="1">
      <alignment horizontal="left"/>
    </xf>
    <xf numFmtId="0" fontId="6" fillId="0" borderId="9" xfId="0" applyFont="1" applyBorder="1" applyAlignment="1">
      <alignment horizontal="left"/>
    </xf>
    <xf numFmtId="0" fontId="8" fillId="0" borderId="9" xfId="3" applyFont="1" applyFill="1" applyBorder="1" applyAlignment="1">
      <alignment horizontal="left"/>
    </xf>
    <xf numFmtId="0" fontId="7" fillId="0" borderId="9" xfId="0" applyFont="1" applyBorder="1" applyAlignment="1">
      <alignment horizontal="left"/>
    </xf>
    <xf numFmtId="0" fontId="6" fillId="0" borderId="9" xfId="2" applyFont="1" applyFill="1" applyBorder="1" applyAlignment="1">
      <alignment horizontal="left"/>
    </xf>
    <xf numFmtId="0" fontId="0" fillId="0" borderId="19" xfId="0" applyBorder="1" applyAlignment="1">
      <alignment vertical="center"/>
    </xf>
    <xf numFmtId="17" fontId="7" fillId="0" borderId="16" xfId="2" applyNumberFormat="1" applyFont="1" applyFill="1" applyBorder="1"/>
    <xf numFmtId="0" fontId="7" fillId="0" borderId="16" xfId="2" applyFont="1" applyFill="1" applyBorder="1"/>
    <xf numFmtId="0" fontId="7" fillId="0" borderId="14" xfId="0" applyFont="1" applyBorder="1"/>
    <xf numFmtId="0" fontId="7" fillId="0" borderId="14" xfId="1" applyFont="1" applyFill="1" applyBorder="1"/>
    <xf numFmtId="0" fontId="14" fillId="0" borderId="5" xfId="0" applyFont="1" applyBorder="1" applyAlignment="1">
      <alignment horizontal="right" vertical="center"/>
    </xf>
    <xf numFmtId="0" fontId="15" fillId="0" borderId="4" xfId="0" applyFont="1" applyBorder="1" applyAlignment="1">
      <alignment horizontal="center" vertical="center"/>
    </xf>
    <xf numFmtId="0" fontId="6" fillId="0" borderId="8" xfId="2" applyFont="1" applyFill="1" applyBorder="1" applyAlignment="1">
      <alignment horizontal="center"/>
    </xf>
    <xf numFmtId="0" fontId="6" fillId="0" borderId="9" xfId="4" applyFont="1" applyFill="1" applyBorder="1" applyAlignment="1">
      <alignment horizontal="center"/>
    </xf>
    <xf numFmtId="0" fontId="8" fillId="0" borderId="22" xfId="2" applyFont="1" applyFill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2" xfId="2" applyFont="1" applyFill="1" applyBorder="1" applyAlignment="1">
      <alignment horizontal="left"/>
    </xf>
    <xf numFmtId="0" fontId="6" fillId="0" borderId="23" xfId="3" applyFont="1" applyFill="1" applyBorder="1" applyAlignment="1">
      <alignment horizontal="left"/>
    </xf>
    <xf numFmtId="0" fontId="8" fillId="0" borderId="23" xfId="3" applyFont="1" applyFill="1" applyBorder="1" applyAlignment="1">
      <alignment horizontal="left"/>
    </xf>
    <xf numFmtId="0" fontId="6" fillId="0" borderId="13" xfId="2" applyFont="1" applyFill="1" applyBorder="1" applyAlignment="1">
      <alignment horizontal="left"/>
    </xf>
    <xf numFmtId="16" fontId="5" fillId="6" borderId="16" xfId="2" applyNumberFormat="1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17" fillId="0" borderId="14" xfId="0" applyFont="1" applyBorder="1"/>
    <xf numFmtId="0" fontId="17" fillId="0" borderId="14" xfId="0" applyFont="1" applyBorder="1" applyAlignment="1">
      <alignment horizontal="left"/>
    </xf>
    <xf numFmtId="0" fontId="17" fillId="7" borderId="14" xfId="0" applyFont="1" applyFill="1" applyBorder="1"/>
    <xf numFmtId="0" fontId="17" fillId="0" borderId="15" xfId="0" applyFont="1" applyBorder="1"/>
    <xf numFmtId="16" fontId="0" fillId="0" borderId="0" xfId="0" applyNumberFormat="1" applyAlignment="1">
      <alignment horizontal="left"/>
    </xf>
    <xf numFmtId="0" fontId="0" fillId="0" borderId="0" xfId="0" quotePrefix="1"/>
    <xf numFmtId="0" fontId="0" fillId="0" borderId="7" xfId="2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" fontId="3" fillId="0" borderId="0" xfId="0" applyNumberFormat="1" applyFont="1"/>
    <xf numFmtId="0" fontId="6" fillId="0" borderId="22" xfId="0" applyFont="1" applyBorder="1" applyAlignment="1">
      <alignment horizontal="center"/>
    </xf>
    <xf numFmtId="0" fontId="6" fillId="0" borderId="16" xfId="0" applyFont="1" applyBorder="1"/>
    <xf numFmtId="16" fontId="6" fillId="0" borderId="15" xfId="0" applyNumberFormat="1" applyFont="1" applyBorder="1" applyAlignment="1">
      <alignment horizontal="center"/>
    </xf>
    <xf numFmtId="16" fontId="0" fillId="0" borderId="0" xfId="0" applyNumberFormat="1"/>
    <xf numFmtId="0" fontId="19" fillId="0" borderId="14" xfId="0" applyFont="1" applyBorder="1"/>
    <xf numFmtId="0" fontId="20" fillId="0" borderId="2" xfId="0" applyFont="1" applyBorder="1"/>
    <xf numFmtId="0" fontId="20" fillId="0" borderId="9" xfId="0" applyFont="1" applyBorder="1" applyAlignment="1">
      <alignment horizontal="left"/>
    </xf>
    <xf numFmtId="0" fontId="20" fillId="0" borderId="8" xfId="0" applyFont="1" applyBorder="1"/>
    <xf numFmtId="0" fontId="9" fillId="0" borderId="11" xfId="2" applyFont="1" applyFill="1" applyBorder="1" applyAlignment="1">
      <alignment horizontal="left"/>
    </xf>
    <xf numFmtId="0" fontId="8" fillId="0" borderId="20" xfId="2" applyFont="1" applyFill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20" fillId="0" borderId="17" xfId="0" applyFont="1" applyBorder="1"/>
    <xf numFmtId="0" fontId="9" fillId="0" borderId="18" xfId="0" applyFont="1" applyBorder="1" applyAlignment="1">
      <alignment horizontal="center"/>
    </xf>
    <xf numFmtId="0" fontId="20" fillId="0" borderId="14" xfId="0" applyFont="1" applyBorder="1"/>
    <xf numFmtId="0" fontId="20" fillId="0" borderId="15" xfId="0" applyFont="1" applyBorder="1"/>
    <xf numFmtId="0" fontId="14" fillId="0" borderId="0" xfId="0" applyFont="1"/>
    <xf numFmtId="0" fontId="8" fillId="0" borderId="0" xfId="2" applyFont="1" applyFill="1" applyBorder="1" applyAlignment="1">
      <alignment horizontal="left"/>
    </xf>
    <xf numFmtId="0" fontId="6" fillId="7" borderId="9" xfId="0" applyFont="1" applyFill="1" applyBorder="1" applyAlignment="1">
      <alignment horizontal="left"/>
    </xf>
    <xf numFmtId="0" fontId="8" fillId="7" borderId="9" xfId="3" applyFont="1" applyFill="1" applyBorder="1" applyAlignment="1">
      <alignment horizontal="left"/>
    </xf>
    <xf numFmtId="0" fontId="8" fillId="7" borderId="11" xfId="2" applyFont="1" applyFill="1" applyBorder="1" applyAlignment="1">
      <alignment horizontal="left"/>
    </xf>
    <xf numFmtId="16" fontId="18" fillId="0" borderId="0" xfId="0" applyNumberFormat="1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5">
    <cellStyle name="20% - Accent1" xfId="3" builtinId="30"/>
    <cellStyle name="20% - Accent2" xfId="1" builtinId="34"/>
    <cellStyle name="20% - Accent3" xfId="2" builtinId="38"/>
    <cellStyle name="20% - Accent6" xfId="4" builtinId="50"/>
    <cellStyle name="Normal" xfId="0" builtinId="0"/>
  </cellStyles>
  <dxfs count="0"/>
  <tableStyles count="0" defaultTableStyle="TableStyleMedium9" defaultPivotStyle="PivotStyleLight16"/>
  <colors>
    <mruColors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"/>
  <sheetViews>
    <sheetView showZeros="0"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79" sqref="A79:XFD1048576"/>
    </sheetView>
  </sheetViews>
  <sheetFormatPr baseColWidth="10" defaultColWidth="9.1640625" defaultRowHeight="15" x14ac:dyDescent="0.2"/>
  <cols>
    <col min="1" max="1" width="7.5" style="1" customWidth="1"/>
    <col min="2" max="2" width="17" style="1" customWidth="1"/>
    <col min="3" max="3" width="3" style="1" customWidth="1"/>
    <col min="4" max="4" width="15.1640625" style="1" customWidth="1"/>
    <col min="5" max="5" width="3.6640625" style="1" customWidth="1"/>
    <col min="6" max="6" width="14.1640625" style="1" customWidth="1"/>
    <col min="7" max="7" width="2.83203125" style="1" customWidth="1"/>
    <col min="8" max="8" width="7" style="1" hidden="1" customWidth="1"/>
    <col min="9" max="9" width="2.33203125" style="1" hidden="1" customWidth="1"/>
    <col min="10" max="10" width="13.5" style="1" hidden="1" customWidth="1"/>
    <col min="11" max="11" width="2.1640625" style="1" hidden="1" customWidth="1"/>
    <col min="12" max="12" width="19.33203125" style="1" customWidth="1"/>
    <col min="13" max="13" width="9.1640625" style="1"/>
    <col min="14" max="14" width="6" style="1" bestFit="1" customWidth="1"/>
    <col min="15" max="16" width="9.1640625" style="1" customWidth="1"/>
    <col min="17" max="17" width="8" style="1" customWidth="1"/>
    <col min="18" max="18" width="17.33203125" style="1" customWidth="1"/>
    <col min="19" max="19" width="17.5" style="1" customWidth="1"/>
    <col min="20" max="20" width="8.33203125" style="1" customWidth="1"/>
    <col min="21" max="21" width="17.5" style="1" customWidth="1"/>
    <col min="22" max="22" width="8.6640625" style="1" customWidth="1"/>
    <col min="23" max="23" width="31.5" style="1" customWidth="1"/>
    <col min="24" max="24" width="11.5" style="1" customWidth="1"/>
    <col min="25" max="16384" width="9.1640625" style="1"/>
  </cols>
  <sheetData>
    <row r="1" spans="1:22" ht="27" thickBot="1" x14ac:dyDescent="0.35">
      <c r="A1" s="99" t="s">
        <v>86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1"/>
      <c r="N1"/>
      <c r="S1" s="98">
        <v>45111</v>
      </c>
      <c r="T1" s="77"/>
      <c r="U1" s="73"/>
      <c r="V1" s="74"/>
    </row>
    <row r="2" spans="1:22" ht="5.25" customHeight="1" thickBot="1" x14ac:dyDescent="0.25"/>
    <row r="3" spans="1:22" ht="16" thickBot="1" x14ac:dyDescent="0.25">
      <c r="A3" s="2" t="s">
        <v>0</v>
      </c>
      <c r="B3" s="21" t="s">
        <v>1</v>
      </c>
      <c r="C3" s="75" t="s">
        <v>39</v>
      </c>
      <c r="D3" s="23" t="s">
        <v>3</v>
      </c>
      <c r="E3" s="75" t="s">
        <v>39</v>
      </c>
      <c r="F3" s="76" t="s">
        <v>37</v>
      </c>
      <c r="G3" s="75" t="s">
        <v>39</v>
      </c>
      <c r="H3" s="45" t="s">
        <v>7</v>
      </c>
      <c r="I3" s="40"/>
      <c r="J3" s="21" t="s">
        <v>2</v>
      </c>
      <c r="K3" s="22"/>
      <c r="L3" s="36" t="s">
        <v>8</v>
      </c>
      <c r="O3" t="s">
        <v>82</v>
      </c>
      <c r="Q3" t="s">
        <v>83</v>
      </c>
      <c r="T3" s="77"/>
    </row>
    <row r="4" spans="1:22" x14ac:dyDescent="0.2">
      <c r="A4" s="5">
        <v>45150</v>
      </c>
      <c r="B4" s="35" t="s">
        <v>78</v>
      </c>
      <c r="C4" s="67" t="s">
        <v>68</v>
      </c>
      <c r="D4" s="35"/>
      <c r="E4" s="34"/>
      <c r="F4" s="35"/>
      <c r="G4" s="34"/>
      <c r="H4" s="78"/>
      <c r="I4" s="78"/>
      <c r="J4" s="35"/>
      <c r="K4" s="34"/>
      <c r="L4" s="79" t="s">
        <v>59</v>
      </c>
      <c r="S4"/>
      <c r="T4" s="77">
        <v>45104</v>
      </c>
      <c r="U4"/>
    </row>
    <row r="5" spans="1:22" x14ac:dyDescent="0.2">
      <c r="A5" s="5">
        <v>45155</v>
      </c>
      <c r="B5" s="85" t="s">
        <v>72</v>
      </c>
      <c r="C5" s="88" t="s">
        <v>68</v>
      </c>
      <c r="D5" s="6"/>
      <c r="E5" s="7"/>
      <c r="F5" s="6"/>
      <c r="G5" s="7"/>
      <c r="H5" s="43"/>
      <c r="I5" s="43"/>
      <c r="J5" s="6"/>
      <c r="K5" s="7"/>
      <c r="L5" s="91" t="s">
        <v>77</v>
      </c>
    </row>
    <row r="6" spans="1:22" ht="16" thickBot="1" x14ac:dyDescent="0.25">
      <c r="A6" s="80">
        <v>45162</v>
      </c>
      <c r="B6" s="89" t="s">
        <v>73</v>
      </c>
      <c r="C6" s="90" t="s">
        <v>69</v>
      </c>
      <c r="D6" s="3"/>
      <c r="E6" s="4"/>
      <c r="F6" s="3"/>
      <c r="G6" s="4"/>
      <c r="H6" s="41"/>
      <c r="I6" s="41"/>
      <c r="J6" s="3"/>
      <c r="K6" s="4"/>
      <c r="L6" s="92" t="s">
        <v>77</v>
      </c>
    </row>
    <row r="7" spans="1:22" x14ac:dyDescent="0.2">
      <c r="A7" s="5">
        <v>45171</v>
      </c>
      <c r="B7" s="65" t="str">
        <f>VLOOKUP(A7,Data,2,FALSE)</f>
        <v>Old Crossleyans</v>
      </c>
      <c r="C7" s="46" t="str">
        <f>VLOOKUP(A7,Data,3,FALSE)</f>
        <v>H*</v>
      </c>
      <c r="D7" s="28" t="s">
        <v>17</v>
      </c>
      <c r="E7" s="46" t="s">
        <v>42</v>
      </c>
      <c r="F7" s="30"/>
      <c r="G7" s="46"/>
      <c r="H7" s="60"/>
      <c r="I7" s="29"/>
      <c r="J7" s="28"/>
      <c r="K7" s="31"/>
      <c r="L7" s="52"/>
    </row>
    <row r="8" spans="1:22" x14ac:dyDescent="0.2">
      <c r="A8" s="5">
        <f>+A7+7</f>
        <v>45178</v>
      </c>
      <c r="B8" s="65" t="str">
        <f>VLOOKUP(A8,Data,2,FALSE)</f>
        <v>Goole</v>
      </c>
      <c r="C8" s="46" t="str">
        <f>VLOOKUP(A8,Data,3,FALSE)</f>
        <v>A*</v>
      </c>
      <c r="D8" s="28" t="s">
        <v>74</v>
      </c>
      <c r="E8" s="47" t="s">
        <v>40</v>
      </c>
      <c r="F8" s="30"/>
      <c r="G8" s="46"/>
      <c r="H8" s="60"/>
      <c r="I8" s="29"/>
      <c r="J8" s="28"/>
      <c r="K8" s="31"/>
      <c r="L8" s="53" t="s">
        <v>46</v>
      </c>
    </row>
    <row r="9" spans="1:22" x14ac:dyDescent="0.2">
      <c r="A9" s="5">
        <f t="shared" ref="A9:A21" si="0">+A8+7</f>
        <v>45185</v>
      </c>
      <c r="B9" s="65" t="str">
        <f>VLOOKUP(A9,Data,2,FALSE)</f>
        <v>Rochdale</v>
      </c>
      <c r="C9" s="46" t="str">
        <f>VLOOKUP(A9,Data,3,FALSE)</f>
        <v>H*</v>
      </c>
      <c r="D9" s="6" t="s">
        <v>23</v>
      </c>
      <c r="E9" s="46" t="s">
        <v>42</v>
      </c>
      <c r="F9" s="8"/>
      <c r="G9" s="46"/>
      <c r="H9" s="60"/>
      <c r="I9" s="29"/>
      <c r="J9" s="28"/>
      <c r="K9" s="31"/>
      <c r="L9" s="82" t="s">
        <v>60</v>
      </c>
    </row>
    <row r="10" spans="1:22" x14ac:dyDescent="0.2">
      <c r="A10" s="5">
        <f t="shared" si="0"/>
        <v>45192</v>
      </c>
      <c r="B10" s="65" t="str">
        <f>VLOOKUP(A10,Data,2,FALSE)</f>
        <v>Scarborough</v>
      </c>
      <c r="C10" s="46" t="str">
        <f>VLOOKUP(A10,Data,3,FALSE)</f>
        <v>A*</v>
      </c>
      <c r="D10" s="6"/>
      <c r="E10" s="95"/>
      <c r="F10" s="83" t="s">
        <v>71</v>
      </c>
      <c r="G10" s="84" t="s">
        <v>69</v>
      </c>
      <c r="H10" s="61"/>
      <c r="I10" s="29"/>
      <c r="J10" s="28"/>
      <c r="K10" s="31"/>
      <c r="L10" s="54" t="s">
        <v>47</v>
      </c>
    </row>
    <row r="11" spans="1:22" x14ac:dyDescent="0.2">
      <c r="A11" s="5">
        <f t="shared" si="0"/>
        <v>45199</v>
      </c>
      <c r="B11" s="65" t="str">
        <f>VLOOKUP(A11,Data,2,FALSE)</f>
        <v>Selby</v>
      </c>
      <c r="C11" s="46" t="str">
        <f>VLOOKUP(A11,Data,3,FALSE)</f>
        <v>H*</v>
      </c>
      <c r="D11" s="6" t="s">
        <v>18</v>
      </c>
      <c r="E11" s="46" t="s">
        <v>42</v>
      </c>
      <c r="F11" s="8"/>
      <c r="G11" s="47"/>
      <c r="H11" s="61"/>
      <c r="I11" s="29"/>
      <c r="J11" s="6"/>
      <c r="K11" s="7"/>
      <c r="L11" s="54" t="s">
        <v>48</v>
      </c>
    </row>
    <row r="12" spans="1:22" x14ac:dyDescent="0.2">
      <c r="A12" s="5">
        <f t="shared" si="0"/>
        <v>45206</v>
      </c>
      <c r="B12" s="65" t="s">
        <v>75</v>
      </c>
      <c r="C12" s="46"/>
      <c r="D12" s="32" t="s">
        <v>85</v>
      </c>
      <c r="E12" s="48" t="s">
        <v>40</v>
      </c>
      <c r="F12" s="8"/>
      <c r="G12" s="46"/>
      <c r="H12" s="62"/>
      <c r="I12" s="29"/>
      <c r="J12" s="6"/>
      <c r="K12" s="7"/>
      <c r="L12" s="54" t="s">
        <v>49</v>
      </c>
    </row>
    <row r="13" spans="1:22" x14ac:dyDescent="0.2">
      <c r="A13" s="5">
        <f t="shared" si="0"/>
        <v>45213</v>
      </c>
      <c r="B13" s="65" t="str">
        <f>VLOOKUP(A13,Data,2,FALSE)</f>
        <v>Glossop</v>
      </c>
      <c r="C13" s="46" t="str">
        <f>VLOOKUP(A13,Data,3,FALSE)</f>
        <v>A*</v>
      </c>
      <c r="D13" s="32"/>
      <c r="E13" s="48"/>
      <c r="F13" s="83" t="s">
        <v>71</v>
      </c>
      <c r="G13" s="84" t="s">
        <v>69</v>
      </c>
      <c r="H13" s="63"/>
      <c r="I13" s="29"/>
      <c r="J13" s="33"/>
      <c r="K13" s="37"/>
      <c r="L13" s="55" t="s">
        <v>66</v>
      </c>
      <c r="O13"/>
    </row>
    <row r="14" spans="1:22" x14ac:dyDescent="0.2">
      <c r="A14" s="5">
        <f t="shared" si="0"/>
        <v>45220</v>
      </c>
      <c r="B14" s="65" t="str">
        <f>VLOOKUP(A14,Data,2,FALSE)</f>
        <v>Bridlington</v>
      </c>
      <c r="C14" s="46" t="str">
        <f>VLOOKUP(A14,Data,3,FALSE)</f>
        <v>H*</v>
      </c>
      <c r="D14" s="6" t="s">
        <v>24</v>
      </c>
      <c r="E14" s="47" t="s">
        <v>42</v>
      </c>
      <c r="F14" s="8"/>
      <c r="G14" s="47"/>
      <c r="H14" s="61"/>
      <c r="I14" s="29"/>
      <c r="J14" s="6"/>
      <c r="K14" s="7"/>
      <c r="L14" s="54" t="s">
        <v>50</v>
      </c>
    </row>
    <row r="15" spans="1:22" x14ac:dyDescent="0.2">
      <c r="A15" s="5">
        <f t="shared" si="0"/>
        <v>45227</v>
      </c>
      <c r="B15" s="65" t="s">
        <v>58</v>
      </c>
      <c r="C15" s="46"/>
      <c r="D15" s="6" t="s">
        <v>80</v>
      </c>
      <c r="E15" s="49" t="s">
        <v>40</v>
      </c>
      <c r="F15" s="8"/>
      <c r="G15" s="47"/>
      <c r="H15" s="61"/>
      <c r="I15" s="29"/>
      <c r="J15" s="6"/>
      <c r="K15" s="7"/>
      <c r="L15" s="54" t="s">
        <v>51</v>
      </c>
    </row>
    <row r="16" spans="1:22" x14ac:dyDescent="0.2">
      <c r="A16" s="5">
        <f t="shared" si="0"/>
        <v>45234</v>
      </c>
      <c r="B16" s="65" t="str">
        <f>VLOOKUP(A16,Data,2,FALSE)</f>
        <v>Dronfield</v>
      </c>
      <c r="C16" s="46" t="str">
        <f>VLOOKUP(A16,Data,3,FALSE)</f>
        <v>A*</v>
      </c>
      <c r="D16" s="6"/>
      <c r="E16" s="95"/>
      <c r="F16" s="8"/>
      <c r="G16" s="48"/>
      <c r="H16" s="63"/>
      <c r="I16" s="29"/>
      <c r="J16" s="6"/>
      <c r="K16" s="7"/>
      <c r="L16" s="54"/>
    </row>
    <row r="17" spans="1:16" x14ac:dyDescent="0.2">
      <c r="A17" s="5">
        <f t="shared" si="0"/>
        <v>45241</v>
      </c>
      <c r="B17" s="65" t="str">
        <f>VLOOKUP(A17,Data,2,FALSE)</f>
        <v>Malton &amp; Norton</v>
      </c>
      <c r="C17" s="46" t="str">
        <f>VLOOKUP(A17,Data,3,FALSE)</f>
        <v>H*</v>
      </c>
      <c r="D17" s="6" t="s">
        <v>16</v>
      </c>
      <c r="E17" s="47" t="s">
        <v>42</v>
      </c>
      <c r="F17" s="8"/>
      <c r="G17" s="48"/>
      <c r="H17" s="63"/>
      <c r="I17" s="29"/>
      <c r="J17" s="6"/>
      <c r="K17" s="7"/>
      <c r="L17" s="54"/>
      <c r="N17" s="24"/>
    </row>
    <row r="18" spans="1:16" x14ac:dyDescent="0.2">
      <c r="A18" s="5">
        <f t="shared" si="0"/>
        <v>45248</v>
      </c>
      <c r="B18" s="65" t="str">
        <f>VLOOKUP(A18,Data,2,FALSE)</f>
        <v>Moortown</v>
      </c>
      <c r="C18" s="46" t="str">
        <f>VLOOKUP(A18,Data,3,FALSE)</f>
        <v>A*</v>
      </c>
      <c r="D18" s="8" t="s">
        <v>23</v>
      </c>
      <c r="E18" s="47" t="s">
        <v>40</v>
      </c>
      <c r="F18" s="83" t="s">
        <v>71</v>
      </c>
      <c r="G18" s="84" t="s">
        <v>69</v>
      </c>
      <c r="H18" s="62"/>
      <c r="I18" s="29"/>
      <c r="J18" s="6"/>
      <c r="K18" s="7"/>
      <c r="L18" s="54"/>
      <c r="N18" s="24"/>
    </row>
    <row r="19" spans="1:16" x14ac:dyDescent="0.2">
      <c r="A19" s="5">
        <f t="shared" si="0"/>
        <v>45255</v>
      </c>
      <c r="B19" s="65" t="s">
        <v>75</v>
      </c>
      <c r="C19" s="46"/>
      <c r="D19" s="6" t="s">
        <v>27</v>
      </c>
      <c r="E19" s="47" t="s">
        <v>40</v>
      </c>
      <c r="F19" s="8"/>
      <c r="G19" s="48"/>
      <c r="H19" s="63"/>
      <c r="I19" s="29"/>
      <c r="J19" s="6"/>
      <c r="K19" s="7"/>
      <c r="L19" s="54"/>
      <c r="N19" s="25"/>
    </row>
    <row r="20" spans="1:16" x14ac:dyDescent="0.2">
      <c r="A20" s="5">
        <f t="shared" si="0"/>
        <v>45262</v>
      </c>
      <c r="B20" s="65" t="str">
        <f>VLOOKUP(A20,Data,2,FALSE)</f>
        <v>Old Brodleians</v>
      </c>
      <c r="C20" s="46" t="str">
        <f>VLOOKUP(A20,Data,3,FALSE)</f>
        <v>H*</v>
      </c>
      <c r="D20" s="6" t="s">
        <v>31</v>
      </c>
      <c r="E20" s="49" t="s">
        <v>42</v>
      </c>
      <c r="F20" s="10"/>
      <c r="G20" s="46"/>
      <c r="H20" s="62"/>
      <c r="I20" s="29"/>
      <c r="J20" s="12"/>
      <c r="K20" s="11"/>
      <c r="L20" s="54"/>
    </row>
    <row r="21" spans="1:16" x14ac:dyDescent="0.2">
      <c r="A21" s="5">
        <f t="shared" si="0"/>
        <v>45269</v>
      </c>
      <c r="B21" s="65" t="str">
        <f>VLOOKUP(A21,Data,2,FALSE)</f>
        <v>Goole</v>
      </c>
      <c r="C21" s="46" t="str">
        <f>VLOOKUP(A21,Data,3,FALSE)</f>
        <v>H*</v>
      </c>
      <c r="D21" s="13"/>
      <c r="E21" s="50"/>
      <c r="F21" s="85" t="s">
        <v>70</v>
      </c>
      <c r="G21" s="86" t="s">
        <v>68</v>
      </c>
      <c r="H21" s="62"/>
      <c r="I21" s="29"/>
      <c r="J21" s="13"/>
      <c r="K21" s="11"/>
      <c r="L21" s="54"/>
      <c r="O21" s="1" t="s">
        <v>79</v>
      </c>
      <c r="P21" s="1" t="s">
        <v>42</v>
      </c>
    </row>
    <row r="22" spans="1:16" x14ac:dyDescent="0.2">
      <c r="A22" s="5">
        <f>+A21+7</f>
        <v>45276</v>
      </c>
      <c r="B22" s="65" t="str">
        <f>VLOOKUP(A22,Data,2,FALSE)</f>
        <v>Rochdale</v>
      </c>
      <c r="C22" s="46" t="str">
        <f>VLOOKUP(A22,Data,3,FALSE)</f>
        <v>A*</v>
      </c>
      <c r="D22" s="32"/>
      <c r="E22" s="96"/>
      <c r="F22" s="9"/>
      <c r="G22" s="48"/>
      <c r="H22" s="64"/>
      <c r="I22" s="29"/>
      <c r="J22" s="6"/>
      <c r="K22" s="7"/>
      <c r="L22" s="54"/>
    </row>
    <row r="23" spans="1:16" x14ac:dyDescent="0.2">
      <c r="A23" s="66">
        <f>+A22+7</f>
        <v>45283</v>
      </c>
      <c r="B23" s="65" t="s">
        <v>53</v>
      </c>
      <c r="C23" s="46"/>
      <c r="D23" s="32"/>
      <c r="E23" s="48"/>
      <c r="F23" s="9"/>
      <c r="G23" s="48"/>
      <c r="H23" s="64"/>
      <c r="I23" s="29"/>
      <c r="J23" s="6"/>
      <c r="K23" s="7"/>
      <c r="L23" s="54"/>
    </row>
    <row r="24" spans="1:16" x14ac:dyDescent="0.2">
      <c r="A24" s="66">
        <f t="shared" ref="A24:A36" si="1">+A23+7</f>
        <v>45290</v>
      </c>
      <c r="B24" s="65" t="s">
        <v>54</v>
      </c>
      <c r="C24" s="46"/>
      <c r="D24" s="32"/>
      <c r="E24" s="48"/>
      <c r="F24" s="9"/>
      <c r="G24" s="48"/>
      <c r="H24" s="64"/>
      <c r="I24" s="29"/>
      <c r="J24" s="6"/>
      <c r="K24" s="7"/>
      <c r="L24" s="54"/>
    </row>
    <row r="25" spans="1:16" x14ac:dyDescent="0.2">
      <c r="A25" s="5">
        <f t="shared" si="1"/>
        <v>45297</v>
      </c>
      <c r="B25" s="65" t="str">
        <f>VLOOKUP(A25,Data,2,FALSE)</f>
        <v>Scarborough</v>
      </c>
      <c r="C25" s="46" t="str">
        <f>VLOOKUP(A25,Data,3,FALSE)</f>
        <v>H*</v>
      </c>
      <c r="D25" s="12" t="s">
        <v>74</v>
      </c>
      <c r="E25" s="50" t="s">
        <v>42</v>
      </c>
      <c r="F25" s="12"/>
      <c r="G25" s="50"/>
      <c r="H25" s="58"/>
      <c r="I25" s="29"/>
      <c r="J25" s="58"/>
      <c r="K25" s="59"/>
      <c r="L25" s="54"/>
    </row>
    <row r="26" spans="1:16" x14ac:dyDescent="0.2">
      <c r="A26" s="5">
        <f t="shared" si="1"/>
        <v>45304</v>
      </c>
      <c r="B26" s="65" t="str">
        <f>VLOOKUP(A26,Data,2,FALSE)</f>
        <v>Selby</v>
      </c>
      <c r="C26" s="46" t="str">
        <f>VLOOKUP(A26,Data,3,FALSE)</f>
        <v>A*</v>
      </c>
      <c r="D26" s="6" t="s">
        <v>18</v>
      </c>
      <c r="E26" s="46" t="s">
        <v>40</v>
      </c>
      <c r="F26" s="8"/>
      <c r="G26" s="47"/>
      <c r="H26" s="43"/>
      <c r="I26" s="29"/>
      <c r="J26" s="6"/>
      <c r="K26" s="7"/>
      <c r="L26" s="54"/>
    </row>
    <row r="27" spans="1:16" x14ac:dyDescent="0.2">
      <c r="A27" s="5">
        <f t="shared" si="1"/>
        <v>45311</v>
      </c>
      <c r="B27" s="65" t="s">
        <v>57</v>
      </c>
      <c r="C27" s="46"/>
      <c r="D27" s="6" t="s">
        <v>17</v>
      </c>
      <c r="E27" s="46" t="s">
        <v>40</v>
      </c>
      <c r="F27" s="8"/>
      <c r="G27" s="47"/>
      <c r="H27" s="43"/>
      <c r="I27" s="29"/>
      <c r="J27" s="6"/>
      <c r="K27" s="7"/>
      <c r="L27" s="54"/>
    </row>
    <row r="28" spans="1:16" x14ac:dyDescent="0.2">
      <c r="A28" s="5">
        <f t="shared" si="1"/>
        <v>45318</v>
      </c>
      <c r="B28" s="65" t="str">
        <f>VLOOKUP(A28,Data,2,FALSE)</f>
        <v>Glossop</v>
      </c>
      <c r="C28" s="46" t="str">
        <f>VLOOKUP(A28,Data,3,FALSE)</f>
        <v>H*</v>
      </c>
      <c r="D28" s="6"/>
      <c r="E28" s="46"/>
      <c r="F28" s="83" t="s">
        <v>71</v>
      </c>
      <c r="G28" s="84" t="s">
        <v>69</v>
      </c>
      <c r="H28" s="43"/>
      <c r="I28" s="29"/>
      <c r="J28" s="6"/>
      <c r="K28" s="7"/>
      <c r="L28" s="54"/>
    </row>
    <row r="29" spans="1:16" x14ac:dyDescent="0.2">
      <c r="A29" s="5">
        <f t="shared" si="1"/>
        <v>45325</v>
      </c>
      <c r="B29" s="65" t="str">
        <f>VLOOKUP(A29,Data,2,FALSE)</f>
        <v>Bridlington</v>
      </c>
      <c r="C29" s="46" t="str">
        <f>VLOOKUP(A29,Data,3,FALSE)</f>
        <v>A*</v>
      </c>
      <c r="D29" s="6" t="s">
        <v>24</v>
      </c>
      <c r="E29" s="48" t="s">
        <v>40</v>
      </c>
      <c r="F29" s="9"/>
      <c r="G29" s="47"/>
      <c r="H29" s="43"/>
      <c r="I29" s="29"/>
      <c r="J29" s="6"/>
      <c r="K29" s="7"/>
      <c r="L29" s="54" t="s">
        <v>61</v>
      </c>
    </row>
    <row r="30" spans="1:16" x14ac:dyDescent="0.2">
      <c r="A30" s="5">
        <f t="shared" si="1"/>
        <v>45332</v>
      </c>
      <c r="B30" s="65" t="s">
        <v>58</v>
      </c>
      <c r="C30" s="46"/>
      <c r="D30" s="33" t="s">
        <v>80</v>
      </c>
      <c r="E30" s="97" t="s">
        <v>42</v>
      </c>
      <c r="F30" s="8"/>
      <c r="G30" s="47"/>
      <c r="H30" s="43"/>
      <c r="I30" s="29"/>
      <c r="J30" s="6"/>
      <c r="K30" s="7"/>
      <c r="L30" s="54" t="s">
        <v>62</v>
      </c>
      <c r="M30"/>
    </row>
    <row r="31" spans="1:16" x14ac:dyDescent="0.2">
      <c r="A31" s="5">
        <f t="shared" si="1"/>
        <v>45339</v>
      </c>
      <c r="B31" s="65" t="str">
        <f>VLOOKUP(A31,Data,2,FALSE)</f>
        <v>Dronfield</v>
      </c>
      <c r="C31" s="46" t="str">
        <f>VLOOKUP(A31,Data,3,FALSE)</f>
        <v>H*</v>
      </c>
      <c r="D31" s="32"/>
      <c r="E31" s="46"/>
      <c r="F31" s="9"/>
      <c r="G31" s="46"/>
      <c r="H31" s="42"/>
      <c r="I31" s="29"/>
      <c r="J31" s="6"/>
      <c r="K31" s="7"/>
      <c r="L31" s="54"/>
      <c r="O31"/>
    </row>
    <row r="32" spans="1:16" x14ac:dyDescent="0.2">
      <c r="A32" s="5">
        <f t="shared" si="1"/>
        <v>45346</v>
      </c>
      <c r="B32" s="65" t="s">
        <v>57</v>
      </c>
      <c r="C32" s="46"/>
      <c r="D32" s="6"/>
      <c r="E32" s="97"/>
      <c r="F32" s="83" t="s">
        <v>71</v>
      </c>
      <c r="G32" s="84" t="s">
        <v>69</v>
      </c>
      <c r="H32" s="43"/>
      <c r="I32" s="29"/>
      <c r="J32" s="20"/>
      <c r="K32" s="7"/>
      <c r="L32" s="54" t="s">
        <v>63</v>
      </c>
      <c r="M32" s="19"/>
    </row>
    <row r="33" spans="1:18" x14ac:dyDescent="0.2">
      <c r="A33" s="5">
        <f t="shared" si="1"/>
        <v>45353</v>
      </c>
      <c r="B33" s="65" t="str">
        <f>VLOOKUP(A33,Data,2,FALSE)</f>
        <v>Malton &amp; Norton</v>
      </c>
      <c r="C33" s="46" t="str">
        <f>VLOOKUP(A33,Data,3,FALSE)</f>
        <v>A*</v>
      </c>
      <c r="D33" s="6" t="s">
        <v>16</v>
      </c>
      <c r="E33" s="48" t="s">
        <v>40</v>
      </c>
      <c r="F33" s="8"/>
      <c r="G33" s="47"/>
      <c r="H33" s="43"/>
      <c r="I33" s="29"/>
      <c r="J33" s="6"/>
      <c r="K33" s="7"/>
      <c r="L33" s="54"/>
    </row>
    <row r="34" spans="1:18" x14ac:dyDescent="0.2">
      <c r="A34" s="5">
        <f t="shared" si="1"/>
        <v>45360</v>
      </c>
      <c r="B34" s="65" t="s">
        <v>57</v>
      </c>
      <c r="C34" s="46"/>
      <c r="D34" s="32" t="s">
        <v>27</v>
      </c>
      <c r="E34" s="97" t="s">
        <v>42</v>
      </c>
      <c r="F34" s="9"/>
      <c r="G34" s="48"/>
      <c r="H34" s="44"/>
      <c r="I34" s="29"/>
      <c r="J34" s="6"/>
      <c r="K34" s="7"/>
      <c r="L34" s="54" t="s">
        <v>64</v>
      </c>
      <c r="M34" s="26"/>
    </row>
    <row r="35" spans="1:18" x14ac:dyDescent="0.2">
      <c r="A35" s="5">
        <f t="shared" si="1"/>
        <v>45367</v>
      </c>
      <c r="B35" s="65" t="str">
        <f>VLOOKUP(A35,Data,2,FALSE)</f>
        <v>Moortown</v>
      </c>
      <c r="C35" s="46" t="str">
        <f>VLOOKUP(A35,Data,3,FALSE)</f>
        <v>H*</v>
      </c>
      <c r="D35" s="6"/>
      <c r="E35" s="46"/>
      <c r="F35" s="83" t="s">
        <v>71</v>
      </c>
      <c r="G35" s="84" t="s">
        <v>69</v>
      </c>
      <c r="H35" s="42"/>
      <c r="I35" s="29"/>
      <c r="J35" s="13"/>
      <c r="K35" s="7"/>
      <c r="L35" s="53" t="s">
        <v>65</v>
      </c>
      <c r="M35" s="27"/>
      <c r="N35" s="27"/>
    </row>
    <row r="36" spans="1:18" x14ac:dyDescent="0.2">
      <c r="A36" s="5">
        <f t="shared" si="1"/>
        <v>45374</v>
      </c>
      <c r="B36" s="65" t="str">
        <f>VLOOKUP(A36,Data,2,FALSE)</f>
        <v>Old Brodleians</v>
      </c>
      <c r="C36" s="46" t="str">
        <f>VLOOKUP(A36,Data,3,FALSE)</f>
        <v>A*</v>
      </c>
      <c r="D36" s="32" t="s">
        <v>31</v>
      </c>
      <c r="E36" s="46" t="s">
        <v>40</v>
      </c>
      <c r="F36" s="32"/>
      <c r="G36" s="47"/>
      <c r="H36" s="43"/>
      <c r="I36" s="29"/>
      <c r="J36" s="6"/>
      <c r="K36" s="7"/>
      <c r="L36" s="54"/>
      <c r="M36" s="14"/>
    </row>
    <row r="37" spans="1:18" x14ac:dyDescent="0.2">
      <c r="A37" s="5">
        <f>+A36+7</f>
        <v>45381</v>
      </c>
      <c r="B37" s="65" t="s">
        <v>58</v>
      </c>
      <c r="C37" s="46"/>
      <c r="D37" s="32"/>
      <c r="E37" s="46"/>
      <c r="F37" s="32"/>
      <c r="G37" s="46"/>
      <c r="H37" s="42"/>
      <c r="I37" s="29"/>
      <c r="J37" s="6"/>
      <c r="K37" s="7"/>
      <c r="L37" s="54" t="s">
        <v>52</v>
      </c>
      <c r="M37"/>
    </row>
    <row r="38" spans="1:18" x14ac:dyDescent="0.2">
      <c r="A38" s="66">
        <f>+A37+7</f>
        <v>45388</v>
      </c>
      <c r="B38" s="65" t="str">
        <f>VLOOKUP(A38,Data,2,FALSE)</f>
        <v>Old Crossleyans</v>
      </c>
      <c r="C38" s="46" t="str">
        <f>VLOOKUP(A38,Data,3,FALSE)</f>
        <v>A*</v>
      </c>
      <c r="D38" s="32"/>
      <c r="E38" s="96"/>
      <c r="F38" s="9"/>
      <c r="G38" s="48"/>
      <c r="H38" s="64"/>
      <c r="I38" s="29"/>
      <c r="J38" s="6"/>
      <c r="K38" s="7"/>
      <c r="L38" s="54"/>
      <c r="M38" s="27"/>
    </row>
    <row r="39" spans="1:18" x14ac:dyDescent="0.2">
      <c r="A39" s="5">
        <f t="shared" ref="A39:A43" si="2">+A38+7</f>
        <v>45395</v>
      </c>
      <c r="B39" s="65" t="s">
        <v>55</v>
      </c>
      <c r="C39" s="46" t="s">
        <v>56</v>
      </c>
      <c r="D39" s="6"/>
      <c r="E39" s="46"/>
      <c r="F39" s="30"/>
      <c r="G39" s="47"/>
      <c r="H39" s="43"/>
      <c r="I39" s="29"/>
      <c r="J39" s="6"/>
      <c r="K39" s="7"/>
      <c r="L39" s="54"/>
      <c r="M39" s="27"/>
      <c r="O39" s="1" t="s">
        <v>79</v>
      </c>
      <c r="P39" s="1" t="s">
        <v>40</v>
      </c>
    </row>
    <row r="40" spans="1:18" x14ac:dyDescent="0.2">
      <c r="A40" s="5">
        <f t="shared" si="2"/>
        <v>45402</v>
      </c>
      <c r="B40" s="65" t="s">
        <v>55</v>
      </c>
      <c r="C40" s="46" t="s">
        <v>56</v>
      </c>
      <c r="D40" s="32"/>
      <c r="E40" s="46"/>
      <c r="F40" s="83" t="s">
        <v>71</v>
      </c>
      <c r="G40" s="84" t="s">
        <v>69</v>
      </c>
      <c r="H40" s="42"/>
      <c r="I40" s="29"/>
      <c r="J40" s="6"/>
      <c r="K40" s="7"/>
      <c r="L40" s="54"/>
      <c r="M40" s="27"/>
    </row>
    <row r="41" spans="1:18" x14ac:dyDescent="0.2">
      <c r="A41" s="5">
        <f t="shared" si="2"/>
        <v>45409</v>
      </c>
      <c r="B41" s="65" t="s">
        <v>55</v>
      </c>
      <c r="C41" s="46" t="s">
        <v>56</v>
      </c>
      <c r="D41" s="32"/>
      <c r="E41" s="46"/>
      <c r="F41" s="6"/>
      <c r="G41" s="47"/>
      <c r="H41" s="43"/>
      <c r="I41" s="29"/>
      <c r="J41" s="6"/>
      <c r="K41" s="7"/>
      <c r="L41" s="54"/>
      <c r="M41" s="27"/>
      <c r="N41"/>
      <c r="O41" t="s">
        <v>81</v>
      </c>
      <c r="P41" t="s">
        <v>68</v>
      </c>
      <c r="Q41" t="s">
        <v>84</v>
      </c>
      <c r="R41" t="s">
        <v>68</v>
      </c>
    </row>
    <row r="42" spans="1:18" x14ac:dyDescent="0.2">
      <c r="A42" s="5">
        <f t="shared" si="2"/>
        <v>45416</v>
      </c>
      <c r="B42" s="65" t="s">
        <v>55</v>
      </c>
      <c r="C42" s="46" t="s">
        <v>56</v>
      </c>
      <c r="D42" s="32"/>
      <c r="E42" s="46"/>
      <c r="F42" s="6"/>
      <c r="G42" s="47"/>
      <c r="H42" s="43"/>
      <c r="I42" s="29"/>
      <c r="J42" s="6"/>
      <c r="K42" s="7"/>
      <c r="L42" s="54" t="s">
        <v>76</v>
      </c>
      <c r="M42" s="27"/>
      <c r="N42"/>
      <c r="O42" t="s">
        <v>81</v>
      </c>
      <c r="P42" t="s">
        <v>69</v>
      </c>
      <c r="Q42" t="s">
        <v>84</v>
      </c>
      <c r="R42" t="s">
        <v>69</v>
      </c>
    </row>
    <row r="43" spans="1:18" ht="16" thickBot="1" x14ac:dyDescent="0.25">
      <c r="A43" s="5">
        <f t="shared" si="2"/>
        <v>45423</v>
      </c>
      <c r="B43" s="65" t="s">
        <v>55</v>
      </c>
      <c r="C43" s="46" t="s">
        <v>56</v>
      </c>
      <c r="D43" s="32"/>
      <c r="E43" s="48"/>
      <c r="F43" s="6"/>
      <c r="G43" s="47"/>
      <c r="H43" s="43"/>
      <c r="I43" s="7"/>
      <c r="J43" s="6"/>
      <c r="K43" s="7"/>
      <c r="L43" s="54" t="s">
        <v>76</v>
      </c>
      <c r="M43" s="27"/>
      <c r="O43" t="s">
        <v>85</v>
      </c>
      <c r="P43" t="s">
        <v>42</v>
      </c>
    </row>
    <row r="44" spans="1:18" ht="18.75" customHeight="1" thickBot="1" x14ac:dyDescent="0.25">
      <c r="A44" s="15"/>
      <c r="B44" s="51" t="s">
        <v>5</v>
      </c>
      <c r="C44" s="46"/>
      <c r="D44" s="16"/>
      <c r="E44" s="17"/>
      <c r="F44" s="56" t="s">
        <v>6</v>
      </c>
      <c r="G44" s="57"/>
      <c r="H44" s="18"/>
      <c r="I44" s="18"/>
      <c r="J44" s="16"/>
      <c r="K44" s="17"/>
      <c r="L44" s="56"/>
      <c r="M44" s="27"/>
    </row>
    <row r="45" spans="1:18" ht="21" x14ac:dyDescent="0.25">
      <c r="A45" s="38" t="s">
        <v>38</v>
      </c>
      <c r="C45" s="87"/>
    </row>
    <row r="46" spans="1:18" ht="21" x14ac:dyDescent="0.25">
      <c r="A46" s="38"/>
    </row>
    <row r="47" spans="1:18" ht="19" x14ac:dyDescent="0.25">
      <c r="A47" s="93" t="s">
        <v>4</v>
      </c>
      <c r="C47" s="94"/>
    </row>
  </sheetData>
  <autoFilter ref="A3:L47" xr:uid="{00000000-0009-0000-0000-000000000000}"/>
  <mergeCells count="1">
    <mergeCell ref="A1:L1"/>
  </mergeCells>
  <pageMargins left="0.19685039370078741" right="0.11811023622047245" top="0.23622047244094491" bottom="0.15748031496062992" header="0.19685039370078741" footer="0.11811023622047245"/>
  <pageSetup paperSize="9" scale="120" orientation="portrait" horizontalDpi="4294967293" copies="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3"/>
  <sheetViews>
    <sheetView workbookViewId="0">
      <selection activeCell="F17" sqref="F17"/>
    </sheetView>
  </sheetViews>
  <sheetFormatPr baseColWidth="10" defaultColWidth="8.83203125" defaultRowHeight="15" x14ac:dyDescent="0.2"/>
  <cols>
    <col min="3" max="3" width="34.6640625" bestFit="1" customWidth="1"/>
  </cols>
  <sheetData>
    <row r="2" spans="1:6" ht="16" thickBot="1" x14ac:dyDescent="0.25">
      <c r="A2" s="26"/>
    </row>
    <row r="3" spans="1:6" ht="18" thickBot="1" x14ac:dyDescent="0.25">
      <c r="C3" s="68" t="s">
        <v>26</v>
      </c>
    </row>
    <row r="4" spans="1:6" ht="16" x14ac:dyDescent="0.2">
      <c r="C4" s="69" t="s">
        <v>27</v>
      </c>
      <c r="F4" t="s">
        <v>20</v>
      </c>
    </row>
    <row r="5" spans="1:6" ht="16" x14ac:dyDescent="0.2">
      <c r="C5" s="69" t="s">
        <v>22</v>
      </c>
      <c r="F5" t="s">
        <v>22</v>
      </c>
    </row>
    <row r="6" spans="1:6" ht="16" x14ac:dyDescent="0.2">
      <c r="A6" s="26"/>
      <c r="C6" s="70" t="s">
        <v>16</v>
      </c>
      <c r="F6" t="s">
        <v>16</v>
      </c>
    </row>
    <row r="7" spans="1:6" ht="16" x14ac:dyDescent="0.2">
      <c r="C7" s="69" t="s">
        <v>24</v>
      </c>
      <c r="F7" t="s">
        <v>24</v>
      </c>
    </row>
    <row r="8" spans="1:6" ht="16" x14ac:dyDescent="0.2">
      <c r="C8" s="69" t="s">
        <v>28</v>
      </c>
      <c r="F8" t="s">
        <v>34</v>
      </c>
    </row>
    <row r="9" spans="1:6" ht="16" x14ac:dyDescent="0.2">
      <c r="C9" s="69" t="s">
        <v>23</v>
      </c>
      <c r="F9" t="s">
        <v>23</v>
      </c>
    </row>
    <row r="10" spans="1:6" ht="16" x14ac:dyDescent="0.2">
      <c r="C10" s="69" t="s">
        <v>29</v>
      </c>
      <c r="F10" t="s">
        <v>35</v>
      </c>
    </row>
    <row r="11" spans="1:6" ht="16" x14ac:dyDescent="0.2">
      <c r="A11" s="26"/>
      <c r="C11" s="71" t="s">
        <v>30</v>
      </c>
    </row>
    <row r="12" spans="1:6" ht="16" x14ac:dyDescent="0.2">
      <c r="A12" s="26"/>
      <c r="C12" s="69" t="s">
        <v>31</v>
      </c>
      <c r="F12" t="s">
        <v>15</v>
      </c>
    </row>
    <row r="13" spans="1:6" ht="16" x14ac:dyDescent="0.2">
      <c r="C13" s="69" t="s">
        <v>19</v>
      </c>
      <c r="F13" t="s">
        <v>19</v>
      </c>
    </row>
    <row r="14" spans="1:6" ht="16" x14ac:dyDescent="0.2">
      <c r="C14" s="69" t="s">
        <v>32</v>
      </c>
      <c r="F14" t="s">
        <v>25</v>
      </c>
    </row>
    <row r="15" spans="1:6" ht="16" x14ac:dyDescent="0.2">
      <c r="C15" s="69" t="s">
        <v>17</v>
      </c>
      <c r="F15" t="s">
        <v>17</v>
      </c>
    </row>
    <row r="16" spans="1:6" ht="16" x14ac:dyDescent="0.2">
      <c r="A16" s="1"/>
      <c r="C16" s="69" t="s">
        <v>18</v>
      </c>
      <c r="F16" t="s">
        <v>18</v>
      </c>
    </row>
    <row r="17" spans="1:6" ht="16" x14ac:dyDescent="0.2">
      <c r="A17" s="1"/>
      <c r="C17" s="69" t="s">
        <v>33</v>
      </c>
      <c r="F17" t="s">
        <v>36</v>
      </c>
    </row>
    <row r="18" spans="1:6" ht="17" thickBot="1" x14ac:dyDescent="0.25">
      <c r="A18" s="1"/>
      <c r="C18" s="72" t="s">
        <v>21</v>
      </c>
      <c r="F18" t="s">
        <v>21</v>
      </c>
    </row>
    <row r="19" spans="1:6" x14ac:dyDescent="0.2">
      <c r="A19" s="1"/>
    </row>
    <row r="20" spans="1:6" x14ac:dyDescent="0.2">
      <c r="A20" s="1"/>
    </row>
    <row r="21" spans="1:6" x14ac:dyDescent="0.2">
      <c r="A21" s="1"/>
    </row>
    <row r="22" spans="1:6" x14ac:dyDescent="0.2">
      <c r="A22" s="1"/>
    </row>
    <row r="23" spans="1:6" x14ac:dyDescent="0.2">
      <c r="A23" s="1"/>
    </row>
    <row r="24" spans="1:6" x14ac:dyDescent="0.2">
      <c r="A24" s="1"/>
    </row>
    <row r="25" spans="1:6" x14ac:dyDescent="0.2">
      <c r="A25" s="1"/>
    </row>
    <row r="26" spans="1:6" x14ac:dyDescent="0.2">
      <c r="A26" s="1"/>
    </row>
    <row r="30" spans="1:6" x14ac:dyDescent="0.2">
      <c r="A30" s="39"/>
    </row>
    <row r="31" spans="1:6" x14ac:dyDescent="0.2">
      <c r="A31" s="26"/>
    </row>
    <row r="32" spans="1:6" x14ac:dyDescent="0.2">
      <c r="A32" s="26"/>
    </row>
    <row r="33" spans="1:1" x14ac:dyDescent="0.2">
      <c r="A33" s="26"/>
    </row>
  </sheetData>
  <sortState xmlns:xlrd2="http://schemas.microsoft.com/office/spreadsheetml/2017/richdata2" ref="F4:F16">
    <sortCondition ref="F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24"/>
  <sheetViews>
    <sheetView workbookViewId="0">
      <selection activeCell="C3" sqref="C3:E24"/>
    </sheetView>
  </sheetViews>
  <sheetFormatPr baseColWidth="10" defaultColWidth="8.83203125" defaultRowHeight="15" x14ac:dyDescent="0.2"/>
  <cols>
    <col min="3" max="3" width="7.33203125" bestFit="1" customWidth="1"/>
    <col min="4" max="4" width="18" bestFit="1" customWidth="1"/>
    <col min="5" max="5" width="3.33203125" bestFit="1" customWidth="1"/>
  </cols>
  <sheetData>
    <row r="2" spans="1:5" x14ac:dyDescent="0.2">
      <c r="B2" t="s">
        <v>45</v>
      </c>
    </row>
    <row r="3" spans="1:5" x14ac:dyDescent="0.2">
      <c r="C3" s="81">
        <v>45171</v>
      </c>
      <c r="D3" s="74" t="s">
        <v>9</v>
      </c>
      <c r="E3" s="74" t="s">
        <v>40</v>
      </c>
    </row>
    <row r="4" spans="1:5" x14ac:dyDescent="0.2">
      <c r="C4" s="81">
        <v>45178</v>
      </c>
      <c r="D4" t="s">
        <v>41</v>
      </c>
      <c r="E4" s="74" t="s">
        <v>42</v>
      </c>
    </row>
    <row r="5" spans="1:5" x14ac:dyDescent="0.2">
      <c r="C5" s="81">
        <v>45185</v>
      </c>
      <c r="D5" t="s">
        <v>43</v>
      </c>
      <c r="E5" s="74" t="s">
        <v>40</v>
      </c>
    </row>
    <row r="6" spans="1:5" x14ac:dyDescent="0.2">
      <c r="C6" s="81">
        <v>45192</v>
      </c>
      <c r="D6" t="s">
        <v>10</v>
      </c>
      <c r="E6" s="74" t="s">
        <v>42</v>
      </c>
    </row>
    <row r="7" spans="1:5" x14ac:dyDescent="0.2">
      <c r="C7" s="81">
        <v>45199</v>
      </c>
      <c r="D7" t="s">
        <v>11</v>
      </c>
      <c r="E7" s="74" t="s">
        <v>40</v>
      </c>
    </row>
    <row r="8" spans="1:5" x14ac:dyDescent="0.2">
      <c r="C8" s="81">
        <v>45213</v>
      </c>
      <c r="D8" t="s">
        <v>44</v>
      </c>
      <c r="E8" s="74" t="s">
        <v>42</v>
      </c>
    </row>
    <row r="9" spans="1:5" x14ac:dyDescent="0.2">
      <c r="C9" s="81">
        <v>45220</v>
      </c>
      <c r="D9" t="s">
        <v>12</v>
      </c>
      <c r="E9" s="74" t="s">
        <v>40</v>
      </c>
    </row>
    <row r="10" spans="1:5" x14ac:dyDescent="0.2">
      <c r="C10" s="81">
        <v>45234</v>
      </c>
      <c r="D10" t="s">
        <v>13</v>
      </c>
      <c r="E10" s="74" t="s">
        <v>42</v>
      </c>
    </row>
    <row r="11" spans="1:5" x14ac:dyDescent="0.2">
      <c r="C11" s="81">
        <v>45241</v>
      </c>
      <c r="D11" t="s">
        <v>67</v>
      </c>
      <c r="E11" s="74" t="s">
        <v>40</v>
      </c>
    </row>
    <row r="12" spans="1:5" x14ac:dyDescent="0.2">
      <c r="C12" s="81">
        <v>45248</v>
      </c>
      <c r="D12" t="s">
        <v>14</v>
      </c>
      <c r="E12" s="74" t="s">
        <v>42</v>
      </c>
    </row>
    <row r="13" spans="1:5" x14ac:dyDescent="0.2">
      <c r="C13" s="81">
        <v>45262</v>
      </c>
      <c r="D13" t="s">
        <v>15</v>
      </c>
      <c r="E13" s="74" t="s">
        <v>40</v>
      </c>
    </row>
    <row r="14" spans="1:5" x14ac:dyDescent="0.2">
      <c r="A14" s="26"/>
      <c r="C14" s="81">
        <v>45269</v>
      </c>
      <c r="D14" t="s">
        <v>41</v>
      </c>
      <c r="E14" s="74" t="s">
        <v>40</v>
      </c>
    </row>
    <row r="15" spans="1:5" x14ac:dyDescent="0.2">
      <c r="A15" s="26"/>
      <c r="C15" s="81">
        <v>45276</v>
      </c>
      <c r="D15" t="s">
        <v>43</v>
      </c>
      <c r="E15" s="74" t="s">
        <v>42</v>
      </c>
    </row>
    <row r="16" spans="1:5" x14ac:dyDescent="0.2">
      <c r="A16" s="26"/>
      <c r="C16" s="81">
        <v>45297</v>
      </c>
      <c r="D16" t="s">
        <v>10</v>
      </c>
      <c r="E16" s="74" t="s">
        <v>40</v>
      </c>
    </row>
    <row r="17" spans="1:5" x14ac:dyDescent="0.2">
      <c r="A17" s="26"/>
      <c r="C17" s="81">
        <v>45304</v>
      </c>
      <c r="D17" t="s">
        <v>11</v>
      </c>
      <c r="E17" s="74" t="s">
        <v>42</v>
      </c>
    </row>
    <row r="18" spans="1:5" x14ac:dyDescent="0.2">
      <c r="C18" s="81">
        <v>45318</v>
      </c>
      <c r="D18" t="s">
        <v>44</v>
      </c>
      <c r="E18" s="74" t="s">
        <v>40</v>
      </c>
    </row>
    <row r="19" spans="1:5" x14ac:dyDescent="0.2">
      <c r="C19" s="81">
        <v>45325</v>
      </c>
      <c r="D19" t="s">
        <v>12</v>
      </c>
      <c r="E19" s="74" t="s">
        <v>42</v>
      </c>
    </row>
    <row r="20" spans="1:5" x14ac:dyDescent="0.2">
      <c r="C20" s="81">
        <v>45339</v>
      </c>
      <c r="D20" t="s">
        <v>13</v>
      </c>
      <c r="E20" s="74" t="s">
        <v>40</v>
      </c>
    </row>
    <row r="21" spans="1:5" x14ac:dyDescent="0.2">
      <c r="C21" s="81">
        <v>45353</v>
      </c>
      <c r="D21" t="s">
        <v>67</v>
      </c>
      <c r="E21" s="74" t="s">
        <v>42</v>
      </c>
    </row>
    <row r="22" spans="1:5" x14ac:dyDescent="0.2">
      <c r="C22" s="81">
        <v>45367</v>
      </c>
      <c r="D22" t="s">
        <v>14</v>
      </c>
      <c r="E22" s="74" t="s">
        <v>40</v>
      </c>
    </row>
    <row r="23" spans="1:5" x14ac:dyDescent="0.2">
      <c r="C23" s="81">
        <v>45374</v>
      </c>
      <c r="D23" t="s">
        <v>15</v>
      </c>
      <c r="E23" s="74" t="s">
        <v>42</v>
      </c>
    </row>
    <row r="24" spans="1:5" x14ac:dyDescent="0.2">
      <c r="C24" s="81">
        <v>45388</v>
      </c>
      <c r="D24" t="s">
        <v>9</v>
      </c>
      <c r="E24" s="7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Data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</dc:creator>
  <cp:lastModifiedBy>Nick Green</cp:lastModifiedBy>
  <cp:lastPrinted>2023-07-04T14:39:35Z</cp:lastPrinted>
  <dcterms:created xsi:type="dcterms:W3CDTF">2009-06-15T16:07:04Z</dcterms:created>
  <dcterms:modified xsi:type="dcterms:W3CDTF">2023-07-23T21:05:46Z</dcterms:modified>
</cp:coreProperties>
</file>