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attistn/Dropbox/MAT330_Math_Bio/Class_Codes/Discrete_Dynamical_Systems/Ecology/"/>
    </mc:Choice>
  </mc:AlternateContent>
  <bookViews>
    <workbookView xWindow="9920" yWindow="460" windowWidth="30180" windowHeight="20800" tabRatio="500" activeTab="1"/>
  </bookViews>
  <sheets>
    <sheet name="Predator-Prey" sheetId="3" r:id="rId1"/>
    <sheet name="Predator-Prey-Model2" sheetId="4" r:id="rId2"/>
  </sheets>
  <definedNames>
    <definedName name="b_2">'Predator-Prey-Model2'!$B$12</definedName>
    <definedName name="C_2">'Predator-Prey-Model2'!$B$10</definedName>
    <definedName name="C_3">'Predator-Prey'!$B$10</definedName>
    <definedName name="d_2">'Predator-Prey-Model2'!$B$11</definedName>
    <definedName name="d_3">'Predator-Prey'!$B$11</definedName>
    <definedName name="k">#REF!</definedName>
    <definedName name="k_2">'Predator-Prey-Model2'!$B$9</definedName>
    <definedName name="k_3">'Predator-Prey'!$B$9</definedName>
    <definedName name="L0_2">'Predator-Prey-Model2'!$B$6</definedName>
    <definedName name="L0_3">'Predator-Prey'!$B$6</definedName>
    <definedName name="P0">#REF!</definedName>
    <definedName name="P0_2">'Predator-Prey-Model2'!$B$5</definedName>
    <definedName name="P0_3">'Predator-Prey'!$B$5</definedName>
    <definedName name="r_2">'Predator-Prey-Model2'!$B$13</definedName>
    <definedName name="r_3">'Predator-Prey'!$B$12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H5" i="4"/>
  <c r="G6" i="4"/>
  <c r="H6" i="4"/>
  <c r="G7" i="4"/>
  <c r="F6" i="4"/>
  <c r="E7" i="4"/>
  <c r="H7" i="4"/>
  <c r="G8" i="4"/>
  <c r="F7" i="4"/>
  <c r="E8" i="4"/>
  <c r="H8" i="4"/>
  <c r="G9" i="4"/>
  <c r="F8" i="4"/>
  <c r="E9" i="4"/>
  <c r="H9" i="4"/>
  <c r="G10" i="4"/>
  <c r="F9" i="4"/>
  <c r="E10" i="4"/>
  <c r="H10" i="4"/>
  <c r="G11" i="4"/>
  <c r="F10" i="4"/>
  <c r="E11" i="4"/>
  <c r="H11" i="4"/>
  <c r="G12" i="4"/>
  <c r="F11" i="4"/>
  <c r="E12" i="4"/>
  <c r="H12" i="4"/>
  <c r="G13" i="4"/>
  <c r="F12" i="4"/>
  <c r="E13" i="4"/>
  <c r="H13" i="4"/>
  <c r="G14" i="4"/>
  <c r="F13" i="4"/>
  <c r="E14" i="4"/>
  <c r="H14" i="4"/>
  <c r="G15" i="4"/>
  <c r="F14" i="4"/>
  <c r="E15" i="4"/>
  <c r="H15" i="4"/>
  <c r="G16" i="4"/>
  <c r="F15" i="4"/>
  <c r="E16" i="4"/>
  <c r="H16" i="4"/>
  <c r="G17" i="4"/>
  <c r="F16" i="4"/>
  <c r="E17" i="4"/>
  <c r="H17" i="4"/>
  <c r="G18" i="4"/>
  <c r="F17" i="4"/>
  <c r="E18" i="4"/>
  <c r="H18" i="4"/>
  <c r="G19" i="4"/>
  <c r="F18" i="4"/>
  <c r="E19" i="4"/>
  <c r="H19" i="4"/>
  <c r="G20" i="4"/>
  <c r="F19" i="4"/>
  <c r="E20" i="4"/>
  <c r="H20" i="4"/>
  <c r="G21" i="4"/>
  <c r="F20" i="4"/>
  <c r="E21" i="4"/>
  <c r="H21" i="4"/>
  <c r="G22" i="4"/>
  <c r="F21" i="4"/>
  <c r="E22" i="4"/>
  <c r="H22" i="4"/>
  <c r="G23" i="4"/>
  <c r="F22" i="4"/>
  <c r="E23" i="4"/>
  <c r="H23" i="4"/>
  <c r="G24" i="4"/>
  <c r="F23" i="4"/>
  <c r="E24" i="4"/>
  <c r="H24" i="4"/>
  <c r="G25" i="4"/>
  <c r="F24" i="4"/>
  <c r="E25" i="4"/>
  <c r="H25" i="4"/>
  <c r="G26" i="4"/>
  <c r="F25" i="4"/>
  <c r="E26" i="4"/>
  <c r="H26" i="4"/>
  <c r="G27" i="4"/>
  <c r="F26" i="4"/>
  <c r="E27" i="4"/>
  <c r="H27" i="4"/>
  <c r="G28" i="4"/>
  <c r="F27" i="4"/>
  <c r="E28" i="4"/>
  <c r="H28" i="4"/>
  <c r="G29" i="4"/>
  <c r="F28" i="4"/>
  <c r="E29" i="4"/>
  <c r="H29" i="4"/>
  <c r="G30" i="4"/>
  <c r="F29" i="4"/>
  <c r="E30" i="4"/>
  <c r="H30" i="4"/>
  <c r="G31" i="4"/>
  <c r="F30" i="4"/>
  <c r="E31" i="4"/>
  <c r="H31" i="4"/>
  <c r="G32" i="4"/>
  <c r="F31" i="4"/>
  <c r="E32" i="4"/>
  <c r="H32" i="4"/>
  <c r="G33" i="4"/>
  <c r="F32" i="4"/>
  <c r="E33" i="4"/>
  <c r="H33" i="4"/>
  <c r="G34" i="4"/>
  <c r="F33" i="4"/>
  <c r="E34" i="4"/>
  <c r="H34" i="4"/>
  <c r="G35" i="4"/>
  <c r="F34" i="4"/>
  <c r="E35" i="4"/>
  <c r="H35" i="4"/>
  <c r="G36" i="4"/>
  <c r="F35" i="4"/>
  <c r="E36" i="4"/>
  <c r="H36" i="4"/>
  <c r="G37" i="4"/>
  <c r="F36" i="4"/>
  <c r="E37" i="4"/>
  <c r="H37" i="4"/>
  <c r="G38" i="4"/>
  <c r="F37" i="4"/>
  <c r="E38" i="4"/>
  <c r="H38" i="4"/>
  <c r="G39" i="4"/>
  <c r="F38" i="4"/>
  <c r="E39" i="4"/>
  <c r="H39" i="4"/>
  <c r="G40" i="4"/>
  <c r="F39" i="4"/>
  <c r="E40" i="4"/>
  <c r="H40" i="4"/>
  <c r="G41" i="4"/>
  <c r="F40" i="4"/>
  <c r="E41" i="4"/>
  <c r="H41" i="4"/>
  <c r="G42" i="4"/>
  <c r="F41" i="4"/>
  <c r="E42" i="4"/>
  <c r="H42" i="4"/>
  <c r="G43" i="4"/>
  <c r="F42" i="4"/>
  <c r="E43" i="4"/>
  <c r="H43" i="4"/>
  <c r="G44" i="4"/>
  <c r="F43" i="4"/>
  <c r="E44" i="4"/>
  <c r="H44" i="4"/>
  <c r="G45" i="4"/>
  <c r="F44" i="4"/>
  <c r="E45" i="4"/>
  <c r="H45" i="4"/>
  <c r="G46" i="4"/>
  <c r="F45" i="4"/>
  <c r="E46" i="4"/>
  <c r="H46" i="4"/>
  <c r="G47" i="4"/>
  <c r="F46" i="4"/>
  <c r="E47" i="4"/>
  <c r="H47" i="4"/>
  <c r="G48" i="4"/>
  <c r="F47" i="4"/>
  <c r="E48" i="4"/>
  <c r="H48" i="4"/>
  <c r="G49" i="4"/>
  <c r="F48" i="4"/>
  <c r="E49" i="4"/>
  <c r="H49" i="4"/>
  <c r="G50" i="4"/>
  <c r="F49" i="4"/>
  <c r="E50" i="4"/>
  <c r="H50" i="4"/>
  <c r="G51" i="4"/>
  <c r="F50" i="4"/>
  <c r="E51" i="4"/>
  <c r="H51" i="4"/>
  <c r="G52" i="4"/>
  <c r="F51" i="4"/>
  <c r="E52" i="4"/>
  <c r="H52" i="4"/>
  <c r="G53" i="4"/>
  <c r="F52" i="4"/>
  <c r="E53" i="4"/>
  <c r="H53" i="4"/>
  <c r="G54" i="4"/>
  <c r="F53" i="4"/>
  <c r="E54" i="4"/>
  <c r="H54" i="4"/>
  <c r="G55" i="4"/>
  <c r="F54" i="4"/>
  <c r="E55" i="4"/>
  <c r="H55" i="4"/>
  <c r="G56" i="4"/>
  <c r="F55" i="4"/>
  <c r="E56" i="4"/>
  <c r="H56" i="4"/>
  <c r="G57" i="4"/>
  <c r="F56" i="4"/>
  <c r="E57" i="4"/>
  <c r="H57" i="4"/>
  <c r="G58" i="4"/>
  <c r="F57" i="4"/>
  <c r="E58" i="4"/>
  <c r="H58" i="4"/>
  <c r="G59" i="4"/>
  <c r="F58" i="4"/>
  <c r="E59" i="4"/>
  <c r="H59" i="4"/>
  <c r="G60" i="4"/>
  <c r="F59" i="4"/>
  <c r="E60" i="4"/>
  <c r="H60" i="4"/>
  <c r="G61" i="4"/>
  <c r="F60" i="4"/>
  <c r="E61" i="4"/>
  <c r="H61" i="4"/>
  <c r="G62" i="4"/>
  <c r="F61" i="4"/>
  <c r="E62" i="4"/>
  <c r="H62" i="4"/>
  <c r="G63" i="4"/>
  <c r="F62" i="4"/>
  <c r="E63" i="4"/>
  <c r="H63" i="4"/>
  <c r="G64" i="4"/>
  <c r="F63" i="4"/>
  <c r="E64" i="4"/>
  <c r="H64" i="4"/>
  <c r="G65" i="4"/>
  <c r="F64" i="4"/>
  <c r="E65" i="4"/>
  <c r="H65" i="4"/>
  <c r="G66" i="4"/>
  <c r="F65" i="4"/>
  <c r="E66" i="4"/>
  <c r="H66" i="4"/>
  <c r="G67" i="4"/>
  <c r="F66" i="4"/>
  <c r="E67" i="4"/>
  <c r="H67" i="4"/>
  <c r="G68" i="4"/>
  <c r="F67" i="4"/>
  <c r="E68" i="4"/>
  <c r="H68" i="4"/>
  <c r="G69" i="4"/>
  <c r="F68" i="4"/>
  <c r="E69" i="4"/>
  <c r="H69" i="4"/>
  <c r="G70" i="4"/>
  <c r="F69" i="4"/>
  <c r="E70" i="4"/>
  <c r="H70" i="4"/>
  <c r="G71" i="4"/>
  <c r="F70" i="4"/>
  <c r="E71" i="4"/>
  <c r="H71" i="4"/>
  <c r="G72" i="4"/>
  <c r="F71" i="4"/>
  <c r="E72" i="4"/>
  <c r="H72" i="4"/>
  <c r="G73" i="4"/>
  <c r="F72" i="4"/>
  <c r="E73" i="4"/>
  <c r="H73" i="4"/>
  <c r="G74" i="4"/>
  <c r="F73" i="4"/>
  <c r="E74" i="4"/>
  <c r="H74" i="4"/>
  <c r="G75" i="4"/>
  <c r="F74" i="4"/>
  <c r="E75" i="4"/>
  <c r="H75" i="4"/>
  <c r="G76" i="4"/>
  <c r="F75" i="4"/>
  <c r="E76" i="4"/>
  <c r="H76" i="4"/>
  <c r="G77" i="4"/>
  <c r="F76" i="4"/>
  <c r="E77" i="4"/>
  <c r="H77" i="4"/>
  <c r="G78" i="4"/>
  <c r="F77" i="4"/>
  <c r="E78" i="4"/>
  <c r="H78" i="4"/>
  <c r="G79" i="4"/>
  <c r="F78" i="4"/>
  <c r="E79" i="4"/>
  <c r="H79" i="4"/>
  <c r="G80" i="4"/>
  <c r="F79" i="4"/>
  <c r="E80" i="4"/>
  <c r="H80" i="4"/>
  <c r="G81" i="4"/>
  <c r="F80" i="4"/>
  <c r="E81" i="4"/>
  <c r="H81" i="4"/>
  <c r="G82" i="4"/>
  <c r="F81" i="4"/>
  <c r="E82" i="4"/>
  <c r="H82" i="4"/>
  <c r="G83" i="4"/>
  <c r="F82" i="4"/>
  <c r="E83" i="4"/>
  <c r="H83" i="4"/>
  <c r="G84" i="4"/>
  <c r="F83" i="4"/>
  <c r="E84" i="4"/>
  <c r="H84" i="4"/>
  <c r="G85" i="4"/>
  <c r="F84" i="4"/>
  <c r="E85" i="4"/>
  <c r="H85" i="4"/>
  <c r="G86" i="4"/>
  <c r="F85" i="4"/>
  <c r="E86" i="4"/>
  <c r="H86" i="4"/>
  <c r="G87" i="4"/>
  <c r="F86" i="4"/>
  <c r="E87" i="4"/>
  <c r="H87" i="4"/>
  <c r="G88" i="4"/>
  <c r="F87" i="4"/>
  <c r="E88" i="4"/>
  <c r="H88" i="4"/>
  <c r="G89" i="4"/>
  <c r="F88" i="4"/>
  <c r="E89" i="4"/>
  <c r="H89" i="4"/>
  <c r="G90" i="4"/>
  <c r="F89" i="4"/>
  <c r="E90" i="4"/>
  <c r="H90" i="4"/>
  <c r="G91" i="4"/>
  <c r="F90" i="4"/>
  <c r="E91" i="4"/>
  <c r="H91" i="4"/>
  <c r="G92" i="4"/>
  <c r="F91" i="4"/>
  <c r="E92" i="4"/>
  <c r="H92" i="4"/>
  <c r="G93" i="4"/>
  <c r="F92" i="4"/>
  <c r="E93" i="4"/>
  <c r="H93" i="4"/>
  <c r="G94" i="4"/>
  <c r="F93" i="4"/>
  <c r="E94" i="4"/>
  <c r="H94" i="4"/>
  <c r="G95" i="4"/>
  <c r="F94" i="4"/>
  <c r="E95" i="4"/>
  <c r="H95" i="4"/>
  <c r="G96" i="4"/>
  <c r="F95" i="4"/>
  <c r="E96" i="4"/>
  <c r="H96" i="4"/>
  <c r="G97" i="4"/>
  <c r="F96" i="4"/>
  <c r="E97" i="4"/>
  <c r="H97" i="4"/>
  <c r="G98" i="4"/>
  <c r="F97" i="4"/>
  <c r="E98" i="4"/>
  <c r="H98" i="4"/>
  <c r="G99" i="4"/>
  <c r="F98" i="4"/>
  <c r="E99" i="4"/>
  <c r="H99" i="4"/>
  <c r="G100" i="4"/>
  <c r="F99" i="4"/>
  <c r="E100" i="4"/>
  <c r="H100" i="4"/>
  <c r="G101" i="4"/>
  <c r="F100" i="4"/>
  <c r="E101" i="4"/>
  <c r="H101" i="4"/>
  <c r="G102" i="4"/>
  <c r="F101" i="4"/>
  <c r="E102" i="4"/>
  <c r="H102" i="4"/>
  <c r="G103" i="4"/>
  <c r="F102" i="4"/>
  <c r="E103" i="4"/>
  <c r="H103" i="4"/>
  <c r="G104" i="4"/>
  <c r="F103" i="4"/>
  <c r="E104" i="4"/>
  <c r="H104" i="4"/>
  <c r="G105" i="4"/>
  <c r="F104" i="4"/>
  <c r="E105" i="4"/>
  <c r="H105" i="4"/>
  <c r="G106" i="4"/>
  <c r="F105" i="4"/>
  <c r="E106" i="4"/>
  <c r="H106" i="4"/>
  <c r="G107" i="4"/>
  <c r="F106" i="4"/>
  <c r="E107" i="4"/>
  <c r="H107" i="4"/>
  <c r="G108" i="4"/>
  <c r="F107" i="4"/>
  <c r="E108" i="4"/>
  <c r="H108" i="4"/>
  <c r="G109" i="4"/>
  <c r="F108" i="4"/>
  <c r="E109" i="4"/>
  <c r="H109" i="4"/>
  <c r="G110" i="4"/>
  <c r="F109" i="4"/>
  <c r="E110" i="4"/>
  <c r="H110" i="4"/>
  <c r="G111" i="4"/>
  <c r="F110" i="4"/>
  <c r="E111" i="4"/>
  <c r="H111" i="4"/>
  <c r="G112" i="4"/>
  <c r="F111" i="4"/>
  <c r="E112" i="4"/>
  <c r="H112" i="4"/>
  <c r="G113" i="4"/>
  <c r="F112" i="4"/>
  <c r="E113" i="4"/>
  <c r="H113" i="4"/>
  <c r="G114" i="4"/>
  <c r="F113" i="4"/>
  <c r="E114" i="4"/>
  <c r="H114" i="4"/>
  <c r="G115" i="4"/>
  <c r="F114" i="4"/>
  <c r="E115" i="4"/>
  <c r="H115" i="4"/>
  <c r="G116" i="4"/>
  <c r="F115" i="4"/>
  <c r="E116" i="4"/>
  <c r="H116" i="4"/>
  <c r="G117" i="4"/>
  <c r="F116" i="4"/>
  <c r="E117" i="4"/>
  <c r="H117" i="4"/>
  <c r="G118" i="4"/>
  <c r="F117" i="4"/>
  <c r="E118" i="4"/>
  <c r="H118" i="4"/>
  <c r="G119" i="4"/>
  <c r="F118" i="4"/>
  <c r="E119" i="4"/>
  <c r="H119" i="4"/>
  <c r="G120" i="4"/>
  <c r="F119" i="4"/>
  <c r="E120" i="4"/>
  <c r="H120" i="4"/>
  <c r="G121" i="4"/>
  <c r="F120" i="4"/>
  <c r="E121" i="4"/>
  <c r="H121" i="4"/>
  <c r="G122" i="4"/>
  <c r="F121" i="4"/>
  <c r="E122" i="4"/>
  <c r="H122" i="4"/>
  <c r="G123" i="4"/>
  <c r="F122" i="4"/>
  <c r="E123" i="4"/>
  <c r="H123" i="4"/>
  <c r="G124" i="4"/>
  <c r="F123" i="4"/>
  <c r="E124" i="4"/>
  <c r="H124" i="4"/>
  <c r="G125" i="4"/>
  <c r="F124" i="4"/>
  <c r="E125" i="4"/>
  <c r="H125" i="4"/>
  <c r="G126" i="4"/>
  <c r="F125" i="4"/>
  <c r="E126" i="4"/>
  <c r="H126" i="4"/>
  <c r="G127" i="4"/>
  <c r="F126" i="4"/>
  <c r="E127" i="4"/>
  <c r="H127" i="4"/>
  <c r="G128" i="4"/>
  <c r="F127" i="4"/>
  <c r="E128" i="4"/>
  <c r="H128" i="4"/>
  <c r="G129" i="4"/>
  <c r="F128" i="4"/>
  <c r="E129" i="4"/>
  <c r="H129" i="4"/>
  <c r="G130" i="4"/>
  <c r="F129" i="4"/>
  <c r="E130" i="4"/>
  <c r="H130" i="4"/>
  <c r="G131" i="4"/>
  <c r="F130" i="4"/>
  <c r="E131" i="4"/>
  <c r="H131" i="4"/>
  <c r="G132" i="4"/>
  <c r="F131" i="4"/>
  <c r="E132" i="4"/>
  <c r="H132" i="4"/>
  <c r="G133" i="4"/>
  <c r="F132" i="4"/>
  <c r="E133" i="4"/>
  <c r="H133" i="4"/>
  <c r="G134" i="4"/>
  <c r="F133" i="4"/>
  <c r="E134" i="4"/>
  <c r="H134" i="4"/>
  <c r="G135" i="4"/>
  <c r="F134" i="4"/>
  <c r="E135" i="4"/>
  <c r="H135" i="4"/>
  <c r="G136" i="4"/>
  <c r="F135" i="4"/>
  <c r="E136" i="4"/>
  <c r="H136" i="4"/>
  <c r="G137" i="4"/>
  <c r="F136" i="4"/>
  <c r="E137" i="4"/>
  <c r="H137" i="4"/>
  <c r="G138" i="4"/>
  <c r="F137" i="4"/>
  <c r="E138" i="4"/>
  <c r="H138" i="4"/>
  <c r="G139" i="4"/>
  <c r="F138" i="4"/>
  <c r="E139" i="4"/>
  <c r="H139" i="4"/>
  <c r="G140" i="4"/>
  <c r="F139" i="4"/>
  <c r="E140" i="4"/>
  <c r="H140" i="4"/>
  <c r="G141" i="4"/>
  <c r="F140" i="4"/>
  <c r="E141" i="4"/>
  <c r="H141" i="4"/>
  <c r="G142" i="4"/>
  <c r="F141" i="4"/>
  <c r="E142" i="4"/>
  <c r="H142" i="4"/>
  <c r="G143" i="4"/>
  <c r="F142" i="4"/>
  <c r="E143" i="4"/>
  <c r="H143" i="4"/>
  <c r="G144" i="4"/>
  <c r="F143" i="4"/>
  <c r="E144" i="4"/>
  <c r="H144" i="4"/>
  <c r="G145" i="4"/>
  <c r="F144" i="4"/>
  <c r="E145" i="4"/>
  <c r="H145" i="4"/>
  <c r="G146" i="4"/>
  <c r="F145" i="4"/>
  <c r="E146" i="4"/>
  <c r="H146" i="4"/>
  <c r="G147" i="4"/>
  <c r="F146" i="4"/>
  <c r="E147" i="4"/>
  <c r="H147" i="4"/>
  <c r="G148" i="4"/>
  <c r="F147" i="4"/>
  <c r="E148" i="4"/>
  <c r="H148" i="4"/>
  <c r="G149" i="4"/>
  <c r="F148" i="4"/>
  <c r="E149" i="4"/>
  <c r="H149" i="4"/>
  <c r="G150" i="4"/>
  <c r="F149" i="4"/>
  <c r="E150" i="4"/>
  <c r="H150" i="4"/>
  <c r="G151" i="4"/>
  <c r="F150" i="4"/>
  <c r="E151" i="4"/>
  <c r="H151" i="4"/>
  <c r="G152" i="4"/>
  <c r="F151" i="4"/>
  <c r="E152" i="4"/>
  <c r="H152" i="4"/>
  <c r="G153" i="4"/>
  <c r="F152" i="4"/>
  <c r="E153" i="4"/>
  <c r="H153" i="4"/>
  <c r="G154" i="4"/>
  <c r="F153" i="4"/>
  <c r="E154" i="4"/>
  <c r="H154" i="4"/>
  <c r="G155" i="4"/>
  <c r="F154" i="4"/>
  <c r="E155" i="4"/>
  <c r="H155" i="4"/>
  <c r="G156" i="4"/>
  <c r="F155" i="4"/>
  <c r="E156" i="4"/>
  <c r="H156" i="4"/>
  <c r="G157" i="4"/>
  <c r="F156" i="4"/>
  <c r="E157" i="4"/>
  <c r="H157" i="4"/>
  <c r="G158" i="4"/>
  <c r="F157" i="4"/>
  <c r="E158" i="4"/>
  <c r="H158" i="4"/>
  <c r="G159" i="4"/>
  <c r="F158" i="4"/>
  <c r="E159" i="4"/>
  <c r="H159" i="4"/>
  <c r="G160" i="4"/>
  <c r="F159" i="4"/>
  <c r="E160" i="4"/>
  <c r="H160" i="4"/>
  <c r="G161" i="4"/>
  <c r="F160" i="4"/>
  <c r="E161" i="4"/>
  <c r="H161" i="4"/>
  <c r="G162" i="4"/>
  <c r="F161" i="4"/>
  <c r="E162" i="4"/>
  <c r="H162" i="4"/>
  <c r="G163" i="4"/>
  <c r="F162" i="4"/>
  <c r="E163" i="4"/>
  <c r="H163" i="4"/>
  <c r="G164" i="4"/>
  <c r="F163" i="4"/>
  <c r="E164" i="4"/>
  <c r="H164" i="4"/>
  <c r="G165" i="4"/>
  <c r="F164" i="4"/>
  <c r="E165" i="4"/>
  <c r="H165" i="4"/>
  <c r="G166" i="4"/>
  <c r="F165" i="4"/>
  <c r="E166" i="4"/>
  <c r="H166" i="4"/>
  <c r="G167" i="4"/>
  <c r="F166" i="4"/>
  <c r="E167" i="4"/>
  <c r="H167" i="4"/>
  <c r="G168" i="4"/>
  <c r="F167" i="4"/>
  <c r="E168" i="4"/>
  <c r="H168" i="4"/>
  <c r="G169" i="4"/>
  <c r="F168" i="4"/>
  <c r="E169" i="4"/>
  <c r="H169" i="4"/>
  <c r="G170" i="4"/>
  <c r="F169" i="4"/>
  <c r="E170" i="4"/>
  <c r="H170" i="4"/>
  <c r="G171" i="4"/>
  <c r="F170" i="4"/>
  <c r="E171" i="4"/>
  <c r="H171" i="4"/>
  <c r="G172" i="4"/>
  <c r="F171" i="4"/>
  <c r="E172" i="4"/>
  <c r="H172" i="4"/>
  <c r="G173" i="4"/>
  <c r="F172" i="4"/>
  <c r="E173" i="4"/>
  <c r="H173" i="4"/>
  <c r="G174" i="4"/>
  <c r="F173" i="4"/>
  <c r="E174" i="4"/>
  <c r="H174" i="4"/>
  <c r="G175" i="4"/>
  <c r="F174" i="4"/>
  <c r="E175" i="4"/>
  <c r="H175" i="4"/>
  <c r="G176" i="4"/>
  <c r="F175" i="4"/>
  <c r="E176" i="4"/>
  <c r="H176" i="4"/>
  <c r="G177" i="4"/>
  <c r="F176" i="4"/>
  <c r="E177" i="4"/>
  <c r="H177" i="4"/>
  <c r="G178" i="4"/>
  <c r="F177" i="4"/>
  <c r="E178" i="4"/>
  <c r="H178" i="4"/>
  <c r="B29" i="4"/>
  <c r="B31" i="4"/>
  <c r="B30" i="4"/>
  <c r="B25" i="4"/>
  <c r="B22" i="4"/>
  <c r="B21" i="4"/>
  <c r="B17" i="4"/>
  <c r="B16" i="4"/>
  <c r="E5" i="4"/>
  <c r="G5" i="4"/>
  <c r="F5" i="4"/>
  <c r="E6" i="4"/>
  <c r="F178" i="4"/>
  <c r="E179" i="4"/>
  <c r="G179" i="4"/>
  <c r="F179" i="4"/>
  <c r="H179" i="4"/>
  <c r="E180" i="4"/>
  <c r="G180" i="4"/>
  <c r="F180" i="4"/>
  <c r="H180" i="4"/>
  <c r="E181" i="4"/>
  <c r="G181" i="4"/>
  <c r="F181" i="4"/>
  <c r="H181" i="4"/>
  <c r="E182" i="4"/>
  <c r="G182" i="4"/>
  <c r="F182" i="4"/>
  <c r="H182" i="4"/>
  <c r="E183" i="4"/>
  <c r="G183" i="4"/>
  <c r="F183" i="4"/>
  <c r="H183" i="4"/>
  <c r="E184" i="4"/>
  <c r="G184" i="4"/>
  <c r="F184" i="4"/>
  <c r="H184" i="4"/>
  <c r="E185" i="4"/>
  <c r="G185" i="4"/>
  <c r="F185" i="4"/>
  <c r="H185" i="4"/>
  <c r="E186" i="4"/>
  <c r="G186" i="4"/>
  <c r="F186" i="4"/>
  <c r="H186" i="4"/>
  <c r="E187" i="4"/>
  <c r="G187" i="4"/>
  <c r="F187" i="4"/>
  <c r="H187" i="4"/>
  <c r="E188" i="4"/>
  <c r="G188" i="4"/>
  <c r="F188" i="4"/>
  <c r="H188" i="4"/>
  <c r="E189" i="4"/>
  <c r="G189" i="4"/>
  <c r="F189" i="4"/>
  <c r="H189" i="4"/>
  <c r="E190" i="4"/>
  <c r="G190" i="4"/>
  <c r="F190" i="4"/>
  <c r="H190" i="4"/>
  <c r="E191" i="4"/>
  <c r="G191" i="4"/>
  <c r="F191" i="4"/>
  <c r="H191" i="4"/>
  <c r="E192" i="4"/>
  <c r="G192" i="4"/>
  <c r="F192" i="4"/>
  <c r="H192" i="4"/>
  <c r="E193" i="4"/>
  <c r="G193" i="4"/>
  <c r="F193" i="4"/>
  <c r="H193" i="4"/>
  <c r="E194" i="4"/>
  <c r="G194" i="4"/>
  <c r="F194" i="4"/>
  <c r="H194" i="4"/>
  <c r="E195" i="4"/>
  <c r="G195" i="4"/>
  <c r="F195" i="4"/>
  <c r="H195" i="4"/>
  <c r="E196" i="4"/>
  <c r="G196" i="4"/>
  <c r="F196" i="4"/>
  <c r="H196" i="4"/>
  <c r="E197" i="4"/>
  <c r="G197" i="4"/>
  <c r="F197" i="4"/>
  <c r="H197" i="4"/>
  <c r="E198" i="4"/>
  <c r="G198" i="4"/>
  <c r="F198" i="4"/>
  <c r="H198" i="4"/>
  <c r="E199" i="4"/>
  <c r="G199" i="4"/>
  <c r="F199" i="4"/>
  <c r="H199" i="4"/>
  <c r="E200" i="4"/>
  <c r="G200" i="4"/>
  <c r="F200" i="4"/>
  <c r="H200" i="4"/>
  <c r="E201" i="4"/>
  <c r="G201" i="4"/>
  <c r="F201" i="4"/>
  <c r="H201" i="4"/>
  <c r="E202" i="4"/>
  <c r="G202" i="4"/>
  <c r="F202" i="4"/>
  <c r="H202" i="4"/>
  <c r="E203" i="4"/>
  <c r="G203" i="4"/>
  <c r="F203" i="4"/>
  <c r="H203" i="4"/>
  <c r="E204" i="4"/>
  <c r="G204" i="4"/>
  <c r="F204" i="4"/>
  <c r="H204" i="4"/>
  <c r="E205" i="4"/>
  <c r="G205" i="4"/>
  <c r="F205" i="4"/>
  <c r="H205" i="4"/>
  <c r="E206" i="4"/>
  <c r="G206" i="4"/>
  <c r="F206" i="4"/>
  <c r="H206" i="4"/>
  <c r="E207" i="4"/>
  <c r="G207" i="4"/>
  <c r="F207" i="4"/>
  <c r="H207" i="4"/>
  <c r="E208" i="4"/>
  <c r="G208" i="4"/>
  <c r="F208" i="4"/>
  <c r="H208" i="4"/>
  <c r="E209" i="4"/>
  <c r="G209" i="4"/>
  <c r="F209" i="4"/>
  <c r="H209" i="4"/>
  <c r="E210" i="4"/>
  <c r="G210" i="4"/>
  <c r="F210" i="4"/>
  <c r="H210" i="4"/>
  <c r="E211" i="4"/>
  <c r="G211" i="4"/>
  <c r="F211" i="4"/>
  <c r="H211" i="4"/>
  <c r="E212" i="4"/>
  <c r="G212" i="4"/>
  <c r="F212" i="4"/>
  <c r="H212" i="4"/>
  <c r="E213" i="4"/>
  <c r="G213" i="4"/>
  <c r="F213" i="4"/>
  <c r="H213" i="4"/>
  <c r="E214" i="4"/>
  <c r="G214" i="4"/>
  <c r="F214" i="4"/>
  <c r="H214" i="4"/>
  <c r="E215" i="4"/>
  <c r="G215" i="4"/>
  <c r="F215" i="4"/>
  <c r="H215" i="4"/>
  <c r="E216" i="4"/>
  <c r="G216" i="4"/>
  <c r="F216" i="4"/>
  <c r="H216" i="4"/>
  <c r="E217" i="4"/>
  <c r="G217" i="4"/>
  <c r="F217" i="4"/>
  <c r="H217" i="4"/>
  <c r="E218" i="4"/>
  <c r="G218" i="4"/>
  <c r="F218" i="4"/>
  <c r="H218" i="4"/>
  <c r="E219" i="4"/>
  <c r="G219" i="4"/>
  <c r="F219" i="4"/>
  <c r="H219" i="4"/>
  <c r="E220" i="4"/>
  <c r="G220" i="4"/>
  <c r="F220" i="4"/>
  <c r="H220" i="4"/>
  <c r="E221" i="4"/>
  <c r="G221" i="4"/>
  <c r="F221" i="4"/>
  <c r="H221" i="4"/>
  <c r="E222" i="4"/>
  <c r="G222" i="4"/>
  <c r="F222" i="4"/>
  <c r="H222" i="4"/>
  <c r="E223" i="4"/>
  <c r="G223" i="4"/>
  <c r="F223" i="4"/>
  <c r="H223" i="4"/>
  <c r="E224" i="4"/>
  <c r="G224" i="4"/>
  <c r="F224" i="4"/>
  <c r="H224" i="4"/>
  <c r="E225" i="4"/>
  <c r="G225" i="4"/>
  <c r="F225" i="4"/>
  <c r="H225" i="4"/>
  <c r="E226" i="4"/>
  <c r="G226" i="4"/>
  <c r="F226" i="4"/>
  <c r="H226" i="4"/>
  <c r="E227" i="4"/>
  <c r="G227" i="4"/>
  <c r="F227" i="4"/>
  <c r="H227" i="4"/>
  <c r="E228" i="4"/>
  <c r="G228" i="4"/>
  <c r="F228" i="4"/>
  <c r="H228" i="4"/>
  <c r="E229" i="4"/>
  <c r="G229" i="4"/>
  <c r="F229" i="4"/>
  <c r="H229" i="4"/>
  <c r="E230" i="4"/>
  <c r="G230" i="4"/>
  <c r="F230" i="4"/>
  <c r="H230" i="4"/>
  <c r="E231" i="4"/>
  <c r="G231" i="4"/>
  <c r="F231" i="4"/>
  <c r="H231" i="4"/>
  <c r="E232" i="4"/>
  <c r="G232" i="4"/>
  <c r="F232" i="4"/>
  <c r="H232" i="4"/>
  <c r="E233" i="4"/>
  <c r="G233" i="4"/>
  <c r="F233" i="4"/>
  <c r="H233" i="4"/>
  <c r="E234" i="4"/>
  <c r="G234" i="4"/>
  <c r="F234" i="4"/>
  <c r="H234" i="4"/>
  <c r="E235" i="4"/>
  <c r="G235" i="4"/>
  <c r="F235" i="4"/>
  <c r="H235" i="4"/>
  <c r="E236" i="4"/>
  <c r="G236" i="4"/>
  <c r="F236" i="4"/>
  <c r="H236" i="4"/>
  <c r="E237" i="4"/>
  <c r="G237" i="4"/>
  <c r="F237" i="4"/>
  <c r="H237" i="4"/>
  <c r="E238" i="4"/>
  <c r="G238" i="4"/>
  <c r="F238" i="4"/>
  <c r="H238" i="4"/>
  <c r="E239" i="4"/>
  <c r="G239" i="4"/>
  <c r="F239" i="4"/>
  <c r="H239" i="4"/>
  <c r="E240" i="4"/>
  <c r="G240" i="4"/>
  <c r="F240" i="4"/>
  <c r="H240" i="4"/>
  <c r="E241" i="4"/>
  <c r="G241" i="4"/>
  <c r="F241" i="4"/>
  <c r="H241" i="4"/>
  <c r="E242" i="4"/>
  <c r="G242" i="4"/>
  <c r="F242" i="4"/>
  <c r="H242" i="4"/>
  <c r="E243" i="4"/>
  <c r="G243" i="4"/>
  <c r="F243" i="4"/>
  <c r="H243" i="4"/>
  <c r="E244" i="4"/>
  <c r="G244" i="4"/>
  <c r="F244" i="4"/>
  <c r="H244" i="4"/>
  <c r="E245" i="4"/>
  <c r="G245" i="4"/>
  <c r="F245" i="4"/>
  <c r="H245" i="4"/>
  <c r="E246" i="4"/>
  <c r="G246" i="4"/>
  <c r="F246" i="4"/>
  <c r="H246" i="4"/>
  <c r="E247" i="4"/>
  <c r="G247" i="4"/>
  <c r="F247" i="4"/>
  <c r="H247" i="4"/>
  <c r="E248" i="4"/>
  <c r="G248" i="4"/>
  <c r="F248" i="4"/>
  <c r="H248" i="4"/>
  <c r="E249" i="4"/>
  <c r="G249" i="4"/>
  <c r="F249" i="4"/>
  <c r="H249" i="4"/>
  <c r="E250" i="4"/>
  <c r="G250" i="4"/>
  <c r="F250" i="4"/>
  <c r="H250" i="4"/>
  <c r="E251" i="4"/>
  <c r="G251" i="4"/>
  <c r="F251" i="4"/>
  <c r="H251" i="4"/>
  <c r="E252" i="4"/>
  <c r="G252" i="4"/>
  <c r="F252" i="4"/>
  <c r="H252" i="4"/>
  <c r="E253" i="4"/>
  <c r="G253" i="4"/>
  <c r="F253" i="4"/>
  <c r="H253" i="4"/>
  <c r="E254" i="4"/>
  <c r="G254" i="4"/>
  <c r="F254" i="4"/>
  <c r="H254" i="4"/>
  <c r="E255" i="4"/>
  <c r="G255" i="4"/>
  <c r="F255" i="4"/>
  <c r="H255" i="4"/>
  <c r="E256" i="4"/>
  <c r="G256" i="4"/>
  <c r="F256" i="4"/>
  <c r="H256" i="4"/>
  <c r="E257" i="4"/>
  <c r="G257" i="4"/>
  <c r="F257" i="4"/>
  <c r="H257" i="4"/>
  <c r="E258" i="4"/>
  <c r="G258" i="4"/>
  <c r="F258" i="4"/>
  <c r="H258" i="4"/>
  <c r="E259" i="4"/>
  <c r="G259" i="4"/>
  <c r="F259" i="4"/>
  <c r="H259" i="4"/>
  <c r="E260" i="4"/>
  <c r="G260" i="4"/>
  <c r="F260" i="4"/>
  <c r="H260" i="4"/>
  <c r="E261" i="4"/>
  <c r="G261" i="4"/>
  <c r="F261" i="4"/>
  <c r="H261" i="4"/>
  <c r="E262" i="4"/>
  <c r="G262" i="4"/>
  <c r="F262" i="4"/>
  <c r="H262" i="4"/>
  <c r="E263" i="4"/>
  <c r="G263" i="4"/>
  <c r="F263" i="4"/>
  <c r="H263" i="4"/>
  <c r="E264" i="4"/>
  <c r="G264" i="4"/>
  <c r="F264" i="4"/>
  <c r="H264" i="4"/>
  <c r="E265" i="4"/>
  <c r="G265" i="4"/>
  <c r="F265" i="4"/>
  <c r="H265" i="4"/>
  <c r="E266" i="4"/>
  <c r="G266" i="4"/>
  <c r="F266" i="4"/>
  <c r="H266" i="4"/>
  <c r="E267" i="4"/>
  <c r="G267" i="4"/>
  <c r="F267" i="4"/>
  <c r="H267" i="4"/>
  <c r="E268" i="4"/>
  <c r="G268" i="4"/>
  <c r="F268" i="4"/>
  <c r="H268" i="4"/>
  <c r="E269" i="4"/>
  <c r="G269" i="4"/>
  <c r="F269" i="4"/>
  <c r="H269" i="4"/>
  <c r="E270" i="4"/>
  <c r="G270" i="4"/>
  <c r="F270" i="4"/>
  <c r="H270" i="4"/>
  <c r="E271" i="4"/>
  <c r="G271" i="4"/>
  <c r="F271" i="4"/>
  <c r="H271" i="4"/>
  <c r="E272" i="4"/>
  <c r="G272" i="4"/>
  <c r="F272" i="4"/>
  <c r="H272" i="4"/>
  <c r="E273" i="4"/>
  <c r="G273" i="4"/>
  <c r="F273" i="4"/>
  <c r="H273" i="4"/>
  <c r="E274" i="4"/>
  <c r="G274" i="4"/>
  <c r="F274" i="4"/>
  <c r="H274" i="4"/>
  <c r="E275" i="4"/>
  <c r="G275" i="4"/>
  <c r="F275" i="4"/>
  <c r="H275" i="4"/>
  <c r="E276" i="4"/>
  <c r="G276" i="4"/>
  <c r="F276" i="4"/>
  <c r="H276" i="4"/>
  <c r="E277" i="4"/>
  <c r="G277" i="4"/>
  <c r="F277" i="4"/>
  <c r="H277" i="4"/>
  <c r="E278" i="4"/>
  <c r="G278" i="4"/>
  <c r="F278" i="4"/>
  <c r="H278" i="4"/>
  <c r="E279" i="4"/>
  <c r="G279" i="4"/>
  <c r="F279" i="4"/>
  <c r="H279" i="4"/>
  <c r="E280" i="4"/>
  <c r="G280" i="4"/>
  <c r="F280" i="4"/>
  <c r="H280" i="4"/>
  <c r="E281" i="4"/>
  <c r="G281" i="4"/>
  <c r="F281" i="4"/>
  <c r="H281" i="4"/>
  <c r="E282" i="4"/>
  <c r="G282" i="4"/>
  <c r="F282" i="4"/>
  <c r="H282" i="4"/>
  <c r="E283" i="4"/>
  <c r="G283" i="4"/>
  <c r="F283" i="4"/>
  <c r="H283" i="4"/>
  <c r="E284" i="4"/>
  <c r="G284" i="4"/>
  <c r="F284" i="4"/>
  <c r="H284" i="4"/>
  <c r="E285" i="4"/>
  <c r="G285" i="4"/>
  <c r="F285" i="4"/>
  <c r="H285" i="4"/>
  <c r="E286" i="4"/>
  <c r="G286" i="4"/>
  <c r="F286" i="4"/>
  <c r="H286" i="4"/>
  <c r="E287" i="4"/>
  <c r="G287" i="4"/>
  <c r="F287" i="4"/>
  <c r="H287" i="4"/>
  <c r="E288" i="4"/>
  <c r="G288" i="4"/>
  <c r="F288" i="4"/>
  <c r="H288" i="4"/>
  <c r="E289" i="4"/>
  <c r="G289" i="4"/>
  <c r="F289" i="4"/>
  <c r="H289" i="4"/>
  <c r="E290" i="4"/>
  <c r="G290" i="4"/>
  <c r="F290" i="4"/>
  <c r="H290" i="4"/>
  <c r="E291" i="4"/>
  <c r="G291" i="4"/>
  <c r="F291" i="4"/>
  <c r="H291" i="4"/>
  <c r="E292" i="4"/>
  <c r="G292" i="4"/>
  <c r="F292" i="4"/>
  <c r="H292" i="4"/>
  <c r="E293" i="4"/>
  <c r="G293" i="4"/>
  <c r="F293" i="4"/>
  <c r="H293" i="4"/>
  <c r="E294" i="4"/>
  <c r="G294" i="4"/>
  <c r="F294" i="4"/>
  <c r="H294" i="4"/>
  <c r="E295" i="4"/>
  <c r="G295" i="4"/>
  <c r="F295" i="4"/>
  <c r="H295" i="4"/>
  <c r="E296" i="4"/>
  <c r="G296" i="4"/>
  <c r="F296" i="4"/>
  <c r="H296" i="4"/>
  <c r="E297" i="4"/>
  <c r="G297" i="4"/>
  <c r="F297" i="4"/>
  <c r="H297" i="4"/>
  <c r="E298" i="4"/>
  <c r="G298" i="4"/>
  <c r="F298" i="4"/>
  <c r="H298" i="4"/>
  <c r="E299" i="4"/>
  <c r="G299" i="4"/>
  <c r="F299" i="4"/>
  <c r="H299" i="4"/>
  <c r="E300" i="4"/>
  <c r="G300" i="4"/>
  <c r="F300" i="4"/>
  <c r="H300" i="4"/>
  <c r="E301" i="4"/>
  <c r="G301" i="4"/>
  <c r="F301" i="4"/>
  <c r="H301" i="4"/>
  <c r="E302" i="4"/>
  <c r="G302" i="4"/>
  <c r="F302" i="4"/>
  <c r="H302" i="4"/>
  <c r="E303" i="4"/>
  <c r="G303" i="4"/>
  <c r="F303" i="4"/>
  <c r="H303" i="4"/>
  <c r="E304" i="4"/>
  <c r="G304" i="4"/>
  <c r="F304" i="4"/>
  <c r="H304" i="4"/>
  <c r="E305" i="4"/>
  <c r="G305" i="4"/>
  <c r="F305" i="4"/>
  <c r="H305" i="4"/>
  <c r="E306" i="4"/>
  <c r="G306" i="4"/>
  <c r="F306" i="4"/>
  <c r="H306" i="4"/>
  <c r="E307" i="4"/>
  <c r="G307" i="4"/>
  <c r="F307" i="4"/>
  <c r="H307" i="4"/>
  <c r="E308" i="4"/>
  <c r="G308" i="4"/>
  <c r="F308" i="4"/>
  <c r="H308" i="4"/>
  <c r="E309" i="4"/>
  <c r="G309" i="4"/>
  <c r="F309" i="4"/>
  <c r="H309" i="4"/>
  <c r="E310" i="4"/>
  <c r="G310" i="4"/>
  <c r="F310" i="4"/>
  <c r="H310" i="4"/>
  <c r="E311" i="4"/>
  <c r="G311" i="4"/>
  <c r="F311" i="4"/>
  <c r="H311" i="4"/>
  <c r="E312" i="4"/>
  <c r="G312" i="4"/>
  <c r="F312" i="4"/>
  <c r="H312" i="4"/>
  <c r="E313" i="4"/>
  <c r="G313" i="4"/>
  <c r="F313" i="4"/>
  <c r="H313" i="4"/>
  <c r="E314" i="4"/>
  <c r="G314" i="4"/>
  <c r="F314" i="4"/>
  <c r="H314" i="4"/>
  <c r="E315" i="4"/>
  <c r="G315" i="4"/>
  <c r="F315" i="4"/>
  <c r="H315" i="4"/>
  <c r="E316" i="4"/>
  <c r="G316" i="4"/>
  <c r="F316" i="4"/>
  <c r="H316" i="4"/>
  <c r="E317" i="4"/>
  <c r="G317" i="4"/>
  <c r="F317" i="4"/>
  <c r="H317" i="4"/>
  <c r="E318" i="4"/>
  <c r="G318" i="4"/>
  <c r="F318" i="4"/>
  <c r="H318" i="4"/>
  <c r="E319" i="4"/>
  <c r="G319" i="4"/>
  <c r="F319" i="4"/>
  <c r="H319" i="4"/>
  <c r="E320" i="4"/>
  <c r="G320" i="4"/>
  <c r="F320" i="4"/>
  <c r="H320" i="4"/>
  <c r="E321" i="4"/>
  <c r="G321" i="4"/>
  <c r="F321" i="4"/>
  <c r="H321" i="4"/>
  <c r="E322" i="4"/>
  <c r="G322" i="4"/>
  <c r="F322" i="4"/>
  <c r="H322" i="4"/>
  <c r="E323" i="4"/>
  <c r="G323" i="4"/>
  <c r="F323" i="4"/>
  <c r="H323" i="4"/>
  <c r="E324" i="4"/>
  <c r="G324" i="4"/>
  <c r="F324" i="4"/>
  <c r="H324" i="4"/>
  <c r="E325" i="4"/>
  <c r="G325" i="4"/>
  <c r="F325" i="4"/>
  <c r="H325" i="4"/>
  <c r="E326" i="4"/>
  <c r="G326" i="4"/>
  <c r="F326" i="4"/>
  <c r="H326" i="4"/>
  <c r="E327" i="4"/>
  <c r="G327" i="4"/>
  <c r="F327" i="4"/>
  <c r="H327" i="4"/>
  <c r="E328" i="4"/>
  <c r="G328" i="4"/>
  <c r="F328" i="4"/>
  <c r="H328" i="4"/>
  <c r="E329" i="4"/>
  <c r="G329" i="4"/>
  <c r="F329" i="4"/>
  <c r="H329" i="4"/>
  <c r="E330" i="4"/>
  <c r="G330" i="4"/>
  <c r="F330" i="4"/>
  <c r="H330" i="4"/>
  <c r="E331" i="4"/>
  <c r="G331" i="4"/>
  <c r="F331" i="4"/>
  <c r="H331" i="4"/>
  <c r="E332" i="4"/>
  <c r="G332" i="4"/>
  <c r="F332" i="4"/>
  <c r="H332" i="4"/>
  <c r="E333" i="4"/>
  <c r="G333" i="4"/>
  <c r="F333" i="4"/>
  <c r="H333" i="4"/>
  <c r="E334" i="4"/>
  <c r="G334" i="4"/>
  <c r="F334" i="4"/>
  <c r="H334" i="4"/>
  <c r="E335" i="4"/>
  <c r="G335" i="4"/>
  <c r="F335" i="4"/>
  <c r="H335" i="4"/>
  <c r="E336" i="4"/>
  <c r="G336" i="4"/>
  <c r="F336" i="4"/>
  <c r="H336" i="4"/>
  <c r="E337" i="4"/>
  <c r="G337" i="4"/>
  <c r="F337" i="4"/>
  <c r="H337" i="4"/>
  <c r="E338" i="4"/>
  <c r="G338" i="4"/>
  <c r="F338" i="4"/>
  <c r="H338" i="4"/>
  <c r="E339" i="4"/>
  <c r="G339" i="4"/>
  <c r="F339" i="4"/>
  <c r="H339" i="4"/>
  <c r="E340" i="4"/>
  <c r="G340" i="4"/>
  <c r="F340" i="4"/>
  <c r="H340" i="4"/>
  <c r="E341" i="4"/>
  <c r="G341" i="4"/>
  <c r="F341" i="4"/>
  <c r="H341" i="4"/>
  <c r="E342" i="4"/>
  <c r="G342" i="4"/>
  <c r="F342" i="4"/>
  <c r="H342" i="4"/>
  <c r="E343" i="4"/>
  <c r="G343" i="4"/>
  <c r="F343" i="4"/>
  <c r="H343" i="4"/>
  <c r="E344" i="4"/>
  <c r="G344" i="4"/>
  <c r="F344" i="4"/>
  <c r="H344" i="4"/>
  <c r="E345" i="4"/>
  <c r="G345" i="4"/>
  <c r="F345" i="4"/>
  <c r="H345" i="4"/>
  <c r="E346" i="4"/>
  <c r="G346" i="4"/>
  <c r="F346" i="4"/>
  <c r="H346" i="4"/>
  <c r="E347" i="4"/>
  <c r="G347" i="4"/>
  <c r="F347" i="4"/>
  <c r="H347" i="4"/>
  <c r="E348" i="4"/>
  <c r="G348" i="4"/>
  <c r="F348" i="4"/>
  <c r="H348" i="4"/>
  <c r="E349" i="4"/>
  <c r="G349" i="4"/>
  <c r="F349" i="4"/>
  <c r="H349" i="4"/>
  <c r="E350" i="4"/>
  <c r="G350" i="4"/>
  <c r="F350" i="4"/>
  <c r="H350" i="4"/>
  <c r="E351" i="4"/>
  <c r="G351" i="4"/>
  <c r="F351" i="4"/>
  <c r="H351" i="4"/>
  <c r="E352" i="4"/>
  <c r="G352" i="4"/>
  <c r="F352" i="4"/>
  <c r="H352" i="4"/>
  <c r="E353" i="4"/>
  <c r="G353" i="4"/>
  <c r="F353" i="4"/>
  <c r="H353" i="4"/>
  <c r="E354" i="4"/>
  <c r="G354" i="4"/>
  <c r="F354" i="4"/>
  <c r="H354" i="4"/>
  <c r="E355" i="4"/>
  <c r="G355" i="4"/>
  <c r="F355" i="4"/>
  <c r="H355" i="4"/>
  <c r="E356" i="4"/>
  <c r="G356" i="4"/>
  <c r="F356" i="4"/>
  <c r="H356" i="4"/>
  <c r="E357" i="4"/>
  <c r="G357" i="4"/>
  <c r="F357" i="4"/>
  <c r="H357" i="4"/>
  <c r="E358" i="4"/>
  <c r="G358" i="4"/>
  <c r="F358" i="4"/>
  <c r="H358" i="4"/>
  <c r="E359" i="4"/>
  <c r="G359" i="4"/>
  <c r="F359" i="4"/>
  <c r="H359" i="4"/>
  <c r="E360" i="4"/>
  <c r="G360" i="4"/>
  <c r="F360" i="4"/>
  <c r="H360" i="4"/>
  <c r="E361" i="4"/>
  <c r="G361" i="4"/>
  <c r="F361" i="4"/>
  <c r="H361" i="4"/>
  <c r="E362" i="4"/>
  <c r="G362" i="4"/>
  <c r="F362" i="4"/>
  <c r="H362" i="4"/>
  <c r="E363" i="4"/>
  <c r="G363" i="4"/>
  <c r="F363" i="4"/>
  <c r="H363" i="4"/>
  <c r="E364" i="4"/>
  <c r="G364" i="4"/>
  <c r="F364" i="4"/>
  <c r="H364" i="4"/>
  <c r="E365" i="4"/>
  <c r="G365" i="4"/>
  <c r="F365" i="4"/>
  <c r="H365" i="4"/>
  <c r="E366" i="4"/>
  <c r="G366" i="4"/>
  <c r="F366" i="4"/>
  <c r="H366" i="4"/>
  <c r="E367" i="4"/>
  <c r="G367" i="4"/>
  <c r="F367" i="4"/>
  <c r="H367" i="4"/>
  <c r="E368" i="4"/>
  <c r="G368" i="4"/>
  <c r="F368" i="4"/>
  <c r="H368" i="4"/>
  <c r="E369" i="4"/>
  <c r="G369" i="4"/>
  <c r="F369" i="4"/>
  <c r="H369" i="4"/>
  <c r="E370" i="4"/>
  <c r="G370" i="4"/>
  <c r="F370" i="4"/>
  <c r="H370" i="4"/>
  <c r="E371" i="4"/>
  <c r="G371" i="4"/>
  <c r="F371" i="4"/>
  <c r="H371" i="4"/>
  <c r="E372" i="4"/>
  <c r="G372" i="4"/>
  <c r="F372" i="4"/>
  <c r="H372" i="4"/>
  <c r="E373" i="4"/>
  <c r="G373" i="4"/>
  <c r="F373" i="4"/>
  <c r="H373" i="4"/>
  <c r="E374" i="4"/>
  <c r="G374" i="4"/>
  <c r="F374" i="4"/>
  <c r="H374" i="4"/>
  <c r="E375" i="4"/>
  <c r="G375" i="4"/>
  <c r="F375" i="4"/>
  <c r="H375" i="4"/>
  <c r="E376" i="4"/>
  <c r="G376" i="4"/>
  <c r="F376" i="4"/>
  <c r="H376" i="4"/>
  <c r="E377" i="4"/>
  <c r="G377" i="4"/>
  <c r="F377" i="4"/>
  <c r="H377" i="4"/>
  <c r="E378" i="4"/>
  <c r="G378" i="4"/>
  <c r="F378" i="4"/>
  <c r="H378" i="4"/>
  <c r="E379" i="4"/>
  <c r="G379" i="4"/>
  <c r="F379" i="4"/>
  <c r="H379" i="4"/>
  <c r="E380" i="4"/>
  <c r="G380" i="4"/>
  <c r="F380" i="4"/>
  <c r="H380" i="4"/>
  <c r="E381" i="4"/>
  <c r="G381" i="4"/>
  <c r="F381" i="4"/>
  <c r="H381" i="4"/>
  <c r="E382" i="4"/>
  <c r="G382" i="4"/>
  <c r="F382" i="4"/>
  <c r="H382" i="4"/>
  <c r="E383" i="4"/>
  <c r="G383" i="4"/>
  <c r="F383" i="4"/>
  <c r="H383" i="4"/>
  <c r="E384" i="4"/>
  <c r="G384" i="4"/>
  <c r="F384" i="4"/>
  <c r="H384" i="4"/>
  <c r="E385" i="4"/>
  <c r="G385" i="4"/>
  <c r="F385" i="4"/>
  <c r="H385" i="4"/>
  <c r="E386" i="4"/>
  <c r="G386" i="4"/>
  <c r="F386" i="4"/>
  <c r="H386" i="4"/>
  <c r="E387" i="4"/>
  <c r="G387" i="4"/>
  <c r="F387" i="4"/>
  <c r="H387" i="4"/>
  <c r="E388" i="4"/>
  <c r="G388" i="4"/>
  <c r="F388" i="4"/>
  <c r="H388" i="4"/>
  <c r="E389" i="4"/>
  <c r="G389" i="4"/>
  <c r="F389" i="4"/>
  <c r="H389" i="4"/>
  <c r="E390" i="4"/>
  <c r="G390" i="4"/>
  <c r="F390" i="4"/>
  <c r="H390" i="4"/>
  <c r="E391" i="4"/>
  <c r="G391" i="4"/>
  <c r="F391" i="4"/>
  <c r="H391" i="4"/>
  <c r="E392" i="4"/>
  <c r="G392" i="4"/>
  <c r="F392" i="4"/>
  <c r="H392" i="4"/>
  <c r="E393" i="4"/>
  <c r="G393" i="4"/>
  <c r="F393" i="4"/>
  <c r="H393" i="4"/>
  <c r="E394" i="4"/>
  <c r="G394" i="4"/>
  <c r="F394" i="4"/>
  <c r="H394" i="4"/>
  <c r="E395" i="4"/>
  <c r="G395" i="4"/>
  <c r="F395" i="4"/>
  <c r="H395" i="4"/>
  <c r="E396" i="4"/>
  <c r="G396" i="4"/>
  <c r="F396" i="4"/>
  <c r="H396" i="4"/>
  <c r="E397" i="4"/>
  <c r="G397" i="4"/>
  <c r="F397" i="4"/>
  <c r="H397" i="4"/>
  <c r="E398" i="4"/>
  <c r="G398" i="4"/>
  <c r="F398" i="4"/>
  <c r="H398" i="4"/>
  <c r="E399" i="4"/>
  <c r="G399" i="4"/>
  <c r="F399" i="4"/>
  <c r="H399" i="4"/>
  <c r="E400" i="4"/>
  <c r="G400" i="4"/>
  <c r="F400" i="4"/>
  <c r="H400" i="4"/>
  <c r="E401" i="4"/>
  <c r="G401" i="4"/>
  <c r="F401" i="4"/>
  <c r="H401" i="4"/>
  <c r="E402" i="4"/>
  <c r="G402" i="4"/>
  <c r="F402" i="4"/>
  <c r="H402" i="4"/>
  <c r="E403" i="4"/>
  <c r="G403" i="4"/>
  <c r="F403" i="4"/>
  <c r="H403" i="4"/>
  <c r="E404" i="4"/>
  <c r="G404" i="4"/>
  <c r="F404" i="4"/>
  <c r="H404" i="4"/>
  <c r="E405" i="4"/>
  <c r="G405" i="4"/>
  <c r="F405" i="4"/>
  <c r="H405" i="4"/>
  <c r="E5" i="3"/>
  <c r="F5" i="3"/>
  <c r="G5" i="3"/>
  <c r="E6" i="3"/>
  <c r="H5" i="3"/>
  <c r="F6" i="3"/>
  <c r="G6" i="3"/>
  <c r="E7" i="3"/>
  <c r="H6" i="3"/>
  <c r="F7" i="3"/>
  <c r="G7" i="3"/>
  <c r="E8" i="3"/>
  <c r="H7" i="3"/>
  <c r="F8" i="3"/>
  <c r="G8" i="3"/>
  <c r="E9" i="3"/>
  <c r="H8" i="3"/>
  <c r="F9" i="3"/>
  <c r="G9" i="3"/>
  <c r="E10" i="3"/>
  <c r="H9" i="3"/>
  <c r="F10" i="3"/>
  <c r="G10" i="3"/>
  <c r="E11" i="3"/>
  <c r="H10" i="3"/>
  <c r="F11" i="3"/>
  <c r="G11" i="3"/>
  <c r="E12" i="3"/>
  <c r="H11" i="3"/>
  <c r="F12" i="3"/>
  <c r="G12" i="3"/>
  <c r="E13" i="3"/>
  <c r="H12" i="3"/>
  <c r="F13" i="3"/>
  <c r="G13" i="3"/>
  <c r="E14" i="3"/>
  <c r="H13" i="3"/>
  <c r="F14" i="3"/>
  <c r="G14" i="3"/>
  <c r="E15" i="3"/>
  <c r="H14" i="3"/>
  <c r="F15" i="3"/>
  <c r="G15" i="3"/>
  <c r="E16" i="3"/>
  <c r="H15" i="3"/>
  <c r="F16" i="3"/>
  <c r="G16" i="3"/>
  <c r="E17" i="3"/>
  <c r="H16" i="3"/>
  <c r="F17" i="3"/>
  <c r="G17" i="3"/>
  <c r="E18" i="3"/>
  <c r="H17" i="3"/>
  <c r="F18" i="3"/>
  <c r="G18" i="3"/>
  <c r="E19" i="3"/>
  <c r="H18" i="3"/>
  <c r="F19" i="3"/>
  <c r="G19" i="3"/>
  <c r="E20" i="3"/>
  <c r="H19" i="3"/>
  <c r="F20" i="3"/>
  <c r="G20" i="3"/>
  <c r="E21" i="3"/>
  <c r="H20" i="3"/>
  <c r="F21" i="3"/>
  <c r="G21" i="3"/>
  <c r="E22" i="3"/>
  <c r="H21" i="3"/>
  <c r="F22" i="3"/>
  <c r="G22" i="3"/>
  <c r="E23" i="3"/>
  <c r="H22" i="3"/>
  <c r="F23" i="3"/>
  <c r="G23" i="3"/>
  <c r="E24" i="3"/>
  <c r="H23" i="3"/>
  <c r="F24" i="3"/>
  <c r="G24" i="3"/>
  <c r="E25" i="3"/>
  <c r="H24" i="3"/>
  <c r="F25" i="3"/>
  <c r="G25" i="3"/>
  <c r="E26" i="3"/>
  <c r="H25" i="3"/>
  <c r="F26" i="3"/>
  <c r="G26" i="3"/>
  <c r="E27" i="3"/>
  <c r="H26" i="3"/>
  <c r="F27" i="3"/>
  <c r="G27" i="3"/>
  <c r="E28" i="3"/>
  <c r="H27" i="3"/>
  <c r="F28" i="3"/>
  <c r="G28" i="3"/>
  <c r="E29" i="3"/>
  <c r="H28" i="3"/>
  <c r="F29" i="3"/>
  <c r="G29" i="3"/>
  <c r="E30" i="3"/>
  <c r="H29" i="3"/>
  <c r="F30" i="3"/>
  <c r="G30" i="3"/>
  <c r="E31" i="3"/>
  <c r="H30" i="3"/>
  <c r="F31" i="3"/>
  <c r="G31" i="3"/>
  <c r="E32" i="3"/>
  <c r="H31" i="3"/>
  <c r="F32" i="3"/>
  <c r="G32" i="3"/>
  <c r="E33" i="3"/>
  <c r="H32" i="3"/>
  <c r="F33" i="3"/>
  <c r="G33" i="3"/>
  <c r="E34" i="3"/>
  <c r="H33" i="3"/>
  <c r="F34" i="3"/>
  <c r="G34" i="3"/>
  <c r="E35" i="3"/>
  <c r="H34" i="3"/>
  <c r="F35" i="3"/>
  <c r="G35" i="3"/>
  <c r="E36" i="3"/>
  <c r="H35" i="3"/>
  <c r="F36" i="3"/>
  <c r="G36" i="3"/>
  <c r="E37" i="3"/>
  <c r="H36" i="3"/>
  <c r="F37" i="3"/>
  <c r="G37" i="3"/>
  <c r="E38" i="3"/>
  <c r="H37" i="3"/>
  <c r="F38" i="3"/>
  <c r="G38" i="3"/>
  <c r="E39" i="3"/>
  <c r="H38" i="3"/>
  <c r="F39" i="3"/>
  <c r="G39" i="3"/>
  <c r="E40" i="3"/>
  <c r="H39" i="3"/>
  <c r="F40" i="3"/>
  <c r="G40" i="3"/>
  <c r="E41" i="3"/>
  <c r="H40" i="3"/>
  <c r="F41" i="3"/>
  <c r="G41" i="3"/>
  <c r="E42" i="3"/>
  <c r="H41" i="3"/>
  <c r="F42" i="3"/>
  <c r="G42" i="3"/>
  <c r="E43" i="3"/>
  <c r="H42" i="3"/>
  <c r="F43" i="3"/>
  <c r="G43" i="3"/>
  <c r="E44" i="3"/>
  <c r="H43" i="3"/>
  <c r="F44" i="3"/>
  <c r="G44" i="3"/>
  <c r="E45" i="3"/>
  <c r="H44" i="3"/>
  <c r="F45" i="3"/>
  <c r="G45" i="3"/>
  <c r="E46" i="3"/>
  <c r="H45" i="3"/>
  <c r="F46" i="3"/>
  <c r="G46" i="3"/>
  <c r="E47" i="3"/>
  <c r="H46" i="3"/>
  <c r="F47" i="3"/>
  <c r="G47" i="3"/>
  <c r="E48" i="3"/>
  <c r="H47" i="3"/>
  <c r="F48" i="3"/>
  <c r="G48" i="3"/>
  <c r="E49" i="3"/>
  <c r="H48" i="3"/>
  <c r="F49" i="3"/>
  <c r="G49" i="3"/>
  <c r="E50" i="3"/>
  <c r="H49" i="3"/>
  <c r="F50" i="3"/>
  <c r="G50" i="3"/>
  <c r="E51" i="3"/>
  <c r="H50" i="3"/>
  <c r="F51" i="3"/>
  <c r="G51" i="3"/>
  <c r="E52" i="3"/>
  <c r="H51" i="3"/>
  <c r="F52" i="3"/>
  <c r="G52" i="3"/>
  <c r="E53" i="3"/>
  <c r="H52" i="3"/>
  <c r="F53" i="3"/>
  <c r="G53" i="3"/>
  <c r="E54" i="3"/>
  <c r="H53" i="3"/>
  <c r="F54" i="3"/>
  <c r="G54" i="3"/>
  <c r="E55" i="3"/>
  <c r="H54" i="3"/>
  <c r="F55" i="3"/>
  <c r="G55" i="3"/>
  <c r="E56" i="3"/>
  <c r="H55" i="3"/>
  <c r="F56" i="3"/>
  <c r="G56" i="3"/>
  <c r="E57" i="3"/>
  <c r="H56" i="3"/>
  <c r="F57" i="3"/>
  <c r="G57" i="3"/>
  <c r="E58" i="3"/>
  <c r="H57" i="3"/>
  <c r="F58" i="3"/>
  <c r="G58" i="3"/>
  <c r="E59" i="3"/>
  <c r="H58" i="3"/>
  <c r="F59" i="3"/>
  <c r="G59" i="3"/>
  <c r="E60" i="3"/>
  <c r="H59" i="3"/>
  <c r="F60" i="3"/>
  <c r="G60" i="3"/>
  <c r="E61" i="3"/>
  <c r="H60" i="3"/>
  <c r="F61" i="3"/>
  <c r="G61" i="3"/>
  <c r="E62" i="3"/>
  <c r="H61" i="3"/>
  <c r="F62" i="3"/>
  <c r="G62" i="3"/>
  <c r="E63" i="3"/>
  <c r="H62" i="3"/>
  <c r="F63" i="3"/>
  <c r="G63" i="3"/>
  <c r="E64" i="3"/>
  <c r="H63" i="3"/>
  <c r="F64" i="3"/>
  <c r="G64" i="3"/>
  <c r="E65" i="3"/>
  <c r="H64" i="3"/>
  <c r="F65" i="3"/>
  <c r="G65" i="3"/>
  <c r="E66" i="3"/>
  <c r="H65" i="3"/>
  <c r="F66" i="3"/>
  <c r="G66" i="3"/>
  <c r="E67" i="3"/>
  <c r="H66" i="3"/>
  <c r="F67" i="3"/>
  <c r="G67" i="3"/>
  <c r="E68" i="3"/>
  <c r="H67" i="3"/>
  <c r="F68" i="3"/>
  <c r="G68" i="3"/>
  <c r="E69" i="3"/>
  <c r="H68" i="3"/>
  <c r="F69" i="3"/>
  <c r="G69" i="3"/>
  <c r="E70" i="3"/>
  <c r="H69" i="3"/>
  <c r="F70" i="3"/>
  <c r="G70" i="3"/>
  <c r="E71" i="3"/>
  <c r="H70" i="3"/>
  <c r="F71" i="3"/>
  <c r="G71" i="3"/>
  <c r="E72" i="3"/>
  <c r="H71" i="3"/>
  <c r="F72" i="3"/>
  <c r="G72" i="3"/>
  <c r="E73" i="3"/>
  <c r="H72" i="3"/>
  <c r="F73" i="3"/>
  <c r="G73" i="3"/>
  <c r="E74" i="3"/>
  <c r="H73" i="3"/>
  <c r="F74" i="3"/>
  <c r="G74" i="3"/>
  <c r="E75" i="3"/>
  <c r="H74" i="3"/>
  <c r="F75" i="3"/>
  <c r="G75" i="3"/>
  <c r="E76" i="3"/>
  <c r="H75" i="3"/>
  <c r="F76" i="3"/>
  <c r="G76" i="3"/>
  <c r="E77" i="3"/>
  <c r="H76" i="3"/>
  <c r="F77" i="3"/>
  <c r="G77" i="3"/>
  <c r="E78" i="3"/>
  <c r="H77" i="3"/>
  <c r="F78" i="3"/>
  <c r="G78" i="3"/>
  <c r="E79" i="3"/>
  <c r="H78" i="3"/>
  <c r="F79" i="3"/>
  <c r="G79" i="3"/>
  <c r="E80" i="3"/>
  <c r="H79" i="3"/>
  <c r="F80" i="3"/>
  <c r="G80" i="3"/>
  <c r="E81" i="3"/>
  <c r="H80" i="3"/>
  <c r="F81" i="3"/>
  <c r="G81" i="3"/>
  <c r="E82" i="3"/>
  <c r="H81" i="3"/>
  <c r="F82" i="3"/>
  <c r="G82" i="3"/>
  <c r="E83" i="3"/>
  <c r="H82" i="3"/>
  <c r="F83" i="3"/>
  <c r="G83" i="3"/>
  <c r="E84" i="3"/>
  <c r="H83" i="3"/>
  <c r="F84" i="3"/>
  <c r="G84" i="3"/>
  <c r="E85" i="3"/>
  <c r="H84" i="3"/>
  <c r="F85" i="3"/>
  <c r="G85" i="3"/>
  <c r="E86" i="3"/>
  <c r="H85" i="3"/>
  <c r="F86" i="3"/>
  <c r="G86" i="3"/>
  <c r="E87" i="3"/>
  <c r="H86" i="3"/>
  <c r="F87" i="3"/>
  <c r="G87" i="3"/>
  <c r="E88" i="3"/>
  <c r="H87" i="3"/>
  <c r="F88" i="3"/>
  <c r="G88" i="3"/>
  <c r="E89" i="3"/>
  <c r="H88" i="3"/>
  <c r="F89" i="3"/>
  <c r="G89" i="3"/>
  <c r="E90" i="3"/>
  <c r="H89" i="3"/>
  <c r="F90" i="3"/>
  <c r="G90" i="3"/>
  <c r="E91" i="3"/>
  <c r="H90" i="3"/>
  <c r="F91" i="3"/>
  <c r="G91" i="3"/>
  <c r="E92" i="3"/>
  <c r="H91" i="3"/>
  <c r="F92" i="3"/>
  <c r="G92" i="3"/>
  <c r="E93" i="3"/>
  <c r="H92" i="3"/>
  <c r="F93" i="3"/>
  <c r="G93" i="3"/>
  <c r="E94" i="3"/>
  <c r="H93" i="3"/>
  <c r="F94" i="3"/>
  <c r="G94" i="3"/>
  <c r="E95" i="3"/>
  <c r="H94" i="3"/>
  <c r="F95" i="3"/>
  <c r="G95" i="3"/>
  <c r="E96" i="3"/>
  <c r="H95" i="3"/>
  <c r="F96" i="3"/>
  <c r="G96" i="3"/>
  <c r="E97" i="3"/>
  <c r="H96" i="3"/>
  <c r="F97" i="3"/>
  <c r="G97" i="3"/>
  <c r="E98" i="3"/>
  <c r="H97" i="3"/>
  <c r="F98" i="3"/>
  <c r="G98" i="3"/>
  <c r="E99" i="3"/>
  <c r="H98" i="3"/>
  <c r="F99" i="3"/>
  <c r="G99" i="3"/>
  <c r="E100" i="3"/>
  <c r="H99" i="3"/>
  <c r="F100" i="3"/>
  <c r="G100" i="3"/>
  <c r="E101" i="3"/>
  <c r="H100" i="3"/>
  <c r="F101" i="3"/>
  <c r="G101" i="3"/>
  <c r="E102" i="3"/>
  <c r="H101" i="3"/>
  <c r="F102" i="3"/>
  <c r="G102" i="3"/>
  <c r="E103" i="3"/>
  <c r="H102" i="3"/>
  <c r="F103" i="3"/>
  <c r="G103" i="3"/>
  <c r="E104" i="3"/>
  <c r="H103" i="3"/>
  <c r="F104" i="3"/>
  <c r="G104" i="3"/>
  <c r="E105" i="3"/>
  <c r="H104" i="3"/>
  <c r="F105" i="3"/>
  <c r="G105" i="3"/>
  <c r="E106" i="3"/>
  <c r="H105" i="3"/>
  <c r="F106" i="3"/>
  <c r="G106" i="3"/>
  <c r="E107" i="3"/>
  <c r="H106" i="3"/>
  <c r="F107" i="3"/>
  <c r="G107" i="3"/>
  <c r="E108" i="3"/>
  <c r="H107" i="3"/>
  <c r="F108" i="3"/>
  <c r="G108" i="3"/>
  <c r="E109" i="3"/>
  <c r="H108" i="3"/>
  <c r="F109" i="3"/>
  <c r="G109" i="3"/>
  <c r="E110" i="3"/>
  <c r="H109" i="3"/>
  <c r="F110" i="3"/>
  <c r="G110" i="3"/>
  <c r="E111" i="3"/>
  <c r="H110" i="3"/>
  <c r="F111" i="3"/>
  <c r="G111" i="3"/>
  <c r="E112" i="3"/>
  <c r="H111" i="3"/>
  <c r="F112" i="3"/>
  <c r="G112" i="3"/>
  <c r="E113" i="3"/>
  <c r="H112" i="3"/>
  <c r="F113" i="3"/>
  <c r="G113" i="3"/>
  <c r="E114" i="3"/>
  <c r="H113" i="3"/>
  <c r="F114" i="3"/>
  <c r="G114" i="3"/>
  <c r="E115" i="3"/>
  <c r="H114" i="3"/>
  <c r="F115" i="3"/>
  <c r="G115" i="3"/>
  <c r="E116" i="3"/>
  <c r="H115" i="3"/>
  <c r="F116" i="3"/>
  <c r="G116" i="3"/>
  <c r="E117" i="3"/>
  <c r="H116" i="3"/>
  <c r="F117" i="3"/>
  <c r="G117" i="3"/>
  <c r="E118" i="3"/>
  <c r="H117" i="3"/>
  <c r="F118" i="3"/>
  <c r="G118" i="3"/>
  <c r="E119" i="3"/>
  <c r="H118" i="3"/>
  <c r="F119" i="3"/>
  <c r="G119" i="3"/>
  <c r="E120" i="3"/>
  <c r="H119" i="3"/>
  <c r="F120" i="3"/>
  <c r="G120" i="3"/>
  <c r="E121" i="3"/>
  <c r="H120" i="3"/>
  <c r="F121" i="3"/>
  <c r="G121" i="3"/>
  <c r="E122" i="3"/>
  <c r="H121" i="3"/>
  <c r="F122" i="3"/>
  <c r="G122" i="3"/>
  <c r="E123" i="3"/>
  <c r="H122" i="3"/>
  <c r="F123" i="3"/>
  <c r="G123" i="3"/>
  <c r="E124" i="3"/>
  <c r="H123" i="3"/>
  <c r="F124" i="3"/>
  <c r="G124" i="3"/>
  <c r="E125" i="3"/>
  <c r="H124" i="3"/>
  <c r="F125" i="3"/>
  <c r="G125" i="3"/>
  <c r="E126" i="3"/>
  <c r="H125" i="3"/>
  <c r="F126" i="3"/>
  <c r="G126" i="3"/>
  <c r="E127" i="3"/>
  <c r="H126" i="3"/>
  <c r="F127" i="3"/>
  <c r="G127" i="3"/>
  <c r="E128" i="3"/>
  <c r="H127" i="3"/>
  <c r="F128" i="3"/>
  <c r="G128" i="3"/>
  <c r="E129" i="3"/>
  <c r="H128" i="3"/>
  <c r="F129" i="3"/>
  <c r="G129" i="3"/>
  <c r="E130" i="3"/>
  <c r="H129" i="3"/>
  <c r="F130" i="3"/>
  <c r="G130" i="3"/>
  <c r="E131" i="3"/>
  <c r="H130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</calcChain>
</file>

<file path=xl/sharedStrings.xml><?xml version="1.0" encoding="utf-8"?>
<sst xmlns="http://schemas.openxmlformats.org/spreadsheetml/2006/main" count="40" uniqueCount="33">
  <si>
    <t>n</t>
  </si>
  <si>
    <t>P_{n+1}</t>
  </si>
  <si>
    <t>P_{n}</t>
  </si>
  <si>
    <t>Initial Conditions</t>
  </si>
  <si>
    <t>Parameters</t>
  </si>
  <si>
    <t>P0_3</t>
  </si>
  <si>
    <t>L0_3</t>
  </si>
  <si>
    <t>k_3</t>
  </si>
  <si>
    <t>C_3</t>
  </si>
  <si>
    <t>d_3</t>
  </si>
  <si>
    <t>PREDATOR PREY INTERACTION SYSTEM!</t>
  </si>
  <si>
    <t>L_{n}</t>
  </si>
  <si>
    <t>L_{n+1}</t>
  </si>
  <si>
    <t>r_3</t>
  </si>
  <si>
    <t>P0_2</t>
  </si>
  <si>
    <t>L0_2</t>
  </si>
  <si>
    <t>k_2</t>
  </si>
  <si>
    <t>C_2</t>
  </si>
  <si>
    <t>d_2</t>
  </si>
  <si>
    <t>b_2</t>
  </si>
  <si>
    <t>r_2</t>
  </si>
  <si>
    <t>P_Bar</t>
  </si>
  <si>
    <t>L_Bar</t>
  </si>
  <si>
    <t>NON-ZERO EQUILIBRIA?</t>
  </si>
  <si>
    <t>1-k =</t>
  </si>
  <si>
    <t>bC =</t>
  </si>
  <si>
    <t>NON-ZERO EQ. "EIGENVALUES"</t>
  </si>
  <si>
    <t>k(1-2/(bc)) =</t>
  </si>
  <si>
    <t>PRED. EXTINCTION EIGENVALUES</t>
  </si>
  <si>
    <t>gamma</t>
  </si>
  <si>
    <t>k</t>
  </si>
  <si>
    <t>bC</t>
  </si>
  <si>
    <t>4*bC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</si>
</sst>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DD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Fill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CD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Predator-Prey</a:t>
            </a:r>
          </a:p>
        </c:rich>
      </c:tx>
      <c:layout>
        <c:manualLayout>
          <c:xMode val="edge"/>
          <c:yMode val="edge"/>
          <c:x val="0.403326674491454"/>
          <c:y val="0.0492476060191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6551834032"/>
          <c:y val="0.14754039497307"/>
          <c:w val="0.85629587022254"/>
          <c:h val="0.705835604338787"/>
        </c:manualLayout>
      </c:layout>
      <c:scatterChart>
        <c:scatterStyle val="lineMarker"/>
        <c:varyColors val="0"/>
        <c:ser>
          <c:idx val="0"/>
          <c:order val="0"/>
          <c:tx>
            <c:v>Predator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'Predator-Prey'!$D$5:$D$150</c:f>
              <c:numCache>
                <c:formatCode>General</c:formatCode>
                <c:ptCount val="1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</c:numCache>
            </c:numRef>
          </c:xVal>
          <c:yVal>
            <c:numRef>
              <c:f>'Predator-Prey'!$F$5:$F$150</c:f>
              <c:numCache>
                <c:formatCode>General</c:formatCode>
                <c:ptCount val="146"/>
                <c:pt idx="0">
                  <c:v>5.0</c:v>
                </c:pt>
                <c:pt idx="1">
                  <c:v>3.75</c:v>
                </c:pt>
                <c:pt idx="2">
                  <c:v>3.1640625</c:v>
                </c:pt>
                <c:pt idx="3">
                  <c:v>3.043556213378906</c:v>
                </c:pt>
                <c:pt idx="4">
                  <c:v>3.348574199226277</c:v>
                </c:pt>
                <c:pt idx="5">
                  <c:v>4.175966639488353</c:v>
                </c:pt>
                <c:pt idx="6">
                  <c:v>5.783160036779279</c:v>
                </c:pt>
                <c:pt idx="7">
                  <c:v>8.649462355952401</c:v>
                </c:pt>
                <c:pt idx="8">
                  <c:v>13.56359649454057</c:v>
                </c:pt>
                <c:pt idx="9">
                  <c:v>21.69698792098036</c:v>
                </c:pt>
                <c:pt idx="10">
                  <c:v>34.52438005361806</c:v>
                </c:pt>
                <c:pt idx="11">
                  <c:v>53.24133885088738</c:v>
                </c:pt>
                <c:pt idx="12">
                  <c:v>77.14085590847753</c:v>
                </c:pt>
                <c:pt idx="13">
                  <c:v>101.0990583701828</c:v>
                </c:pt>
                <c:pt idx="14">
                  <c:v>115.2942371547356</c:v>
                </c:pt>
                <c:pt idx="15">
                  <c:v>112.1628578014557</c:v>
                </c:pt>
                <c:pt idx="16">
                  <c:v>95.03002116126872</c:v>
                </c:pt>
                <c:pt idx="17">
                  <c:v>73.923801038398</c:v>
                </c:pt>
                <c:pt idx="18">
                  <c:v>55.73218697506596</c:v>
                </c:pt>
                <c:pt idx="19">
                  <c:v>42.42504683129653</c:v>
                </c:pt>
                <c:pt idx="20">
                  <c:v>33.59022509161082</c:v>
                </c:pt>
                <c:pt idx="21">
                  <c:v>28.27272673661261</c:v>
                </c:pt>
                <c:pt idx="22">
                  <c:v>25.6844242306006</c:v>
                </c:pt>
                <c:pt idx="23">
                  <c:v>25.38147279997281</c:v>
                </c:pt>
                <c:pt idx="24">
                  <c:v>27.26664083416911</c:v>
                </c:pt>
                <c:pt idx="25">
                  <c:v>31.53699467715727</c:v>
                </c:pt>
                <c:pt idx="26">
                  <c:v>38.56805499698667</c:v>
                </c:pt>
                <c:pt idx="27">
                  <c:v>48.6482496291304</c:v>
                </c:pt>
                <c:pt idx="28">
                  <c:v>61.4598816194583</c:v>
                </c:pt>
                <c:pt idx="29">
                  <c:v>75.3662269573366</c:v>
                </c:pt>
                <c:pt idx="30">
                  <c:v>87.06559780613964</c:v>
                </c:pt>
                <c:pt idx="31">
                  <c:v>92.65569254616869</c:v>
                </c:pt>
                <c:pt idx="32">
                  <c:v>90.18759483476137</c:v>
                </c:pt>
                <c:pt idx="33">
                  <c:v>81.26952133043221</c:v>
                </c:pt>
                <c:pt idx="34">
                  <c:v>69.6023259002877</c:v>
                </c:pt>
                <c:pt idx="35">
                  <c:v>58.39636865988297</c:v>
                </c:pt>
                <c:pt idx="36">
                  <c:v>49.31899626725564</c:v>
                </c:pt>
                <c:pt idx="37">
                  <c:v>42.8454959421851</c:v>
                </c:pt>
                <c:pt idx="38">
                  <c:v>38.89492917501541</c:v>
                </c:pt>
                <c:pt idx="39">
                  <c:v>37.25406681665445</c:v>
                </c:pt>
                <c:pt idx="40">
                  <c:v>37.77001082769034</c:v>
                </c:pt>
                <c:pt idx="41">
                  <c:v>40.39286079452835</c:v>
                </c:pt>
                <c:pt idx="42">
                  <c:v>45.11554295792456</c:v>
                </c:pt>
                <c:pt idx="43">
                  <c:v>51.81732372239232</c:v>
                </c:pt>
                <c:pt idx="44">
                  <c:v>60.0188402942703</c:v>
                </c:pt>
                <c:pt idx="45">
                  <c:v>68.63356370366333</c:v>
                </c:pt>
                <c:pt idx="46">
                  <c:v>75.94479092762138</c:v>
                </c:pt>
                <c:pt idx="47">
                  <c:v>80.08370375096192</c:v>
                </c:pt>
                <c:pt idx="48">
                  <c:v>79.9398950135965</c:v>
                </c:pt>
                <c:pt idx="49">
                  <c:v>75.8256437106825</c:v>
                </c:pt>
                <c:pt idx="50">
                  <c:v>69.2324899622068</c:v>
                </c:pt>
                <c:pt idx="51">
                  <c:v>61.94443972179127</c:v>
                </c:pt>
                <c:pt idx="52">
                  <c:v>55.32445234164867</c:v>
                </c:pt>
                <c:pt idx="53">
                  <c:v>50.1302411057291</c:v>
                </c:pt>
                <c:pt idx="54">
                  <c:v>46.66418983619085</c:v>
                </c:pt>
                <c:pt idx="55">
                  <c:v>44.9860265018357</c:v>
                </c:pt>
                <c:pt idx="56">
                  <c:v>45.06044298457673</c:v>
                </c:pt>
                <c:pt idx="57">
                  <c:v>46.81696174822868</c:v>
                </c:pt>
                <c:pt idx="58">
                  <c:v>50.13338213805108</c:v>
                </c:pt>
                <c:pt idx="59">
                  <c:v>54.76019673268466</c:v>
                </c:pt>
                <c:pt idx="60">
                  <c:v>60.21675416185704</c:v>
                </c:pt>
                <c:pt idx="61">
                  <c:v>65.72382645460805</c:v>
                </c:pt>
                <c:pt idx="62">
                  <c:v>70.2703889638174</c:v>
                </c:pt>
                <c:pt idx="63">
                  <c:v>72.88008404913171</c:v>
                </c:pt>
                <c:pt idx="64">
                  <c:v>72.99491091539596</c:v>
                </c:pt>
                <c:pt idx="65">
                  <c:v>70.72898664207267</c:v>
                </c:pt>
                <c:pt idx="66">
                  <c:v>66.79012130192504</c:v>
                </c:pt>
                <c:pt idx="67">
                  <c:v>62.13971392380383</c:v>
                </c:pt>
                <c:pt idx="68">
                  <c:v>57.64997451056951</c:v>
                </c:pt>
                <c:pt idx="69">
                  <c:v>53.93349303938811</c:v>
                </c:pt>
                <c:pt idx="70">
                  <c:v>51.33832991432692</c:v>
                </c:pt>
                <c:pt idx="71">
                  <c:v>50.01823302823323</c:v>
                </c:pt>
                <c:pt idx="72">
                  <c:v>50.00348491442173</c:v>
                </c:pt>
                <c:pt idx="73">
                  <c:v>51.23876015464047</c:v>
                </c:pt>
                <c:pt idx="74">
                  <c:v>53.58267529327375</c:v>
                </c:pt>
                <c:pt idx="75">
                  <c:v>56.77973606548753</c:v>
                </c:pt>
                <c:pt idx="76">
                  <c:v>60.42877289134573</c:v>
                </c:pt>
                <c:pt idx="77">
                  <c:v>63.9847999881393</c:v>
                </c:pt>
                <c:pt idx="78">
                  <c:v>66.8317403592761</c:v>
                </c:pt>
                <c:pt idx="79">
                  <c:v>68.43268287566312</c:v>
                </c:pt>
                <c:pt idx="80">
                  <c:v>68.50362761882831</c:v>
                </c:pt>
                <c:pt idx="81">
                  <c:v>67.1132450099309</c:v>
                </c:pt>
                <c:pt idx="82">
                  <c:v>64.64360749201868</c:v>
                </c:pt>
                <c:pt idx="83">
                  <c:v>61.64062523654965</c:v>
                </c:pt>
                <c:pt idx="84">
                  <c:v>58.64752958393287</c:v>
                </c:pt>
                <c:pt idx="85">
                  <c:v>56.09682442533379</c:v>
                </c:pt>
                <c:pt idx="86">
                  <c:v>54.27573911095323</c:v>
                </c:pt>
                <c:pt idx="87">
                  <c:v>53.33851888505517</c:v>
                </c:pt>
                <c:pt idx="88">
                  <c:v>53.33227568960061</c:v>
                </c:pt>
                <c:pt idx="89">
                  <c:v>54.2152533735787</c:v>
                </c:pt>
                <c:pt idx="90">
                  <c:v>55.86104173079826</c:v>
                </c:pt>
                <c:pt idx="91">
                  <c:v>58.05395227003352</c:v>
                </c:pt>
                <c:pt idx="92">
                  <c:v>60.48923392052856</c:v>
                </c:pt>
                <c:pt idx="93">
                  <c:v>62.79558498709552</c:v>
                </c:pt>
                <c:pt idx="94">
                  <c:v>64.59183841027931</c:v>
                </c:pt>
                <c:pt idx="95">
                  <c:v>65.57154977997872</c:v>
                </c:pt>
                <c:pt idx="96">
                  <c:v>65.58560325941515</c:v>
                </c:pt>
                <c:pt idx="97">
                  <c:v>64.68292203176586</c:v>
                </c:pt>
                <c:pt idx="98">
                  <c:v>63.08744530400624</c:v>
                </c:pt>
                <c:pt idx="99">
                  <c:v>61.12504592945862</c:v>
                </c:pt>
                <c:pt idx="100">
                  <c:v>59.13785400662155</c:v>
                </c:pt>
                <c:pt idx="101">
                  <c:v>57.4192652413729</c:v>
                </c:pt>
                <c:pt idx="102">
                  <c:v>56.18151855277103</c:v>
                </c:pt>
                <c:pt idx="103">
                  <c:v>55.54907055575474</c:v>
                </c:pt>
                <c:pt idx="104">
                  <c:v>55.56433577481705</c:v>
                </c:pt>
                <c:pt idx="105">
                  <c:v>56.19517178839324</c:v>
                </c:pt>
                <c:pt idx="106">
                  <c:v>57.33997989941111</c:v>
                </c:pt>
                <c:pt idx="107">
                  <c:v>58.83260976010934</c:v>
                </c:pt>
                <c:pt idx="108">
                  <c:v>60.4534597781282</c:v>
                </c:pt>
                <c:pt idx="109">
                  <c:v>61.95366300630947</c:v>
                </c:pt>
                <c:pt idx="110">
                  <c:v>63.09462800944008</c:v>
                </c:pt>
                <c:pt idx="111">
                  <c:v>63.69613555671274</c:v>
                </c:pt>
                <c:pt idx="112">
                  <c:v>63.67742794351323</c:v>
                </c:pt>
                <c:pt idx="113">
                  <c:v>63.07440866525187</c:v>
                </c:pt>
                <c:pt idx="114">
                  <c:v>62.0254029053043</c:v>
                </c:pt>
                <c:pt idx="115">
                  <c:v>60.73242145288907</c:v>
                </c:pt>
                <c:pt idx="116">
                  <c:v>59.41434446208429</c:v>
                </c:pt>
                <c:pt idx="117">
                  <c:v>58.26750503600382</c:v>
                </c:pt>
                <c:pt idx="118">
                  <c:v>57.4410773890969</c:v>
                </c:pt>
                <c:pt idx="119">
                  <c:v>57.02642394401633</c:v>
                </c:pt>
                <c:pt idx="120">
                  <c:v>57.05545562648207</c:v>
                </c:pt>
                <c:pt idx="121">
                  <c:v>57.50326558246981</c:v>
                </c:pt>
                <c:pt idx="122">
                  <c:v>58.2928554199956</c:v>
                </c:pt>
                <c:pt idx="123">
                  <c:v>59.30265132719423</c:v>
                </c:pt>
                <c:pt idx="124">
                  <c:v>60.37922799394001</c:v>
                </c:pt>
                <c:pt idx="125">
                  <c:v>61.3572503769421</c:v>
                </c:pt>
                <c:pt idx="126">
                  <c:v>62.08584696681375</c:v>
                </c:pt>
                <c:pt idx="127">
                  <c:v>62.45647562732449</c:v>
                </c:pt>
                <c:pt idx="128">
                  <c:v>62.42428320315459</c:v>
                </c:pt>
                <c:pt idx="129">
                  <c:v>62.0155717746344</c:v>
                </c:pt>
                <c:pt idx="130">
                  <c:v>61.31874347724115</c:v>
                </c:pt>
                <c:pt idx="131">
                  <c:v>60.46241075972343</c:v>
                </c:pt>
                <c:pt idx="132">
                  <c:v>59.58842649372902</c:v>
                </c:pt>
                <c:pt idx="133">
                  <c:v>58.82747117075422</c:v>
                </c:pt>
                <c:pt idx="134">
                  <c:v>58.28162719047367</c:v>
                </c:pt>
                <c:pt idx="135">
                  <c:v>58.01466852261461</c:v>
                </c:pt>
                <c:pt idx="136">
                  <c:v>58.04853685574983</c:v>
                </c:pt>
                <c:pt idx="137">
                  <c:v>58.36408979062544</c:v>
                </c:pt>
                <c:pt idx="138">
                  <c:v>58.90504866159635</c:v>
                </c:pt>
                <c:pt idx="139">
                  <c:v>59.58517700102251</c:v>
                </c:pt>
                <c:pt idx="140">
                  <c:v>60.29925826120784</c:v>
                </c:pt>
                <c:pt idx="141">
                  <c:v>60.93793796046678</c:v>
                </c:pt>
                <c:pt idx="142">
                  <c:v>61.40500274849633</c:v>
                </c:pt>
                <c:pt idx="143">
                  <c:v>61.6338831641158</c:v>
                </c:pt>
                <c:pt idx="144">
                  <c:v>61.59922415589253</c:v>
                </c:pt>
                <c:pt idx="145">
                  <c:v>61.3201728961645</c:v>
                </c:pt>
              </c:numCache>
            </c:numRef>
          </c:yVal>
          <c:smooth val="0"/>
        </c:ser>
        <c:ser>
          <c:idx val="1"/>
          <c:order val="1"/>
          <c:tx>
            <c:v>Prey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'Predator-Prey'!$D$5:$D$150</c:f>
              <c:numCache>
                <c:formatCode>General</c:formatCode>
                <c:ptCount val="1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</c:numCache>
            </c:numRef>
          </c:xVal>
          <c:yVal>
            <c:numRef>
              <c:f>'Predator-Prey'!$E$5:$E$150</c:f>
              <c:numCache>
                <c:formatCode>General</c:formatCode>
                <c:ptCount val="146"/>
                <c:pt idx="0">
                  <c:v>50.0</c:v>
                </c:pt>
                <c:pt idx="1">
                  <c:v>68.75</c:v>
                </c:pt>
                <c:pt idx="2">
                  <c:v>92.3828125</c:v>
                </c:pt>
                <c:pt idx="3">
                  <c:v>120.0435256958008</c:v>
                </c:pt>
                <c:pt idx="4">
                  <c:v>149.4175963282076</c:v>
                </c:pt>
                <c:pt idx="5">
                  <c:v>176.9734787674378</c:v>
                </c:pt>
                <c:pt idx="6">
                  <c:v>199.125817060024</c:v>
                </c:pt>
                <c:pt idx="7">
                  <c:v>213.628661212829</c:v>
                </c:pt>
                <c:pt idx="8">
                  <c:v>219.9297167195078</c:v>
                </c:pt>
                <c:pt idx="9">
                  <c:v>218.2412248129057</c:v>
                </c:pt>
                <c:pt idx="10">
                  <c:v>208.4274867105562</c:v>
                </c:pt>
                <c:pt idx="11">
                  <c:v>189.7780468087978</c:v>
                </c:pt>
                <c:pt idx="12">
                  <c:v>162.1154696290384</c:v>
                </c:pt>
                <c:pt idx="13">
                  <c:v>128.0817230415261</c:v>
                </c:pt>
                <c:pt idx="14">
                  <c:v>94.56802103807258</c:v>
                </c:pt>
                <c:pt idx="15">
                  <c:v>69.45007112690635</c:v>
                </c:pt>
                <c:pt idx="16">
                  <c:v>55.57988967075393</c:v>
                </c:pt>
                <c:pt idx="17">
                  <c:v>50.7827957767409</c:v>
                </c:pt>
                <c:pt idx="18">
                  <c:v>52.24612251544005</c:v>
                </c:pt>
                <c:pt idx="19">
                  <c:v>58.35091579359979</c:v>
                </c:pt>
                <c:pt idx="20">
                  <c:v>68.33901326653358</c:v>
                </c:pt>
                <c:pt idx="21">
                  <c:v>81.69046424050627</c:v>
                </c:pt>
                <c:pt idx="22">
                  <c:v>97.64097160280625</c:v>
                </c:pt>
                <c:pt idx="23">
                  <c:v>114.8546780484568</c:v>
                </c:pt>
                <c:pt idx="24">
                  <c:v>131.3229184992732</c:v>
                </c:pt>
                <c:pt idx="25">
                  <c:v>144.5892856425036</c:v>
                </c:pt>
                <c:pt idx="26">
                  <c:v>152.2722477601283</c:v>
                </c:pt>
                <c:pt idx="27">
                  <c:v>152.6704746337116</c:v>
                </c:pt>
                <c:pt idx="28">
                  <c:v>145.2534074959088</c:v>
                </c:pt>
                <c:pt idx="29">
                  <c:v>131.0467203179107</c:v>
                </c:pt>
                <c:pt idx="30">
                  <c:v>112.8411103372333</c:v>
                </c:pt>
                <c:pt idx="31">
                  <c:v>94.67253949847171</c:v>
                </c:pt>
                <c:pt idx="32">
                  <c:v>80.22328121585116</c:v>
                </c:pt>
                <c:pt idx="33">
                  <c:v>71.28764821265014</c:v>
                </c:pt>
                <c:pt idx="34">
                  <c:v>67.80004950852251</c:v>
                </c:pt>
                <c:pt idx="35">
                  <c:v>68.91117512632843</c:v>
                </c:pt>
                <c:pt idx="36">
                  <c:v>73.74845063759548</c:v>
                </c:pt>
                <c:pt idx="37">
                  <c:v>81.55901020494421</c:v>
                </c:pt>
                <c:pt idx="38">
                  <c:v>91.56258981227307</c:v>
                </c:pt>
                <c:pt idx="39">
                  <c:v>102.7698667830017</c:v>
                </c:pt>
                <c:pt idx="40">
                  <c:v>113.8885317179476</c:v>
                </c:pt>
                <c:pt idx="41">
                  <c:v>123.3837468824983</c:v>
                </c:pt>
                <c:pt idx="42">
                  <c:v>129.7094097735583</c:v>
                </c:pt>
                <c:pt idx="43">
                  <c:v>131.6555004492977</c:v>
                </c:pt>
                <c:pt idx="44">
                  <c:v>128.7067306437623</c:v>
                </c:pt>
                <c:pt idx="45">
                  <c:v>121.3051073831033</c:v>
                </c:pt>
                <c:pt idx="46">
                  <c:v>110.8997938444128</c:v>
                </c:pt>
                <c:pt idx="47">
                  <c:v>99.64085393000147</c:v>
                </c:pt>
                <c:pt idx="48">
                  <c:v>89.70663821308689</c:v>
                </c:pt>
                <c:pt idx="49">
                  <c:v>82.60969923675877</c:v>
                </c:pt>
                <c:pt idx="50">
                  <c:v>78.94615593229713</c:v>
                </c:pt>
                <c:pt idx="51">
                  <c:v>78.62604808478468</c:v>
                </c:pt>
                <c:pt idx="52">
                  <c:v>81.22272877156225</c:v>
                </c:pt>
                <c:pt idx="53">
                  <c:v>86.17181488424108</c:v>
                </c:pt>
                <c:pt idx="54">
                  <c:v>92.8074896821475</c:v>
                </c:pt>
                <c:pt idx="55">
                  <c:v>100.3308426572771</c:v>
                </c:pt>
                <c:pt idx="56">
                  <c:v>107.7962782756182</c:v>
                </c:pt>
                <c:pt idx="57">
                  <c:v>114.167601937338</c:v>
                </c:pt>
                <c:pt idx="58">
                  <c:v>118.4580189778253</c:v>
                </c:pt>
                <c:pt idx="59">
                  <c:v>119.9289182827772</c:v>
                </c:pt>
                <c:pt idx="60">
                  <c:v>118.290830747697</c:v>
                </c:pt>
                <c:pt idx="61">
                  <c:v>113.8353554699053</c:v>
                </c:pt>
                <c:pt idx="62">
                  <c:v>107.4275811584252</c:v>
                </c:pt>
                <c:pt idx="63">
                  <c:v>100.3151117833147</c:v>
                </c:pt>
                <c:pt idx="64">
                  <c:v>93.7915554799441</c:v>
                </c:pt>
                <c:pt idx="65">
                  <c:v>88.86209027684663</c:v>
                </c:pt>
                <c:pt idx="66">
                  <c:v>86.07456525764035</c:v>
                </c:pt>
                <c:pt idx="67">
                  <c:v>85.54953304503564</c:v>
                </c:pt>
                <c:pt idx="68">
                  <c:v>87.10673681043859</c:v>
                </c:pt>
                <c:pt idx="69">
                  <c:v>90.37643223602849</c:v>
                </c:pt>
                <c:pt idx="70">
                  <c:v>94.85726595198298</c:v>
                </c:pt>
                <c:pt idx="71">
                  <c:v>99.94102904913425</c:v>
                </c:pt>
                <c:pt idx="72">
                  <c:v>104.9407565985965</c:v>
                </c:pt>
                <c:pt idx="73">
                  <c:v>109.1489924094933</c:v>
                </c:pt>
                <c:pt idx="74">
                  <c:v>111.9331883102712</c:v>
                </c:pt>
                <c:pt idx="75">
                  <c:v>112.8533067559509</c:v>
                </c:pt>
                <c:pt idx="76">
                  <c:v>111.7693175838189</c:v>
                </c:pt>
                <c:pt idx="77">
                  <c:v>108.8988021269568</c:v>
                </c:pt>
                <c:pt idx="78">
                  <c:v>104.7909646158566</c:v>
                </c:pt>
                <c:pt idx="79">
                  <c:v>100.2073416975164</c:v>
                </c:pt>
                <c:pt idx="80">
                  <c:v>95.9407037051122</c:v>
                </c:pt>
                <c:pt idx="81">
                  <c:v>92.64038710228729</c:v>
                </c:pt>
                <c:pt idx="82">
                  <c:v>90.70911302145443</c:v>
                </c:pt>
                <c:pt idx="83">
                  <c:v>90.28856167136333</c:v>
                </c:pt>
                <c:pt idx="84">
                  <c:v>91.30157680401979</c:v>
                </c:pt>
                <c:pt idx="85">
                  <c:v>93.50734971886168</c:v>
                </c:pt>
                <c:pt idx="86">
                  <c:v>96.54644877711517</c:v>
                </c:pt>
                <c:pt idx="87">
                  <c:v>99.97659029314994</c:v>
                </c:pt>
                <c:pt idx="88">
                  <c:v>103.3112319793632</c:v>
                </c:pt>
                <c:pt idx="89">
                  <c:v>106.0713111340788</c:v>
                </c:pt>
                <c:pt idx="90">
                  <c:v>107.8513055657042</c:v>
                </c:pt>
                <c:pt idx="91">
                  <c:v>108.3897187194681</c:v>
                </c:pt>
                <c:pt idx="92">
                  <c:v>107.6256580455195</c:v>
                </c:pt>
                <c:pt idx="93">
                  <c:v>105.7209545019858</c:v>
                </c:pt>
                <c:pt idx="94">
                  <c:v>103.0335453946253</c:v>
                </c:pt>
                <c:pt idx="95">
                  <c:v>100.0428645639262</c:v>
                </c:pt>
                <c:pt idx="96">
                  <c:v>97.24731897615135</c:v>
                </c:pt>
                <c:pt idx="97">
                  <c:v>95.06677596607008</c:v>
                </c:pt>
                <c:pt idx="98">
                  <c:v>93.77879587581589</c:v>
                </c:pt>
                <c:pt idx="99">
                  <c:v>93.49794542443243</c:v>
                </c:pt>
                <c:pt idx="100">
                  <c:v>94.18785549757611</c:v>
                </c:pt>
                <c:pt idx="101">
                  <c:v>95.68874076183749</c:v>
                </c:pt>
                <c:pt idx="102">
                  <c:v>97.74855499349938</c:v>
                </c:pt>
                <c:pt idx="103">
                  <c:v>100.0549612042455</c:v>
                </c:pt>
                <c:pt idx="104">
                  <c:v>102.2706507862624</c:v>
                </c:pt>
                <c:pt idx="105">
                  <c:v>104.0744002539176</c:v>
                </c:pt>
                <c:pt idx="106">
                  <c:v>105.2062447992367</c:v>
                </c:pt>
                <c:pt idx="107">
                  <c:v>105.5100394989374</c:v>
                </c:pt>
                <c:pt idx="108">
                  <c:v>104.9631674801979</c:v>
                </c:pt>
                <c:pt idx="109">
                  <c:v>103.6832850480993</c:v>
                </c:pt>
                <c:pt idx="110">
                  <c:v>101.9066838691328</c:v>
                </c:pt>
                <c:pt idx="111">
                  <c:v>99.9412598172997</c:v>
                </c:pt>
                <c:pt idx="112">
                  <c:v>98.1060187330547</c:v>
                </c:pt>
                <c:pt idx="113">
                  <c:v>96.67375158278584</c:v>
                </c:pt>
                <c:pt idx="114">
                  <c:v>95.83080031132</c:v>
                </c:pt>
                <c:pt idx="115">
                  <c:v>95.6593958901269</c:v>
                </c:pt>
                <c:pt idx="116">
                  <c:v>96.13952005542254</c:v>
                </c:pt>
                <c:pt idx="117">
                  <c:v>97.16333264519814</c:v>
                </c:pt>
                <c:pt idx="118">
                  <c:v>98.55624767525937</c:v>
                </c:pt>
                <c:pt idx="119">
                  <c:v>100.101818351767</c:v>
                </c:pt>
                <c:pt idx="120">
                  <c:v>101.5697357985163</c:v>
                </c:pt>
                <c:pt idx="121">
                  <c:v>102.7462434681849</c:v>
                </c:pt>
                <c:pt idx="122">
                  <c:v>103.4645614798696</c:v>
                </c:pt>
                <c:pt idx="123">
                  <c:v>103.6307876381645</c:v>
                </c:pt>
                <c:pt idx="124">
                  <c:v>103.2395988338912</c:v>
                </c:pt>
                <c:pt idx="125">
                  <c:v>102.3749323360991</c:v>
                </c:pt>
                <c:pt idx="126">
                  <c:v>101.1939231841642</c:v>
                </c:pt>
                <c:pt idx="127">
                  <c:v>99.89691245352364</c:v>
                </c:pt>
                <c:pt idx="128">
                  <c:v>98.6905370552992</c:v>
                </c:pt>
                <c:pt idx="129">
                  <c:v>97.75273120136494</c:v>
                </c:pt>
                <c:pt idx="130">
                  <c:v>97.20694629747084</c:v>
                </c:pt>
                <c:pt idx="131">
                  <c:v>97.10899960814464</c:v>
                </c:pt>
                <c:pt idx="132">
                  <c:v>97.44596268856038</c:v>
                </c:pt>
                <c:pt idx="133">
                  <c:v>98.14425482035026</c:v>
                </c:pt>
                <c:pt idx="134">
                  <c:v>99.08390111694516</c:v>
                </c:pt>
                <c:pt idx="135">
                  <c:v>100.1167578269348</c:v>
                </c:pt>
                <c:pt idx="136">
                  <c:v>101.0872037504055</c:v>
                </c:pt>
                <c:pt idx="137">
                  <c:v>101.8537387387057</c:v>
                </c:pt>
                <c:pt idx="138">
                  <c:v>102.3092361516699</c:v>
                </c:pt>
                <c:pt idx="139">
                  <c:v>102.3968419534042</c:v>
                </c:pt>
                <c:pt idx="140">
                  <c:v>102.1183666853488</c:v>
                </c:pt>
                <c:pt idx="141">
                  <c:v>101.5329195691937</c:v>
                </c:pt>
                <c:pt idx="142">
                  <c:v>100.7454780730389</c:v>
                </c:pt>
                <c:pt idx="143">
                  <c:v>99.88753261536034</c:v>
                </c:pt>
                <c:pt idx="144">
                  <c:v>99.09397800523652</c:v>
                </c:pt>
                <c:pt idx="145">
                  <c:v>98.48117323583194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2400"/>
        <c:axId val="118875184"/>
      </c:scatterChart>
      <c:valAx>
        <c:axId val="1872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5184"/>
        <c:crosses val="autoZero"/>
        <c:crossBetween val="midCat"/>
      </c:valAx>
      <c:valAx>
        <c:axId val="1188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9522428896783"/>
          <c:y val="0.138953003651561"/>
          <c:w val="0.161224086870681"/>
          <c:h val="0.13635554789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1858501453552"/>
          <c:y val="0.130271816881259"/>
          <c:w val="0.851467138036317"/>
          <c:h val="0.744740180009688"/>
        </c:manualLayout>
      </c:layout>
      <c:scatterChart>
        <c:scatterStyle val="smoothMarker"/>
        <c:varyColors val="0"/>
        <c:ser>
          <c:idx val="0"/>
          <c:order val="0"/>
          <c:tx>
            <c:v>Phase Plane: P vs. 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'Predator-Prey'!$E$5:$E$150</c:f>
              <c:numCache>
                <c:formatCode>General</c:formatCode>
                <c:ptCount val="146"/>
                <c:pt idx="0">
                  <c:v>50.0</c:v>
                </c:pt>
                <c:pt idx="1">
                  <c:v>68.75</c:v>
                </c:pt>
                <c:pt idx="2">
                  <c:v>92.3828125</c:v>
                </c:pt>
                <c:pt idx="3">
                  <c:v>120.0435256958008</c:v>
                </c:pt>
                <c:pt idx="4">
                  <c:v>149.4175963282076</c:v>
                </c:pt>
                <c:pt idx="5">
                  <c:v>176.9734787674378</c:v>
                </c:pt>
                <c:pt idx="6">
                  <c:v>199.125817060024</c:v>
                </c:pt>
                <c:pt idx="7">
                  <c:v>213.628661212829</c:v>
                </c:pt>
                <c:pt idx="8">
                  <c:v>219.9297167195078</c:v>
                </c:pt>
                <c:pt idx="9">
                  <c:v>218.2412248129057</c:v>
                </c:pt>
                <c:pt idx="10">
                  <c:v>208.4274867105562</c:v>
                </c:pt>
                <c:pt idx="11">
                  <c:v>189.7780468087978</c:v>
                </c:pt>
                <c:pt idx="12">
                  <c:v>162.1154696290384</c:v>
                </c:pt>
                <c:pt idx="13">
                  <c:v>128.0817230415261</c:v>
                </c:pt>
                <c:pt idx="14">
                  <c:v>94.56802103807258</c:v>
                </c:pt>
                <c:pt idx="15">
                  <c:v>69.45007112690635</c:v>
                </c:pt>
                <c:pt idx="16">
                  <c:v>55.57988967075393</c:v>
                </c:pt>
                <c:pt idx="17">
                  <c:v>50.7827957767409</c:v>
                </c:pt>
                <c:pt idx="18">
                  <c:v>52.24612251544005</c:v>
                </c:pt>
                <c:pt idx="19">
                  <c:v>58.35091579359979</c:v>
                </c:pt>
                <c:pt idx="20">
                  <c:v>68.33901326653358</c:v>
                </c:pt>
                <c:pt idx="21">
                  <c:v>81.69046424050627</c:v>
                </c:pt>
                <c:pt idx="22">
                  <c:v>97.64097160280625</c:v>
                </c:pt>
                <c:pt idx="23">
                  <c:v>114.8546780484568</c:v>
                </c:pt>
                <c:pt idx="24">
                  <c:v>131.3229184992732</c:v>
                </c:pt>
                <c:pt idx="25">
                  <c:v>144.5892856425036</c:v>
                </c:pt>
                <c:pt idx="26">
                  <c:v>152.2722477601283</c:v>
                </c:pt>
                <c:pt idx="27">
                  <c:v>152.6704746337116</c:v>
                </c:pt>
                <c:pt idx="28">
                  <c:v>145.2534074959088</c:v>
                </c:pt>
                <c:pt idx="29">
                  <c:v>131.0467203179107</c:v>
                </c:pt>
                <c:pt idx="30">
                  <c:v>112.8411103372333</c:v>
                </c:pt>
                <c:pt idx="31">
                  <c:v>94.67253949847171</c:v>
                </c:pt>
                <c:pt idx="32">
                  <c:v>80.22328121585116</c:v>
                </c:pt>
                <c:pt idx="33">
                  <c:v>71.28764821265014</c:v>
                </c:pt>
                <c:pt idx="34">
                  <c:v>67.80004950852251</c:v>
                </c:pt>
                <c:pt idx="35">
                  <c:v>68.91117512632843</c:v>
                </c:pt>
                <c:pt idx="36">
                  <c:v>73.74845063759548</c:v>
                </c:pt>
                <c:pt idx="37">
                  <c:v>81.55901020494421</c:v>
                </c:pt>
                <c:pt idx="38">
                  <c:v>91.56258981227307</c:v>
                </c:pt>
                <c:pt idx="39">
                  <c:v>102.7698667830017</c:v>
                </c:pt>
                <c:pt idx="40">
                  <c:v>113.8885317179476</c:v>
                </c:pt>
                <c:pt idx="41">
                  <c:v>123.3837468824983</c:v>
                </c:pt>
                <c:pt idx="42">
                  <c:v>129.7094097735583</c:v>
                </c:pt>
                <c:pt idx="43">
                  <c:v>131.6555004492977</c:v>
                </c:pt>
                <c:pt idx="44">
                  <c:v>128.7067306437623</c:v>
                </c:pt>
                <c:pt idx="45">
                  <c:v>121.3051073831033</c:v>
                </c:pt>
                <c:pt idx="46">
                  <c:v>110.8997938444128</c:v>
                </c:pt>
                <c:pt idx="47">
                  <c:v>99.64085393000147</c:v>
                </c:pt>
                <c:pt idx="48">
                  <c:v>89.70663821308689</c:v>
                </c:pt>
                <c:pt idx="49">
                  <c:v>82.60969923675877</c:v>
                </c:pt>
                <c:pt idx="50">
                  <c:v>78.94615593229713</c:v>
                </c:pt>
                <c:pt idx="51">
                  <c:v>78.62604808478468</c:v>
                </c:pt>
                <c:pt idx="52">
                  <c:v>81.22272877156225</c:v>
                </c:pt>
                <c:pt idx="53">
                  <c:v>86.17181488424108</c:v>
                </c:pt>
                <c:pt idx="54">
                  <c:v>92.8074896821475</c:v>
                </c:pt>
                <c:pt idx="55">
                  <c:v>100.3308426572771</c:v>
                </c:pt>
                <c:pt idx="56">
                  <c:v>107.7962782756182</c:v>
                </c:pt>
                <c:pt idx="57">
                  <c:v>114.167601937338</c:v>
                </c:pt>
                <c:pt idx="58">
                  <c:v>118.4580189778253</c:v>
                </c:pt>
                <c:pt idx="59">
                  <c:v>119.9289182827772</c:v>
                </c:pt>
                <c:pt idx="60">
                  <c:v>118.290830747697</c:v>
                </c:pt>
                <c:pt idx="61">
                  <c:v>113.8353554699053</c:v>
                </c:pt>
                <c:pt idx="62">
                  <c:v>107.4275811584252</c:v>
                </c:pt>
                <c:pt idx="63">
                  <c:v>100.3151117833147</c:v>
                </c:pt>
                <c:pt idx="64">
                  <c:v>93.7915554799441</c:v>
                </c:pt>
                <c:pt idx="65">
                  <c:v>88.86209027684663</c:v>
                </c:pt>
                <c:pt idx="66">
                  <c:v>86.07456525764035</c:v>
                </c:pt>
                <c:pt idx="67">
                  <c:v>85.54953304503564</c:v>
                </c:pt>
                <c:pt idx="68">
                  <c:v>87.10673681043859</c:v>
                </c:pt>
                <c:pt idx="69">
                  <c:v>90.37643223602849</c:v>
                </c:pt>
                <c:pt idx="70">
                  <c:v>94.85726595198298</c:v>
                </c:pt>
                <c:pt idx="71">
                  <c:v>99.94102904913425</c:v>
                </c:pt>
                <c:pt idx="72">
                  <c:v>104.9407565985965</c:v>
                </c:pt>
                <c:pt idx="73">
                  <c:v>109.1489924094933</c:v>
                </c:pt>
                <c:pt idx="74">
                  <c:v>111.9331883102712</c:v>
                </c:pt>
                <c:pt idx="75">
                  <c:v>112.8533067559509</c:v>
                </c:pt>
                <c:pt idx="76">
                  <c:v>111.7693175838189</c:v>
                </c:pt>
                <c:pt idx="77">
                  <c:v>108.8988021269568</c:v>
                </c:pt>
                <c:pt idx="78">
                  <c:v>104.7909646158566</c:v>
                </c:pt>
                <c:pt idx="79">
                  <c:v>100.2073416975164</c:v>
                </c:pt>
                <c:pt idx="80">
                  <c:v>95.9407037051122</c:v>
                </c:pt>
                <c:pt idx="81">
                  <c:v>92.64038710228729</c:v>
                </c:pt>
                <c:pt idx="82">
                  <c:v>90.70911302145443</c:v>
                </c:pt>
                <c:pt idx="83">
                  <c:v>90.28856167136333</c:v>
                </c:pt>
                <c:pt idx="84">
                  <c:v>91.30157680401979</c:v>
                </c:pt>
                <c:pt idx="85">
                  <c:v>93.50734971886168</c:v>
                </c:pt>
                <c:pt idx="86">
                  <c:v>96.54644877711517</c:v>
                </c:pt>
                <c:pt idx="87">
                  <c:v>99.97659029314994</c:v>
                </c:pt>
                <c:pt idx="88">
                  <c:v>103.3112319793632</c:v>
                </c:pt>
                <c:pt idx="89">
                  <c:v>106.0713111340788</c:v>
                </c:pt>
                <c:pt idx="90">
                  <c:v>107.8513055657042</c:v>
                </c:pt>
                <c:pt idx="91">
                  <c:v>108.3897187194681</c:v>
                </c:pt>
                <c:pt idx="92">
                  <c:v>107.6256580455195</c:v>
                </c:pt>
                <c:pt idx="93">
                  <c:v>105.7209545019858</c:v>
                </c:pt>
                <c:pt idx="94">
                  <c:v>103.0335453946253</c:v>
                </c:pt>
                <c:pt idx="95">
                  <c:v>100.0428645639262</c:v>
                </c:pt>
                <c:pt idx="96">
                  <c:v>97.24731897615135</c:v>
                </c:pt>
                <c:pt idx="97">
                  <c:v>95.06677596607008</c:v>
                </c:pt>
                <c:pt idx="98">
                  <c:v>93.77879587581589</c:v>
                </c:pt>
                <c:pt idx="99">
                  <c:v>93.49794542443243</c:v>
                </c:pt>
                <c:pt idx="100">
                  <c:v>94.18785549757611</c:v>
                </c:pt>
                <c:pt idx="101">
                  <c:v>95.68874076183749</c:v>
                </c:pt>
                <c:pt idx="102">
                  <c:v>97.74855499349938</c:v>
                </c:pt>
                <c:pt idx="103">
                  <c:v>100.0549612042455</c:v>
                </c:pt>
                <c:pt idx="104">
                  <c:v>102.2706507862624</c:v>
                </c:pt>
                <c:pt idx="105">
                  <c:v>104.0744002539176</c:v>
                </c:pt>
                <c:pt idx="106">
                  <c:v>105.2062447992367</c:v>
                </c:pt>
                <c:pt idx="107">
                  <c:v>105.5100394989374</c:v>
                </c:pt>
                <c:pt idx="108">
                  <c:v>104.9631674801979</c:v>
                </c:pt>
                <c:pt idx="109">
                  <c:v>103.6832850480993</c:v>
                </c:pt>
                <c:pt idx="110">
                  <c:v>101.9066838691328</c:v>
                </c:pt>
                <c:pt idx="111">
                  <c:v>99.9412598172997</c:v>
                </c:pt>
                <c:pt idx="112">
                  <c:v>98.1060187330547</c:v>
                </c:pt>
                <c:pt idx="113">
                  <c:v>96.67375158278584</c:v>
                </c:pt>
                <c:pt idx="114">
                  <c:v>95.83080031132</c:v>
                </c:pt>
                <c:pt idx="115">
                  <c:v>95.6593958901269</c:v>
                </c:pt>
                <c:pt idx="116">
                  <c:v>96.13952005542254</c:v>
                </c:pt>
                <c:pt idx="117">
                  <c:v>97.16333264519814</c:v>
                </c:pt>
                <c:pt idx="118">
                  <c:v>98.55624767525937</c:v>
                </c:pt>
                <c:pt idx="119">
                  <c:v>100.101818351767</c:v>
                </c:pt>
                <c:pt idx="120">
                  <c:v>101.5697357985163</c:v>
                </c:pt>
                <c:pt idx="121">
                  <c:v>102.7462434681849</c:v>
                </c:pt>
                <c:pt idx="122">
                  <c:v>103.4645614798696</c:v>
                </c:pt>
                <c:pt idx="123">
                  <c:v>103.6307876381645</c:v>
                </c:pt>
                <c:pt idx="124">
                  <c:v>103.2395988338912</c:v>
                </c:pt>
                <c:pt idx="125">
                  <c:v>102.3749323360991</c:v>
                </c:pt>
                <c:pt idx="126">
                  <c:v>101.1939231841642</c:v>
                </c:pt>
                <c:pt idx="127">
                  <c:v>99.89691245352364</c:v>
                </c:pt>
                <c:pt idx="128">
                  <c:v>98.6905370552992</c:v>
                </c:pt>
                <c:pt idx="129">
                  <c:v>97.75273120136494</c:v>
                </c:pt>
                <c:pt idx="130">
                  <c:v>97.20694629747084</c:v>
                </c:pt>
                <c:pt idx="131">
                  <c:v>97.10899960814464</c:v>
                </c:pt>
                <c:pt idx="132">
                  <c:v>97.44596268856038</c:v>
                </c:pt>
                <c:pt idx="133">
                  <c:v>98.14425482035026</c:v>
                </c:pt>
                <c:pt idx="134">
                  <c:v>99.08390111694516</c:v>
                </c:pt>
                <c:pt idx="135">
                  <c:v>100.1167578269348</c:v>
                </c:pt>
                <c:pt idx="136">
                  <c:v>101.0872037504055</c:v>
                </c:pt>
                <c:pt idx="137">
                  <c:v>101.8537387387057</c:v>
                </c:pt>
                <c:pt idx="138">
                  <c:v>102.3092361516699</c:v>
                </c:pt>
                <c:pt idx="139">
                  <c:v>102.3968419534042</c:v>
                </c:pt>
                <c:pt idx="140">
                  <c:v>102.1183666853488</c:v>
                </c:pt>
                <c:pt idx="141">
                  <c:v>101.5329195691937</c:v>
                </c:pt>
                <c:pt idx="142">
                  <c:v>100.7454780730389</c:v>
                </c:pt>
                <c:pt idx="143">
                  <c:v>99.88753261536034</c:v>
                </c:pt>
                <c:pt idx="144">
                  <c:v>99.09397800523652</c:v>
                </c:pt>
                <c:pt idx="145">
                  <c:v>98.48117323583194</c:v>
                </c:pt>
              </c:numCache>
            </c:numRef>
          </c:xVal>
          <c:yVal>
            <c:numRef>
              <c:f>'Predator-Prey'!$F$5:$F$150</c:f>
              <c:numCache>
                <c:formatCode>General</c:formatCode>
                <c:ptCount val="146"/>
                <c:pt idx="0">
                  <c:v>5.0</c:v>
                </c:pt>
                <c:pt idx="1">
                  <c:v>3.75</c:v>
                </c:pt>
                <c:pt idx="2">
                  <c:v>3.1640625</c:v>
                </c:pt>
                <c:pt idx="3">
                  <c:v>3.043556213378906</c:v>
                </c:pt>
                <c:pt idx="4">
                  <c:v>3.348574199226277</c:v>
                </c:pt>
                <c:pt idx="5">
                  <c:v>4.175966639488353</c:v>
                </c:pt>
                <c:pt idx="6">
                  <c:v>5.783160036779279</c:v>
                </c:pt>
                <c:pt idx="7">
                  <c:v>8.649462355952401</c:v>
                </c:pt>
                <c:pt idx="8">
                  <c:v>13.56359649454057</c:v>
                </c:pt>
                <c:pt idx="9">
                  <c:v>21.69698792098036</c:v>
                </c:pt>
                <c:pt idx="10">
                  <c:v>34.52438005361806</c:v>
                </c:pt>
                <c:pt idx="11">
                  <c:v>53.24133885088738</c:v>
                </c:pt>
                <c:pt idx="12">
                  <c:v>77.14085590847753</c:v>
                </c:pt>
                <c:pt idx="13">
                  <c:v>101.0990583701828</c:v>
                </c:pt>
                <c:pt idx="14">
                  <c:v>115.2942371547356</c:v>
                </c:pt>
                <c:pt idx="15">
                  <c:v>112.1628578014557</c:v>
                </c:pt>
                <c:pt idx="16">
                  <c:v>95.03002116126872</c:v>
                </c:pt>
                <c:pt idx="17">
                  <c:v>73.923801038398</c:v>
                </c:pt>
                <c:pt idx="18">
                  <c:v>55.73218697506596</c:v>
                </c:pt>
                <c:pt idx="19">
                  <c:v>42.42504683129653</c:v>
                </c:pt>
                <c:pt idx="20">
                  <c:v>33.59022509161082</c:v>
                </c:pt>
                <c:pt idx="21">
                  <c:v>28.27272673661261</c:v>
                </c:pt>
                <c:pt idx="22">
                  <c:v>25.6844242306006</c:v>
                </c:pt>
                <c:pt idx="23">
                  <c:v>25.38147279997281</c:v>
                </c:pt>
                <c:pt idx="24">
                  <c:v>27.26664083416911</c:v>
                </c:pt>
                <c:pt idx="25">
                  <c:v>31.53699467715727</c:v>
                </c:pt>
                <c:pt idx="26">
                  <c:v>38.56805499698667</c:v>
                </c:pt>
                <c:pt idx="27">
                  <c:v>48.6482496291304</c:v>
                </c:pt>
                <c:pt idx="28">
                  <c:v>61.4598816194583</c:v>
                </c:pt>
                <c:pt idx="29">
                  <c:v>75.3662269573366</c:v>
                </c:pt>
                <c:pt idx="30">
                  <c:v>87.06559780613964</c:v>
                </c:pt>
                <c:pt idx="31">
                  <c:v>92.65569254616869</c:v>
                </c:pt>
                <c:pt idx="32">
                  <c:v>90.18759483476137</c:v>
                </c:pt>
                <c:pt idx="33">
                  <c:v>81.26952133043221</c:v>
                </c:pt>
                <c:pt idx="34">
                  <c:v>69.6023259002877</c:v>
                </c:pt>
                <c:pt idx="35">
                  <c:v>58.39636865988297</c:v>
                </c:pt>
                <c:pt idx="36">
                  <c:v>49.31899626725564</c:v>
                </c:pt>
                <c:pt idx="37">
                  <c:v>42.8454959421851</c:v>
                </c:pt>
                <c:pt idx="38">
                  <c:v>38.89492917501541</c:v>
                </c:pt>
                <c:pt idx="39">
                  <c:v>37.25406681665445</c:v>
                </c:pt>
                <c:pt idx="40">
                  <c:v>37.77001082769034</c:v>
                </c:pt>
                <c:pt idx="41">
                  <c:v>40.39286079452835</c:v>
                </c:pt>
                <c:pt idx="42">
                  <c:v>45.11554295792456</c:v>
                </c:pt>
                <c:pt idx="43">
                  <c:v>51.81732372239232</c:v>
                </c:pt>
                <c:pt idx="44">
                  <c:v>60.0188402942703</c:v>
                </c:pt>
                <c:pt idx="45">
                  <c:v>68.63356370366333</c:v>
                </c:pt>
                <c:pt idx="46">
                  <c:v>75.94479092762138</c:v>
                </c:pt>
                <c:pt idx="47">
                  <c:v>80.08370375096192</c:v>
                </c:pt>
                <c:pt idx="48">
                  <c:v>79.9398950135965</c:v>
                </c:pt>
                <c:pt idx="49">
                  <c:v>75.8256437106825</c:v>
                </c:pt>
                <c:pt idx="50">
                  <c:v>69.2324899622068</c:v>
                </c:pt>
                <c:pt idx="51">
                  <c:v>61.94443972179127</c:v>
                </c:pt>
                <c:pt idx="52">
                  <c:v>55.32445234164867</c:v>
                </c:pt>
                <c:pt idx="53">
                  <c:v>50.1302411057291</c:v>
                </c:pt>
                <c:pt idx="54">
                  <c:v>46.66418983619085</c:v>
                </c:pt>
                <c:pt idx="55">
                  <c:v>44.9860265018357</c:v>
                </c:pt>
                <c:pt idx="56">
                  <c:v>45.06044298457673</c:v>
                </c:pt>
                <c:pt idx="57">
                  <c:v>46.81696174822868</c:v>
                </c:pt>
                <c:pt idx="58">
                  <c:v>50.13338213805108</c:v>
                </c:pt>
                <c:pt idx="59">
                  <c:v>54.76019673268466</c:v>
                </c:pt>
                <c:pt idx="60">
                  <c:v>60.21675416185704</c:v>
                </c:pt>
                <c:pt idx="61">
                  <c:v>65.72382645460805</c:v>
                </c:pt>
                <c:pt idx="62">
                  <c:v>70.2703889638174</c:v>
                </c:pt>
                <c:pt idx="63">
                  <c:v>72.88008404913171</c:v>
                </c:pt>
                <c:pt idx="64">
                  <c:v>72.99491091539596</c:v>
                </c:pt>
                <c:pt idx="65">
                  <c:v>70.72898664207267</c:v>
                </c:pt>
                <c:pt idx="66">
                  <c:v>66.79012130192504</c:v>
                </c:pt>
                <c:pt idx="67">
                  <c:v>62.13971392380383</c:v>
                </c:pt>
                <c:pt idx="68">
                  <c:v>57.64997451056951</c:v>
                </c:pt>
                <c:pt idx="69">
                  <c:v>53.93349303938811</c:v>
                </c:pt>
                <c:pt idx="70">
                  <c:v>51.33832991432692</c:v>
                </c:pt>
                <c:pt idx="71">
                  <c:v>50.01823302823323</c:v>
                </c:pt>
                <c:pt idx="72">
                  <c:v>50.00348491442173</c:v>
                </c:pt>
                <c:pt idx="73">
                  <c:v>51.23876015464047</c:v>
                </c:pt>
                <c:pt idx="74">
                  <c:v>53.58267529327375</c:v>
                </c:pt>
                <c:pt idx="75">
                  <c:v>56.77973606548753</c:v>
                </c:pt>
                <c:pt idx="76">
                  <c:v>60.42877289134573</c:v>
                </c:pt>
                <c:pt idx="77">
                  <c:v>63.9847999881393</c:v>
                </c:pt>
                <c:pt idx="78">
                  <c:v>66.8317403592761</c:v>
                </c:pt>
                <c:pt idx="79">
                  <c:v>68.43268287566312</c:v>
                </c:pt>
                <c:pt idx="80">
                  <c:v>68.50362761882831</c:v>
                </c:pt>
                <c:pt idx="81">
                  <c:v>67.1132450099309</c:v>
                </c:pt>
                <c:pt idx="82">
                  <c:v>64.64360749201868</c:v>
                </c:pt>
                <c:pt idx="83">
                  <c:v>61.64062523654965</c:v>
                </c:pt>
                <c:pt idx="84">
                  <c:v>58.64752958393287</c:v>
                </c:pt>
                <c:pt idx="85">
                  <c:v>56.09682442533379</c:v>
                </c:pt>
                <c:pt idx="86">
                  <c:v>54.27573911095323</c:v>
                </c:pt>
                <c:pt idx="87">
                  <c:v>53.33851888505517</c:v>
                </c:pt>
                <c:pt idx="88">
                  <c:v>53.33227568960061</c:v>
                </c:pt>
                <c:pt idx="89">
                  <c:v>54.2152533735787</c:v>
                </c:pt>
                <c:pt idx="90">
                  <c:v>55.86104173079826</c:v>
                </c:pt>
                <c:pt idx="91">
                  <c:v>58.05395227003352</c:v>
                </c:pt>
                <c:pt idx="92">
                  <c:v>60.48923392052856</c:v>
                </c:pt>
                <c:pt idx="93">
                  <c:v>62.79558498709552</c:v>
                </c:pt>
                <c:pt idx="94">
                  <c:v>64.59183841027931</c:v>
                </c:pt>
                <c:pt idx="95">
                  <c:v>65.57154977997872</c:v>
                </c:pt>
                <c:pt idx="96">
                  <c:v>65.58560325941515</c:v>
                </c:pt>
                <c:pt idx="97">
                  <c:v>64.68292203176586</c:v>
                </c:pt>
                <c:pt idx="98">
                  <c:v>63.08744530400624</c:v>
                </c:pt>
                <c:pt idx="99">
                  <c:v>61.12504592945862</c:v>
                </c:pt>
                <c:pt idx="100">
                  <c:v>59.13785400662155</c:v>
                </c:pt>
                <c:pt idx="101">
                  <c:v>57.4192652413729</c:v>
                </c:pt>
                <c:pt idx="102">
                  <c:v>56.18151855277103</c:v>
                </c:pt>
                <c:pt idx="103">
                  <c:v>55.54907055575474</c:v>
                </c:pt>
                <c:pt idx="104">
                  <c:v>55.56433577481705</c:v>
                </c:pt>
                <c:pt idx="105">
                  <c:v>56.19517178839324</c:v>
                </c:pt>
                <c:pt idx="106">
                  <c:v>57.33997989941111</c:v>
                </c:pt>
                <c:pt idx="107">
                  <c:v>58.83260976010934</c:v>
                </c:pt>
                <c:pt idx="108">
                  <c:v>60.4534597781282</c:v>
                </c:pt>
                <c:pt idx="109">
                  <c:v>61.95366300630947</c:v>
                </c:pt>
                <c:pt idx="110">
                  <c:v>63.09462800944008</c:v>
                </c:pt>
                <c:pt idx="111">
                  <c:v>63.69613555671274</c:v>
                </c:pt>
                <c:pt idx="112">
                  <c:v>63.67742794351323</c:v>
                </c:pt>
                <c:pt idx="113">
                  <c:v>63.07440866525187</c:v>
                </c:pt>
                <c:pt idx="114">
                  <c:v>62.0254029053043</c:v>
                </c:pt>
                <c:pt idx="115">
                  <c:v>60.73242145288907</c:v>
                </c:pt>
                <c:pt idx="116">
                  <c:v>59.41434446208429</c:v>
                </c:pt>
                <c:pt idx="117">
                  <c:v>58.26750503600382</c:v>
                </c:pt>
                <c:pt idx="118">
                  <c:v>57.4410773890969</c:v>
                </c:pt>
                <c:pt idx="119">
                  <c:v>57.02642394401633</c:v>
                </c:pt>
                <c:pt idx="120">
                  <c:v>57.05545562648207</c:v>
                </c:pt>
                <c:pt idx="121">
                  <c:v>57.50326558246981</c:v>
                </c:pt>
                <c:pt idx="122">
                  <c:v>58.2928554199956</c:v>
                </c:pt>
                <c:pt idx="123">
                  <c:v>59.30265132719423</c:v>
                </c:pt>
                <c:pt idx="124">
                  <c:v>60.37922799394001</c:v>
                </c:pt>
                <c:pt idx="125">
                  <c:v>61.3572503769421</c:v>
                </c:pt>
                <c:pt idx="126">
                  <c:v>62.08584696681375</c:v>
                </c:pt>
                <c:pt idx="127">
                  <c:v>62.45647562732449</c:v>
                </c:pt>
                <c:pt idx="128">
                  <c:v>62.42428320315459</c:v>
                </c:pt>
                <c:pt idx="129">
                  <c:v>62.0155717746344</c:v>
                </c:pt>
                <c:pt idx="130">
                  <c:v>61.31874347724115</c:v>
                </c:pt>
                <c:pt idx="131">
                  <c:v>60.46241075972343</c:v>
                </c:pt>
                <c:pt idx="132">
                  <c:v>59.58842649372902</c:v>
                </c:pt>
                <c:pt idx="133">
                  <c:v>58.82747117075422</c:v>
                </c:pt>
                <c:pt idx="134">
                  <c:v>58.28162719047367</c:v>
                </c:pt>
                <c:pt idx="135">
                  <c:v>58.01466852261461</c:v>
                </c:pt>
                <c:pt idx="136">
                  <c:v>58.04853685574983</c:v>
                </c:pt>
                <c:pt idx="137">
                  <c:v>58.36408979062544</c:v>
                </c:pt>
                <c:pt idx="138">
                  <c:v>58.90504866159635</c:v>
                </c:pt>
                <c:pt idx="139">
                  <c:v>59.58517700102251</c:v>
                </c:pt>
                <c:pt idx="140">
                  <c:v>60.29925826120784</c:v>
                </c:pt>
                <c:pt idx="141">
                  <c:v>60.93793796046678</c:v>
                </c:pt>
                <c:pt idx="142">
                  <c:v>61.40500274849633</c:v>
                </c:pt>
                <c:pt idx="143">
                  <c:v>61.6338831641158</c:v>
                </c:pt>
                <c:pt idx="144">
                  <c:v>61.59922415589253</c:v>
                </c:pt>
                <c:pt idx="145">
                  <c:v>61.3201728961645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8768"/>
        <c:axId val="187292528"/>
      </c:scatterChart>
      <c:valAx>
        <c:axId val="1872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Prey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2528"/>
        <c:crosses val="autoZero"/>
        <c:crossBetween val="midCat"/>
      </c:valAx>
      <c:valAx>
        <c:axId val="187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Predator 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24973339371"/>
          <c:y val="0.0417093035044439"/>
          <c:w val="0.202692385345323"/>
          <c:h val="0.0540060604012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7534088726714"/>
          <c:y val="0.124599641037517"/>
          <c:w val="0.865051469176109"/>
          <c:h val="0.750167033348772"/>
        </c:manualLayout>
      </c:layout>
      <c:scatterChart>
        <c:scatterStyle val="smoothMarker"/>
        <c:varyColors val="0"/>
        <c:ser>
          <c:idx val="0"/>
          <c:order val="0"/>
          <c:tx>
            <c:v>Prey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'Predator-Prey-Model2'!$D$5:$D$405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'Predator-Prey-Model2'!$E$5:$E$405</c:f>
              <c:numCache>
                <c:formatCode>General</c:formatCode>
                <c:ptCount val="401"/>
                <c:pt idx="0">
                  <c:v>50.0</c:v>
                </c:pt>
                <c:pt idx="1">
                  <c:v>58.75</c:v>
                </c:pt>
                <c:pt idx="2">
                  <c:v>69.61875000000001</c:v>
                </c:pt>
                <c:pt idx="3">
                  <c:v>82.04885147460938</c:v>
                </c:pt>
                <c:pt idx="4">
                  <c:v>95.77661466876895</c:v>
                </c:pt>
                <c:pt idx="5">
                  <c:v>110.522497875151</c:v>
                </c:pt>
                <c:pt idx="6">
                  <c:v>125.9240234074779</c:v>
                </c:pt>
                <c:pt idx="7">
                  <c:v>141.5394327276925</c:v>
                </c:pt>
                <c:pt idx="8">
                  <c:v>156.884696841324</c:v>
                </c:pt>
                <c:pt idx="9">
                  <c:v>171.4882128179271</c:v>
                </c:pt>
                <c:pt idx="10">
                  <c:v>184.947900185665</c:v>
                </c:pt>
                <c:pt idx="11">
                  <c:v>196.9753037336693</c:v>
                </c:pt>
                <c:pt idx="12">
                  <c:v>207.416071831394</c:v>
                </c:pt>
                <c:pt idx="13">
                  <c:v>216.2447349366659</c:v>
                </c:pt>
                <c:pt idx="14">
                  <c:v>223.5398862379115</c:v>
                </c:pt>
                <c:pt idx="15">
                  <c:v>229.4500301382474</c:v>
                </c:pt>
                <c:pt idx="16">
                  <c:v>234.1597754378149</c:v>
                </c:pt>
                <c:pt idx="17">
                  <c:v>237.8625428052464</c:v>
                </c:pt>
                <c:pt idx="18">
                  <c:v>240.7420061088243</c:v>
                </c:pt>
                <c:pt idx="19">
                  <c:v>242.9616662435455</c:v>
                </c:pt>
                <c:pt idx="20">
                  <c:v>244.6606229071948</c:v>
                </c:pt>
                <c:pt idx="21">
                  <c:v>245.9533934728864</c:v>
                </c:pt>
                <c:pt idx="22">
                  <c:v>246.9319885867934</c:v>
                </c:pt>
                <c:pt idx="23">
                  <c:v>247.6689827742679</c:v>
                </c:pt>
                <c:pt idx="24">
                  <c:v>248.220798522475</c:v>
                </c:pt>
                <c:pt idx="25">
                  <c:v>248.6307790797389</c:v>
                </c:pt>
                <c:pt idx="26">
                  <c:v>248.9318584344364</c:v>
                </c:pt>
                <c:pt idx="27">
                  <c:v>249.1487741754024</c:v>
                </c:pt>
                <c:pt idx="28">
                  <c:v>249.299841100895</c:v>
                </c:pt>
                <c:pt idx="29">
                  <c:v>249.3983355224063</c:v>
                </c:pt>
                <c:pt idx="30">
                  <c:v>249.4535495888871</c:v>
                </c:pt>
                <c:pt idx="31">
                  <c:v>249.4715726445752</c:v>
                </c:pt>
                <c:pt idx="32">
                  <c:v>249.455849115004</c:v>
                </c:pt>
                <c:pt idx="33">
                  <c:v>249.4075532702684</c:v>
                </c:pt>
                <c:pt idx="34">
                  <c:v>249.3258122892988</c:v>
                </c:pt>
                <c:pt idx="35">
                  <c:v>249.2078012360897</c:v>
                </c:pt>
                <c:pt idx="36">
                  <c:v>249.0487272874211</c:v>
                </c:pt>
                <c:pt idx="37">
                  <c:v>248.8417160947102</c:v>
                </c:pt>
                <c:pt idx="38">
                  <c:v>248.5776108383091</c:v>
                </c:pt>
                <c:pt idx="39">
                  <c:v>248.2446948477292</c:v>
                </c:pt>
                <c:pt idx="40">
                  <c:v>247.8283524249856</c:v>
                </c:pt>
                <c:pt idx="41">
                  <c:v>247.310690917267</c:v>
                </c:pt>
                <c:pt idx="42">
                  <c:v>246.6701617530392</c:v>
                </c:pt>
                <c:pt idx="43">
                  <c:v>245.8812410120831</c:v>
                </c:pt>
                <c:pt idx="44">
                  <c:v>244.9142630166548</c:v>
                </c:pt>
                <c:pt idx="45">
                  <c:v>243.7355443415474</c:v>
                </c:pt>
                <c:pt idx="46">
                  <c:v>242.3079888307838</c:v>
                </c:pt>
                <c:pt idx="47">
                  <c:v>240.5924194511589</c:v>
                </c:pt>
                <c:pt idx="48">
                  <c:v>238.5499233071333</c:v>
                </c:pt>
                <c:pt idx="49">
                  <c:v>236.1454911170322</c:v>
                </c:pt>
                <c:pt idx="50">
                  <c:v>233.3531352344099</c:v>
                </c:pt>
                <c:pt idx="51">
                  <c:v>230.1624246206377</c:v>
                </c:pt>
                <c:pt idx="52">
                  <c:v>226.5859380434472</c:v>
                </c:pt>
                <c:pt idx="53">
                  <c:v>222.6665240107745</c:v>
                </c:pt>
                <c:pt idx="54">
                  <c:v>218.4826021816081</c:v>
                </c:pt>
                <c:pt idx="55">
                  <c:v>214.1493358447677</c:v>
                </c:pt>
                <c:pt idx="56">
                  <c:v>209.813736281788</c:v>
                </c:pt>
                <c:pt idx="57">
                  <c:v>205.6429090902501</c:v>
                </c:pt>
                <c:pt idx="58">
                  <c:v>201.806600369131</c:v>
                </c:pt>
                <c:pt idx="59">
                  <c:v>198.4572666659717</c:v>
                </c:pt>
                <c:pt idx="60">
                  <c:v>195.7120736046338</c:v>
                </c:pt>
                <c:pt idx="61">
                  <c:v>193.6408157829266</c:v>
                </c:pt>
                <c:pt idx="62">
                  <c:v>192.261876660084</c:v>
                </c:pt>
                <c:pt idx="63">
                  <c:v>191.5459387441485</c:v>
                </c:pt>
                <c:pt idx="64">
                  <c:v>191.4252977362588</c:v>
                </c:pt>
                <c:pt idx="65">
                  <c:v>191.8059100035719</c:v>
                </c:pt>
                <c:pt idx="66">
                  <c:v>192.5796075207273</c:v>
                </c:pt>
                <c:pt idx="67">
                  <c:v>193.6347566060719</c:v>
                </c:pt>
                <c:pt idx="68">
                  <c:v>194.8645320265198</c:v>
                </c:pt>
                <c:pt idx="69">
                  <c:v>196.1726564895873</c:v>
                </c:pt>
                <c:pt idx="70">
                  <c:v>197.4768574300674</c:v>
                </c:pt>
                <c:pt idx="71">
                  <c:v>198.7104721413271</c:v>
                </c:pt>
                <c:pt idx="72">
                  <c:v>199.8226697021793</c:v>
                </c:pt>
                <c:pt idx="73">
                  <c:v>200.7777194781074</c:v>
                </c:pt>
                <c:pt idx="74">
                  <c:v>201.5536629036163</c:v>
                </c:pt>
                <c:pt idx="75">
                  <c:v>202.1406613559374</c:v>
                </c:pt>
                <c:pt idx="76">
                  <c:v>202.5392114704828</c:v>
                </c:pt>
                <c:pt idx="77">
                  <c:v>202.7583482182926</c:v>
                </c:pt>
                <c:pt idx="78">
                  <c:v>202.8139003759403</c:v>
                </c:pt>
                <c:pt idx="79">
                  <c:v>202.7268250673067</c:v>
                </c:pt>
                <c:pt idx="80">
                  <c:v>202.5216277823568</c:v>
                </c:pt>
                <c:pt idx="81">
                  <c:v>202.2248692905808</c:v>
                </c:pt>
                <c:pt idx="82">
                  <c:v>201.8637668815845</c:v>
                </c:pt>
                <c:pt idx="83">
                  <c:v>201.464908959585</c:v>
                </c:pt>
                <c:pt idx="84">
                  <c:v>201.0531136232565</c:v>
                </c:pt>
                <c:pt idx="85">
                  <c:v>200.6504688161535</c:v>
                </c:pt>
                <c:pt idx="86">
                  <c:v>200.2755910586615</c:v>
                </c:pt>
                <c:pt idx="87">
                  <c:v>199.9431310368876</c:v>
                </c:pt>
                <c:pt idx="88">
                  <c:v>199.6635389401421</c:v>
                </c:pt>
                <c:pt idx="89">
                  <c:v>199.4430834434046</c:v>
                </c:pt>
                <c:pt idx="90">
                  <c:v>199.2840992459014</c:v>
                </c:pt>
                <c:pt idx="91">
                  <c:v>199.1854223549567</c:v>
                </c:pt>
                <c:pt idx="92">
                  <c:v>199.142962037154</c:v>
                </c:pt>
                <c:pt idx="93">
                  <c:v>199.1503543879487</c:v>
                </c:pt>
                <c:pt idx="94">
                  <c:v>199.1996443922633</c:v>
                </c:pt>
                <c:pt idx="95">
                  <c:v>199.2819498823265</c:v>
                </c:pt>
                <c:pt idx="96">
                  <c:v>199.3880702523323</c:v>
                </c:pt>
                <c:pt idx="97">
                  <c:v>199.5090134707477</c:v>
                </c:pt>
                <c:pt idx="98">
                  <c:v>199.6364254333304</c:v>
                </c:pt>
                <c:pt idx="99">
                  <c:v>199.7629150368505</c:v>
                </c:pt>
                <c:pt idx="100">
                  <c:v>199.8822759731208</c:v>
                </c:pt>
                <c:pt idx="101">
                  <c:v>199.989611962239</c:v>
                </c:pt>
                <c:pt idx="102">
                  <c:v>200.0813760473325</c:v>
                </c:pt>
                <c:pt idx="103">
                  <c:v>200.1553369061791</c:v>
                </c:pt>
                <c:pt idx="104">
                  <c:v>200.2104862133222</c:v>
                </c:pt>
                <c:pt idx="105">
                  <c:v>200.2469012272829</c:v>
                </c:pt>
                <c:pt idx="106">
                  <c:v>200.2655762582459</c:v>
                </c:pt>
                <c:pt idx="107">
                  <c:v>200.2682357086194</c:v>
                </c:pt>
                <c:pt idx="108">
                  <c:v>200.2571401255285</c:v>
                </c:pt>
                <c:pt idx="109">
                  <c:v>200.2348952605074</c:v>
                </c:pt>
                <c:pt idx="110">
                  <c:v>200.2042725598132</c:v>
                </c:pt>
                <c:pt idx="111">
                  <c:v>200.1680478511965</c:v>
                </c:pt>
                <c:pt idx="112">
                  <c:v>200.128863286823</c:v>
                </c:pt>
                <c:pt idx="113">
                  <c:v>200.0891158894337</c:v>
                </c:pt>
                <c:pt idx="114">
                  <c:v>200.0508743808867</c:v>
                </c:pt>
                <c:pt idx="115">
                  <c:v>200.015824407758</c:v>
                </c:pt>
                <c:pt idx="116">
                  <c:v>199.9852408787736</c:v>
                </c:pt>
                <c:pt idx="117">
                  <c:v>199.9599849495243</c:v>
                </c:pt>
                <c:pt idx="118">
                  <c:v>199.9405222747966</c:v>
                </c:pt>
                <c:pt idx="119">
                  <c:v>199.9269585236478</c:v>
                </c:pt>
                <c:pt idx="120">
                  <c:v>199.9190878220771</c:v>
                </c:pt>
                <c:pt idx="121">
                  <c:v>199.9164497373933</c:v>
                </c:pt>
                <c:pt idx="122">
                  <c:v>199.9183906141803</c:v>
                </c:pt>
                <c:pt idx="123">
                  <c:v>199.9241254683417</c:v>
                </c:pt>
                <c:pt idx="124">
                  <c:v>199.932797189991</c:v>
                </c:pt>
                <c:pt idx="125">
                  <c:v>199.9435304431018</c:v>
                </c:pt>
                <c:pt idx="126">
                  <c:v>199.9554783278971</c:v>
                </c:pt>
                <c:pt idx="127">
                  <c:v>199.9678605453901</c:v>
                </c:pt>
                <c:pt idx="128">
                  <c:v>199.9799924352941</c:v>
                </c:pt>
                <c:pt idx="129">
                  <c:v>199.9913048211125</c:v>
                </c:pt>
                <c:pt idx="130">
                  <c:v>200.0013550713427</c:v>
                </c:pt>
                <c:pt idx="131">
                  <c:v>200.0098301634987</c:v>
                </c:pt>
                <c:pt idx="132">
                  <c:v>200.0165428154087</c:v>
                </c:pt>
                <c:pt idx="133">
                  <c:v>200.0214219289319</c:v>
                </c:pt>
                <c:pt idx="134">
                  <c:v>200.0244986821594</c:v>
                </c:pt>
                <c:pt idx="135">
                  <c:v>200.0258896175534</c:v>
                </c:pt>
                <c:pt idx="136">
                  <c:v>200.0257780175015</c:v>
                </c:pt>
                <c:pt idx="137">
                  <c:v>200.0243947485879</c:v>
                </c:pt>
                <c:pt idx="138">
                  <c:v>200.0219996049792</c:v>
                </c:pt>
                <c:pt idx="139">
                  <c:v>200.0188640028944</c:v>
                </c:pt>
                <c:pt idx="140">
                  <c:v>200.0152556846558</c:v>
                </c:pt>
                <c:pt idx="141">
                  <c:v>200.0114258936626</c:v>
                </c:pt>
                <c:pt idx="142">
                  <c:v>200.0075992907719</c:v>
                </c:pt>
                <c:pt idx="143">
                  <c:v>200.0039667063072</c:v>
                </c:pt>
                <c:pt idx="144">
                  <c:v>200.0006806667735</c:v>
                </c:pt>
                <c:pt idx="145">
                  <c:v>199.9978535059443</c:v>
                </c:pt>
                <c:pt idx="146">
                  <c:v>199.9955577690447</c:v>
                </c:pt>
                <c:pt idx="147">
                  <c:v>199.9938285472441</c:v>
                </c:pt>
                <c:pt idx="148">
                  <c:v>199.9926673369177</c:v>
                </c:pt>
                <c:pt idx="149">
                  <c:v>199.9920470021256</c:v>
                </c:pt>
                <c:pt idx="150">
                  <c:v>199.9919174263667</c:v>
                </c:pt>
                <c:pt idx="151">
                  <c:v>199.99221146702</c:v>
                </c:pt>
                <c:pt idx="152">
                  <c:v>199.9928508686513</c:v>
                </c:pt>
                <c:pt idx="153">
                  <c:v>199.9937518450595</c:v>
                </c:pt>
                <c:pt idx="154">
                  <c:v>199.9948301001769</c:v>
                </c:pt>
                <c:pt idx="155">
                  <c:v>199.9960051206829</c:v>
                </c:pt>
                <c:pt idx="156">
                  <c:v>199.9972036348666</c:v>
                </c:pt>
                <c:pt idx="157">
                  <c:v>199.9983621899395</c:v>
                </c:pt>
                <c:pt idx="158">
                  <c:v>199.9994288513392</c:v>
                </c:pt>
                <c:pt idx="159">
                  <c:v>200.0003640709736</c:v>
                </c:pt>
                <c:pt idx="160">
                  <c:v>200.0011408058543</c:v>
                </c:pt>
                <c:pt idx="161">
                  <c:v>200.0017439937834</c:v>
                </c:pt>
                <c:pt idx="162">
                  <c:v>200.0021695088458</c:v>
                </c:pt>
                <c:pt idx="163">
                  <c:v>200.0024227269948</c:v>
                </c:pt>
                <c:pt idx="164">
                  <c:v>200.0025168319184</c:v>
                </c:pt>
                <c:pt idx="165">
                  <c:v>200.0024709848003</c:v>
                </c:pt>
                <c:pt idx="166">
                  <c:v>200.0023084698364</c:v>
                </c:pt>
                <c:pt idx="167">
                  <c:v>200.0020549118045</c:v>
                </c:pt>
                <c:pt idx="168">
                  <c:v>200.0017366439461</c:v>
                </c:pt>
                <c:pt idx="169">
                  <c:v>200.0013792851888</c:v>
                </c:pt>
                <c:pt idx="170">
                  <c:v>200.0010065664312</c:v>
                </c:pt>
                <c:pt idx="171">
                  <c:v>200.0006394272204</c:v>
                </c:pt>
                <c:pt idx="172">
                  <c:v>200.0002953874434</c:v>
                </c:pt>
                <c:pt idx="173">
                  <c:v>199.999988184216</c:v>
                </c:pt>
                <c:pt idx="174">
                  <c:v>199.9997276523645</c:v>
                </c:pt>
                <c:pt idx="175">
                  <c:v>199.9995198179556</c:v>
                </c:pt>
                <c:pt idx="176">
                  <c:v>199.999367168251</c:v>
                </c:pt>
                <c:pt idx="177">
                  <c:v>199.9992690581306</c:v>
                </c:pt>
                <c:pt idx="178">
                  <c:v>199.9992222121933</c:v>
                </c:pt>
                <c:pt idx="179">
                  <c:v>199.9992212830749</c:v>
                </c:pt>
                <c:pt idx="180">
                  <c:v>199.999259429627</c:v>
                </c:pt>
                <c:pt idx="181">
                  <c:v>199.999328883064</c:v>
                </c:pt>
                <c:pt idx="182">
                  <c:v>199.9994214745701</c:v>
                </c:pt>
                <c:pt idx="183">
                  <c:v>199.9995291037608</c:v>
                </c:pt>
                <c:pt idx="184">
                  <c:v>199.9996441334487</c:v>
                </c:pt>
                <c:pt idx="185">
                  <c:v>199.9997597020271</c:v>
                </c:pt>
                <c:pt idx="186">
                  <c:v>199.9998699502116</c:v>
                </c:pt>
                <c:pt idx="187">
                  <c:v>199.9999701636504</c:v>
                </c:pt>
                <c:pt idx="188">
                  <c:v>200.0000568368949</c:v>
                </c:pt>
                <c:pt idx="189">
                  <c:v>200.000127667329</c:v>
                </c:pt>
                <c:pt idx="190">
                  <c:v>200.000181489869</c:v>
                </c:pt>
                <c:pt idx="191">
                  <c:v>200.0002181645842</c:v>
                </c:pt>
                <c:pt idx="192">
                  <c:v>200.0002384299179</c:v>
                </c:pt>
                <c:pt idx="193">
                  <c:v>200.0002437340096</c:v>
                </c:pt>
                <c:pt idx="194">
                  <c:v>200.0002360558346</c:v>
                </c:pt>
                <c:pt idx="195">
                  <c:v>200.0002177266319</c:v>
                </c:pt>
                <c:pt idx="196">
                  <c:v>200.0001912605049</c:v>
                </c:pt>
                <c:pt idx="197">
                  <c:v>200.0001592012884</c:v>
                </c:pt>
                <c:pt idx="198">
                  <c:v>200.0001239908986</c:v>
                </c:pt>
                <c:pt idx="199">
                  <c:v>200.0000878625252</c:v>
                </c:pt>
                <c:pt idx="200">
                  <c:v>200.0000527602816</c:v>
                </c:pt>
                <c:pt idx="201">
                  <c:v>200.0000202853595</c:v>
                </c:pt>
                <c:pt idx="202">
                  <c:v>199.9999916674077</c:v>
                </c:pt>
                <c:pt idx="203">
                  <c:v>199.9999677587797</c:v>
                </c:pt>
                <c:pt idx="204">
                  <c:v>199.99994904851</c:v>
                </c:pt>
                <c:pt idx="205">
                  <c:v>199.9999356923596</c:v>
                </c:pt>
                <c:pt idx="206">
                  <c:v>199.9999275550191</c:v>
                </c:pt>
                <c:pt idx="207">
                  <c:v>199.999924260534</c:v>
                </c:pt>
                <c:pt idx="208">
                  <c:v>199.9999252471998</c:v>
                </c:pt>
                <c:pt idx="209">
                  <c:v>199.9999298235099</c:v>
                </c:pt>
                <c:pt idx="210">
                  <c:v>199.9999372222009</c:v>
                </c:pt>
                <c:pt idx="211">
                  <c:v>199.9999466499801</c:v>
                </c:pt>
                <c:pt idx="212">
                  <c:v>199.9999573310946</c:v>
                </c:pt>
                <c:pt idx="213">
                  <c:v>199.9999685434877</c:v>
                </c:pt>
                <c:pt idx="214">
                  <c:v>199.9999796468474</c:v>
                </c:pt>
                <c:pt idx="215">
                  <c:v>199.9999901023608</c:v>
                </c:pt>
                <c:pt idx="216">
                  <c:v>199.9999994844291</c:v>
                </c:pt>
                <c:pt idx="217">
                  <c:v>200.0000074849657</c:v>
                </c:pt>
                <c:pt idx="218">
                  <c:v>200.0000139111738</c:v>
                </c:pt>
                <c:pt idx="219">
                  <c:v>200.0000186778924</c:v>
                </c:pt>
                <c:pt idx="220">
                  <c:v>200.000021795709</c:v>
                </c:pt>
                <c:pt idx="221">
                  <c:v>200.0000233560683</c:v>
                </c:pt>
                <c:pt idx="222">
                  <c:v>200.0000235145707</c:v>
                </c:pt>
                <c:pt idx="223">
                  <c:v>200.0000224735696</c:v>
                </c:pt>
                <c:pt idx="224">
                  <c:v>200.0000204650406</c:v>
                </c:pt>
                <c:pt idx="225">
                  <c:v>200.0000177345391</c:v>
                </c:pt>
                <c:pt idx="226">
                  <c:v>200.000014526886</c:v>
                </c:pt>
                <c:pt idx="227">
                  <c:v>200.0000110740366</c:v>
                </c:pt>
                <c:pt idx="228">
                  <c:v>200.0000075854129</c:v>
                </c:pt>
                <c:pt idx="229">
                  <c:v>200.000004240812</c:v>
                </c:pt>
                <c:pt idx="230">
                  <c:v>200.0000011858607</c:v>
                </c:pt>
                <c:pt idx="231">
                  <c:v>199.999998529859</c:v>
                </c:pt>
                <c:pt idx="232">
                  <c:v>199.9999963457647</c:v>
                </c:pt>
                <c:pt idx="233">
                  <c:v>199.9999946719963</c:v>
                </c:pt>
                <c:pt idx="234">
                  <c:v>199.9999935156933</c:v>
                </c:pt>
                <c:pt idx="235">
                  <c:v>199.9999928570513</c:v>
                </c:pt>
                <c:pt idx="236">
                  <c:v>199.999992654353</c:v>
                </c:pt>
                <c:pt idx="237">
                  <c:v>199.9999928493419</c:v>
                </c:pt>
                <c:pt idx="238">
                  <c:v>199.9999933726153</c:v>
                </c:pt>
                <c:pt idx="239">
                  <c:v>199.9999941487671</c:v>
                </c:pt>
                <c:pt idx="240">
                  <c:v>199.9999951010577</c:v>
                </c:pt>
                <c:pt idx="241">
                  <c:v>199.9999961554518</c:v>
                </c:pt>
                <c:pt idx="242">
                  <c:v>199.9999972439143</c:v>
                </c:pt>
                <c:pt idx="243">
                  <c:v>199.9999983069116</c:v>
                </c:pt>
                <c:pt idx="244">
                  <c:v>199.9999992951138</c:v>
                </c:pt>
                <c:pt idx="245">
                  <c:v>200.0000001703299</c:v>
                </c:pt>
                <c:pt idx="246">
                  <c:v>200.0000009057472</c:v>
                </c:pt>
                <c:pt idx="247">
                  <c:v>200.0000014855644</c:v>
                </c:pt>
                <c:pt idx="248">
                  <c:v>200.0000019041309</c:v>
                </c:pt>
                <c:pt idx="249">
                  <c:v>200.0000021647059</c:v>
                </c:pt>
                <c:pt idx="250">
                  <c:v>200.0000022779593</c:v>
                </c:pt>
                <c:pt idx="251">
                  <c:v>200.0000022603268</c:v>
                </c:pt>
                <c:pt idx="252">
                  <c:v>200.0000021323228</c:v>
                </c:pt>
                <c:pt idx="253">
                  <c:v>200.0000019169032</c:v>
                </c:pt>
                <c:pt idx="254">
                  <c:v>200.0000016379515</c:v>
                </c:pt>
                <c:pt idx="255">
                  <c:v>200.0000013189449</c:v>
                </c:pt>
                <c:pt idx="256">
                  <c:v>200.0000009818421</c:v>
                </c:pt>
                <c:pt idx="257">
                  <c:v>200.0000006462126</c:v>
                </c:pt>
                <c:pt idx="258">
                  <c:v>200.0000003286168</c:v>
                </c:pt>
                <c:pt idx="259">
                  <c:v>200.0000000422296</c:v>
                </c:pt>
                <c:pt idx="260">
                  <c:v>199.9999997966891</c:v>
                </c:pt>
                <c:pt idx="261">
                  <c:v>199.9999995981451</c:v>
                </c:pt>
                <c:pt idx="262">
                  <c:v>199.9999994494755</c:v>
                </c:pt>
                <c:pt idx="263">
                  <c:v>199.9999993506325</c:v>
                </c:pt>
                <c:pt idx="264">
                  <c:v>199.9999992990844</c:v>
                </c:pt>
                <c:pt idx="265">
                  <c:v>199.9999992903142</c:v>
                </c:pt>
                <c:pt idx="266">
                  <c:v>199.9999993183439</c:v>
                </c:pt>
                <c:pt idx="267">
                  <c:v>199.9999993762519</c:v>
                </c:pt>
                <c:pt idx="268">
                  <c:v>199.9999994566612</c:v>
                </c:pt>
                <c:pt idx="269">
                  <c:v>199.999999552176</c:v>
                </c:pt>
                <c:pt idx="270">
                  <c:v>199.9999996557547</c:v>
                </c:pt>
                <c:pt idx="271">
                  <c:v>199.999999761009</c:v>
                </c:pt>
                <c:pt idx="272">
                  <c:v>199.9999998624246</c:v>
                </c:pt>
                <c:pt idx="273">
                  <c:v>199.9999999555066</c:v>
                </c:pt>
                <c:pt idx="274">
                  <c:v>200.0000000368511</c:v>
                </c:pt>
                <c:pt idx="275">
                  <c:v>200.0000001041513</c:v>
                </c:pt>
                <c:pt idx="276">
                  <c:v>200.0000001561489</c:v>
                </c:pt>
                <c:pt idx="277">
                  <c:v>200.0000001925394</c:v>
                </c:pt>
                <c:pt idx="278">
                  <c:v>200.0000002138444</c:v>
                </c:pt>
                <c:pt idx="279">
                  <c:v>200.0000002212614</c:v>
                </c:pt>
                <c:pt idx="280">
                  <c:v>200.0000002165028</c:v>
                </c:pt>
                <c:pt idx="281">
                  <c:v>200.0000002016328</c:v>
                </c:pt>
                <c:pt idx="282">
                  <c:v>200.0000001789117</c:v>
                </c:pt>
                <c:pt idx="283">
                  <c:v>200.0000001506532</c:v>
                </c:pt>
                <c:pt idx="284">
                  <c:v>200.0000001191008</c:v>
                </c:pt>
                <c:pt idx="285">
                  <c:v>200.0000000863262</c:v>
                </c:pt>
                <c:pt idx="286">
                  <c:v>200.0000000541515</c:v>
                </c:pt>
                <c:pt idx="287">
                  <c:v>200.0000000240954</c:v>
                </c:pt>
                <c:pt idx="288">
                  <c:v>199.999999997343</c:v>
                </c:pt>
                <c:pt idx="289">
                  <c:v>199.9999999747363</c:v>
                </c:pt>
                <c:pt idx="290">
                  <c:v>199.9999999567837</c:v>
                </c:pt>
                <c:pt idx="291">
                  <c:v>199.9999999436849</c:v>
                </c:pt>
                <c:pt idx="292">
                  <c:v>199.9999999353666</c:v>
                </c:pt>
                <c:pt idx="293">
                  <c:v>199.9999999315278</c:v>
                </c:pt>
                <c:pt idx="294">
                  <c:v>199.9999999316884</c:v>
                </c:pt>
                <c:pt idx="295">
                  <c:v>199.9999999352405</c:v>
                </c:pt>
                <c:pt idx="296">
                  <c:v>199.9999999414977</c:v>
                </c:pt>
                <c:pt idx="297">
                  <c:v>199.9999999497415</c:v>
                </c:pt>
                <c:pt idx="298">
                  <c:v>199.9999999592616</c:v>
                </c:pt>
                <c:pt idx="299">
                  <c:v>199.9999999693906</c:v>
                </c:pt>
                <c:pt idx="300">
                  <c:v>199.9999999795308</c:v>
                </c:pt>
                <c:pt idx="301">
                  <c:v>199.9999999891734</c:v>
                </c:pt>
                <c:pt idx="302">
                  <c:v>199.9999999979109</c:v>
                </c:pt>
                <c:pt idx="303">
                  <c:v>200.0000000054422</c:v>
                </c:pt>
                <c:pt idx="304">
                  <c:v>200.0000000115718</c:v>
                </c:pt>
                <c:pt idx="305">
                  <c:v>200.0000000162033</c:v>
                </c:pt>
                <c:pt idx="306">
                  <c:v>200.0000000193299</c:v>
                </c:pt>
                <c:pt idx="307">
                  <c:v>200.0000000210211</c:v>
                </c:pt>
                <c:pt idx="308">
                  <c:v>200.0000000214075</c:v>
                </c:pt>
                <c:pt idx="309">
                  <c:v>200.0000000206656</c:v>
                </c:pt>
                <c:pt idx="310">
                  <c:v>200.0000000190016</c:v>
                </c:pt>
                <c:pt idx="311">
                  <c:v>200.0000000166372</c:v>
                </c:pt>
                <c:pt idx="312">
                  <c:v>200.0000000137956</c:v>
                </c:pt>
                <c:pt idx="313">
                  <c:v>200.0000000106905</c:v>
                </c:pt>
                <c:pt idx="314">
                  <c:v>200.0000000075166</c:v>
                </c:pt>
                <c:pt idx="315">
                  <c:v>200.0000000044429</c:v>
                </c:pt>
                <c:pt idx="316">
                  <c:v>200.0000000016082</c:v>
                </c:pt>
                <c:pt idx="317">
                  <c:v>199.9999999991182</c:v>
                </c:pt>
                <c:pt idx="318">
                  <c:v>199.9999999970459</c:v>
                </c:pt>
                <c:pt idx="319">
                  <c:v>199.9999999954321</c:v>
                </c:pt>
                <c:pt idx="320">
                  <c:v>199.9999999942887</c:v>
                </c:pt>
                <c:pt idx="321">
                  <c:v>199.9999999936024</c:v>
                </c:pt>
                <c:pt idx="322">
                  <c:v>199.999999993339</c:v>
                </c:pt>
                <c:pt idx="323">
                  <c:v>199.9999999934481</c:v>
                </c:pt>
                <c:pt idx="324">
                  <c:v>199.9999999938685</c:v>
                </c:pt>
                <c:pt idx="325">
                  <c:v>199.9999999945323</c:v>
                </c:pt>
                <c:pt idx="326">
                  <c:v>199.99999999537</c:v>
                </c:pt>
                <c:pt idx="327">
                  <c:v>199.9999999963135</c:v>
                </c:pt>
                <c:pt idx="328">
                  <c:v>199.9999999972998</c:v>
                </c:pt>
                <c:pt idx="329">
                  <c:v>199.9999999982732</c:v>
                </c:pt>
                <c:pt idx="330">
                  <c:v>199.9999999991869</c:v>
                </c:pt>
                <c:pt idx="331">
                  <c:v>200.0000000000042</c:v>
                </c:pt>
                <c:pt idx="332">
                  <c:v>200.0000000006987</c:v>
                </c:pt>
                <c:pt idx="333">
                  <c:v>200.0000000012541</c:v>
                </c:pt>
                <c:pt idx="334">
                  <c:v>200.0000000016635</c:v>
                </c:pt>
                <c:pt idx="335">
                  <c:v>200.0000000019283</c:v>
                </c:pt>
                <c:pt idx="336">
                  <c:v>200.0000000020569</c:v>
                </c:pt>
                <c:pt idx="337">
                  <c:v>200.0000000020634</c:v>
                </c:pt>
                <c:pt idx="338">
                  <c:v>200.0000000019658</c:v>
                </c:pt>
                <c:pt idx="339">
                  <c:v>200.0000000017845</c:v>
                </c:pt>
                <c:pt idx="340">
                  <c:v>200.0000000015412</c:v>
                </c:pt>
                <c:pt idx="341">
                  <c:v>200.0000000012573</c:v>
                </c:pt>
                <c:pt idx="342">
                  <c:v>200.0000000009532</c:v>
                </c:pt>
                <c:pt idx="343">
                  <c:v>200.000000000647</c:v>
                </c:pt>
                <c:pt idx="344">
                  <c:v>200.0000000003544</c:v>
                </c:pt>
                <c:pt idx="345">
                  <c:v>200.0000000000879</c:v>
                </c:pt>
                <c:pt idx="346">
                  <c:v>199.9999999998571</c:v>
                </c:pt>
                <c:pt idx="347">
                  <c:v>199.999999999668</c:v>
                </c:pt>
                <c:pt idx="348">
                  <c:v>199.9999999995239</c:v>
                </c:pt>
                <c:pt idx="349">
                  <c:v>199.9999999994251</c:v>
                </c:pt>
                <c:pt idx="350">
                  <c:v>199.99999999937</c:v>
                </c:pt>
                <c:pt idx="351">
                  <c:v>199.9999999993546</c:v>
                </c:pt>
                <c:pt idx="352">
                  <c:v>199.9999999993738</c:v>
                </c:pt>
                <c:pt idx="353">
                  <c:v>199.9999999994214</c:v>
                </c:pt>
                <c:pt idx="354">
                  <c:v>199.9999999994909</c:v>
                </c:pt>
                <c:pt idx="355">
                  <c:v>199.9999999995753</c:v>
                </c:pt>
                <c:pt idx="356">
                  <c:v>199.9999999996683</c:v>
                </c:pt>
                <c:pt idx="357">
                  <c:v>199.999999999764</c:v>
                </c:pt>
                <c:pt idx="358">
                  <c:v>199.9999999998571</c:v>
                </c:pt>
                <c:pt idx="359">
                  <c:v>199.9999999999434</c:v>
                </c:pt>
                <c:pt idx="360">
                  <c:v>200.0000000000195</c:v>
                </c:pt>
                <c:pt idx="361">
                  <c:v>200.0000000000833</c:v>
                </c:pt>
                <c:pt idx="362">
                  <c:v>200.0000000001333</c:v>
                </c:pt>
                <c:pt idx="363">
                  <c:v>200.0000000001692</c:v>
                </c:pt>
                <c:pt idx="364">
                  <c:v>200.0000000001912</c:v>
                </c:pt>
                <c:pt idx="365">
                  <c:v>200.0000000002004</c:v>
                </c:pt>
                <c:pt idx="366">
                  <c:v>200.0000000001982</c:v>
                </c:pt>
                <c:pt idx="367">
                  <c:v>200.0000000001864</c:v>
                </c:pt>
                <c:pt idx="368">
                  <c:v>200.000000000167</c:v>
                </c:pt>
                <c:pt idx="369">
                  <c:v>200.0000000001422</c:v>
                </c:pt>
                <c:pt idx="370">
                  <c:v>200.000000000114</c:v>
                </c:pt>
                <c:pt idx="371">
                  <c:v>200.0000000000843</c:v>
                </c:pt>
                <c:pt idx="372">
                  <c:v>200.000000000055</c:v>
                </c:pt>
                <c:pt idx="373">
                  <c:v>200.0000000000271</c:v>
                </c:pt>
                <c:pt idx="374">
                  <c:v>200.0000000000022</c:v>
                </c:pt>
                <c:pt idx="375">
                  <c:v>199.999999999981</c:v>
                </c:pt>
                <c:pt idx="376">
                  <c:v>199.9999999999637</c:v>
                </c:pt>
                <c:pt idx="377">
                  <c:v>199.9999999999509</c:v>
                </c:pt>
                <c:pt idx="378">
                  <c:v>199.9999999999425</c:v>
                </c:pt>
                <c:pt idx="379">
                  <c:v>199.9999999999382</c:v>
                </c:pt>
                <c:pt idx="380">
                  <c:v>199.9999999999377</c:v>
                </c:pt>
                <c:pt idx="381">
                  <c:v>199.9999999999404</c:v>
                </c:pt>
                <c:pt idx="382">
                  <c:v>199.9999999999456</c:v>
                </c:pt>
                <c:pt idx="383">
                  <c:v>199.9999999999528</c:v>
                </c:pt>
                <c:pt idx="384">
                  <c:v>199.9999999999612</c:v>
                </c:pt>
                <c:pt idx="385">
                  <c:v>199.9999999999703</c:v>
                </c:pt>
                <c:pt idx="386">
                  <c:v>199.9999999999796</c:v>
                </c:pt>
                <c:pt idx="387">
                  <c:v>199.9999999999885</c:v>
                </c:pt>
                <c:pt idx="388">
                  <c:v>199.9999999999966</c:v>
                </c:pt>
                <c:pt idx="389">
                  <c:v>200.0000000000037</c:v>
                </c:pt>
                <c:pt idx="390">
                  <c:v>200.0000000000095</c:v>
                </c:pt>
                <c:pt idx="391">
                  <c:v>200.000000000014</c:v>
                </c:pt>
                <c:pt idx="392">
                  <c:v>200.0000000000171</c:v>
                </c:pt>
                <c:pt idx="393">
                  <c:v>200.0000000000189</c:v>
                </c:pt>
                <c:pt idx="394">
                  <c:v>200.0000000000194</c:v>
                </c:pt>
                <c:pt idx="395">
                  <c:v>200.000000000019</c:v>
                </c:pt>
                <c:pt idx="396">
                  <c:v>200.0000000000176</c:v>
                </c:pt>
                <c:pt idx="397">
                  <c:v>200.0000000000155</c:v>
                </c:pt>
                <c:pt idx="398">
                  <c:v>200.000000000013</c:v>
                </c:pt>
                <c:pt idx="399">
                  <c:v>200.0000000000103</c:v>
                </c:pt>
                <c:pt idx="400">
                  <c:v>200.0000000000074</c:v>
                </c:pt>
              </c:numCache>
            </c:numRef>
          </c:yVal>
          <c:smooth val="1"/>
        </c:ser>
        <c:ser>
          <c:idx val="1"/>
          <c:order val="1"/>
          <c:tx>
            <c:v>Predator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'Predator-Prey-Model2'!$D$5:$D$405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'Predator-Prey-Model2'!$G$5:$G$405</c:f>
              <c:numCache>
                <c:formatCode>General</c:formatCode>
                <c:ptCount val="401"/>
                <c:pt idx="0">
                  <c:v>10.0</c:v>
                </c:pt>
                <c:pt idx="1">
                  <c:v>2.5</c:v>
                </c:pt>
                <c:pt idx="2">
                  <c:v>0.734375</c:v>
                </c:pt>
                <c:pt idx="3">
                  <c:v>0.25563134765625</c:v>
                </c:pt>
                <c:pt idx="4">
                  <c:v>0.104871292380509</c:v>
                </c:pt>
                <c:pt idx="5">
                  <c:v>0.0502210868007193</c:v>
                </c:pt>
                <c:pt idx="6">
                  <c:v>0.0277527997961014</c:v>
                </c:pt>
                <c:pt idx="7">
                  <c:v>0.0174737210557366</c:v>
                </c:pt>
                <c:pt idx="8">
                  <c:v>0.0123661028293545</c:v>
                </c:pt>
                <c:pt idx="9">
                  <c:v>0.00970026146745956</c:v>
                </c:pt>
                <c:pt idx="10">
                  <c:v>0.00831740251460622</c:v>
                </c:pt>
                <c:pt idx="11">
                  <c:v>0.00769143065037695</c:v>
                </c:pt>
                <c:pt idx="12">
                  <c:v>0.00757510944252226</c:v>
                </c:pt>
                <c:pt idx="13">
                  <c:v>0.00785599722130434</c:v>
                </c:pt>
                <c:pt idx="14">
                  <c:v>0.00849409018392071</c:v>
                </c:pt>
                <c:pt idx="15">
                  <c:v>0.00949383976704098</c:v>
                </c:pt>
                <c:pt idx="16">
                  <c:v>0.0108918091033762</c:v>
                </c:pt>
                <c:pt idx="17">
                  <c:v>0.0127521178687906</c:v>
                </c:pt>
                <c:pt idx="18">
                  <c:v>0.0151662559121138</c:v>
                </c:pt>
                <c:pt idx="19">
                  <c:v>0.0182557743672104</c:v>
                </c:pt>
                <c:pt idx="20">
                  <c:v>0.0221772667941183</c:v>
                </c:pt>
                <c:pt idx="21">
                  <c:v>0.0271295195411401</c:v>
                </c:pt>
                <c:pt idx="22">
                  <c:v>0.033362986972162</c:v>
                </c:pt>
                <c:pt idx="23">
                  <c:v>0.0411919435911562</c:v>
                </c:pt>
                <c:pt idx="24">
                  <c:v>0.0510098338385835</c:v>
                </c:pt>
                <c:pt idx="25">
                  <c:v>0.0633085084395598</c:v>
                </c:pt>
                <c:pt idx="26">
                  <c:v>0.0787022188785198</c:v>
                </c:pt>
                <c:pt idx="27">
                  <c:v>0.0979574480417186</c:v>
                </c:pt>
                <c:pt idx="28">
                  <c:v>0.122029890504724</c:v>
                </c:pt>
                <c:pt idx="29">
                  <c:v>0.152110161561937</c:v>
                </c:pt>
                <c:pt idx="30">
                  <c:v>0.189680105547957</c:v>
                </c:pt>
                <c:pt idx="31">
                  <c:v>0.236581878076663</c:v>
                </c:pt>
                <c:pt idx="32">
                  <c:v>0.295102265914961</c:v>
                </c:pt>
                <c:pt idx="33">
                  <c:v>0.368074931597892</c:v>
                </c:pt>
                <c:pt idx="34">
                  <c:v>0.459003340549758</c:v>
                </c:pt>
                <c:pt idx="35">
                  <c:v>0.57220690363035</c:v>
                </c:pt>
                <c:pt idx="36">
                  <c:v>0.712992121529153</c:v>
                </c:pt>
                <c:pt idx="37">
                  <c:v>0.88784890216397</c:v>
                </c:pt>
                <c:pt idx="38">
                  <c:v>1.104669222236433</c:v>
                </c:pt>
                <c:pt idx="39">
                  <c:v>1.372980180150729</c:v>
                </c:pt>
                <c:pt idx="40">
                  <c:v>1.70417522926749</c:v>
                </c:pt>
                <c:pt idx="41">
                  <c:v>2.11171469656417</c:v>
                </c:pt>
                <c:pt idx="42">
                  <c:v>2.611248103137159</c:v>
                </c:pt>
                <c:pt idx="43">
                  <c:v>3.2205849598908</c:v>
                </c:pt>
                <c:pt idx="44">
                  <c:v>3.959407133613999</c:v>
                </c:pt>
                <c:pt idx="45">
                  <c:v>4.848576400559791</c:v>
                </c:pt>
                <c:pt idx="46">
                  <c:v>5.908852041360106</c:v>
                </c:pt>
                <c:pt idx="47">
                  <c:v>7.158810272203194</c:v>
                </c:pt>
                <c:pt idx="48">
                  <c:v>8.611777418905881</c:v>
                </c:pt>
                <c:pt idx="49">
                  <c:v>10.2716942140905</c:v>
                </c:pt>
                <c:pt idx="50">
                  <c:v>12.1280713739519</c:v>
                </c:pt>
                <c:pt idx="51">
                  <c:v>14.15061739729186</c:v>
                </c:pt>
                <c:pt idx="52">
                  <c:v>16.28470205019837</c:v>
                </c:pt>
                <c:pt idx="53">
                  <c:v>18.44942244901122</c:v>
                </c:pt>
                <c:pt idx="54">
                  <c:v>20.5403438336384</c:v>
                </c:pt>
                <c:pt idx="55">
                  <c:v>22.43853885239134</c:v>
                </c:pt>
                <c:pt idx="56">
                  <c:v>24.0259909628331</c:v>
                </c:pt>
                <c:pt idx="57">
                  <c:v>25.20491465892242</c:v>
                </c:pt>
                <c:pt idx="58">
                  <c:v>25.91605986916148</c:v>
                </c:pt>
                <c:pt idx="59">
                  <c:v>26.15015968579172</c:v>
                </c:pt>
                <c:pt idx="60">
                  <c:v>25.94844607060455</c:v>
                </c:pt>
                <c:pt idx="61">
                  <c:v>25.39212093648014</c:v>
                </c:pt>
                <c:pt idx="62">
                  <c:v>24.58475506299371</c:v>
                </c:pt>
                <c:pt idx="63">
                  <c:v>23.63355572819837</c:v>
                </c:pt>
                <c:pt idx="64">
                  <c:v>22.63455808909952</c:v>
                </c:pt>
                <c:pt idx="65">
                  <c:v>21.6641351066726</c:v>
                </c:pt>
                <c:pt idx="66">
                  <c:v>20.77654574287833</c:v>
                </c:pt>
                <c:pt idx="67">
                  <c:v>20.00569512399974</c:v>
                </c:pt>
                <c:pt idx="68">
                  <c:v>19.36898953035485</c:v>
                </c:pt>
                <c:pt idx="69">
                  <c:v>18.87164540329579</c:v>
                </c:pt>
                <c:pt idx="70">
                  <c:v>18.51050405547022</c:v>
                </c:pt>
                <c:pt idx="71">
                  <c:v>18.27698085160389</c:v>
                </c:pt>
                <c:pt idx="72">
                  <c:v>18.15913747170102</c:v>
                </c:pt>
                <c:pt idx="73">
                  <c:v>18.1430366454209</c:v>
                </c:pt>
                <c:pt idx="74">
                  <c:v>18.2135876103767</c:v>
                </c:pt>
                <c:pt idx="75">
                  <c:v>18.35507648743674</c:v>
                </c:pt>
                <c:pt idx="76">
                  <c:v>18.5515365020464</c:v>
                </c:pt>
                <c:pt idx="77">
                  <c:v>18.78706787345178</c:v>
                </c:pt>
                <c:pt idx="78">
                  <c:v>19.04617424943018</c:v>
                </c:pt>
                <c:pt idx="79">
                  <c:v>19.31414443383366</c:v>
                </c:pt>
                <c:pt idx="80">
                  <c:v>19.57747589981246</c:v>
                </c:pt>
                <c:pt idx="81">
                  <c:v>19.8243114354994</c:v>
                </c:pt>
                <c:pt idx="82">
                  <c:v>20.04484394409817</c:v>
                </c:pt>
                <c:pt idx="83">
                  <c:v>20.23163852554586</c:v>
                </c:pt>
                <c:pt idx="84">
                  <c:v>20.37982606826164</c:v>
                </c:pt>
                <c:pt idx="85">
                  <c:v>20.48713743062207</c:v>
                </c:pt>
                <c:pt idx="86">
                  <c:v>20.55376865077642</c:v>
                </c:pt>
                <c:pt idx="87">
                  <c:v>20.58209082508618</c:v>
                </c:pt>
                <c:pt idx="88">
                  <c:v>20.57623841426664</c:v>
                </c:pt>
                <c:pt idx="89">
                  <c:v>20.54162289934288</c:v>
                </c:pt>
                <c:pt idx="90">
                  <c:v>20.48442304988296</c:v>
                </c:pt>
                <c:pt idx="91">
                  <c:v>20.41109898033953</c:v>
                </c:pt>
                <c:pt idx="92">
                  <c:v>20.32796685563877</c:v>
                </c:pt>
                <c:pt idx="93">
                  <c:v>20.24085765912499</c:v>
                </c:pt>
                <c:pt idx="94">
                  <c:v>20.15486987965383</c:v>
                </c:pt>
                <c:pt idx="95">
                  <c:v>20.07421456399691</c:v>
                </c:pt>
                <c:pt idx="96">
                  <c:v>20.00214310334751</c:v>
                </c:pt>
                <c:pt idx="97">
                  <c:v>19.94094357143729</c:v>
                </c:pt>
                <c:pt idx="98">
                  <c:v>19.89198989806651</c:v>
                </c:pt>
                <c:pt idx="99">
                  <c:v>19.85582879002958</c:v>
                </c:pt>
                <c:pt idx="100">
                  <c:v>19.83229119784464</c:v>
                </c:pt>
                <c:pt idx="101">
                  <c:v>19.82061751193439</c:v>
                </c:pt>
                <c:pt idx="102">
                  <c:v>19.81958802531858</c:v>
                </c:pt>
                <c:pt idx="103">
                  <c:v>19.82765222398488</c:v>
                </c:pt>
                <c:pt idx="104">
                  <c:v>19.84305205475123</c:v>
                </c:pt>
                <c:pt idx="105">
                  <c:v>19.86393549919003</c:v>
                </c:pt>
                <c:pt idx="106">
                  <c:v>19.88845764945712</c:v>
                </c:pt>
                <c:pt idx="107">
                  <c:v>19.91486716028125</c:v>
                </c:pt>
                <c:pt idx="108">
                  <c:v>19.94157655280524</c:v>
                </c:pt>
                <c:pt idx="109">
                  <c:v>19.96721545029537</c:v>
                </c:pt>
                <c:pt idx="110">
                  <c:v>19.99066647166939</c:v>
                </c:pt>
                <c:pt idx="111">
                  <c:v>20.0110841947321</c:v>
                </c:pt>
                <c:pt idx="112">
                  <c:v>20.02789829322727</c:v>
                </c:pt>
                <c:pt idx="113">
                  <c:v>20.04080259723839</c:v>
                </c:pt>
                <c:pt idx="114">
                  <c:v>20.04973236698048</c:v>
                </c:pt>
                <c:pt idx="115">
                  <c:v>20.05483245558605</c:v>
                </c:pt>
                <c:pt idx="116">
                  <c:v>20.05641923481753</c:v>
                </c:pt>
                <c:pt idx="117">
                  <c:v>20.05493915920326</c:v>
                </c:pt>
                <c:pt idx="118">
                  <c:v>20.05092666218955</c:v>
                </c:pt>
                <c:pt idx="119">
                  <c:v>20.04496374465912</c:v>
                </c:pt>
                <c:pt idx="120">
                  <c:v>20.03764317593243</c:v>
                </c:pt>
                <c:pt idx="121">
                  <c:v>20.0295367291834</c:v>
                </c:pt>
                <c:pt idx="122">
                  <c:v>20.02116936391533</c:v>
                </c:pt>
                <c:pt idx="123">
                  <c:v>20.01299978723942</c:v>
                </c:pt>
                <c:pt idx="124">
                  <c:v>20.00540740230974</c:v>
                </c:pt>
                <c:pt idx="125">
                  <c:v>19.99868530434569</c:v>
                </c:pt>
                <c:pt idx="126">
                  <c:v>19.99303871985728</c:v>
                </c:pt>
                <c:pt idx="127">
                  <c:v>19.98858810228614</c:v>
                </c:pt>
                <c:pt idx="128">
                  <c:v>19.985375990686</c:v>
                </c:pt>
                <c:pt idx="129">
                  <c:v>19.98337669716947</c:v>
                </c:pt>
                <c:pt idx="130">
                  <c:v>19.98250790199369</c:v>
                </c:pt>
                <c:pt idx="131">
                  <c:v>19.98264329061275</c:v>
                </c:pt>
                <c:pt idx="132">
                  <c:v>19.98362545386616</c:v>
                </c:pt>
                <c:pt idx="133">
                  <c:v>19.98527838100156</c:v>
                </c:pt>
                <c:pt idx="134">
                  <c:v>19.98741899706737</c:v>
                </c:pt>
                <c:pt idx="135">
                  <c:v>19.98986732419335</c:v>
                </c:pt>
                <c:pt idx="136">
                  <c:v>19.99245497429317</c:v>
                </c:pt>
                <c:pt idx="137">
                  <c:v>19.9950318035643</c:v>
                </c:pt>
                <c:pt idx="138">
                  <c:v>19.99747067243358</c:v>
                </c:pt>
                <c:pt idx="139">
                  <c:v>19.99967035471046</c:v>
                </c:pt>
                <c:pt idx="140">
                  <c:v>20.00155672390775</c:v>
                </c:pt>
                <c:pt idx="141">
                  <c:v>20.00308241111777</c:v>
                </c:pt>
                <c:pt idx="142">
                  <c:v>20.00422517658054</c:v>
                </c:pt>
                <c:pt idx="143">
                  <c:v>20.00498526619946</c:v>
                </c:pt>
                <c:pt idx="144">
                  <c:v>20.00538203570562</c:v>
                </c:pt>
                <c:pt idx="145">
                  <c:v>20.00545012069984</c:v>
                </c:pt>
                <c:pt idx="146">
                  <c:v>20.00523541280101</c:v>
                </c:pt>
                <c:pt idx="147">
                  <c:v>20.00479107342092</c:v>
                </c:pt>
                <c:pt idx="148">
                  <c:v>20.00417378030591</c:v>
                </c:pt>
                <c:pt idx="149">
                  <c:v>20.00344036097306</c:v>
                </c:pt>
                <c:pt idx="150">
                  <c:v>20.0026449243797</c:v>
                </c:pt>
                <c:pt idx="151">
                  <c:v>20.0018365601274</c:v>
                </c:pt>
                <c:pt idx="152">
                  <c:v>20.00105763530886</c:v>
                </c:pt>
                <c:pt idx="153">
                  <c:v>20.00034268436812</c:v>
                </c:pt>
                <c:pt idx="154">
                  <c:v>19.99971785816835</c:v>
                </c:pt>
                <c:pt idx="155">
                  <c:v>19.99920087547926</c:v>
                </c:pt>
                <c:pt idx="156">
                  <c:v>19.99880140350958</c:v>
                </c:pt>
                <c:pt idx="157">
                  <c:v>19.99852178375481</c:v>
                </c:pt>
                <c:pt idx="158">
                  <c:v>19.99835801485395</c:v>
                </c:pt>
                <c:pt idx="159">
                  <c:v>19.99830090467696</c:v>
                </c:pt>
                <c:pt idx="160">
                  <c:v>19.99833730868136</c:v>
                </c:pt>
                <c:pt idx="161">
                  <c:v>19.99845137978275</c:v>
                </c:pt>
                <c:pt idx="162">
                  <c:v>19.99862576565717</c:v>
                </c:pt>
                <c:pt idx="163">
                  <c:v>19.99884270163469</c:v>
                </c:pt>
                <c:pt idx="164">
                  <c:v>19.99908496031508</c:v>
                </c:pt>
                <c:pt idx="165">
                  <c:v>19.99933663199192</c:v>
                </c:pt>
                <c:pt idx="166">
                  <c:v>19.99958372227608</c:v>
                </c:pt>
                <c:pt idx="167">
                  <c:v>19.9998145644549</c:v>
                </c:pt>
                <c:pt idx="168">
                  <c:v>20.00002005373008</c:v>
                </c:pt>
                <c:pt idx="169">
                  <c:v>20.00019371829882</c:v>
                </c:pt>
                <c:pt idx="170">
                  <c:v>20.00033164815367</c:v>
                </c:pt>
                <c:pt idx="171">
                  <c:v>20.00043230646592</c:v>
                </c:pt>
                <c:pt idx="172">
                  <c:v>20.00049625057011</c:v>
                </c:pt>
                <c:pt idx="173">
                  <c:v>20.00052579004738</c:v>
                </c:pt>
                <c:pt idx="174">
                  <c:v>20.00052460843791</c:v>
                </c:pt>
                <c:pt idx="175">
                  <c:v>20.00049737295998</c:v>
                </c:pt>
                <c:pt idx="176">
                  <c:v>20.0004493535614</c:v>
                </c:pt>
                <c:pt idx="177">
                  <c:v>20.00038606896467</c:v>
                </c:pt>
                <c:pt idx="178">
                  <c:v>20.00031297336676</c:v>
                </c:pt>
                <c:pt idx="179">
                  <c:v>20.00023519336895</c:v>
                </c:pt>
                <c:pt idx="180">
                  <c:v>20.0001573207607</c:v>
                </c:pt>
                <c:pt idx="181">
                  <c:v>20.00008326314085</c:v>
                </c:pt>
                <c:pt idx="182">
                  <c:v>20.00001615116786</c:v>
                </c:pt>
                <c:pt idx="183">
                  <c:v>19.99995829857814</c:v>
                </c:pt>
                <c:pt idx="184">
                  <c:v>19.99991120905241</c:v>
                </c:pt>
                <c:pt idx="185">
                  <c:v>19.99987562255527</c:v>
                </c:pt>
                <c:pt idx="186">
                  <c:v>19.99985159290742</c:v>
                </c:pt>
                <c:pt idx="187">
                  <c:v>19.99983858802508</c:v>
                </c:pt>
                <c:pt idx="188">
                  <c:v>19.9998356044142</c:v>
                </c:pt>
                <c:pt idx="189">
                  <c:v>19.99984128805697</c:v>
                </c:pt>
                <c:pt idx="190">
                  <c:v>19.99985405468855</c:v>
                </c:pt>
                <c:pt idx="191">
                  <c:v>19.99987220354302</c:v>
                </c:pt>
                <c:pt idx="192">
                  <c:v>19.99989401986203</c:v>
                </c:pt>
                <c:pt idx="193">
                  <c:v>19.99991786272748</c:v>
                </c:pt>
                <c:pt idx="194">
                  <c:v>19.99994223602835</c:v>
                </c:pt>
                <c:pt idx="195">
                  <c:v>19.99996584154363</c:v>
                </c:pt>
                <c:pt idx="196">
                  <c:v>19.99998761416963</c:v>
                </c:pt>
                <c:pt idx="197">
                  <c:v>20.00000674020828</c:v>
                </c:pt>
                <c:pt idx="198">
                  <c:v>20.00002266034249</c:v>
                </c:pt>
                <c:pt idx="199">
                  <c:v>20.00003505944639</c:v>
                </c:pt>
                <c:pt idx="200">
                  <c:v>20.00004384571432</c:v>
                </c:pt>
                <c:pt idx="201">
                  <c:v>20.00004912175405</c:v>
                </c:pt>
                <c:pt idx="202">
                  <c:v>20.00005115029498</c:v>
                </c:pt>
                <c:pt idx="203">
                  <c:v>20.00005031703362</c:v>
                </c:pt>
                <c:pt idx="204">
                  <c:v>20.00004709290347</c:v>
                </c:pt>
                <c:pt idx="205">
                  <c:v>20.00004199774247</c:v>
                </c:pt>
                <c:pt idx="206">
                  <c:v>20.00003556696493</c:v>
                </c:pt>
                <c:pt idx="207">
                  <c:v>20.00002832245395</c:v>
                </c:pt>
                <c:pt idx="208">
                  <c:v>20.00002074849662</c:v>
                </c:pt>
                <c:pt idx="209">
                  <c:v>20.00001327320885</c:v>
                </c:pt>
                <c:pt idx="210">
                  <c:v>20.00000625555518</c:v>
                </c:pt>
                <c:pt idx="211">
                  <c:v>19.9999999777733</c:v>
                </c:pt>
                <c:pt idx="212">
                  <c:v>19.99999464277132</c:v>
                </c:pt>
                <c:pt idx="213">
                  <c:v>19.99999037588193</c:v>
                </c:pt>
                <c:pt idx="214">
                  <c:v>19.9999872302322</c:v>
                </c:pt>
                <c:pt idx="215">
                  <c:v>19.99998519491825</c:v>
                </c:pt>
                <c:pt idx="216">
                  <c:v>19.99998420515506</c:v>
                </c:pt>
                <c:pt idx="217">
                  <c:v>19.999984153598</c:v>
                </c:pt>
                <c:pt idx="218">
                  <c:v>19.99998490209398</c:v>
                </c:pt>
                <c:pt idx="219">
                  <c:v>19.99998629321031</c:v>
                </c:pt>
                <c:pt idx="220">
                  <c:v>19.99998816099827</c:v>
                </c:pt>
                <c:pt idx="221">
                  <c:v>19.99999034056788</c:v>
                </c:pt>
                <c:pt idx="222">
                  <c:v>19.99999267617358</c:v>
                </c:pt>
                <c:pt idx="223">
                  <c:v>19.99999502762978</c:v>
                </c:pt>
                <c:pt idx="224">
                  <c:v>19.99999727498619</c:v>
                </c:pt>
                <c:pt idx="225">
                  <c:v>19.99999932148997</c:v>
                </c:pt>
                <c:pt idx="226">
                  <c:v>20.00000109494382</c:v>
                </c:pt>
                <c:pt idx="227">
                  <c:v>20.0000025476325</c:v>
                </c:pt>
                <c:pt idx="228">
                  <c:v>20.00000365503631</c:v>
                </c:pt>
                <c:pt idx="229">
                  <c:v>20.00000441357773</c:v>
                </c:pt>
                <c:pt idx="230">
                  <c:v>20.00000483765903</c:v>
                </c:pt>
                <c:pt idx="231">
                  <c:v>20.00000495624512</c:v>
                </c:pt>
                <c:pt idx="232">
                  <c:v>20.00000480923099</c:v>
                </c:pt>
                <c:pt idx="233">
                  <c:v>20.00000444380736</c:v>
                </c:pt>
                <c:pt idx="234">
                  <c:v>20.00000391100687</c:v>
                </c:pt>
                <c:pt idx="235">
                  <c:v>20.00000326257608</c:v>
                </c:pt>
                <c:pt idx="236">
                  <c:v>20.00000254828109</c:v>
                </c:pt>
                <c:pt idx="237">
                  <c:v>20.0000018137163</c:v>
                </c:pt>
                <c:pt idx="238">
                  <c:v>20.00000109865041</c:v>
                </c:pt>
                <c:pt idx="239">
                  <c:v>20.00000043591191</c:v>
                </c:pt>
                <c:pt idx="240">
                  <c:v>19.99999985078861</c:v>
                </c:pt>
                <c:pt idx="241">
                  <c:v>19.99999936089438</c:v>
                </c:pt>
                <c:pt idx="242">
                  <c:v>19.99999897643957</c:v>
                </c:pt>
                <c:pt idx="243">
                  <c:v>19.99999870083102</c:v>
                </c:pt>
                <c:pt idx="244">
                  <c:v>19.99999853152219</c:v>
                </c:pt>
                <c:pt idx="245">
                  <c:v>19.99999846103357</c:v>
                </c:pt>
                <c:pt idx="246">
                  <c:v>19.99999847806657</c:v>
                </c:pt>
                <c:pt idx="247">
                  <c:v>19.99999856864127</c:v>
                </c:pt>
                <c:pt idx="248">
                  <c:v>19.99999871719771</c:v>
                </c:pt>
                <c:pt idx="249">
                  <c:v>19.99999890761079</c:v>
                </c:pt>
                <c:pt idx="250">
                  <c:v>19.99999912408136</c:v>
                </c:pt>
                <c:pt idx="251">
                  <c:v>19.99999935187729</c:v>
                </c:pt>
                <c:pt idx="252">
                  <c:v>19.99999957790995</c:v>
                </c:pt>
                <c:pt idx="253">
                  <c:v>19.99999979114223</c:v>
                </c:pt>
                <c:pt idx="254">
                  <c:v>19.99999998283255</c:v>
                </c:pt>
                <c:pt idx="255">
                  <c:v>20.0000001466277</c:v>
                </c:pt>
                <c:pt idx="256">
                  <c:v>20.00000027852219</c:v>
                </c:pt>
                <c:pt idx="257">
                  <c:v>20.0000003767064</c:v>
                </c:pt>
                <c:pt idx="258">
                  <c:v>20.00000044132766</c:v>
                </c:pt>
                <c:pt idx="259">
                  <c:v>20.00000047418934</c:v>
                </c:pt>
                <c:pt idx="260">
                  <c:v>20.0000004784123</c:v>
                </c:pt>
                <c:pt idx="261">
                  <c:v>20.00000045808121</c:v>
                </c:pt>
                <c:pt idx="262">
                  <c:v>20.00000041789572</c:v>
                </c:pt>
                <c:pt idx="263">
                  <c:v>20.00000036284326</c:v>
                </c:pt>
                <c:pt idx="264">
                  <c:v>20.00000029790651</c:v>
                </c:pt>
                <c:pt idx="265">
                  <c:v>20.00000022781495</c:v>
                </c:pt>
                <c:pt idx="266">
                  <c:v>20.00000015684637</c:v>
                </c:pt>
                <c:pt idx="267">
                  <c:v>20.00000008868076</c:v>
                </c:pt>
                <c:pt idx="268">
                  <c:v>20.00000002630595</c:v>
                </c:pt>
                <c:pt idx="269">
                  <c:v>19.99999997197207</c:v>
                </c:pt>
                <c:pt idx="270">
                  <c:v>19.99999992718967</c:v>
                </c:pt>
                <c:pt idx="271">
                  <c:v>19.99999989276514</c:v>
                </c:pt>
                <c:pt idx="272">
                  <c:v>19.99999986886604</c:v>
                </c:pt>
                <c:pt idx="273">
                  <c:v>19.99999985510849</c:v>
                </c:pt>
                <c:pt idx="274">
                  <c:v>19.99999985065916</c:v>
                </c:pt>
                <c:pt idx="275">
                  <c:v>19.99999985434427</c:v>
                </c:pt>
                <c:pt idx="276">
                  <c:v>19.9999998647594</c:v>
                </c:pt>
                <c:pt idx="277">
                  <c:v>19.99999988037429</c:v>
                </c:pt>
                <c:pt idx="278">
                  <c:v>19.99999989962824</c:v>
                </c:pt>
                <c:pt idx="279">
                  <c:v>19.99999992101268</c:v>
                </c:pt>
                <c:pt idx="280">
                  <c:v>19.99999994313882</c:v>
                </c:pt>
                <c:pt idx="281">
                  <c:v>19.9999999647891</c:v>
                </c:pt>
                <c:pt idx="282">
                  <c:v>19.99999998495238</c:v>
                </c:pt>
                <c:pt idx="283">
                  <c:v>20.00000000284355</c:v>
                </c:pt>
                <c:pt idx="284">
                  <c:v>20.00000001790887</c:v>
                </c:pt>
                <c:pt idx="285">
                  <c:v>20.00000002981895</c:v>
                </c:pt>
                <c:pt idx="286">
                  <c:v>20.00000003845157</c:v>
                </c:pt>
                <c:pt idx="287">
                  <c:v>20.00000004386672</c:v>
                </c:pt>
                <c:pt idx="288">
                  <c:v>20.00000004627626</c:v>
                </c:pt>
                <c:pt idx="289">
                  <c:v>20.00000004601055</c:v>
                </c:pt>
                <c:pt idx="290">
                  <c:v>20.00000004348418</c:v>
                </c:pt>
                <c:pt idx="291">
                  <c:v>20.00000003916255</c:v>
                </c:pt>
                <c:pt idx="292">
                  <c:v>20.00000003353104</c:v>
                </c:pt>
                <c:pt idx="293">
                  <c:v>20.00000002706771</c:v>
                </c:pt>
                <c:pt idx="294">
                  <c:v>20.00000002022049</c:v>
                </c:pt>
                <c:pt idx="295">
                  <c:v>20.00000001338933</c:v>
                </c:pt>
                <c:pt idx="296">
                  <c:v>20.00000000691337</c:v>
                </c:pt>
                <c:pt idx="297">
                  <c:v>20.00000000106314</c:v>
                </c:pt>
                <c:pt idx="298">
                  <c:v>19.99999999603729</c:v>
                </c:pt>
                <c:pt idx="299">
                  <c:v>19.99999999196346</c:v>
                </c:pt>
                <c:pt idx="300">
                  <c:v>19.99999998890252</c:v>
                </c:pt>
                <c:pt idx="301">
                  <c:v>19.9999999868556</c:v>
                </c:pt>
                <c:pt idx="302">
                  <c:v>19.99999998577294</c:v>
                </c:pt>
                <c:pt idx="303">
                  <c:v>19.99999998556403</c:v>
                </c:pt>
                <c:pt idx="304">
                  <c:v>19.99999998610825</c:v>
                </c:pt>
                <c:pt idx="305">
                  <c:v>19.99999998726543</c:v>
                </c:pt>
                <c:pt idx="306">
                  <c:v>19.99999998888576</c:v>
                </c:pt>
                <c:pt idx="307">
                  <c:v>19.99999999081875</c:v>
                </c:pt>
                <c:pt idx="308">
                  <c:v>19.99999999292086</c:v>
                </c:pt>
                <c:pt idx="309">
                  <c:v>19.99999999506161</c:v>
                </c:pt>
                <c:pt idx="310">
                  <c:v>19.99999999712816</c:v>
                </c:pt>
                <c:pt idx="311">
                  <c:v>19.99999999902833</c:v>
                </c:pt>
                <c:pt idx="312">
                  <c:v>20.00000000069205</c:v>
                </c:pt>
                <c:pt idx="313">
                  <c:v>20.00000000207162</c:v>
                </c:pt>
                <c:pt idx="314">
                  <c:v>20.00000000314067</c:v>
                </c:pt>
                <c:pt idx="315">
                  <c:v>20.00000000389232</c:v>
                </c:pt>
                <c:pt idx="316">
                  <c:v>20.00000000433662</c:v>
                </c:pt>
                <c:pt idx="317">
                  <c:v>20.00000000449744</c:v>
                </c:pt>
                <c:pt idx="318">
                  <c:v>20.00000000440927</c:v>
                </c:pt>
                <c:pt idx="319">
                  <c:v>20.00000000411385</c:v>
                </c:pt>
                <c:pt idx="320">
                  <c:v>20.00000000365706</c:v>
                </c:pt>
                <c:pt idx="321">
                  <c:v>20.00000000308593</c:v>
                </c:pt>
                <c:pt idx="322">
                  <c:v>20.00000000244618</c:v>
                </c:pt>
                <c:pt idx="323">
                  <c:v>20.00000000178008</c:v>
                </c:pt>
                <c:pt idx="324">
                  <c:v>20.00000000112489</c:v>
                </c:pt>
                <c:pt idx="325">
                  <c:v>20.00000000051174</c:v>
                </c:pt>
                <c:pt idx="326">
                  <c:v>19.99999999996497</c:v>
                </c:pt>
                <c:pt idx="327">
                  <c:v>19.99999999950196</c:v>
                </c:pt>
                <c:pt idx="328">
                  <c:v>19.99999999913332</c:v>
                </c:pt>
                <c:pt idx="329">
                  <c:v>19.9999999988633</c:v>
                </c:pt>
                <c:pt idx="330">
                  <c:v>19.99999999869062</c:v>
                </c:pt>
                <c:pt idx="331">
                  <c:v>19.99999999860931</c:v>
                </c:pt>
                <c:pt idx="332">
                  <c:v>19.99999999860973</c:v>
                </c:pt>
                <c:pt idx="333">
                  <c:v>19.9999999986796</c:v>
                </c:pt>
                <c:pt idx="334">
                  <c:v>19.99999999880501</c:v>
                </c:pt>
                <c:pt idx="335">
                  <c:v>19.99999999897136</c:v>
                </c:pt>
                <c:pt idx="336">
                  <c:v>19.99999999916418</c:v>
                </c:pt>
                <c:pt idx="337">
                  <c:v>19.99999999936988</c:v>
                </c:pt>
                <c:pt idx="338">
                  <c:v>19.99999999957623</c:v>
                </c:pt>
                <c:pt idx="339">
                  <c:v>19.99999999977281</c:v>
                </c:pt>
                <c:pt idx="340">
                  <c:v>19.99999999995126</c:v>
                </c:pt>
                <c:pt idx="341">
                  <c:v>20.00000000010538</c:v>
                </c:pt>
                <c:pt idx="342">
                  <c:v>20.00000000023111</c:v>
                </c:pt>
                <c:pt idx="343">
                  <c:v>20.00000000032643</c:v>
                </c:pt>
                <c:pt idx="344">
                  <c:v>20.00000000039113</c:v>
                </c:pt>
                <c:pt idx="345">
                  <c:v>20.00000000042657</c:v>
                </c:pt>
                <c:pt idx="346">
                  <c:v>20.00000000043536</c:v>
                </c:pt>
                <c:pt idx="347">
                  <c:v>20.00000000042107</c:v>
                </c:pt>
                <c:pt idx="348">
                  <c:v>20.00000000038786</c:v>
                </c:pt>
                <c:pt idx="349">
                  <c:v>20.00000000034025</c:v>
                </c:pt>
                <c:pt idx="350">
                  <c:v>20.00000000028276</c:v>
                </c:pt>
                <c:pt idx="351">
                  <c:v>20.00000000021976</c:v>
                </c:pt>
                <c:pt idx="352">
                  <c:v>20.00000000015523</c:v>
                </c:pt>
                <c:pt idx="353">
                  <c:v>20.00000000009261</c:v>
                </c:pt>
                <c:pt idx="354">
                  <c:v>20.00000000003476</c:v>
                </c:pt>
                <c:pt idx="355">
                  <c:v>19.99999999998384</c:v>
                </c:pt>
                <c:pt idx="356">
                  <c:v>19.99999999994137</c:v>
                </c:pt>
                <c:pt idx="357">
                  <c:v>19.9999999999082</c:v>
                </c:pt>
                <c:pt idx="358">
                  <c:v>19.99999999988459</c:v>
                </c:pt>
                <c:pt idx="359">
                  <c:v>19.9999999998703</c:v>
                </c:pt>
                <c:pt idx="360">
                  <c:v>19.99999999986464</c:v>
                </c:pt>
                <c:pt idx="361">
                  <c:v>19.99999999986659</c:v>
                </c:pt>
                <c:pt idx="362">
                  <c:v>19.99999999987492</c:v>
                </c:pt>
                <c:pt idx="363">
                  <c:v>19.99999999988825</c:v>
                </c:pt>
                <c:pt idx="364">
                  <c:v>19.99999999990517</c:v>
                </c:pt>
                <c:pt idx="365">
                  <c:v>19.9999999999243</c:v>
                </c:pt>
                <c:pt idx="366">
                  <c:v>19.99999999994434</c:v>
                </c:pt>
                <c:pt idx="367">
                  <c:v>19.99999999996415</c:v>
                </c:pt>
                <c:pt idx="368">
                  <c:v>19.99999999998279</c:v>
                </c:pt>
                <c:pt idx="369">
                  <c:v>19.99999999999949</c:v>
                </c:pt>
                <c:pt idx="370">
                  <c:v>20.00000000001371</c:v>
                </c:pt>
                <c:pt idx="371">
                  <c:v>20.00000000002511</c:v>
                </c:pt>
                <c:pt idx="372">
                  <c:v>20.00000000003355</c:v>
                </c:pt>
                <c:pt idx="373">
                  <c:v>20.00000000003904</c:v>
                </c:pt>
                <c:pt idx="374">
                  <c:v>20.00000000004176</c:v>
                </c:pt>
                <c:pt idx="375">
                  <c:v>20.00000000004198</c:v>
                </c:pt>
                <c:pt idx="376">
                  <c:v>20.00000000004007</c:v>
                </c:pt>
                <c:pt idx="377">
                  <c:v>20.00000000003644</c:v>
                </c:pt>
                <c:pt idx="378">
                  <c:v>20.00000000003154</c:v>
                </c:pt>
                <c:pt idx="379">
                  <c:v>20.00000000002579</c:v>
                </c:pt>
                <c:pt idx="380">
                  <c:v>20.00000000001961</c:v>
                </c:pt>
                <c:pt idx="381">
                  <c:v>20.00000000001339</c:v>
                </c:pt>
                <c:pt idx="382">
                  <c:v>20.00000000000743</c:v>
                </c:pt>
                <c:pt idx="383">
                  <c:v>20.00000000000199</c:v>
                </c:pt>
                <c:pt idx="384">
                  <c:v>19.99999999999726</c:v>
                </c:pt>
                <c:pt idx="385">
                  <c:v>19.99999999999338</c:v>
                </c:pt>
                <c:pt idx="386">
                  <c:v>19.99999999999041</c:v>
                </c:pt>
                <c:pt idx="387">
                  <c:v>19.99999999998837</c:v>
                </c:pt>
                <c:pt idx="388">
                  <c:v>19.99999999998722</c:v>
                </c:pt>
                <c:pt idx="389">
                  <c:v>19.99999999998688</c:v>
                </c:pt>
                <c:pt idx="390">
                  <c:v>19.99999999998724</c:v>
                </c:pt>
                <c:pt idx="391">
                  <c:v>19.99999999998819</c:v>
                </c:pt>
                <c:pt idx="392">
                  <c:v>19.99999999998959</c:v>
                </c:pt>
                <c:pt idx="393">
                  <c:v>19.9999999999913</c:v>
                </c:pt>
                <c:pt idx="394">
                  <c:v>19.99999999999319</c:v>
                </c:pt>
                <c:pt idx="395">
                  <c:v>19.99999999999513</c:v>
                </c:pt>
                <c:pt idx="396">
                  <c:v>19.99999999999703</c:v>
                </c:pt>
                <c:pt idx="397">
                  <c:v>19.99999999999879</c:v>
                </c:pt>
                <c:pt idx="398">
                  <c:v>20.00000000000035</c:v>
                </c:pt>
                <c:pt idx="399">
                  <c:v>20.00000000000165</c:v>
                </c:pt>
                <c:pt idx="400">
                  <c:v>20.00000000000268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9008"/>
        <c:axId val="91787360"/>
      </c:scatterChart>
      <c:valAx>
        <c:axId val="918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Time,</a:t>
                </a:r>
                <a:r>
                  <a:rPr lang="en-US" sz="1500" baseline="0"/>
                  <a:t> n</a:t>
                </a:r>
                <a:endParaRPr lang="en-US" sz="1500"/>
              </a:p>
            </c:rich>
          </c:tx>
          <c:layout>
            <c:manualLayout>
              <c:xMode val="edge"/>
              <c:yMode val="edge"/>
              <c:x val="0.466314384482427"/>
              <c:y val="0.903069129226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7360"/>
        <c:crosses val="autoZero"/>
        <c:crossBetween val="midCat"/>
      </c:valAx>
      <c:valAx>
        <c:axId val="91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5"/>
          <c:y val="0.473008530183727"/>
          <c:w val="0.156609756097561"/>
          <c:h val="0.13292336697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Plane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75371828521"/>
          <c:y val="0.0883796296296296"/>
          <c:w val="0.841669072615923"/>
          <c:h val="0.7437509538111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'Predator-Prey-Model2'!$E$5:$E$405</c:f>
              <c:numCache>
                <c:formatCode>General</c:formatCode>
                <c:ptCount val="401"/>
                <c:pt idx="0">
                  <c:v>50.0</c:v>
                </c:pt>
                <c:pt idx="1">
                  <c:v>58.75</c:v>
                </c:pt>
                <c:pt idx="2">
                  <c:v>69.61875000000001</c:v>
                </c:pt>
                <c:pt idx="3">
                  <c:v>82.04885147460938</c:v>
                </c:pt>
                <c:pt idx="4">
                  <c:v>95.77661466876895</c:v>
                </c:pt>
                <c:pt idx="5">
                  <c:v>110.522497875151</c:v>
                </c:pt>
                <c:pt idx="6">
                  <c:v>125.9240234074779</c:v>
                </c:pt>
                <c:pt idx="7">
                  <c:v>141.5394327276925</c:v>
                </c:pt>
                <c:pt idx="8">
                  <c:v>156.884696841324</c:v>
                </c:pt>
                <c:pt idx="9">
                  <c:v>171.4882128179271</c:v>
                </c:pt>
                <c:pt idx="10">
                  <c:v>184.947900185665</c:v>
                </c:pt>
                <c:pt idx="11">
                  <c:v>196.9753037336693</c:v>
                </c:pt>
                <c:pt idx="12">
                  <c:v>207.416071831394</c:v>
                </c:pt>
                <c:pt idx="13">
                  <c:v>216.2447349366659</c:v>
                </c:pt>
                <c:pt idx="14">
                  <c:v>223.5398862379115</c:v>
                </c:pt>
                <c:pt idx="15">
                  <c:v>229.4500301382474</c:v>
                </c:pt>
                <c:pt idx="16">
                  <c:v>234.1597754378149</c:v>
                </c:pt>
                <c:pt idx="17">
                  <c:v>237.8625428052464</c:v>
                </c:pt>
                <c:pt idx="18">
                  <c:v>240.7420061088243</c:v>
                </c:pt>
                <c:pt idx="19">
                  <c:v>242.9616662435455</c:v>
                </c:pt>
                <c:pt idx="20">
                  <c:v>244.6606229071948</c:v>
                </c:pt>
                <c:pt idx="21">
                  <c:v>245.9533934728864</c:v>
                </c:pt>
                <c:pt idx="22">
                  <c:v>246.9319885867934</c:v>
                </c:pt>
                <c:pt idx="23">
                  <c:v>247.6689827742679</c:v>
                </c:pt>
                <c:pt idx="24">
                  <c:v>248.220798522475</c:v>
                </c:pt>
                <c:pt idx="25">
                  <c:v>248.6307790797389</c:v>
                </c:pt>
                <c:pt idx="26">
                  <c:v>248.9318584344364</c:v>
                </c:pt>
                <c:pt idx="27">
                  <c:v>249.1487741754024</c:v>
                </c:pt>
                <c:pt idx="28">
                  <c:v>249.299841100895</c:v>
                </c:pt>
                <c:pt idx="29">
                  <c:v>249.3983355224063</c:v>
                </c:pt>
                <c:pt idx="30">
                  <c:v>249.4535495888871</c:v>
                </c:pt>
                <c:pt idx="31">
                  <c:v>249.4715726445752</c:v>
                </c:pt>
                <c:pt idx="32">
                  <c:v>249.455849115004</c:v>
                </c:pt>
                <c:pt idx="33">
                  <c:v>249.4075532702684</c:v>
                </c:pt>
                <c:pt idx="34">
                  <c:v>249.3258122892988</c:v>
                </c:pt>
                <c:pt idx="35">
                  <c:v>249.2078012360897</c:v>
                </c:pt>
                <c:pt idx="36">
                  <c:v>249.0487272874211</c:v>
                </c:pt>
                <c:pt idx="37">
                  <c:v>248.8417160947102</c:v>
                </c:pt>
                <c:pt idx="38">
                  <c:v>248.5776108383091</c:v>
                </c:pt>
                <c:pt idx="39">
                  <c:v>248.2446948477292</c:v>
                </c:pt>
                <c:pt idx="40">
                  <c:v>247.8283524249856</c:v>
                </c:pt>
                <c:pt idx="41">
                  <c:v>247.310690917267</c:v>
                </c:pt>
                <c:pt idx="42">
                  <c:v>246.6701617530392</c:v>
                </c:pt>
                <c:pt idx="43">
                  <c:v>245.8812410120831</c:v>
                </c:pt>
                <c:pt idx="44">
                  <c:v>244.9142630166548</c:v>
                </c:pt>
                <c:pt idx="45">
                  <c:v>243.7355443415474</c:v>
                </c:pt>
                <c:pt idx="46">
                  <c:v>242.3079888307838</c:v>
                </c:pt>
                <c:pt idx="47">
                  <c:v>240.5924194511589</c:v>
                </c:pt>
                <c:pt idx="48">
                  <c:v>238.5499233071333</c:v>
                </c:pt>
                <c:pt idx="49">
                  <c:v>236.1454911170322</c:v>
                </c:pt>
                <c:pt idx="50">
                  <c:v>233.3531352344099</c:v>
                </c:pt>
                <c:pt idx="51">
                  <c:v>230.1624246206377</c:v>
                </c:pt>
                <c:pt idx="52">
                  <c:v>226.5859380434472</c:v>
                </c:pt>
                <c:pt idx="53">
                  <c:v>222.6665240107745</c:v>
                </c:pt>
                <c:pt idx="54">
                  <c:v>218.4826021816081</c:v>
                </c:pt>
                <c:pt idx="55">
                  <c:v>214.1493358447677</c:v>
                </c:pt>
                <c:pt idx="56">
                  <c:v>209.813736281788</c:v>
                </c:pt>
                <c:pt idx="57">
                  <c:v>205.6429090902501</c:v>
                </c:pt>
                <c:pt idx="58">
                  <c:v>201.806600369131</c:v>
                </c:pt>
                <c:pt idx="59">
                  <c:v>198.4572666659717</c:v>
                </c:pt>
                <c:pt idx="60">
                  <c:v>195.7120736046338</c:v>
                </c:pt>
                <c:pt idx="61">
                  <c:v>193.6408157829266</c:v>
                </c:pt>
                <c:pt idx="62">
                  <c:v>192.261876660084</c:v>
                </c:pt>
                <c:pt idx="63">
                  <c:v>191.5459387441485</c:v>
                </c:pt>
                <c:pt idx="64">
                  <c:v>191.4252977362588</c:v>
                </c:pt>
                <c:pt idx="65">
                  <c:v>191.8059100035719</c:v>
                </c:pt>
                <c:pt idx="66">
                  <c:v>192.5796075207273</c:v>
                </c:pt>
                <c:pt idx="67">
                  <c:v>193.6347566060719</c:v>
                </c:pt>
                <c:pt idx="68">
                  <c:v>194.8645320265198</c:v>
                </c:pt>
                <c:pt idx="69">
                  <c:v>196.1726564895873</c:v>
                </c:pt>
                <c:pt idx="70">
                  <c:v>197.4768574300674</c:v>
                </c:pt>
                <c:pt idx="71">
                  <c:v>198.7104721413271</c:v>
                </c:pt>
                <c:pt idx="72">
                  <c:v>199.8226697021793</c:v>
                </c:pt>
                <c:pt idx="73">
                  <c:v>200.7777194781074</c:v>
                </c:pt>
                <c:pt idx="74">
                  <c:v>201.5536629036163</c:v>
                </c:pt>
                <c:pt idx="75">
                  <c:v>202.1406613559374</c:v>
                </c:pt>
                <c:pt idx="76">
                  <c:v>202.5392114704828</c:v>
                </c:pt>
                <c:pt idx="77">
                  <c:v>202.7583482182926</c:v>
                </c:pt>
                <c:pt idx="78">
                  <c:v>202.8139003759403</c:v>
                </c:pt>
                <c:pt idx="79">
                  <c:v>202.7268250673067</c:v>
                </c:pt>
                <c:pt idx="80">
                  <c:v>202.5216277823568</c:v>
                </c:pt>
                <c:pt idx="81">
                  <c:v>202.2248692905808</c:v>
                </c:pt>
                <c:pt idx="82">
                  <c:v>201.8637668815845</c:v>
                </c:pt>
                <c:pt idx="83">
                  <c:v>201.464908959585</c:v>
                </c:pt>
                <c:pt idx="84">
                  <c:v>201.0531136232565</c:v>
                </c:pt>
                <c:pt idx="85">
                  <c:v>200.6504688161535</c:v>
                </c:pt>
                <c:pt idx="86">
                  <c:v>200.2755910586615</c:v>
                </c:pt>
                <c:pt idx="87">
                  <c:v>199.9431310368876</c:v>
                </c:pt>
                <c:pt idx="88">
                  <c:v>199.6635389401421</c:v>
                </c:pt>
                <c:pt idx="89">
                  <c:v>199.4430834434046</c:v>
                </c:pt>
                <c:pt idx="90">
                  <c:v>199.2840992459014</c:v>
                </c:pt>
                <c:pt idx="91">
                  <c:v>199.1854223549567</c:v>
                </c:pt>
                <c:pt idx="92">
                  <c:v>199.142962037154</c:v>
                </c:pt>
                <c:pt idx="93">
                  <c:v>199.1503543879487</c:v>
                </c:pt>
                <c:pt idx="94">
                  <c:v>199.1996443922633</c:v>
                </c:pt>
                <c:pt idx="95">
                  <c:v>199.2819498823265</c:v>
                </c:pt>
                <c:pt idx="96">
                  <c:v>199.3880702523323</c:v>
                </c:pt>
                <c:pt idx="97">
                  <c:v>199.5090134707477</c:v>
                </c:pt>
                <c:pt idx="98">
                  <c:v>199.6364254333304</c:v>
                </c:pt>
                <c:pt idx="99">
                  <c:v>199.7629150368505</c:v>
                </c:pt>
                <c:pt idx="100">
                  <c:v>199.8822759731208</c:v>
                </c:pt>
                <c:pt idx="101">
                  <c:v>199.989611962239</c:v>
                </c:pt>
                <c:pt idx="102">
                  <c:v>200.0813760473325</c:v>
                </c:pt>
                <c:pt idx="103">
                  <c:v>200.1553369061791</c:v>
                </c:pt>
                <c:pt idx="104">
                  <c:v>200.2104862133222</c:v>
                </c:pt>
                <c:pt idx="105">
                  <c:v>200.2469012272829</c:v>
                </c:pt>
                <c:pt idx="106">
                  <c:v>200.2655762582459</c:v>
                </c:pt>
                <c:pt idx="107">
                  <c:v>200.2682357086194</c:v>
                </c:pt>
                <c:pt idx="108">
                  <c:v>200.2571401255285</c:v>
                </c:pt>
                <c:pt idx="109">
                  <c:v>200.2348952605074</c:v>
                </c:pt>
                <c:pt idx="110">
                  <c:v>200.2042725598132</c:v>
                </c:pt>
                <c:pt idx="111">
                  <c:v>200.1680478511965</c:v>
                </c:pt>
                <c:pt idx="112">
                  <c:v>200.128863286823</c:v>
                </c:pt>
                <c:pt idx="113">
                  <c:v>200.0891158894337</c:v>
                </c:pt>
                <c:pt idx="114">
                  <c:v>200.0508743808867</c:v>
                </c:pt>
                <c:pt idx="115">
                  <c:v>200.015824407758</c:v>
                </c:pt>
                <c:pt idx="116">
                  <c:v>199.9852408787736</c:v>
                </c:pt>
                <c:pt idx="117">
                  <c:v>199.9599849495243</c:v>
                </c:pt>
                <c:pt idx="118">
                  <c:v>199.9405222747966</c:v>
                </c:pt>
                <c:pt idx="119">
                  <c:v>199.9269585236478</c:v>
                </c:pt>
                <c:pt idx="120">
                  <c:v>199.9190878220771</c:v>
                </c:pt>
                <c:pt idx="121">
                  <c:v>199.9164497373933</c:v>
                </c:pt>
                <c:pt idx="122">
                  <c:v>199.9183906141803</c:v>
                </c:pt>
                <c:pt idx="123">
                  <c:v>199.9241254683417</c:v>
                </c:pt>
                <c:pt idx="124">
                  <c:v>199.932797189991</c:v>
                </c:pt>
                <c:pt idx="125">
                  <c:v>199.9435304431018</c:v>
                </c:pt>
                <c:pt idx="126">
                  <c:v>199.9554783278971</c:v>
                </c:pt>
                <c:pt idx="127">
                  <c:v>199.9678605453901</c:v>
                </c:pt>
                <c:pt idx="128">
                  <c:v>199.9799924352941</c:v>
                </c:pt>
                <c:pt idx="129">
                  <c:v>199.9913048211125</c:v>
                </c:pt>
                <c:pt idx="130">
                  <c:v>200.0013550713427</c:v>
                </c:pt>
                <c:pt idx="131">
                  <c:v>200.0098301634987</c:v>
                </c:pt>
                <c:pt idx="132">
                  <c:v>200.0165428154087</c:v>
                </c:pt>
                <c:pt idx="133">
                  <c:v>200.0214219289319</c:v>
                </c:pt>
                <c:pt idx="134">
                  <c:v>200.0244986821594</c:v>
                </c:pt>
                <c:pt idx="135">
                  <c:v>200.0258896175534</c:v>
                </c:pt>
                <c:pt idx="136">
                  <c:v>200.0257780175015</c:v>
                </c:pt>
                <c:pt idx="137">
                  <c:v>200.0243947485879</c:v>
                </c:pt>
                <c:pt idx="138">
                  <c:v>200.0219996049792</c:v>
                </c:pt>
                <c:pt idx="139">
                  <c:v>200.0188640028944</c:v>
                </c:pt>
                <c:pt idx="140">
                  <c:v>200.0152556846558</c:v>
                </c:pt>
                <c:pt idx="141">
                  <c:v>200.0114258936626</c:v>
                </c:pt>
                <c:pt idx="142">
                  <c:v>200.0075992907719</c:v>
                </c:pt>
                <c:pt idx="143">
                  <c:v>200.0039667063072</c:v>
                </c:pt>
                <c:pt idx="144">
                  <c:v>200.0006806667735</c:v>
                </c:pt>
                <c:pt idx="145">
                  <c:v>199.9978535059443</c:v>
                </c:pt>
                <c:pt idx="146">
                  <c:v>199.9955577690447</c:v>
                </c:pt>
                <c:pt idx="147">
                  <c:v>199.9938285472441</c:v>
                </c:pt>
                <c:pt idx="148">
                  <c:v>199.9926673369177</c:v>
                </c:pt>
                <c:pt idx="149">
                  <c:v>199.9920470021256</c:v>
                </c:pt>
                <c:pt idx="150">
                  <c:v>199.9919174263667</c:v>
                </c:pt>
                <c:pt idx="151">
                  <c:v>199.99221146702</c:v>
                </c:pt>
                <c:pt idx="152">
                  <c:v>199.9928508686513</c:v>
                </c:pt>
                <c:pt idx="153">
                  <c:v>199.9937518450595</c:v>
                </c:pt>
                <c:pt idx="154">
                  <c:v>199.9948301001769</c:v>
                </c:pt>
                <c:pt idx="155">
                  <c:v>199.9960051206829</c:v>
                </c:pt>
                <c:pt idx="156">
                  <c:v>199.9972036348666</c:v>
                </c:pt>
                <c:pt idx="157">
                  <c:v>199.9983621899395</c:v>
                </c:pt>
                <c:pt idx="158">
                  <c:v>199.9994288513392</c:v>
                </c:pt>
                <c:pt idx="159">
                  <c:v>200.0003640709736</c:v>
                </c:pt>
                <c:pt idx="160">
                  <c:v>200.0011408058543</c:v>
                </c:pt>
                <c:pt idx="161">
                  <c:v>200.0017439937834</c:v>
                </c:pt>
                <c:pt idx="162">
                  <c:v>200.0021695088458</c:v>
                </c:pt>
                <c:pt idx="163">
                  <c:v>200.0024227269948</c:v>
                </c:pt>
                <c:pt idx="164">
                  <c:v>200.0025168319184</c:v>
                </c:pt>
                <c:pt idx="165">
                  <c:v>200.0024709848003</c:v>
                </c:pt>
                <c:pt idx="166">
                  <c:v>200.0023084698364</c:v>
                </c:pt>
                <c:pt idx="167">
                  <c:v>200.0020549118045</c:v>
                </c:pt>
                <c:pt idx="168">
                  <c:v>200.0017366439461</c:v>
                </c:pt>
                <c:pt idx="169">
                  <c:v>200.0013792851888</c:v>
                </c:pt>
                <c:pt idx="170">
                  <c:v>200.0010065664312</c:v>
                </c:pt>
                <c:pt idx="171">
                  <c:v>200.0006394272204</c:v>
                </c:pt>
                <c:pt idx="172">
                  <c:v>200.0002953874434</c:v>
                </c:pt>
                <c:pt idx="173">
                  <c:v>199.999988184216</c:v>
                </c:pt>
                <c:pt idx="174">
                  <c:v>199.9997276523645</c:v>
                </c:pt>
                <c:pt idx="175">
                  <c:v>199.9995198179556</c:v>
                </c:pt>
                <c:pt idx="176">
                  <c:v>199.999367168251</c:v>
                </c:pt>
                <c:pt idx="177">
                  <c:v>199.9992690581306</c:v>
                </c:pt>
                <c:pt idx="178">
                  <c:v>199.9992222121933</c:v>
                </c:pt>
                <c:pt idx="179">
                  <c:v>199.9992212830749</c:v>
                </c:pt>
                <c:pt idx="180">
                  <c:v>199.999259429627</c:v>
                </c:pt>
                <c:pt idx="181">
                  <c:v>199.999328883064</c:v>
                </c:pt>
                <c:pt idx="182">
                  <c:v>199.9994214745701</c:v>
                </c:pt>
                <c:pt idx="183">
                  <c:v>199.9995291037608</c:v>
                </c:pt>
                <c:pt idx="184">
                  <c:v>199.9996441334487</c:v>
                </c:pt>
                <c:pt idx="185">
                  <c:v>199.9997597020271</c:v>
                </c:pt>
                <c:pt idx="186">
                  <c:v>199.9998699502116</c:v>
                </c:pt>
                <c:pt idx="187">
                  <c:v>199.9999701636504</c:v>
                </c:pt>
                <c:pt idx="188">
                  <c:v>200.0000568368949</c:v>
                </c:pt>
                <c:pt idx="189">
                  <c:v>200.000127667329</c:v>
                </c:pt>
                <c:pt idx="190">
                  <c:v>200.000181489869</c:v>
                </c:pt>
                <c:pt idx="191">
                  <c:v>200.0002181645842</c:v>
                </c:pt>
                <c:pt idx="192">
                  <c:v>200.0002384299179</c:v>
                </c:pt>
                <c:pt idx="193">
                  <c:v>200.0002437340096</c:v>
                </c:pt>
                <c:pt idx="194">
                  <c:v>200.0002360558346</c:v>
                </c:pt>
                <c:pt idx="195">
                  <c:v>200.0002177266319</c:v>
                </c:pt>
                <c:pt idx="196">
                  <c:v>200.0001912605049</c:v>
                </c:pt>
                <c:pt idx="197">
                  <c:v>200.0001592012884</c:v>
                </c:pt>
                <c:pt idx="198">
                  <c:v>200.0001239908986</c:v>
                </c:pt>
                <c:pt idx="199">
                  <c:v>200.0000878625252</c:v>
                </c:pt>
                <c:pt idx="200">
                  <c:v>200.0000527602816</c:v>
                </c:pt>
                <c:pt idx="201">
                  <c:v>200.0000202853595</c:v>
                </c:pt>
                <c:pt idx="202">
                  <c:v>199.9999916674077</c:v>
                </c:pt>
                <c:pt idx="203">
                  <c:v>199.9999677587797</c:v>
                </c:pt>
                <c:pt idx="204">
                  <c:v>199.99994904851</c:v>
                </c:pt>
                <c:pt idx="205">
                  <c:v>199.9999356923596</c:v>
                </c:pt>
                <c:pt idx="206">
                  <c:v>199.9999275550191</c:v>
                </c:pt>
                <c:pt idx="207">
                  <c:v>199.999924260534</c:v>
                </c:pt>
                <c:pt idx="208">
                  <c:v>199.9999252471998</c:v>
                </c:pt>
                <c:pt idx="209">
                  <c:v>199.9999298235099</c:v>
                </c:pt>
                <c:pt idx="210">
                  <c:v>199.9999372222009</c:v>
                </c:pt>
                <c:pt idx="211">
                  <c:v>199.9999466499801</c:v>
                </c:pt>
                <c:pt idx="212">
                  <c:v>199.9999573310946</c:v>
                </c:pt>
                <c:pt idx="213">
                  <c:v>199.9999685434877</c:v>
                </c:pt>
                <c:pt idx="214">
                  <c:v>199.9999796468474</c:v>
                </c:pt>
                <c:pt idx="215">
                  <c:v>199.9999901023608</c:v>
                </c:pt>
                <c:pt idx="216">
                  <c:v>199.9999994844291</c:v>
                </c:pt>
                <c:pt idx="217">
                  <c:v>200.0000074849657</c:v>
                </c:pt>
                <c:pt idx="218">
                  <c:v>200.0000139111738</c:v>
                </c:pt>
                <c:pt idx="219">
                  <c:v>200.0000186778924</c:v>
                </c:pt>
                <c:pt idx="220">
                  <c:v>200.000021795709</c:v>
                </c:pt>
                <c:pt idx="221">
                  <c:v>200.0000233560683</c:v>
                </c:pt>
                <c:pt idx="222">
                  <c:v>200.0000235145707</c:v>
                </c:pt>
                <c:pt idx="223">
                  <c:v>200.0000224735696</c:v>
                </c:pt>
                <c:pt idx="224">
                  <c:v>200.0000204650406</c:v>
                </c:pt>
                <c:pt idx="225">
                  <c:v>200.0000177345391</c:v>
                </c:pt>
                <c:pt idx="226">
                  <c:v>200.000014526886</c:v>
                </c:pt>
                <c:pt idx="227">
                  <c:v>200.0000110740366</c:v>
                </c:pt>
                <c:pt idx="228">
                  <c:v>200.0000075854129</c:v>
                </c:pt>
                <c:pt idx="229">
                  <c:v>200.000004240812</c:v>
                </c:pt>
                <c:pt idx="230">
                  <c:v>200.0000011858607</c:v>
                </c:pt>
                <c:pt idx="231">
                  <c:v>199.999998529859</c:v>
                </c:pt>
                <c:pt idx="232">
                  <c:v>199.9999963457647</c:v>
                </c:pt>
                <c:pt idx="233">
                  <c:v>199.9999946719963</c:v>
                </c:pt>
                <c:pt idx="234">
                  <c:v>199.9999935156933</c:v>
                </c:pt>
                <c:pt idx="235">
                  <c:v>199.9999928570513</c:v>
                </c:pt>
                <c:pt idx="236">
                  <c:v>199.999992654353</c:v>
                </c:pt>
                <c:pt idx="237">
                  <c:v>199.9999928493419</c:v>
                </c:pt>
                <c:pt idx="238">
                  <c:v>199.9999933726153</c:v>
                </c:pt>
                <c:pt idx="239">
                  <c:v>199.9999941487671</c:v>
                </c:pt>
                <c:pt idx="240">
                  <c:v>199.9999951010577</c:v>
                </c:pt>
                <c:pt idx="241">
                  <c:v>199.9999961554518</c:v>
                </c:pt>
                <c:pt idx="242">
                  <c:v>199.9999972439143</c:v>
                </c:pt>
                <c:pt idx="243">
                  <c:v>199.9999983069116</c:v>
                </c:pt>
                <c:pt idx="244">
                  <c:v>199.9999992951138</c:v>
                </c:pt>
                <c:pt idx="245">
                  <c:v>200.0000001703299</c:v>
                </c:pt>
                <c:pt idx="246">
                  <c:v>200.0000009057472</c:v>
                </c:pt>
                <c:pt idx="247">
                  <c:v>200.0000014855644</c:v>
                </c:pt>
                <c:pt idx="248">
                  <c:v>200.0000019041309</c:v>
                </c:pt>
                <c:pt idx="249">
                  <c:v>200.0000021647059</c:v>
                </c:pt>
                <c:pt idx="250">
                  <c:v>200.0000022779593</c:v>
                </c:pt>
                <c:pt idx="251">
                  <c:v>200.0000022603268</c:v>
                </c:pt>
                <c:pt idx="252">
                  <c:v>200.0000021323228</c:v>
                </c:pt>
                <c:pt idx="253">
                  <c:v>200.0000019169032</c:v>
                </c:pt>
                <c:pt idx="254">
                  <c:v>200.0000016379515</c:v>
                </c:pt>
                <c:pt idx="255">
                  <c:v>200.0000013189449</c:v>
                </c:pt>
                <c:pt idx="256">
                  <c:v>200.0000009818421</c:v>
                </c:pt>
                <c:pt idx="257">
                  <c:v>200.0000006462126</c:v>
                </c:pt>
                <c:pt idx="258">
                  <c:v>200.0000003286168</c:v>
                </c:pt>
                <c:pt idx="259">
                  <c:v>200.0000000422296</c:v>
                </c:pt>
                <c:pt idx="260">
                  <c:v>199.9999997966891</c:v>
                </c:pt>
                <c:pt idx="261">
                  <c:v>199.9999995981451</c:v>
                </c:pt>
                <c:pt idx="262">
                  <c:v>199.9999994494755</c:v>
                </c:pt>
                <c:pt idx="263">
                  <c:v>199.9999993506325</c:v>
                </c:pt>
                <c:pt idx="264">
                  <c:v>199.9999992990844</c:v>
                </c:pt>
                <c:pt idx="265">
                  <c:v>199.9999992903142</c:v>
                </c:pt>
                <c:pt idx="266">
                  <c:v>199.9999993183439</c:v>
                </c:pt>
                <c:pt idx="267">
                  <c:v>199.9999993762519</c:v>
                </c:pt>
                <c:pt idx="268">
                  <c:v>199.9999994566612</c:v>
                </c:pt>
                <c:pt idx="269">
                  <c:v>199.999999552176</c:v>
                </c:pt>
                <c:pt idx="270">
                  <c:v>199.9999996557547</c:v>
                </c:pt>
                <c:pt idx="271">
                  <c:v>199.999999761009</c:v>
                </c:pt>
                <c:pt idx="272">
                  <c:v>199.9999998624246</c:v>
                </c:pt>
                <c:pt idx="273">
                  <c:v>199.9999999555066</c:v>
                </c:pt>
                <c:pt idx="274">
                  <c:v>200.0000000368511</c:v>
                </c:pt>
                <c:pt idx="275">
                  <c:v>200.0000001041513</c:v>
                </c:pt>
                <c:pt idx="276">
                  <c:v>200.0000001561489</c:v>
                </c:pt>
                <c:pt idx="277">
                  <c:v>200.0000001925394</c:v>
                </c:pt>
                <c:pt idx="278">
                  <c:v>200.0000002138444</c:v>
                </c:pt>
                <c:pt idx="279">
                  <c:v>200.0000002212614</c:v>
                </c:pt>
                <c:pt idx="280">
                  <c:v>200.0000002165028</c:v>
                </c:pt>
                <c:pt idx="281">
                  <c:v>200.0000002016328</c:v>
                </c:pt>
                <c:pt idx="282">
                  <c:v>200.0000001789117</c:v>
                </c:pt>
                <c:pt idx="283">
                  <c:v>200.0000001506532</c:v>
                </c:pt>
                <c:pt idx="284">
                  <c:v>200.0000001191008</c:v>
                </c:pt>
                <c:pt idx="285">
                  <c:v>200.0000000863262</c:v>
                </c:pt>
                <c:pt idx="286">
                  <c:v>200.0000000541515</c:v>
                </c:pt>
                <c:pt idx="287">
                  <c:v>200.0000000240954</c:v>
                </c:pt>
                <c:pt idx="288">
                  <c:v>199.999999997343</c:v>
                </c:pt>
                <c:pt idx="289">
                  <c:v>199.9999999747363</c:v>
                </c:pt>
                <c:pt idx="290">
                  <c:v>199.9999999567837</c:v>
                </c:pt>
                <c:pt idx="291">
                  <c:v>199.9999999436849</c:v>
                </c:pt>
                <c:pt idx="292">
                  <c:v>199.9999999353666</c:v>
                </c:pt>
                <c:pt idx="293">
                  <c:v>199.9999999315278</c:v>
                </c:pt>
                <c:pt idx="294">
                  <c:v>199.9999999316884</c:v>
                </c:pt>
                <c:pt idx="295">
                  <c:v>199.9999999352405</c:v>
                </c:pt>
                <c:pt idx="296">
                  <c:v>199.9999999414977</c:v>
                </c:pt>
                <c:pt idx="297">
                  <c:v>199.9999999497415</c:v>
                </c:pt>
                <c:pt idx="298">
                  <c:v>199.9999999592616</c:v>
                </c:pt>
                <c:pt idx="299">
                  <c:v>199.9999999693906</c:v>
                </c:pt>
                <c:pt idx="300">
                  <c:v>199.9999999795308</c:v>
                </c:pt>
                <c:pt idx="301">
                  <c:v>199.9999999891734</c:v>
                </c:pt>
                <c:pt idx="302">
                  <c:v>199.9999999979109</c:v>
                </c:pt>
                <c:pt idx="303">
                  <c:v>200.0000000054422</c:v>
                </c:pt>
                <c:pt idx="304">
                  <c:v>200.0000000115718</c:v>
                </c:pt>
                <c:pt idx="305">
                  <c:v>200.0000000162033</c:v>
                </c:pt>
                <c:pt idx="306">
                  <c:v>200.0000000193299</c:v>
                </c:pt>
                <c:pt idx="307">
                  <c:v>200.0000000210211</c:v>
                </c:pt>
                <c:pt idx="308">
                  <c:v>200.0000000214075</c:v>
                </c:pt>
                <c:pt idx="309">
                  <c:v>200.0000000206656</c:v>
                </c:pt>
                <c:pt idx="310">
                  <c:v>200.0000000190016</c:v>
                </c:pt>
                <c:pt idx="311">
                  <c:v>200.0000000166372</c:v>
                </c:pt>
                <c:pt idx="312">
                  <c:v>200.0000000137956</c:v>
                </c:pt>
                <c:pt idx="313">
                  <c:v>200.0000000106905</c:v>
                </c:pt>
                <c:pt idx="314">
                  <c:v>200.0000000075166</c:v>
                </c:pt>
                <c:pt idx="315">
                  <c:v>200.0000000044429</c:v>
                </c:pt>
                <c:pt idx="316">
                  <c:v>200.0000000016082</c:v>
                </c:pt>
                <c:pt idx="317">
                  <c:v>199.9999999991182</c:v>
                </c:pt>
                <c:pt idx="318">
                  <c:v>199.9999999970459</c:v>
                </c:pt>
                <c:pt idx="319">
                  <c:v>199.9999999954321</c:v>
                </c:pt>
                <c:pt idx="320">
                  <c:v>199.9999999942887</c:v>
                </c:pt>
                <c:pt idx="321">
                  <c:v>199.9999999936024</c:v>
                </c:pt>
                <c:pt idx="322">
                  <c:v>199.999999993339</c:v>
                </c:pt>
                <c:pt idx="323">
                  <c:v>199.9999999934481</c:v>
                </c:pt>
                <c:pt idx="324">
                  <c:v>199.9999999938685</c:v>
                </c:pt>
                <c:pt idx="325">
                  <c:v>199.9999999945323</c:v>
                </c:pt>
                <c:pt idx="326">
                  <c:v>199.99999999537</c:v>
                </c:pt>
                <c:pt idx="327">
                  <c:v>199.9999999963135</c:v>
                </c:pt>
                <c:pt idx="328">
                  <c:v>199.9999999972998</c:v>
                </c:pt>
                <c:pt idx="329">
                  <c:v>199.9999999982732</c:v>
                </c:pt>
                <c:pt idx="330">
                  <c:v>199.9999999991869</c:v>
                </c:pt>
                <c:pt idx="331">
                  <c:v>200.0000000000042</c:v>
                </c:pt>
                <c:pt idx="332">
                  <c:v>200.0000000006987</c:v>
                </c:pt>
                <c:pt idx="333">
                  <c:v>200.0000000012541</c:v>
                </c:pt>
                <c:pt idx="334">
                  <c:v>200.0000000016635</c:v>
                </c:pt>
                <c:pt idx="335">
                  <c:v>200.0000000019283</c:v>
                </c:pt>
                <c:pt idx="336">
                  <c:v>200.0000000020569</c:v>
                </c:pt>
                <c:pt idx="337">
                  <c:v>200.0000000020634</c:v>
                </c:pt>
                <c:pt idx="338">
                  <c:v>200.0000000019658</c:v>
                </c:pt>
                <c:pt idx="339">
                  <c:v>200.0000000017845</c:v>
                </c:pt>
                <c:pt idx="340">
                  <c:v>200.0000000015412</c:v>
                </c:pt>
                <c:pt idx="341">
                  <c:v>200.0000000012573</c:v>
                </c:pt>
                <c:pt idx="342">
                  <c:v>200.0000000009532</c:v>
                </c:pt>
                <c:pt idx="343">
                  <c:v>200.000000000647</c:v>
                </c:pt>
                <c:pt idx="344">
                  <c:v>200.0000000003544</c:v>
                </c:pt>
                <c:pt idx="345">
                  <c:v>200.0000000000879</c:v>
                </c:pt>
                <c:pt idx="346">
                  <c:v>199.9999999998571</c:v>
                </c:pt>
                <c:pt idx="347">
                  <c:v>199.999999999668</c:v>
                </c:pt>
                <c:pt idx="348">
                  <c:v>199.9999999995239</c:v>
                </c:pt>
                <c:pt idx="349">
                  <c:v>199.9999999994251</c:v>
                </c:pt>
                <c:pt idx="350">
                  <c:v>199.99999999937</c:v>
                </c:pt>
                <c:pt idx="351">
                  <c:v>199.9999999993546</c:v>
                </c:pt>
                <c:pt idx="352">
                  <c:v>199.9999999993738</c:v>
                </c:pt>
                <c:pt idx="353">
                  <c:v>199.9999999994214</c:v>
                </c:pt>
                <c:pt idx="354">
                  <c:v>199.9999999994909</c:v>
                </c:pt>
                <c:pt idx="355">
                  <c:v>199.9999999995753</c:v>
                </c:pt>
                <c:pt idx="356">
                  <c:v>199.9999999996683</c:v>
                </c:pt>
                <c:pt idx="357">
                  <c:v>199.999999999764</c:v>
                </c:pt>
                <c:pt idx="358">
                  <c:v>199.9999999998571</c:v>
                </c:pt>
                <c:pt idx="359">
                  <c:v>199.9999999999434</c:v>
                </c:pt>
                <c:pt idx="360">
                  <c:v>200.0000000000195</c:v>
                </c:pt>
                <c:pt idx="361">
                  <c:v>200.0000000000833</c:v>
                </c:pt>
                <c:pt idx="362">
                  <c:v>200.0000000001333</c:v>
                </c:pt>
                <c:pt idx="363">
                  <c:v>200.0000000001692</c:v>
                </c:pt>
                <c:pt idx="364">
                  <c:v>200.0000000001912</c:v>
                </c:pt>
                <c:pt idx="365">
                  <c:v>200.0000000002004</c:v>
                </c:pt>
                <c:pt idx="366">
                  <c:v>200.0000000001982</c:v>
                </c:pt>
                <c:pt idx="367">
                  <c:v>200.0000000001864</c:v>
                </c:pt>
                <c:pt idx="368">
                  <c:v>200.000000000167</c:v>
                </c:pt>
                <c:pt idx="369">
                  <c:v>200.0000000001422</c:v>
                </c:pt>
                <c:pt idx="370">
                  <c:v>200.000000000114</c:v>
                </c:pt>
                <c:pt idx="371">
                  <c:v>200.0000000000843</c:v>
                </c:pt>
                <c:pt idx="372">
                  <c:v>200.000000000055</c:v>
                </c:pt>
                <c:pt idx="373">
                  <c:v>200.0000000000271</c:v>
                </c:pt>
                <c:pt idx="374">
                  <c:v>200.0000000000022</c:v>
                </c:pt>
                <c:pt idx="375">
                  <c:v>199.999999999981</c:v>
                </c:pt>
                <c:pt idx="376">
                  <c:v>199.9999999999637</c:v>
                </c:pt>
                <c:pt idx="377">
                  <c:v>199.9999999999509</c:v>
                </c:pt>
                <c:pt idx="378">
                  <c:v>199.9999999999425</c:v>
                </c:pt>
                <c:pt idx="379">
                  <c:v>199.9999999999382</c:v>
                </c:pt>
                <c:pt idx="380">
                  <c:v>199.9999999999377</c:v>
                </c:pt>
                <c:pt idx="381">
                  <c:v>199.9999999999404</c:v>
                </c:pt>
                <c:pt idx="382">
                  <c:v>199.9999999999456</c:v>
                </c:pt>
                <c:pt idx="383">
                  <c:v>199.9999999999528</c:v>
                </c:pt>
                <c:pt idx="384">
                  <c:v>199.9999999999612</c:v>
                </c:pt>
                <c:pt idx="385">
                  <c:v>199.9999999999703</c:v>
                </c:pt>
                <c:pt idx="386">
                  <c:v>199.9999999999796</c:v>
                </c:pt>
                <c:pt idx="387">
                  <c:v>199.9999999999885</c:v>
                </c:pt>
                <c:pt idx="388">
                  <c:v>199.9999999999966</c:v>
                </c:pt>
                <c:pt idx="389">
                  <c:v>200.0000000000037</c:v>
                </c:pt>
                <c:pt idx="390">
                  <c:v>200.0000000000095</c:v>
                </c:pt>
                <c:pt idx="391">
                  <c:v>200.000000000014</c:v>
                </c:pt>
                <c:pt idx="392">
                  <c:v>200.0000000000171</c:v>
                </c:pt>
                <c:pt idx="393">
                  <c:v>200.0000000000189</c:v>
                </c:pt>
                <c:pt idx="394">
                  <c:v>200.0000000000194</c:v>
                </c:pt>
                <c:pt idx="395">
                  <c:v>200.000000000019</c:v>
                </c:pt>
                <c:pt idx="396">
                  <c:v>200.0000000000176</c:v>
                </c:pt>
                <c:pt idx="397">
                  <c:v>200.0000000000155</c:v>
                </c:pt>
                <c:pt idx="398">
                  <c:v>200.000000000013</c:v>
                </c:pt>
                <c:pt idx="399">
                  <c:v>200.0000000000103</c:v>
                </c:pt>
                <c:pt idx="400">
                  <c:v>200.0000000000074</c:v>
                </c:pt>
              </c:numCache>
            </c:numRef>
          </c:xVal>
          <c:yVal>
            <c:numRef>
              <c:f>'Predator-Prey-Model2'!$G$5:$G$405</c:f>
              <c:numCache>
                <c:formatCode>General</c:formatCode>
                <c:ptCount val="401"/>
                <c:pt idx="0">
                  <c:v>10.0</c:v>
                </c:pt>
                <c:pt idx="1">
                  <c:v>2.5</c:v>
                </c:pt>
                <c:pt idx="2">
                  <c:v>0.734375</c:v>
                </c:pt>
                <c:pt idx="3">
                  <c:v>0.25563134765625</c:v>
                </c:pt>
                <c:pt idx="4">
                  <c:v>0.104871292380509</c:v>
                </c:pt>
                <c:pt idx="5">
                  <c:v>0.0502210868007193</c:v>
                </c:pt>
                <c:pt idx="6">
                  <c:v>0.0277527997961014</c:v>
                </c:pt>
                <c:pt idx="7">
                  <c:v>0.0174737210557366</c:v>
                </c:pt>
                <c:pt idx="8">
                  <c:v>0.0123661028293545</c:v>
                </c:pt>
                <c:pt idx="9">
                  <c:v>0.00970026146745956</c:v>
                </c:pt>
                <c:pt idx="10">
                  <c:v>0.00831740251460622</c:v>
                </c:pt>
                <c:pt idx="11">
                  <c:v>0.00769143065037695</c:v>
                </c:pt>
                <c:pt idx="12">
                  <c:v>0.00757510944252226</c:v>
                </c:pt>
                <c:pt idx="13">
                  <c:v>0.00785599722130434</c:v>
                </c:pt>
                <c:pt idx="14">
                  <c:v>0.00849409018392071</c:v>
                </c:pt>
                <c:pt idx="15">
                  <c:v>0.00949383976704098</c:v>
                </c:pt>
                <c:pt idx="16">
                  <c:v>0.0108918091033762</c:v>
                </c:pt>
                <c:pt idx="17">
                  <c:v>0.0127521178687906</c:v>
                </c:pt>
                <c:pt idx="18">
                  <c:v>0.0151662559121138</c:v>
                </c:pt>
                <c:pt idx="19">
                  <c:v>0.0182557743672104</c:v>
                </c:pt>
                <c:pt idx="20">
                  <c:v>0.0221772667941183</c:v>
                </c:pt>
                <c:pt idx="21">
                  <c:v>0.0271295195411401</c:v>
                </c:pt>
                <c:pt idx="22">
                  <c:v>0.033362986972162</c:v>
                </c:pt>
                <c:pt idx="23">
                  <c:v>0.0411919435911562</c:v>
                </c:pt>
                <c:pt idx="24">
                  <c:v>0.0510098338385835</c:v>
                </c:pt>
                <c:pt idx="25">
                  <c:v>0.0633085084395598</c:v>
                </c:pt>
                <c:pt idx="26">
                  <c:v>0.0787022188785198</c:v>
                </c:pt>
                <c:pt idx="27">
                  <c:v>0.0979574480417186</c:v>
                </c:pt>
                <c:pt idx="28">
                  <c:v>0.122029890504724</c:v>
                </c:pt>
                <c:pt idx="29">
                  <c:v>0.152110161561937</c:v>
                </c:pt>
                <c:pt idx="30">
                  <c:v>0.189680105547957</c:v>
                </c:pt>
                <c:pt idx="31">
                  <c:v>0.236581878076663</c:v>
                </c:pt>
                <c:pt idx="32">
                  <c:v>0.295102265914961</c:v>
                </c:pt>
                <c:pt idx="33">
                  <c:v>0.368074931597892</c:v>
                </c:pt>
                <c:pt idx="34">
                  <c:v>0.459003340549758</c:v>
                </c:pt>
                <c:pt idx="35">
                  <c:v>0.57220690363035</c:v>
                </c:pt>
                <c:pt idx="36">
                  <c:v>0.712992121529153</c:v>
                </c:pt>
                <c:pt idx="37">
                  <c:v>0.88784890216397</c:v>
                </c:pt>
                <c:pt idx="38">
                  <c:v>1.104669222236433</c:v>
                </c:pt>
                <c:pt idx="39">
                  <c:v>1.372980180150729</c:v>
                </c:pt>
                <c:pt idx="40">
                  <c:v>1.70417522926749</c:v>
                </c:pt>
                <c:pt idx="41">
                  <c:v>2.11171469656417</c:v>
                </c:pt>
                <c:pt idx="42">
                  <c:v>2.611248103137159</c:v>
                </c:pt>
                <c:pt idx="43">
                  <c:v>3.2205849598908</c:v>
                </c:pt>
                <c:pt idx="44">
                  <c:v>3.959407133613999</c:v>
                </c:pt>
                <c:pt idx="45">
                  <c:v>4.848576400559791</c:v>
                </c:pt>
                <c:pt idx="46">
                  <c:v>5.908852041360106</c:v>
                </c:pt>
                <c:pt idx="47">
                  <c:v>7.158810272203194</c:v>
                </c:pt>
                <c:pt idx="48">
                  <c:v>8.611777418905881</c:v>
                </c:pt>
                <c:pt idx="49">
                  <c:v>10.2716942140905</c:v>
                </c:pt>
                <c:pt idx="50">
                  <c:v>12.1280713739519</c:v>
                </c:pt>
                <c:pt idx="51">
                  <c:v>14.15061739729186</c:v>
                </c:pt>
                <c:pt idx="52">
                  <c:v>16.28470205019837</c:v>
                </c:pt>
                <c:pt idx="53">
                  <c:v>18.44942244901122</c:v>
                </c:pt>
                <c:pt idx="54">
                  <c:v>20.5403438336384</c:v>
                </c:pt>
                <c:pt idx="55">
                  <c:v>22.43853885239134</c:v>
                </c:pt>
                <c:pt idx="56">
                  <c:v>24.0259909628331</c:v>
                </c:pt>
                <c:pt idx="57">
                  <c:v>25.20491465892242</c:v>
                </c:pt>
                <c:pt idx="58">
                  <c:v>25.91605986916148</c:v>
                </c:pt>
                <c:pt idx="59">
                  <c:v>26.15015968579172</c:v>
                </c:pt>
                <c:pt idx="60">
                  <c:v>25.94844607060455</c:v>
                </c:pt>
                <c:pt idx="61">
                  <c:v>25.39212093648014</c:v>
                </c:pt>
                <c:pt idx="62">
                  <c:v>24.58475506299371</c:v>
                </c:pt>
                <c:pt idx="63">
                  <c:v>23.63355572819837</c:v>
                </c:pt>
                <c:pt idx="64">
                  <c:v>22.63455808909952</c:v>
                </c:pt>
                <c:pt idx="65">
                  <c:v>21.6641351066726</c:v>
                </c:pt>
                <c:pt idx="66">
                  <c:v>20.77654574287833</c:v>
                </c:pt>
                <c:pt idx="67">
                  <c:v>20.00569512399974</c:v>
                </c:pt>
                <c:pt idx="68">
                  <c:v>19.36898953035485</c:v>
                </c:pt>
                <c:pt idx="69">
                  <c:v>18.87164540329579</c:v>
                </c:pt>
                <c:pt idx="70">
                  <c:v>18.51050405547022</c:v>
                </c:pt>
                <c:pt idx="71">
                  <c:v>18.27698085160389</c:v>
                </c:pt>
                <c:pt idx="72">
                  <c:v>18.15913747170102</c:v>
                </c:pt>
                <c:pt idx="73">
                  <c:v>18.1430366454209</c:v>
                </c:pt>
                <c:pt idx="74">
                  <c:v>18.2135876103767</c:v>
                </c:pt>
                <c:pt idx="75">
                  <c:v>18.35507648743674</c:v>
                </c:pt>
                <c:pt idx="76">
                  <c:v>18.5515365020464</c:v>
                </c:pt>
                <c:pt idx="77">
                  <c:v>18.78706787345178</c:v>
                </c:pt>
                <c:pt idx="78">
                  <c:v>19.04617424943018</c:v>
                </c:pt>
                <c:pt idx="79">
                  <c:v>19.31414443383366</c:v>
                </c:pt>
                <c:pt idx="80">
                  <c:v>19.57747589981246</c:v>
                </c:pt>
                <c:pt idx="81">
                  <c:v>19.8243114354994</c:v>
                </c:pt>
                <c:pt idx="82">
                  <c:v>20.04484394409817</c:v>
                </c:pt>
                <c:pt idx="83">
                  <c:v>20.23163852554586</c:v>
                </c:pt>
                <c:pt idx="84">
                  <c:v>20.37982606826164</c:v>
                </c:pt>
                <c:pt idx="85">
                  <c:v>20.48713743062207</c:v>
                </c:pt>
                <c:pt idx="86">
                  <c:v>20.55376865077642</c:v>
                </c:pt>
                <c:pt idx="87">
                  <c:v>20.58209082508618</c:v>
                </c:pt>
                <c:pt idx="88">
                  <c:v>20.57623841426664</c:v>
                </c:pt>
                <c:pt idx="89">
                  <c:v>20.54162289934288</c:v>
                </c:pt>
                <c:pt idx="90">
                  <c:v>20.48442304988296</c:v>
                </c:pt>
                <c:pt idx="91">
                  <c:v>20.41109898033953</c:v>
                </c:pt>
                <c:pt idx="92">
                  <c:v>20.32796685563877</c:v>
                </c:pt>
                <c:pt idx="93">
                  <c:v>20.24085765912499</c:v>
                </c:pt>
                <c:pt idx="94">
                  <c:v>20.15486987965383</c:v>
                </c:pt>
                <c:pt idx="95">
                  <c:v>20.07421456399691</c:v>
                </c:pt>
                <c:pt idx="96">
                  <c:v>20.00214310334751</c:v>
                </c:pt>
                <c:pt idx="97">
                  <c:v>19.94094357143729</c:v>
                </c:pt>
                <c:pt idx="98">
                  <c:v>19.89198989806651</c:v>
                </c:pt>
                <c:pt idx="99">
                  <c:v>19.85582879002958</c:v>
                </c:pt>
                <c:pt idx="100">
                  <c:v>19.83229119784464</c:v>
                </c:pt>
                <c:pt idx="101">
                  <c:v>19.82061751193439</c:v>
                </c:pt>
                <c:pt idx="102">
                  <c:v>19.81958802531858</c:v>
                </c:pt>
                <c:pt idx="103">
                  <c:v>19.82765222398488</c:v>
                </c:pt>
                <c:pt idx="104">
                  <c:v>19.84305205475123</c:v>
                </c:pt>
                <c:pt idx="105">
                  <c:v>19.86393549919003</c:v>
                </c:pt>
                <c:pt idx="106">
                  <c:v>19.88845764945712</c:v>
                </c:pt>
                <c:pt idx="107">
                  <c:v>19.91486716028125</c:v>
                </c:pt>
                <c:pt idx="108">
                  <c:v>19.94157655280524</c:v>
                </c:pt>
                <c:pt idx="109">
                  <c:v>19.96721545029537</c:v>
                </c:pt>
                <c:pt idx="110">
                  <c:v>19.99066647166939</c:v>
                </c:pt>
                <c:pt idx="111">
                  <c:v>20.0110841947321</c:v>
                </c:pt>
                <c:pt idx="112">
                  <c:v>20.02789829322727</c:v>
                </c:pt>
                <c:pt idx="113">
                  <c:v>20.04080259723839</c:v>
                </c:pt>
                <c:pt idx="114">
                  <c:v>20.04973236698048</c:v>
                </c:pt>
                <c:pt idx="115">
                  <c:v>20.05483245558605</c:v>
                </c:pt>
                <c:pt idx="116">
                  <c:v>20.05641923481753</c:v>
                </c:pt>
                <c:pt idx="117">
                  <c:v>20.05493915920326</c:v>
                </c:pt>
                <c:pt idx="118">
                  <c:v>20.05092666218955</c:v>
                </c:pt>
                <c:pt idx="119">
                  <c:v>20.04496374465912</c:v>
                </c:pt>
                <c:pt idx="120">
                  <c:v>20.03764317593243</c:v>
                </c:pt>
                <c:pt idx="121">
                  <c:v>20.0295367291834</c:v>
                </c:pt>
                <c:pt idx="122">
                  <c:v>20.02116936391533</c:v>
                </c:pt>
                <c:pt idx="123">
                  <c:v>20.01299978723942</c:v>
                </c:pt>
                <c:pt idx="124">
                  <c:v>20.00540740230974</c:v>
                </c:pt>
                <c:pt idx="125">
                  <c:v>19.99868530434569</c:v>
                </c:pt>
                <c:pt idx="126">
                  <c:v>19.99303871985728</c:v>
                </c:pt>
                <c:pt idx="127">
                  <c:v>19.98858810228614</c:v>
                </c:pt>
                <c:pt idx="128">
                  <c:v>19.985375990686</c:v>
                </c:pt>
                <c:pt idx="129">
                  <c:v>19.98337669716947</c:v>
                </c:pt>
                <c:pt idx="130">
                  <c:v>19.98250790199369</c:v>
                </c:pt>
                <c:pt idx="131">
                  <c:v>19.98264329061275</c:v>
                </c:pt>
                <c:pt idx="132">
                  <c:v>19.98362545386616</c:v>
                </c:pt>
                <c:pt idx="133">
                  <c:v>19.98527838100156</c:v>
                </c:pt>
                <c:pt idx="134">
                  <c:v>19.98741899706737</c:v>
                </c:pt>
                <c:pt idx="135">
                  <c:v>19.98986732419335</c:v>
                </c:pt>
                <c:pt idx="136">
                  <c:v>19.99245497429317</c:v>
                </c:pt>
                <c:pt idx="137">
                  <c:v>19.9950318035643</c:v>
                </c:pt>
                <c:pt idx="138">
                  <c:v>19.99747067243358</c:v>
                </c:pt>
                <c:pt idx="139">
                  <c:v>19.99967035471046</c:v>
                </c:pt>
                <c:pt idx="140">
                  <c:v>20.00155672390775</c:v>
                </c:pt>
                <c:pt idx="141">
                  <c:v>20.00308241111777</c:v>
                </c:pt>
                <c:pt idx="142">
                  <c:v>20.00422517658054</c:v>
                </c:pt>
                <c:pt idx="143">
                  <c:v>20.00498526619946</c:v>
                </c:pt>
                <c:pt idx="144">
                  <c:v>20.00538203570562</c:v>
                </c:pt>
                <c:pt idx="145">
                  <c:v>20.00545012069984</c:v>
                </c:pt>
                <c:pt idx="146">
                  <c:v>20.00523541280101</c:v>
                </c:pt>
                <c:pt idx="147">
                  <c:v>20.00479107342092</c:v>
                </c:pt>
                <c:pt idx="148">
                  <c:v>20.00417378030591</c:v>
                </c:pt>
                <c:pt idx="149">
                  <c:v>20.00344036097306</c:v>
                </c:pt>
                <c:pt idx="150">
                  <c:v>20.0026449243797</c:v>
                </c:pt>
                <c:pt idx="151">
                  <c:v>20.0018365601274</c:v>
                </c:pt>
                <c:pt idx="152">
                  <c:v>20.00105763530886</c:v>
                </c:pt>
                <c:pt idx="153">
                  <c:v>20.00034268436812</c:v>
                </c:pt>
                <c:pt idx="154">
                  <c:v>19.99971785816835</c:v>
                </c:pt>
                <c:pt idx="155">
                  <c:v>19.99920087547926</c:v>
                </c:pt>
                <c:pt idx="156">
                  <c:v>19.99880140350958</c:v>
                </c:pt>
                <c:pt idx="157">
                  <c:v>19.99852178375481</c:v>
                </c:pt>
                <c:pt idx="158">
                  <c:v>19.99835801485395</c:v>
                </c:pt>
                <c:pt idx="159">
                  <c:v>19.99830090467696</c:v>
                </c:pt>
                <c:pt idx="160">
                  <c:v>19.99833730868136</c:v>
                </c:pt>
                <c:pt idx="161">
                  <c:v>19.99845137978275</c:v>
                </c:pt>
                <c:pt idx="162">
                  <c:v>19.99862576565717</c:v>
                </c:pt>
                <c:pt idx="163">
                  <c:v>19.99884270163469</c:v>
                </c:pt>
                <c:pt idx="164">
                  <c:v>19.99908496031508</c:v>
                </c:pt>
                <c:pt idx="165">
                  <c:v>19.99933663199192</c:v>
                </c:pt>
                <c:pt idx="166">
                  <c:v>19.99958372227608</c:v>
                </c:pt>
                <c:pt idx="167">
                  <c:v>19.9998145644549</c:v>
                </c:pt>
                <c:pt idx="168">
                  <c:v>20.00002005373008</c:v>
                </c:pt>
                <c:pt idx="169">
                  <c:v>20.00019371829882</c:v>
                </c:pt>
                <c:pt idx="170">
                  <c:v>20.00033164815367</c:v>
                </c:pt>
                <c:pt idx="171">
                  <c:v>20.00043230646592</c:v>
                </c:pt>
                <c:pt idx="172">
                  <c:v>20.00049625057011</c:v>
                </c:pt>
                <c:pt idx="173">
                  <c:v>20.00052579004738</c:v>
                </c:pt>
                <c:pt idx="174">
                  <c:v>20.00052460843791</c:v>
                </c:pt>
                <c:pt idx="175">
                  <c:v>20.00049737295998</c:v>
                </c:pt>
                <c:pt idx="176">
                  <c:v>20.0004493535614</c:v>
                </c:pt>
                <c:pt idx="177">
                  <c:v>20.00038606896467</c:v>
                </c:pt>
                <c:pt idx="178">
                  <c:v>20.00031297336676</c:v>
                </c:pt>
                <c:pt idx="179">
                  <c:v>20.00023519336895</c:v>
                </c:pt>
                <c:pt idx="180">
                  <c:v>20.0001573207607</c:v>
                </c:pt>
                <c:pt idx="181">
                  <c:v>20.00008326314085</c:v>
                </c:pt>
                <c:pt idx="182">
                  <c:v>20.00001615116786</c:v>
                </c:pt>
                <c:pt idx="183">
                  <c:v>19.99995829857814</c:v>
                </c:pt>
                <c:pt idx="184">
                  <c:v>19.99991120905241</c:v>
                </c:pt>
                <c:pt idx="185">
                  <c:v>19.99987562255527</c:v>
                </c:pt>
                <c:pt idx="186">
                  <c:v>19.99985159290742</c:v>
                </c:pt>
                <c:pt idx="187">
                  <c:v>19.99983858802508</c:v>
                </c:pt>
                <c:pt idx="188">
                  <c:v>19.9998356044142</c:v>
                </c:pt>
                <c:pt idx="189">
                  <c:v>19.99984128805697</c:v>
                </c:pt>
                <c:pt idx="190">
                  <c:v>19.99985405468855</c:v>
                </c:pt>
                <c:pt idx="191">
                  <c:v>19.99987220354302</c:v>
                </c:pt>
                <c:pt idx="192">
                  <c:v>19.99989401986203</c:v>
                </c:pt>
                <c:pt idx="193">
                  <c:v>19.99991786272748</c:v>
                </c:pt>
                <c:pt idx="194">
                  <c:v>19.99994223602835</c:v>
                </c:pt>
                <c:pt idx="195">
                  <c:v>19.99996584154363</c:v>
                </c:pt>
                <c:pt idx="196">
                  <c:v>19.99998761416963</c:v>
                </c:pt>
                <c:pt idx="197">
                  <c:v>20.00000674020828</c:v>
                </c:pt>
                <c:pt idx="198">
                  <c:v>20.00002266034249</c:v>
                </c:pt>
                <c:pt idx="199">
                  <c:v>20.00003505944639</c:v>
                </c:pt>
                <c:pt idx="200">
                  <c:v>20.00004384571432</c:v>
                </c:pt>
                <c:pt idx="201">
                  <c:v>20.00004912175405</c:v>
                </c:pt>
                <c:pt idx="202">
                  <c:v>20.00005115029498</c:v>
                </c:pt>
                <c:pt idx="203">
                  <c:v>20.00005031703362</c:v>
                </c:pt>
                <c:pt idx="204">
                  <c:v>20.00004709290347</c:v>
                </c:pt>
                <c:pt idx="205">
                  <c:v>20.00004199774247</c:v>
                </c:pt>
                <c:pt idx="206">
                  <c:v>20.00003556696493</c:v>
                </c:pt>
                <c:pt idx="207">
                  <c:v>20.00002832245395</c:v>
                </c:pt>
                <c:pt idx="208">
                  <c:v>20.00002074849662</c:v>
                </c:pt>
                <c:pt idx="209">
                  <c:v>20.00001327320885</c:v>
                </c:pt>
                <c:pt idx="210">
                  <c:v>20.00000625555518</c:v>
                </c:pt>
                <c:pt idx="211">
                  <c:v>19.9999999777733</c:v>
                </c:pt>
                <c:pt idx="212">
                  <c:v>19.99999464277132</c:v>
                </c:pt>
                <c:pt idx="213">
                  <c:v>19.99999037588193</c:v>
                </c:pt>
                <c:pt idx="214">
                  <c:v>19.9999872302322</c:v>
                </c:pt>
                <c:pt idx="215">
                  <c:v>19.99998519491825</c:v>
                </c:pt>
                <c:pt idx="216">
                  <c:v>19.99998420515506</c:v>
                </c:pt>
                <c:pt idx="217">
                  <c:v>19.999984153598</c:v>
                </c:pt>
                <c:pt idx="218">
                  <c:v>19.99998490209398</c:v>
                </c:pt>
                <c:pt idx="219">
                  <c:v>19.99998629321031</c:v>
                </c:pt>
                <c:pt idx="220">
                  <c:v>19.99998816099827</c:v>
                </c:pt>
                <c:pt idx="221">
                  <c:v>19.99999034056788</c:v>
                </c:pt>
                <c:pt idx="222">
                  <c:v>19.99999267617358</c:v>
                </c:pt>
                <c:pt idx="223">
                  <c:v>19.99999502762978</c:v>
                </c:pt>
                <c:pt idx="224">
                  <c:v>19.99999727498619</c:v>
                </c:pt>
                <c:pt idx="225">
                  <c:v>19.99999932148997</c:v>
                </c:pt>
                <c:pt idx="226">
                  <c:v>20.00000109494382</c:v>
                </c:pt>
                <c:pt idx="227">
                  <c:v>20.0000025476325</c:v>
                </c:pt>
                <c:pt idx="228">
                  <c:v>20.00000365503631</c:v>
                </c:pt>
                <c:pt idx="229">
                  <c:v>20.00000441357773</c:v>
                </c:pt>
                <c:pt idx="230">
                  <c:v>20.00000483765903</c:v>
                </c:pt>
                <c:pt idx="231">
                  <c:v>20.00000495624512</c:v>
                </c:pt>
                <c:pt idx="232">
                  <c:v>20.00000480923099</c:v>
                </c:pt>
                <c:pt idx="233">
                  <c:v>20.00000444380736</c:v>
                </c:pt>
                <c:pt idx="234">
                  <c:v>20.00000391100687</c:v>
                </c:pt>
                <c:pt idx="235">
                  <c:v>20.00000326257608</c:v>
                </c:pt>
                <c:pt idx="236">
                  <c:v>20.00000254828109</c:v>
                </c:pt>
                <c:pt idx="237">
                  <c:v>20.0000018137163</c:v>
                </c:pt>
                <c:pt idx="238">
                  <c:v>20.00000109865041</c:v>
                </c:pt>
                <c:pt idx="239">
                  <c:v>20.00000043591191</c:v>
                </c:pt>
                <c:pt idx="240">
                  <c:v>19.99999985078861</c:v>
                </c:pt>
                <c:pt idx="241">
                  <c:v>19.99999936089438</c:v>
                </c:pt>
                <c:pt idx="242">
                  <c:v>19.99999897643957</c:v>
                </c:pt>
                <c:pt idx="243">
                  <c:v>19.99999870083102</c:v>
                </c:pt>
                <c:pt idx="244">
                  <c:v>19.99999853152219</c:v>
                </c:pt>
                <c:pt idx="245">
                  <c:v>19.99999846103357</c:v>
                </c:pt>
                <c:pt idx="246">
                  <c:v>19.99999847806657</c:v>
                </c:pt>
                <c:pt idx="247">
                  <c:v>19.99999856864127</c:v>
                </c:pt>
                <c:pt idx="248">
                  <c:v>19.99999871719771</c:v>
                </c:pt>
                <c:pt idx="249">
                  <c:v>19.99999890761079</c:v>
                </c:pt>
                <c:pt idx="250">
                  <c:v>19.99999912408136</c:v>
                </c:pt>
                <c:pt idx="251">
                  <c:v>19.99999935187729</c:v>
                </c:pt>
                <c:pt idx="252">
                  <c:v>19.99999957790995</c:v>
                </c:pt>
                <c:pt idx="253">
                  <c:v>19.99999979114223</c:v>
                </c:pt>
                <c:pt idx="254">
                  <c:v>19.99999998283255</c:v>
                </c:pt>
                <c:pt idx="255">
                  <c:v>20.0000001466277</c:v>
                </c:pt>
                <c:pt idx="256">
                  <c:v>20.00000027852219</c:v>
                </c:pt>
                <c:pt idx="257">
                  <c:v>20.0000003767064</c:v>
                </c:pt>
                <c:pt idx="258">
                  <c:v>20.00000044132766</c:v>
                </c:pt>
                <c:pt idx="259">
                  <c:v>20.00000047418934</c:v>
                </c:pt>
                <c:pt idx="260">
                  <c:v>20.0000004784123</c:v>
                </c:pt>
                <c:pt idx="261">
                  <c:v>20.00000045808121</c:v>
                </c:pt>
                <c:pt idx="262">
                  <c:v>20.00000041789572</c:v>
                </c:pt>
                <c:pt idx="263">
                  <c:v>20.00000036284326</c:v>
                </c:pt>
                <c:pt idx="264">
                  <c:v>20.00000029790651</c:v>
                </c:pt>
                <c:pt idx="265">
                  <c:v>20.00000022781495</c:v>
                </c:pt>
                <c:pt idx="266">
                  <c:v>20.00000015684637</c:v>
                </c:pt>
                <c:pt idx="267">
                  <c:v>20.00000008868076</c:v>
                </c:pt>
                <c:pt idx="268">
                  <c:v>20.00000002630595</c:v>
                </c:pt>
                <c:pt idx="269">
                  <c:v>19.99999997197207</c:v>
                </c:pt>
                <c:pt idx="270">
                  <c:v>19.99999992718967</c:v>
                </c:pt>
                <c:pt idx="271">
                  <c:v>19.99999989276514</c:v>
                </c:pt>
                <c:pt idx="272">
                  <c:v>19.99999986886604</c:v>
                </c:pt>
                <c:pt idx="273">
                  <c:v>19.99999985510849</c:v>
                </c:pt>
                <c:pt idx="274">
                  <c:v>19.99999985065916</c:v>
                </c:pt>
                <c:pt idx="275">
                  <c:v>19.99999985434427</c:v>
                </c:pt>
                <c:pt idx="276">
                  <c:v>19.9999998647594</c:v>
                </c:pt>
                <c:pt idx="277">
                  <c:v>19.99999988037429</c:v>
                </c:pt>
                <c:pt idx="278">
                  <c:v>19.99999989962824</c:v>
                </c:pt>
                <c:pt idx="279">
                  <c:v>19.99999992101268</c:v>
                </c:pt>
                <c:pt idx="280">
                  <c:v>19.99999994313882</c:v>
                </c:pt>
                <c:pt idx="281">
                  <c:v>19.9999999647891</c:v>
                </c:pt>
                <c:pt idx="282">
                  <c:v>19.99999998495238</c:v>
                </c:pt>
                <c:pt idx="283">
                  <c:v>20.00000000284355</c:v>
                </c:pt>
                <c:pt idx="284">
                  <c:v>20.00000001790887</c:v>
                </c:pt>
                <c:pt idx="285">
                  <c:v>20.00000002981895</c:v>
                </c:pt>
                <c:pt idx="286">
                  <c:v>20.00000003845157</c:v>
                </c:pt>
                <c:pt idx="287">
                  <c:v>20.00000004386672</c:v>
                </c:pt>
                <c:pt idx="288">
                  <c:v>20.00000004627626</c:v>
                </c:pt>
                <c:pt idx="289">
                  <c:v>20.00000004601055</c:v>
                </c:pt>
                <c:pt idx="290">
                  <c:v>20.00000004348418</c:v>
                </c:pt>
                <c:pt idx="291">
                  <c:v>20.00000003916255</c:v>
                </c:pt>
                <c:pt idx="292">
                  <c:v>20.00000003353104</c:v>
                </c:pt>
                <c:pt idx="293">
                  <c:v>20.00000002706771</c:v>
                </c:pt>
                <c:pt idx="294">
                  <c:v>20.00000002022049</c:v>
                </c:pt>
                <c:pt idx="295">
                  <c:v>20.00000001338933</c:v>
                </c:pt>
                <c:pt idx="296">
                  <c:v>20.00000000691337</c:v>
                </c:pt>
                <c:pt idx="297">
                  <c:v>20.00000000106314</c:v>
                </c:pt>
                <c:pt idx="298">
                  <c:v>19.99999999603729</c:v>
                </c:pt>
                <c:pt idx="299">
                  <c:v>19.99999999196346</c:v>
                </c:pt>
                <c:pt idx="300">
                  <c:v>19.99999998890252</c:v>
                </c:pt>
                <c:pt idx="301">
                  <c:v>19.9999999868556</c:v>
                </c:pt>
                <c:pt idx="302">
                  <c:v>19.99999998577294</c:v>
                </c:pt>
                <c:pt idx="303">
                  <c:v>19.99999998556403</c:v>
                </c:pt>
                <c:pt idx="304">
                  <c:v>19.99999998610825</c:v>
                </c:pt>
                <c:pt idx="305">
                  <c:v>19.99999998726543</c:v>
                </c:pt>
                <c:pt idx="306">
                  <c:v>19.99999998888576</c:v>
                </c:pt>
                <c:pt idx="307">
                  <c:v>19.99999999081875</c:v>
                </c:pt>
                <c:pt idx="308">
                  <c:v>19.99999999292086</c:v>
                </c:pt>
                <c:pt idx="309">
                  <c:v>19.99999999506161</c:v>
                </c:pt>
                <c:pt idx="310">
                  <c:v>19.99999999712816</c:v>
                </c:pt>
                <c:pt idx="311">
                  <c:v>19.99999999902833</c:v>
                </c:pt>
                <c:pt idx="312">
                  <c:v>20.00000000069205</c:v>
                </c:pt>
                <c:pt idx="313">
                  <c:v>20.00000000207162</c:v>
                </c:pt>
                <c:pt idx="314">
                  <c:v>20.00000000314067</c:v>
                </c:pt>
                <c:pt idx="315">
                  <c:v>20.00000000389232</c:v>
                </c:pt>
                <c:pt idx="316">
                  <c:v>20.00000000433662</c:v>
                </c:pt>
                <c:pt idx="317">
                  <c:v>20.00000000449744</c:v>
                </c:pt>
                <c:pt idx="318">
                  <c:v>20.00000000440927</c:v>
                </c:pt>
                <c:pt idx="319">
                  <c:v>20.00000000411385</c:v>
                </c:pt>
                <c:pt idx="320">
                  <c:v>20.00000000365706</c:v>
                </c:pt>
                <c:pt idx="321">
                  <c:v>20.00000000308593</c:v>
                </c:pt>
                <c:pt idx="322">
                  <c:v>20.00000000244618</c:v>
                </c:pt>
                <c:pt idx="323">
                  <c:v>20.00000000178008</c:v>
                </c:pt>
                <c:pt idx="324">
                  <c:v>20.00000000112489</c:v>
                </c:pt>
                <c:pt idx="325">
                  <c:v>20.00000000051174</c:v>
                </c:pt>
                <c:pt idx="326">
                  <c:v>19.99999999996497</c:v>
                </c:pt>
                <c:pt idx="327">
                  <c:v>19.99999999950196</c:v>
                </c:pt>
                <c:pt idx="328">
                  <c:v>19.99999999913332</c:v>
                </c:pt>
                <c:pt idx="329">
                  <c:v>19.9999999988633</c:v>
                </c:pt>
                <c:pt idx="330">
                  <c:v>19.99999999869062</c:v>
                </c:pt>
                <c:pt idx="331">
                  <c:v>19.99999999860931</c:v>
                </c:pt>
                <c:pt idx="332">
                  <c:v>19.99999999860973</c:v>
                </c:pt>
                <c:pt idx="333">
                  <c:v>19.9999999986796</c:v>
                </c:pt>
                <c:pt idx="334">
                  <c:v>19.99999999880501</c:v>
                </c:pt>
                <c:pt idx="335">
                  <c:v>19.99999999897136</c:v>
                </c:pt>
                <c:pt idx="336">
                  <c:v>19.99999999916418</c:v>
                </c:pt>
                <c:pt idx="337">
                  <c:v>19.99999999936988</c:v>
                </c:pt>
                <c:pt idx="338">
                  <c:v>19.99999999957623</c:v>
                </c:pt>
                <c:pt idx="339">
                  <c:v>19.99999999977281</c:v>
                </c:pt>
                <c:pt idx="340">
                  <c:v>19.99999999995126</c:v>
                </c:pt>
                <c:pt idx="341">
                  <c:v>20.00000000010538</c:v>
                </c:pt>
                <c:pt idx="342">
                  <c:v>20.00000000023111</c:v>
                </c:pt>
                <c:pt idx="343">
                  <c:v>20.00000000032643</c:v>
                </c:pt>
                <c:pt idx="344">
                  <c:v>20.00000000039113</c:v>
                </c:pt>
                <c:pt idx="345">
                  <c:v>20.00000000042657</c:v>
                </c:pt>
                <c:pt idx="346">
                  <c:v>20.00000000043536</c:v>
                </c:pt>
                <c:pt idx="347">
                  <c:v>20.00000000042107</c:v>
                </c:pt>
                <c:pt idx="348">
                  <c:v>20.00000000038786</c:v>
                </c:pt>
                <c:pt idx="349">
                  <c:v>20.00000000034025</c:v>
                </c:pt>
                <c:pt idx="350">
                  <c:v>20.00000000028276</c:v>
                </c:pt>
                <c:pt idx="351">
                  <c:v>20.00000000021976</c:v>
                </c:pt>
                <c:pt idx="352">
                  <c:v>20.00000000015523</c:v>
                </c:pt>
                <c:pt idx="353">
                  <c:v>20.00000000009261</c:v>
                </c:pt>
                <c:pt idx="354">
                  <c:v>20.00000000003476</c:v>
                </c:pt>
                <c:pt idx="355">
                  <c:v>19.99999999998384</c:v>
                </c:pt>
                <c:pt idx="356">
                  <c:v>19.99999999994137</c:v>
                </c:pt>
                <c:pt idx="357">
                  <c:v>19.9999999999082</c:v>
                </c:pt>
                <c:pt idx="358">
                  <c:v>19.99999999988459</c:v>
                </c:pt>
                <c:pt idx="359">
                  <c:v>19.9999999998703</c:v>
                </c:pt>
                <c:pt idx="360">
                  <c:v>19.99999999986464</c:v>
                </c:pt>
                <c:pt idx="361">
                  <c:v>19.99999999986659</c:v>
                </c:pt>
                <c:pt idx="362">
                  <c:v>19.99999999987492</c:v>
                </c:pt>
                <c:pt idx="363">
                  <c:v>19.99999999988825</c:v>
                </c:pt>
                <c:pt idx="364">
                  <c:v>19.99999999990517</c:v>
                </c:pt>
                <c:pt idx="365">
                  <c:v>19.9999999999243</c:v>
                </c:pt>
                <c:pt idx="366">
                  <c:v>19.99999999994434</c:v>
                </c:pt>
                <c:pt idx="367">
                  <c:v>19.99999999996415</c:v>
                </c:pt>
                <c:pt idx="368">
                  <c:v>19.99999999998279</c:v>
                </c:pt>
                <c:pt idx="369">
                  <c:v>19.99999999999949</c:v>
                </c:pt>
                <c:pt idx="370">
                  <c:v>20.00000000001371</c:v>
                </c:pt>
                <c:pt idx="371">
                  <c:v>20.00000000002511</c:v>
                </c:pt>
                <c:pt idx="372">
                  <c:v>20.00000000003355</c:v>
                </c:pt>
                <c:pt idx="373">
                  <c:v>20.00000000003904</c:v>
                </c:pt>
                <c:pt idx="374">
                  <c:v>20.00000000004176</c:v>
                </c:pt>
                <c:pt idx="375">
                  <c:v>20.00000000004198</c:v>
                </c:pt>
                <c:pt idx="376">
                  <c:v>20.00000000004007</c:v>
                </c:pt>
                <c:pt idx="377">
                  <c:v>20.00000000003644</c:v>
                </c:pt>
                <c:pt idx="378">
                  <c:v>20.00000000003154</c:v>
                </c:pt>
                <c:pt idx="379">
                  <c:v>20.00000000002579</c:v>
                </c:pt>
                <c:pt idx="380">
                  <c:v>20.00000000001961</c:v>
                </c:pt>
                <c:pt idx="381">
                  <c:v>20.00000000001339</c:v>
                </c:pt>
                <c:pt idx="382">
                  <c:v>20.00000000000743</c:v>
                </c:pt>
                <c:pt idx="383">
                  <c:v>20.00000000000199</c:v>
                </c:pt>
                <c:pt idx="384">
                  <c:v>19.99999999999726</c:v>
                </c:pt>
                <c:pt idx="385">
                  <c:v>19.99999999999338</c:v>
                </c:pt>
                <c:pt idx="386">
                  <c:v>19.99999999999041</c:v>
                </c:pt>
                <c:pt idx="387">
                  <c:v>19.99999999998837</c:v>
                </c:pt>
                <c:pt idx="388">
                  <c:v>19.99999999998722</c:v>
                </c:pt>
                <c:pt idx="389">
                  <c:v>19.99999999998688</c:v>
                </c:pt>
                <c:pt idx="390">
                  <c:v>19.99999999998724</c:v>
                </c:pt>
                <c:pt idx="391">
                  <c:v>19.99999999998819</c:v>
                </c:pt>
                <c:pt idx="392">
                  <c:v>19.99999999998959</c:v>
                </c:pt>
                <c:pt idx="393">
                  <c:v>19.9999999999913</c:v>
                </c:pt>
                <c:pt idx="394">
                  <c:v>19.99999999999319</c:v>
                </c:pt>
                <c:pt idx="395">
                  <c:v>19.99999999999513</c:v>
                </c:pt>
                <c:pt idx="396">
                  <c:v>19.99999999999703</c:v>
                </c:pt>
                <c:pt idx="397">
                  <c:v>19.99999999999879</c:v>
                </c:pt>
                <c:pt idx="398">
                  <c:v>20.00000000000035</c:v>
                </c:pt>
                <c:pt idx="399">
                  <c:v>20.00000000000165</c:v>
                </c:pt>
                <c:pt idx="400">
                  <c:v>20.00000000000268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0688"/>
        <c:axId val="91676592"/>
      </c:scatterChart>
      <c:valAx>
        <c:axId val="9169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Prey</a:t>
                </a:r>
              </a:p>
            </c:rich>
          </c:tx>
          <c:layout>
            <c:manualLayout>
              <c:xMode val="edge"/>
              <c:yMode val="edge"/>
              <c:x val="0.473068241469816"/>
              <c:y val="0.895195064534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6592"/>
        <c:crosses val="autoZero"/>
        <c:crossBetween val="midCat"/>
      </c:valAx>
      <c:valAx>
        <c:axId val="916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Predator</a:t>
                </a:r>
              </a:p>
            </c:rich>
          </c:tx>
          <c:layout>
            <c:manualLayout>
              <c:xMode val="edge"/>
              <c:yMode val="edge"/>
              <c:x val="0.0"/>
              <c:y val="0.363128827646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</xdr:row>
      <xdr:rowOff>107950</xdr:rowOff>
    </xdr:from>
    <xdr:to>
      <xdr:col>16</xdr:col>
      <xdr:colOff>469900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24</xdr:row>
      <xdr:rowOff>31750</xdr:rowOff>
    </xdr:from>
    <xdr:to>
      <xdr:col>16</xdr:col>
      <xdr:colOff>482600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165100</xdr:rowOff>
    </xdr:from>
    <xdr:to>
      <xdr:col>14</xdr:col>
      <xdr:colOff>254000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18</xdr:row>
      <xdr:rowOff>95250</xdr:rowOff>
    </xdr:from>
    <xdr:to>
      <xdr:col>14</xdr:col>
      <xdr:colOff>292100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0"/>
  <sheetViews>
    <sheetView workbookViewId="0">
      <selection activeCell="B10" sqref="B10"/>
    </sheetView>
  </sheetViews>
  <sheetFormatPr baseColWidth="10" defaultRowHeight="16" x14ac:dyDescent="0.2"/>
  <sheetData>
    <row r="2" spans="1:8" ht="21" x14ac:dyDescent="0.25">
      <c r="A2" s="19" t="s">
        <v>10</v>
      </c>
      <c r="B2" s="19"/>
      <c r="C2" s="19"/>
      <c r="D2" s="19"/>
      <c r="E2" s="19"/>
      <c r="F2" s="19"/>
      <c r="G2" s="19"/>
      <c r="H2" s="19"/>
    </row>
    <row r="4" spans="1:8" ht="19" x14ac:dyDescent="0.25">
      <c r="A4" s="18" t="s">
        <v>3</v>
      </c>
      <c r="B4" s="18"/>
      <c r="D4" s="2" t="s">
        <v>0</v>
      </c>
      <c r="E4" s="2" t="s">
        <v>2</v>
      </c>
      <c r="F4" s="2" t="s">
        <v>11</v>
      </c>
      <c r="G4" s="2" t="s">
        <v>1</v>
      </c>
      <c r="H4" s="2" t="s">
        <v>12</v>
      </c>
    </row>
    <row r="5" spans="1:8" x14ac:dyDescent="0.2">
      <c r="A5" s="1" t="s">
        <v>5</v>
      </c>
      <c r="B5">
        <v>50</v>
      </c>
      <c r="D5" s="3">
        <v>0</v>
      </c>
      <c r="E5" s="3">
        <f>P0_3</f>
        <v>50</v>
      </c>
      <c r="F5" s="3">
        <f>L0_3</f>
        <v>5</v>
      </c>
      <c r="G5" s="3">
        <f t="shared" ref="G5:G36" si="0">E5+k_3*E5*(1-E5/C_3)-r_3*E5*F5</f>
        <v>68.75</v>
      </c>
      <c r="H5" s="3">
        <f t="shared" ref="H5:H36" si="1">F5-d_3*F5+r_3*E5*F5</f>
        <v>3.75</v>
      </c>
    </row>
    <row r="6" spans="1:8" x14ac:dyDescent="0.2">
      <c r="A6" s="1" t="s">
        <v>6</v>
      </c>
      <c r="B6">
        <v>5</v>
      </c>
      <c r="D6" s="3">
        <v>1</v>
      </c>
      <c r="E6" s="3">
        <f>G5</f>
        <v>68.75</v>
      </c>
      <c r="F6" s="3">
        <f>H5</f>
        <v>3.75</v>
      </c>
      <c r="G6" s="3">
        <f t="shared" si="0"/>
        <v>92.3828125</v>
      </c>
      <c r="H6" s="3">
        <f t="shared" si="1"/>
        <v>3.1640625</v>
      </c>
    </row>
    <row r="7" spans="1:8" x14ac:dyDescent="0.2">
      <c r="D7" s="3">
        <v>2</v>
      </c>
      <c r="E7" s="3">
        <f t="shared" ref="E7:E25" si="2">G6</f>
        <v>92.3828125</v>
      </c>
      <c r="F7" s="3">
        <f t="shared" ref="F7:F25" si="3">H6</f>
        <v>3.1640625</v>
      </c>
      <c r="G7" s="3">
        <f t="shared" si="0"/>
        <v>120.04352569580078</v>
      </c>
      <c r="H7" s="3">
        <f t="shared" si="1"/>
        <v>3.0435562133789062</v>
      </c>
    </row>
    <row r="8" spans="1:8" ht="19" x14ac:dyDescent="0.25">
      <c r="A8" s="18" t="s">
        <v>4</v>
      </c>
      <c r="B8" s="18"/>
      <c r="D8" s="3">
        <v>3</v>
      </c>
      <c r="E8" s="3">
        <f t="shared" si="2"/>
        <v>120.04352569580078</v>
      </c>
      <c r="F8" s="3">
        <f t="shared" si="3"/>
        <v>3.0435562133789062</v>
      </c>
      <c r="G8" s="3">
        <f t="shared" si="0"/>
        <v>149.41759632820759</v>
      </c>
      <c r="H8" s="3">
        <f t="shared" si="1"/>
        <v>3.3485741992262774</v>
      </c>
    </row>
    <row r="9" spans="1:8" x14ac:dyDescent="0.2">
      <c r="A9" s="1" t="s">
        <v>7</v>
      </c>
      <c r="B9">
        <v>0.5</v>
      </c>
      <c r="D9" s="3">
        <v>4</v>
      </c>
      <c r="E9" s="3">
        <f t="shared" si="2"/>
        <v>149.41759632820759</v>
      </c>
      <c r="F9" s="3">
        <f t="shared" si="3"/>
        <v>3.3485741992262774</v>
      </c>
      <c r="G9" s="3">
        <f t="shared" si="0"/>
        <v>176.97347876743777</v>
      </c>
      <c r="H9" s="3">
        <f t="shared" si="1"/>
        <v>4.1759666394883528</v>
      </c>
    </row>
    <row r="10" spans="1:8" x14ac:dyDescent="0.2">
      <c r="A10" s="1" t="s">
        <v>8</v>
      </c>
      <c r="B10">
        <v>250</v>
      </c>
      <c r="D10" s="3">
        <v>5</v>
      </c>
      <c r="E10" s="3">
        <f t="shared" si="2"/>
        <v>176.97347876743777</v>
      </c>
      <c r="F10" s="3">
        <f t="shared" si="3"/>
        <v>4.1759666394883528</v>
      </c>
      <c r="G10" s="3">
        <f t="shared" si="0"/>
        <v>199.12581706002405</v>
      </c>
      <c r="H10" s="3">
        <f t="shared" si="1"/>
        <v>5.7831600367792788</v>
      </c>
    </row>
    <row r="11" spans="1:8" x14ac:dyDescent="0.2">
      <c r="A11" s="1" t="s">
        <v>9</v>
      </c>
      <c r="B11">
        <v>0.5</v>
      </c>
      <c r="D11" s="3">
        <v>6</v>
      </c>
      <c r="E11" s="3">
        <f t="shared" si="2"/>
        <v>199.12581706002405</v>
      </c>
      <c r="F11" s="3">
        <f t="shared" si="3"/>
        <v>5.7831600367792788</v>
      </c>
      <c r="G11" s="3">
        <f t="shared" si="0"/>
        <v>213.62866121282897</v>
      </c>
      <c r="H11" s="3">
        <f t="shared" si="1"/>
        <v>8.6494623559524015</v>
      </c>
    </row>
    <row r="12" spans="1:8" x14ac:dyDescent="0.2">
      <c r="A12" s="1" t="s">
        <v>13</v>
      </c>
      <c r="B12">
        <v>5.0000000000000001E-3</v>
      </c>
      <c r="D12" s="3">
        <v>7</v>
      </c>
      <c r="E12" s="3">
        <f t="shared" si="2"/>
        <v>213.62866121282897</v>
      </c>
      <c r="F12" s="3">
        <f t="shared" si="3"/>
        <v>8.6494623559524015</v>
      </c>
      <c r="G12" s="3">
        <f t="shared" si="0"/>
        <v>219.92971671950778</v>
      </c>
      <c r="H12" s="3">
        <f t="shared" si="1"/>
        <v>13.563596494540567</v>
      </c>
    </row>
    <row r="13" spans="1:8" x14ac:dyDescent="0.2">
      <c r="D13" s="3">
        <v>8</v>
      </c>
      <c r="E13" s="3">
        <f t="shared" si="2"/>
        <v>219.92971671950778</v>
      </c>
      <c r="F13" s="3">
        <f t="shared" si="3"/>
        <v>13.563596494540567</v>
      </c>
      <c r="G13" s="3">
        <f t="shared" si="0"/>
        <v>218.24122481290573</v>
      </c>
      <c r="H13" s="3">
        <f t="shared" si="1"/>
        <v>21.696987920980362</v>
      </c>
    </row>
    <row r="14" spans="1:8" x14ac:dyDescent="0.2">
      <c r="D14" s="3">
        <v>9</v>
      </c>
      <c r="E14" s="3">
        <f t="shared" si="2"/>
        <v>218.24122481290573</v>
      </c>
      <c r="F14" s="3">
        <f t="shared" si="3"/>
        <v>21.696987920980362</v>
      </c>
      <c r="G14" s="3">
        <f t="shared" si="0"/>
        <v>208.4274867105562</v>
      </c>
      <c r="H14" s="3">
        <f t="shared" si="1"/>
        <v>34.52438005361806</v>
      </c>
    </row>
    <row r="15" spans="1:8" x14ac:dyDescent="0.2">
      <c r="D15" s="3">
        <v>10</v>
      </c>
      <c r="E15" s="3">
        <f t="shared" si="2"/>
        <v>208.4274867105562</v>
      </c>
      <c r="F15" s="3">
        <f t="shared" si="3"/>
        <v>34.52438005361806</v>
      </c>
      <c r="G15" s="3">
        <f t="shared" si="0"/>
        <v>189.7780468087978</v>
      </c>
      <c r="H15" s="3">
        <f t="shared" si="1"/>
        <v>53.241338850887381</v>
      </c>
    </row>
    <row r="16" spans="1:8" x14ac:dyDescent="0.2">
      <c r="D16" s="3">
        <v>11</v>
      </c>
      <c r="E16" s="3">
        <f t="shared" si="2"/>
        <v>189.7780468087978</v>
      </c>
      <c r="F16" s="3">
        <f t="shared" si="3"/>
        <v>53.241338850887381</v>
      </c>
      <c r="G16" s="3">
        <f t="shared" si="0"/>
        <v>162.11546962903836</v>
      </c>
      <c r="H16" s="3">
        <f t="shared" si="1"/>
        <v>77.140855908477533</v>
      </c>
    </row>
    <row r="17" spans="4:8" x14ac:dyDescent="0.2">
      <c r="D17" s="3">
        <v>12</v>
      </c>
      <c r="E17" s="3">
        <f t="shared" si="2"/>
        <v>162.11546962903836</v>
      </c>
      <c r="F17" s="3">
        <f t="shared" si="3"/>
        <v>77.140855908477533</v>
      </c>
      <c r="G17" s="3">
        <f t="shared" si="0"/>
        <v>128.08172304152615</v>
      </c>
      <c r="H17" s="3">
        <f t="shared" si="1"/>
        <v>101.09905837018283</v>
      </c>
    </row>
    <row r="18" spans="4:8" x14ac:dyDescent="0.2">
      <c r="D18" s="3">
        <v>13</v>
      </c>
      <c r="E18" s="3">
        <f t="shared" si="2"/>
        <v>128.08172304152615</v>
      </c>
      <c r="F18" s="3">
        <f t="shared" si="3"/>
        <v>101.09905837018283</v>
      </c>
      <c r="G18" s="3">
        <f t="shared" si="0"/>
        <v>94.568021038072587</v>
      </c>
      <c r="H18" s="3">
        <f t="shared" si="1"/>
        <v>115.29423715473563</v>
      </c>
    </row>
    <row r="19" spans="4:8" x14ac:dyDescent="0.2">
      <c r="D19" s="3">
        <v>14</v>
      </c>
      <c r="E19" s="3">
        <f t="shared" si="2"/>
        <v>94.568021038072587</v>
      </c>
      <c r="F19" s="3">
        <f t="shared" si="3"/>
        <v>115.29423715473563</v>
      </c>
      <c r="G19" s="3">
        <f t="shared" si="0"/>
        <v>69.450071126906352</v>
      </c>
      <c r="H19" s="3">
        <f t="shared" si="1"/>
        <v>112.16285780145566</v>
      </c>
    </row>
    <row r="20" spans="4:8" x14ac:dyDescent="0.2">
      <c r="D20" s="3">
        <v>15</v>
      </c>
      <c r="E20" s="3">
        <f t="shared" si="2"/>
        <v>69.450071126906352</v>
      </c>
      <c r="F20" s="3">
        <f t="shared" si="3"/>
        <v>112.16285780145566</v>
      </c>
      <c r="G20" s="3">
        <f t="shared" si="0"/>
        <v>55.579889670753928</v>
      </c>
      <c r="H20" s="3">
        <f t="shared" si="1"/>
        <v>95.030021161268721</v>
      </c>
    </row>
    <row r="21" spans="4:8" x14ac:dyDescent="0.2">
      <c r="D21" s="3">
        <v>16</v>
      </c>
      <c r="E21" s="3">
        <f t="shared" si="2"/>
        <v>55.579889670753928</v>
      </c>
      <c r="F21" s="3">
        <f t="shared" si="3"/>
        <v>95.030021161268721</v>
      </c>
      <c r="G21" s="3">
        <f t="shared" si="0"/>
        <v>50.782795776740905</v>
      </c>
      <c r="H21" s="3">
        <f t="shared" si="1"/>
        <v>73.923801038397997</v>
      </c>
    </row>
    <row r="22" spans="4:8" x14ac:dyDescent="0.2">
      <c r="D22" s="3">
        <v>17</v>
      </c>
      <c r="E22" s="3">
        <f t="shared" si="2"/>
        <v>50.782795776740905</v>
      </c>
      <c r="F22" s="3">
        <f t="shared" si="3"/>
        <v>73.923801038397997</v>
      </c>
      <c r="G22" s="3">
        <f t="shared" si="0"/>
        <v>52.246122515440049</v>
      </c>
      <c r="H22" s="3">
        <f t="shared" si="1"/>
        <v>55.732186975065964</v>
      </c>
    </row>
    <row r="23" spans="4:8" x14ac:dyDescent="0.2">
      <c r="D23" s="3">
        <v>18</v>
      </c>
      <c r="E23" s="3">
        <f t="shared" si="2"/>
        <v>52.246122515440049</v>
      </c>
      <c r="F23" s="3">
        <f t="shared" si="3"/>
        <v>55.732186975065964</v>
      </c>
      <c r="G23" s="3">
        <f t="shared" si="0"/>
        <v>58.350915793599789</v>
      </c>
      <c r="H23" s="3">
        <f t="shared" si="1"/>
        <v>42.425046831296527</v>
      </c>
    </row>
    <row r="24" spans="4:8" x14ac:dyDescent="0.2">
      <c r="D24" s="3">
        <v>19</v>
      </c>
      <c r="E24" s="3">
        <f t="shared" si="2"/>
        <v>58.350915793599789</v>
      </c>
      <c r="F24" s="3">
        <f t="shared" si="3"/>
        <v>42.425046831296527</v>
      </c>
      <c r="G24" s="3">
        <f t="shared" si="0"/>
        <v>68.339013266533584</v>
      </c>
      <c r="H24" s="3">
        <f t="shared" si="1"/>
        <v>33.590225091610819</v>
      </c>
    </row>
    <row r="25" spans="4:8" x14ac:dyDescent="0.2">
      <c r="D25" s="3">
        <v>20</v>
      </c>
      <c r="E25" s="3">
        <f t="shared" si="2"/>
        <v>68.339013266533584</v>
      </c>
      <c r="F25" s="3">
        <f t="shared" si="3"/>
        <v>33.590225091610819</v>
      </c>
      <c r="G25" s="3">
        <f t="shared" si="0"/>
        <v>81.690464240506273</v>
      </c>
      <c r="H25" s="3">
        <f t="shared" si="1"/>
        <v>28.272726736612615</v>
      </c>
    </row>
    <row r="26" spans="4:8" x14ac:dyDescent="0.2">
      <c r="D26" s="3">
        <v>21</v>
      </c>
      <c r="E26" s="3">
        <f>G25</f>
        <v>81.690464240506273</v>
      </c>
      <c r="F26" s="3">
        <f>H25</f>
        <v>28.272726736612615</v>
      </c>
      <c r="G26" s="3">
        <f t="shared" si="0"/>
        <v>97.640971602806246</v>
      </c>
      <c r="H26" s="3">
        <f t="shared" si="1"/>
        <v>25.684424230600598</v>
      </c>
    </row>
    <row r="27" spans="4:8" x14ac:dyDescent="0.2">
      <c r="D27" s="3">
        <v>22</v>
      </c>
      <c r="E27" s="3">
        <f t="shared" ref="E27:E35" si="4">G26</f>
        <v>97.640971602806246</v>
      </c>
      <c r="F27" s="3">
        <f t="shared" ref="F27:F35" si="5">H26</f>
        <v>25.684424230600598</v>
      </c>
      <c r="G27" s="3">
        <f t="shared" si="0"/>
        <v>114.85467804845683</v>
      </c>
      <c r="H27" s="3">
        <f t="shared" si="1"/>
        <v>25.381472799972808</v>
      </c>
    </row>
    <row r="28" spans="4:8" x14ac:dyDescent="0.2">
      <c r="D28" s="3">
        <v>23</v>
      </c>
      <c r="E28" s="3">
        <f t="shared" si="4"/>
        <v>114.85467804845683</v>
      </c>
      <c r="F28" s="3">
        <f t="shared" si="5"/>
        <v>25.381472799972808</v>
      </c>
      <c r="G28" s="3">
        <f t="shared" si="0"/>
        <v>131.32291849927319</v>
      </c>
      <c r="H28" s="3">
        <f t="shared" si="1"/>
        <v>27.26664083416911</v>
      </c>
    </row>
    <row r="29" spans="4:8" x14ac:dyDescent="0.2">
      <c r="D29" s="3">
        <v>24</v>
      </c>
      <c r="E29" s="3">
        <f t="shared" si="4"/>
        <v>131.32291849927319</v>
      </c>
      <c r="F29" s="3">
        <f t="shared" si="5"/>
        <v>27.26664083416911</v>
      </c>
      <c r="G29" s="3">
        <f t="shared" si="0"/>
        <v>144.58928564250357</v>
      </c>
      <c r="H29" s="3">
        <f t="shared" si="1"/>
        <v>31.536994677157274</v>
      </c>
    </row>
    <row r="30" spans="4:8" x14ac:dyDescent="0.2">
      <c r="D30" s="3">
        <v>25</v>
      </c>
      <c r="E30" s="3">
        <f t="shared" si="4"/>
        <v>144.58928564250357</v>
      </c>
      <c r="F30" s="3">
        <f t="shared" si="5"/>
        <v>31.536994677157274</v>
      </c>
      <c r="G30" s="3">
        <f t="shared" si="0"/>
        <v>152.27224776012832</v>
      </c>
      <c r="H30" s="3">
        <f t="shared" si="1"/>
        <v>38.568054996986675</v>
      </c>
    </row>
    <row r="31" spans="4:8" x14ac:dyDescent="0.2">
      <c r="D31" s="3">
        <v>26</v>
      </c>
      <c r="E31" s="3">
        <f t="shared" si="4"/>
        <v>152.27224776012832</v>
      </c>
      <c r="F31" s="3">
        <f t="shared" si="5"/>
        <v>38.568054996986675</v>
      </c>
      <c r="G31" s="3">
        <f t="shared" si="0"/>
        <v>152.67047463371162</v>
      </c>
      <c r="H31" s="3">
        <f t="shared" si="1"/>
        <v>48.64824962913039</v>
      </c>
    </row>
    <row r="32" spans="4:8" x14ac:dyDescent="0.2">
      <c r="D32" s="3">
        <v>27</v>
      </c>
      <c r="E32" s="3">
        <f t="shared" si="4"/>
        <v>152.67047463371162</v>
      </c>
      <c r="F32" s="3">
        <f t="shared" si="5"/>
        <v>48.64824962913039</v>
      </c>
      <c r="G32" s="3">
        <f t="shared" si="0"/>
        <v>145.25340749590876</v>
      </c>
      <c r="H32" s="3">
        <f t="shared" si="1"/>
        <v>61.459881619458301</v>
      </c>
    </row>
    <row r="33" spans="4:8" x14ac:dyDescent="0.2">
      <c r="D33" s="3">
        <v>28</v>
      </c>
      <c r="E33" s="3">
        <f t="shared" si="4"/>
        <v>145.25340749590876</v>
      </c>
      <c r="F33" s="3">
        <f t="shared" si="5"/>
        <v>61.459881619458301</v>
      </c>
      <c r="G33" s="3">
        <f t="shared" si="0"/>
        <v>131.04672031791065</v>
      </c>
      <c r="H33" s="3">
        <f t="shared" si="1"/>
        <v>75.366226957336607</v>
      </c>
    </row>
    <row r="34" spans="4:8" x14ac:dyDescent="0.2">
      <c r="D34" s="3">
        <v>29</v>
      </c>
      <c r="E34" s="3">
        <f t="shared" si="4"/>
        <v>131.04672031791065</v>
      </c>
      <c r="F34" s="3">
        <f t="shared" si="5"/>
        <v>75.366226957336607</v>
      </c>
      <c r="G34" s="3">
        <f t="shared" si="0"/>
        <v>112.84111033723326</v>
      </c>
      <c r="H34" s="3">
        <f t="shared" si="1"/>
        <v>87.065597806139635</v>
      </c>
    </row>
    <row r="35" spans="4:8" x14ac:dyDescent="0.2">
      <c r="D35" s="3">
        <v>30</v>
      </c>
      <c r="E35" s="3">
        <f t="shared" si="4"/>
        <v>112.84111033723326</v>
      </c>
      <c r="F35" s="3">
        <f t="shared" si="5"/>
        <v>87.065597806139635</v>
      </c>
      <c r="G35" s="3">
        <f t="shared" si="0"/>
        <v>94.672539498471707</v>
      </c>
      <c r="H35" s="3">
        <f t="shared" si="1"/>
        <v>92.655692546168694</v>
      </c>
    </row>
    <row r="36" spans="4:8" x14ac:dyDescent="0.2">
      <c r="D36" s="3">
        <v>31</v>
      </c>
      <c r="E36" s="3">
        <f>G35</f>
        <v>94.672539498471707</v>
      </c>
      <c r="F36" s="3">
        <f>H35</f>
        <v>92.655692546168694</v>
      </c>
      <c r="G36" s="3">
        <f t="shared" si="0"/>
        <v>80.223281215851159</v>
      </c>
      <c r="H36" s="3">
        <f t="shared" si="1"/>
        <v>90.18759483476137</v>
      </c>
    </row>
    <row r="37" spans="4:8" x14ac:dyDescent="0.2">
      <c r="D37" s="3">
        <v>32</v>
      </c>
      <c r="E37" s="3">
        <f t="shared" ref="E37:E55" si="6">G36</f>
        <v>80.223281215851159</v>
      </c>
      <c r="F37" s="3">
        <f t="shared" ref="F37:F55" si="7">H36</f>
        <v>90.18759483476137</v>
      </c>
      <c r="G37" s="3">
        <f t="shared" ref="G37:G55" si="8">E37+k_3*E37*(1-E37/C_3)-r_3*E37*F37</f>
        <v>71.28764821265014</v>
      </c>
      <c r="H37" s="3">
        <f t="shared" ref="H37:H55" si="9">F37-d_3*F37+r_3*E37*F37</f>
        <v>81.269521330432212</v>
      </c>
    </row>
    <row r="38" spans="4:8" x14ac:dyDescent="0.2">
      <c r="D38" s="3">
        <v>33</v>
      </c>
      <c r="E38" s="3">
        <f t="shared" si="6"/>
        <v>71.28764821265014</v>
      </c>
      <c r="F38" s="3">
        <f t="shared" si="7"/>
        <v>81.269521330432212</v>
      </c>
      <c r="G38" s="3">
        <f t="shared" si="8"/>
        <v>67.800049508522505</v>
      </c>
      <c r="H38" s="3">
        <f t="shared" si="9"/>
        <v>69.602325900287696</v>
      </c>
    </row>
    <row r="39" spans="4:8" x14ac:dyDescent="0.2">
      <c r="D39" s="3">
        <v>34</v>
      </c>
      <c r="E39" s="3">
        <f t="shared" si="6"/>
        <v>67.800049508522505</v>
      </c>
      <c r="F39" s="3">
        <f t="shared" si="7"/>
        <v>69.602325900287696</v>
      </c>
      <c r="G39" s="3">
        <f t="shared" si="8"/>
        <v>68.91117512632843</v>
      </c>
      <c r="H39" s="3">
        <f t="shared" si="9"/>
        <v>58.396368659882967</v>
      </c>
    </row>
    <row r="40" spans="4:8" x14ac:dyDescent="0.2">
      <c r="D40" s="3">
        <v>35</v>
      </c>
      <c r="E40" s="3">
        <f t="shared" si="6"/>
        <v>68.91117512632843</v>
      </c>
      <c r="F40" s="3">
        <f t="shared" si="7"/>
        <v>58.396368659882967</v>
      </c>
      <c r="G40" s="3">
        <f t="shared" si="8"/>
        <v>73.748450637595482</v>
      </c>
      <c r="H40" s="3">
        <f t="shared" si="9"/>
        <v>49.318996267255642</v>
      </c>
    </row>
    <row r="41" spans="4:8" x14ac:dyDescent="0.2">
      <c r="D41" s="3">
        <v>36</v>
      </c>
      <c r="E41" s="3">
        <f t="shared" si="6"/>
        <v>73.748450637595482</v>
      </c>
      <c r="F41" s="3">
        <f t="shared" si="7"/>
        <v>49.318996267255642</v>
      </c>
      <c r="G41" s="3">
        <f t="shared" si="8"/>
        <v>81.559010204944215</v>
      </c>
      <c r="H41" s="3">
        <f t="shared" si="9"/>
        <v>42.84549594218511</v>
      </c>
    </row>
    <row r="42" spans="4:8" x14ac:dyDescent="0.2">
      <c r="D42" s="3">
        <v>37</v>
      </c>
      <c r="E42" s="3">
        <f t="shared" si="6"/>
        <v>81.559010204944215</v>
      </c>
      <c r="F42" s="3">
        <f t="shared" si="7"/>
        <v>42.84549594218511</v>
      </c>
      <c r="G42" s="3">
        <f t="shared" si="8"/>
        <v>91.562589812273075</v>
      </c>
      <c r="H42" s="3">
        <f t="shared" si="9"/>
        <v>38.894929175015413</v>
      </c>
    </row>
    <row r="43" spans="4:8" x14ac:dyDescent="0.2">
      <c r="D43" s="3">
        <v>38</v>
      </c>
      <c r="E43" s="3">
        <f t="shared" si="6"/>
        <v>91.562589812273075</v>
      </c>
      <c r="F43" s="3">
        <f t="shared" si="7"/>
        <v>38.894929175015413</v>
      </c>
      <c r="G43" s="3">
        <f t="shared" si="8"/>
        <v>102.76986678300172</v>
      </c>
      <c r="H43" s="3">
        <f t="shared" si="9"/>
        <v>37.254066816654451</v>
      </c>
    </row>
    <row r="44" spans="4:8" x14ac:dyDescent="0.2">
      <c r="D44" s="3">
        <v>39</v>
      </c>
      <c r="E44" s="3">
        <f t="shared" si="6"/>
        <v>102.76986678300172</v>
      </c>
      <c r="F44" s="3">
        <f t="shared" si="7"/>
        <v>37.254066816654451</v>
      </c>
      <c r="G44" s="3">
        <f t="shared" si="8"/>
        <v>113.88853171794761</v>
      </c>
      <c r="H44" s="3">
        <f t="shared" si="9"/>
        <v>37.770010827690342</v>
      </c>
    </row>
    <row r="45" spans="4:8" x14ac:dyDescent="0.2">
      <c r="D45" s="3">
        <v>40</v>
      </c>
      <c r="E45" s="3">
        <f t="shared" si="6"/>
        <v>113.88853171794761</v>
      </c>
      <c r="F45" s="3">
        <f t="shared" si="7"/>
        <v>37.770010827690342</v>
      </c>
      <c r="G45" s="3">
        <f t="shared" si="8"/>
        <v>123.38374688249833</v>
      </c>
      <c r="H45" s="3">
        <f t="shared" si="9"/>
        <v>40.392860794528353</v>
      </c>
    </row>
    <row r="46" spans="4:8" x14ac:dyDescent="0.2">
      <c r="D46" s="3">
        <v>41</v>
      </c>
      <c r="E46" s="3">
        <f t="shared" si="6"/>
        <v>123.38374688249833</v>
      </c>
      <c r="F46" s="3">
        <f t="shared" si="7"/>
        <v>40.392860794528353</v>
      </c>
      <c r="G46" s="3">
        <f t="shared" si="8"/>
        <v>129.70940977355829</v>
      </c>
      <c r="H46" s="3">
        <f t="shared" si="9"/>
        <v>45.115542957924561</v>
      </c>
    </row>
    <row r="47" spans="4:8" x14ac:dyDescent="0.2">
      <c r="D47" s="3">
        <v>42</v>
      </c>
      <c r="E47" s="3">
        <f t="shared" si="6"/>
        <v>129.70940977355829</v>
      </c>
      <c r="F47" s="3">
        <f t="shared" si="7"/>
        <v>45.115542957924561</v>
      </c>
      <c r="G47" s="3">
        <f t="shared" si="8"/>
        <v>131.65550044929768</v>
      </c>
      <c r="H47" s="3">
        <f t="shared" si="9"/>
        <v>51.817323722392324</v>
      </c>
    </row>
    <row r="48" spans="4:8" x14ac:dyDescent="0.2">
      <c r="D48" s="3">
        <v>43</v>
      </c>
      <c r="E48" s="3">
        <f t="shared" si="6"/>
        <v>131.65550044929768</v>
      </c>
      <c r="F48" s="3">
        <f t="shared" si="7"/>
        <v>51.817323722392324</v>
      </c>
      <c r="G48" s="3">
        <f t="shared" si="8"/>
        <v>128.70673064376234</v>
      </c>
      <c r="H48" s="3">
        <f t="shared" si="9"/>
        <v>60.018840294270291</v>
      </c>
    </row>
    <row r="49" spans="4:8" x14ac:dyDescent="0.2">
      <c r="D49" s="3">
        <v>44</v>
      </c>
      <c r="E49" s="3">
        <f t="shared" si="6"/>
        <v>128.70673064376234</v>
      </c>
      <c r="F49" s="3">
        <f t="shared" si="7"/>
        <v>60.018840294270291</v>
      </c>
      <c r="G49" s="3">
        <f t="shared" si="8"/>
        <v>121.30510738310333</v>
      </c>
      <c r="H49" s="3">
        <f t="shared" si="9"/>
        <v>68.633563703663327</v>
      </c>
    </row>
    <row r="50" spans="4:8" x14ac:dyDescent="0.2">
      <c r="D50" s="3">
        <v>45</v>
      </c>
      <c r="E50" s="3">
        <f t="shared" si="6"/>
        <v>121.30510738310333</v>
      </c>
      <c r="F50" s="3">
        <f t="shared" si="7"/>
        <v>68.633563703663327</v>
      </c>
      <c r="G50" s="3">
        <f t="shared" si="8"/>
        <v>110.89979384441281</v>
      </c>
      <c r="H50" s="3">
        <f t="shared" si="9"/>
        <v>75.944790927621384</v>
      </c>
    </row>
    <row r="51" spans="4:8" x14ac:dyDescent="0.2">
      <c r="D51" s="3">
        <v>46</v>
      </c>
      <c r="E51" s="3">
        <f t="shared" si="6"/>
        <v>110.89979384441281</v>
      </c>
      <c r="F51" s="3">
        <f t="shared" si="7"/>
        <v>75.944790927621384</v>
      </c>
      <c r="G51" s="3">
        <f t="shared" si="8"/>
        <v>99.64085393000147</v>
      </c>
      <c r="H51" s="3">
        <f t="shared" si="9"/>
        <v>80.083703750961917</v>
      </c>
    </row>
    <row r="52" spans="4:8" x14ac:dyDescent="0.2">
      <c r="D52" s="3">
        <v>47</v>
      </c>
      <c r="E52" s="3">
        <f t="shared" si="6"/>
        <v>99.64085393000147</v>
      </c>
      <c r="F52" s="3">
        <f t="shared" si="7"/>
        <v>80.083703750961917</v>
      </c>
      <c r="G52" s="3">
        <f t="shared" si="8"/>
        <v>89.70663821308689</v>
      </c>
      <c r="H52" s="3">
        <f t="shared" si="9"/>
        <v>79.939895013596498</v>
      </c>
    </row>
    <row r="53" spans="4:8" x14ac:dyDescent="0.2">
      <c r="D53" s="3">
        <v>48</v>
      </c>
      <c r="E53" s="3">
        <f t="shared" si="6"/>
        <v>89.70663821308689</v>
      </c>
      <c r="F53" s="3">
        <f t="shared" si="7"/>
        <v>79.939895013596498</v>
      </c>
      <c r="G53" s="3">
        <f t="shared" si="8"/>
        <v>82.609699236758772</v>
      </c>
      <c r="H53" s="3">
        <f t="shared" si="9"/>
        <v>75.825643710682499</v>
      </c>
    </row>
    <row r="54" spans="4:8" x14ac:dyDescent="0.2">
      <c r="D54" s="3">
        <v>49</v>
      </c>
      <c r="E54" s="3">
        <f t="shared" si="6"/>
        <v>82.609699236758772</v>
      </c>
      <c r="F54" s="3">
        <f t="shared" si="7"/>
        <v>75.825643710682499</v>
      </c>
      <c r="G54" s="3">
        <f t="shared" si="8"/>
        <v>78.946155932297131</v>
      </c>
      <c r="H54" s="3">
        <f t="shared" si="9"/>
        <v>69.232489962206799</v>
      </c>
    </row>
    <row r="55" spans="4:8" x14ac:dyDescent="0.2">
      <c r="D55" s="3">
        <v>50</v>
      </c>
      <c r="E55" s="3">
        <f t="shared" si="6"/>
        <v>78.946155932297131</v>
      </c>
      <c r="F55" s="3">
        <f t="shared" si="7"/>
        <v>69.232489962206799</v>
      </c>
      <c r="G55" s="3">
        <f t="shared" si="8"/>
        <v>78.626048084784685</v>
      </c>
      <c r="H55" s="3">
        <f t="shared" si="9"/>
        <v>61.944439721791269</v>
      </c>
    </row>
    <row r="56" spans="4:8" x14ac:dyDescent="0.2">
      <c r="D56" s="3">
        <v>51</v>
      </c>
      <c r="E56" s="3">
        <f t="shared" ref="E56:E74" si="10">G55</f>
        <v>78.626048084784685</v>
      </c>
      <c r="F56" s="3">
        <f t="shared" ref="F56:F74" si="11">H55</f>
        <v>61.944439721791269</v>
      </c>
      <c r="G56" s="3">
        <f t="shared" ref="G56:G74" si="12">E56+k_3*E56*(1-E56/C_3)-r_3*E56*F56</f>
        <v>81.222728771562245</v>
      </c>
      <c r="H56" s="3">
        <f t="shared" ref="H56:H74" si="13">F56-d_3*F56+r_3*E56*F56</f>
        <v>55.324452341648666</v>
      </c>
    </row>
    <row r="57" spans="4:8" x14ac:dyDescent="0.2">
      <c r="D57" s="3">
        <v>52</v>
      </c>
      <c r="E57" s="3">
        <f t="shared" si="10"/>
        <v>81.222728771562245</v>
      </c>
      <c r="F57" s="3">
        <f t="shared" si="11"/>
        <v>55.324452341648666</v>
      </c>
      <c r="G57" s="3">
        <f t="shared" si="12"/>
        <v>86.171814884241087</v>
      </c>
      <c r="H57" s="3">
        <f t="shared" si="13"/>
        <v>50.130241105729091</v>
      </c>
    </row>
    <row r="58" spans="4:8" x14ac:dyDescent="0.2">
      <c r="D58" s="3">
        <v>53</v>
      </c>
      <c r="E58" s="3">
        <f t="shared" si="10"/>
        <v>86.171814884241087</v>
      </c>
      <c r="F58" s="3">
        <f t="shared" si="11"/>
        <v>50.130241105729091</v>
      </c>
      <c r="G58" s="3">
        <f t="shared" si="12"/>
        <v>92.807489682147505</v>
      </c>
      <c r="H58" s="3">
        <f t="shared" si="13"/>
        <v>46.66418983619085</v>
      </c>
    </row>
    <row r="59" spans="4:8" x14ac:dyDescent="0.2">
      <c r="D59" s="3">
        <v>54</v>
      </c>
      <c r="E59" s="3">
        <f t="shared" si="10"/>
        <v>92.807489682147505</v>
      </c>
      <c r="F59" s="3">
        <f t="shared" si="11"/>
        <v>46.66418983619085</v>
      </c>
      <c r="G59" s="3">
        <f t="shared" si="12"/>
        <v>100.33084265727715</v>
      </c>
      <c r="H59" s="3">
        <f t="shared" si="13"/>
        <v>44.986026501835696</v>
      </c>
    </row>
    <row r="60" spans="4:8" x14ac:dyDescent="0.2">
      <c r="D60" s="3">
        <v>55</v>
      </c>
      <c r="E60" s="3">
        <f t="shared" si="10"/>
        <v>100.33084265727715</v>
      </c>
      <c r="F60" s="3">
        <f t="shared" si="11"/>
        <v>44.986026501835696</v>
      </c>
      <c r="G60" s="3">
        <f t="shared" si="12"/>
        <v>107.79627827561822</v>
      </c>
      <c r="H60" s="3">
        <f t="shared" si="13"/>
        <v>45.060442984576731</v>
      </c>
    </row>
    <row r="61" spans="4:8" x14ac:dyDescent="0.2">
      <c r="D61" s="3">
        <v>56</v>
      </c>
      <c r="E61" s="3">
        <f t="shared" si="10"/>
        <v>107.79627827561822</v>
      </c>
      <c r="F61" s="3">
        <f t="shared" si="11"/>
        <v>45.060442984576731</v>
      </c>
      <c r="G61" s="3">
        <f t="shared" si="12"/>
        <v>114.16760193733796</v>
      </c>
      <c r="H61" s="3">
        <f t="shared" si="13"/>
        <v>46.816961748228678</v>
      </c>
    </row>
    <row r="62" spans="4:8" x14ac:dyDescent="0.2">
      <c r="D62" s="3">
        <v>57</v>
      </c>
      <c r="E62" s="3">
        <f t="shared" si="10"/>
        <v>114.16760193733796</v>
      </c>
      <c r="F62" s="3">
        <f t="shared" si="11"/>
        <v>46.816961748228678</v>
      </c>
      <c r="G62" s="3">
        <f t="shared" si="12"/>
        <v>118.45801897782528</v>
      </c>
      <c r="H62" s="3">
        <f t="shared" si="13"/>
        <v>50.13338213805109</v>
      </c>
    </row>
    <row r="63" spans="4:8" x14ac:dyDescent="0.2">
      <c r="D63" s="3">
        <v>58</v>
      </c>
      <c r="E63" s="3">
        <f t="shared" si="10"/>
        <v>118.45801897782528</v>
      </c>
      <c r="F63" s="3">
        <f t="shared" si="11"/>
        <v>50.13338213805109</v>
      </c>
      <c r="G63" s="3">
        <f t="shared" si="12"/>
        <v>119.92891828277718</v>
      </c>
      <c r="H63" s="3">
        <f t="shared" si="13"/>
        <v>54.760196732684662</v>
      </c>
    </row>
    <row r="64" spans="4:8" x14ac:dyDescent="0.2">
      <c r="D64" s="3">
        <v>59</v>
      </c>
      <c r="E64" s="3">
        <f t="shared" si="10"/>
        <v>119.92891828277718</v>
      </c>
      <c r="F64" s="3">
        <f t="shared" si="11"/>
        <v>54.760196732684662</v>
      </c>
      <c r="G64" s="3">
        <f t="shared" si="12"/>
        <v>118.29083074769696</v>
      </c>
      <c r="H64" s="3">
        <f t="shared" si="13"/>
        <v>60.21675416185704</v>
      </c>
    </row>
    <row r="65" spans="4:8" x14ac:dyDescent="0.2">
      <c r="D65" s="3">
        <v>60</v>
      </c>
      <c r="E65" s="3">
        <f t="shared" si="10"/>
        <v>118.29083074769696</v>
      </c>
      <c r="F65" s="3">
        <f t="shared" si="11"/>
        <v>60.21675416185704</v>
      </c>
      <c r="G65" s="3">
        <f t="shared" si="12"/>
        <v>113.83535546990531</v>
      </c>
      <c r="H65" s="3">
        <f t="shared" si="13"/>
        <v>65.723826454608059</v>
      </c>
    </row>
    <row r="66" spans="4:8" x14ac:dyDescent="0.2">
      <c r="D66" s="3">
        <v>61</v>
      </c>
      <c r="E66" s="3">
        <f t="shared" si="10"/>
        <v>113.83535546990531</v>
      </c>
      <c r="F66" s="3">
        <f t="shared" si="11"/>
        <v>65.723826454608059</v>
      </c>
      <c r="G66" s="3">
        <f t="shared" si="12"/>
        <v>107.4275811584252</v>
      </c>
      <c r="H66" s="3">
        <f t="shared" si="13"/>
        <v>70.270388963817396</v>
      </c>
    </row>
    <row r="67" spans="4:8" x14ac:dyDescent="0.2">
      <c r="D67" s="3">
        <v>62</v>
      </c>
      <c r="E67" s="3">
        <f t="shared" si="10"/>
        <v>107.4275811584252</v>
      </c>
      <c r="F67" s="3">
        <f t="shared" si="11"/>
        <v>70.270388963817396</v>
      </c>
      <c r="G67" s="3">
        <f t="shared" si="12"/>
        <v>100.31511178331473</v>
      </c>
      <c r="H67" s="3">
        <f t="shared" si="13"/>
        <v>72.88008404913171</v>
      </c>
    </row>
    <row r="68" spans="4:8" x14ac:dyDescent="0.2">
      <c r="D68" s="3">
        <v>63</v>
      </c>
      <c r="E68" s="3">
        <f t="shared" si="10"/>
        <v>100.31511178331473</v>
      </c>
      <c r="F68" s="3">
        <f t="shared" si="11"/>
        <v>72.88008404913171</v>
      </c>
      <c r="G68" s="3">
        <f t="shared" si="12"/>
        <v>93.791555479944122</v>
      </c>
      <c r="H68" s="3">
        <f t="shared" si="13"/>
        <v>72.994910915395963</v>
      </c>
    </row>
    <row r="69" spans="4:8" x14ac:dyDescent="0.2">
      <c r="D69" s="3">
        <v>64</v>
      </c>
      <c r="E69" s="3">
        <f t="shared" si="10"/>
        <v>93.791555479944122</v>
      </c>
      <c r="F69" s="3">
        <f t="shared" si="11"/>
        <v>72.994910915395963</v>
      </c>
      <c r="G69" s="3">
        <f t="shared" si="12"/>
        <v>88.862090276846629</v>
      </c>
      <c r="H69" s="3">
        <f t="shared" si="13"/>
        <v>70.72898664207267</v>
      </c>
    </row>
    <row r="70" spans="4:8" x14ac:dyDescent="0.2">
      <c r="D70" s="3">
        <v>65</v>
      </c>
      <c r="E70" s="3">
        <f t="shared" si="10"/>
        <v>88.862090276846629</v>
      </c>
      <c r="F70" s="3">
        <f t="shared" si="11"/>
        <v>70.72898664207267</v>
      </c>
      <c r="G70" s="3">
        <f t="shared" si="12"/>
        <v>86.074565257640359</v>
      </c>
      <c r="H70" s="3">
        <f t="shared" si="13"/>
        <v>66.790121301925041</v>
      </c>
    </row>
    <row r="71" spans="4:8" x14ac:dyDescent="0.2">
      <c r="D71" s="3">
        <v>66</v>
      </c>
      <c r="E71" s="3">
        <f t="shared" si="10"/>
        <v>86.074565257640359</v>
      </c>
      <c r="F71" s="3">
        <f t="shared" si="11"/>
        <v>66.790121301925041</v>
      </c>
      <c r="G71" s="3">
        <f t="shared" si="12"/>
        <v>85.549533045035645</v>
      </c>
      <c r="H71" s="3">
        <f t="shared" si="13"/>
        <v>62.139713923803832</v>
      </c>
    </row>
    <row r="72" spans="4:8" x14ac:dyDescent="0.2">
      <c r="D72" s="3">
        <v>67</v>
      </c>
      <c r="E72" s="3">
        <f t="shared" si="10"/>
        <v>85.549533045035645</v>
      </c>
      <c r="F72" s="3">
        <f t="shared" si="11"/>
        <v>62.139713923803832</v>
      </c>
      <c r="G72" s="3">
        <f t="shared" si="12"/>
        <v>87.106736810438591</v>
      </c>
      <c r="H72" s="3">
        <f t="shared" si="13"/>
        <v>57.649974510569507</v>
      </c>
    </row>
    <row r="73" spans="4:8" x14ac:dyDescent="0.2">
      <c r="D73" s="3">
        <v>68</v>
      </c>
      <c r="E73" s="3">
        <f t="shared" si="10"/>
        <v>87.106736810438591</v>
      </c>
      <c r="F73" s="3">
        <f t="shared" si="11"/>
        <v>57.649974510569507</v>
      </c>
      <c r="G73" s="3">
        <f t="shared" si="12"/>
        <v>90.376432236028492</v>
      </c>
      <c r="H73" s="3">
        <f t="shared" si="13"/>
        <v>53.933493039388111</v>
      </c>
    </row>
    <row r="74" spans="4:8" x14ac:dyDescent="0.2">
      <c r="D74" s="3">
        <v>69</v>
      </c>
      <c r="E74" s="3">
        <f t="shared" si="10"/>
        <v>90.376432236028492</v>
      </c>
      <c r="F74" s="3">
        <f t="shared" si="11"/>
        <v>53.933493039388111</v>
      </c>
      <c r="G74" s="3">
        <f t="shared" si="12"/>
        <v>94.857265951982981</v>
      </c>
      <c r="H74" s="3">
        <f t="shared" si="13"/>
        <v>51.338329914326927</v>
      </c>
    </row>
    <row r="75" spans="4:8" x14ac:dyDescent="0.2">
      <c r="D75" s="3">
        <v>70</v>
      </c>
      <c r="E75" s="3">
        <f t="shared" ref="E75:E100" si="14">G74</f>
        <v>94.857265951982981</v>
      </c>
      <c r="F75" s="3">
        <f t="shared" ref="F75:F100" si="15">H74</f>
        <v>51.338329914326927</v>
      </c>
      <c r="G75" s="3">
        <f t="shared" ref="G75:G100" si="16">E75+k_3*E75*(1-E75/C_3)-r_3*E75*F75</f>
        <v>99.941029049134258</v>
      </c>
      <c r="H75" s="3">
        <f t="shared" ref="H75:H100" si="17">F75-d_3*F75+r_3*E75*F75</f>
        <v>50.018233028233226</v>
      </c>
    </row>
    <row r="76" spans="4:8" x14ac:dyDescent="0.2">
      <c r="D76" s="3">
        <v>71</v>
      </c>
      <c r="E76" s="3">
        <f t="shared" si="14"/>
        <v>99.941029049134258</v>
      </c>
      <c r="F76" s="3">
        <f t="shared" si="15"/>
        <v>50.018233028233226</v>
      </c>
      <c r="G76" s="3">
        <f t="shared" si="16"/>
        <v>104.94075659859647</v>
      </c>
      <c r="H76" s="3">
        <f t="shared" si="17"/>
        <v>50.003484914421733</v>
      </c>
    </row>
    <row r="77" spans="4:8" x14ac:dyDescent="0.2">
      <c r="D77" s="3">
        <v>72</v>
      </c>
      <c r="E77" s="3">
        <f t="shared" si="14"/>
        <v>104.94075659859647</v>
      </c>
      <c r="F77" s="3">
        <f t="shared" si="15"/>
        <v>50.003484914421733</v>
      </c>
      <c r="G77" s="3">
        <f t="shared" si="16"/>
        <v>109.14899240949335</v>
      </c>
      <c r="H77" s="3">
        <f t="shared" si="17"/>
        <v>51.238760154640474</v>
      </c>
    </row>
    <row r="78" spans="4:8" x14ac:dyDescent="0.2">
      <c r="D78" s="3">
        <v>73</v>
      </c>
      <c r="E78" s="3">
        <f t="shared" si="14"/>
        <v>109.14899240949335</v>
      </c>
      <c r="F78" s="3">
        <f t="shared" si="15"/>
        <v>51.238760154640474</v>
      </c>
      <c r="G78" s="3">
        <f t="shared" si="16"/>
        <v>111.93318831027125</v>
      </c>
      <c r="H78" s="3">
        <f t="shared" si="17"/>
        <v>53.582675293273752</v>
      </c>
    </row>
    <row r="79" spans="4:8" x14ac:dyDescent="0.2">
      <c r="D79" s="3">
        <v>74</v>
      </c>
      <c r="E79" s="3">
        <f t="shared" si="14"/>
        <v>111.93318831027125</v>
      </c>
      <c r="F79" s="3">
        <f t="shared" si="15"/>
        <v>53.582675293273752</v>
      </c>
      <c r="G79" s="3">
        <f t="shared" si="16"/>
        <v>112.85330675595092</v>
      </c>
      <c r="H79" s="3">
        <f t="shared" si="17"/>
        <v>56.779736065487526</v>
      </c>
    </row>
    <row r="80" spans="4:8" x14ac:dyDescent="0.2">
      <c r="D80" s="3">
        <v>75</v>
      </c>
      <c r="E80" s="3">
        <f t="shared" si="14"/>
        <v>112.85330675595092</v>
      </c>
      <c r="F80" s="3">
        <f t="shared" si="15"/>
        <v>56.779736065487526</v>
      </c>
      <c r="G80" s="3">
        <f t="shared" si="16"/>
        <v>111.76931758381889</v>
      </c>
      <c r="H80" s="3">
        <f t="shared" si="17"/>
        <v>60.428772891345737</v>
      </c>
    </row>
    <row r="81" spans="4:8" x14ac:dyDescent="0.2">
      <c r="D81" s="3">
        <v>76</v>
      </c>
      <c r="E81" s="3">
        <f t="shared" si="14"/>
        <v>111.76931758381889</v>
      </c>
      <c r="F81" s="3">
        <f t="shared" si="15"/>
        <v>60.428772891345737</v>
      </c>
      <c r="G81" s="3">
        <f t="shared" si="16"/>
        <v>108.89880212695678</v>
      </c>
      <c r="H81" s="3">
        <f t="shared" si="17"/>
        <v>63.984799988139301</v>
      </c>
    </row>
    <row r="82" spans="4:8" x14ac:dyDescent="0.2">
      <c r="D82" s="3">
        <v>77</v>
      </c>
      <c r="E82" s="3">
        <f t="shared" si="14"/>
        <v>108.89880212695678</v>
      </c>
      <c r="F82" s="3">
        <f t="shared" si="15"/>
        <v>63.984799988139301</v>
      </c>
      <c r="G82" s="3">
        <f t="shared" si="16"/>
        <v>104.79096461585657</v>
      </c>
      <c r="H82" s="3">
        <f t="shared" si="17"/>
        <v>66.831740359276097</v>
      </c>
    </row>
    <row r="83" spans="4:8" x14ac:dyDescent="0.2">
      <c r="D83" s="3">
        <v>78</v>
      </c>
      <c r="E83" s="3">
        <f t="shared" si="14"/>
        <v>104.79096461585657</v>
      </c>
      <c r="F83" s="3">
        <f t="shared" si="15"/>
        <v>66.831740359276097</v>
      </c>
      <c r="G83" s="3">
        <f t="shared" si="16"/>
        <v>100.20734169751637</v>
      </c>
      <c r="H83" s="3">
        <f t="shared" si="17"/>
        <v>68.432682875663119</v>
      </c>
    </row>
    <row r="84" spans="4:8" x14ac:dyDescent="0.2">
      <c r="D84" s="3">
        <v>79</v>
      </c>
      <c r="E84" s="3">
        <f t="shared" si="14"/>
        <v>100.20734169751637</v>
      </c>
      <c r="F84" s="3">
        <f t="shared" si="15"/>
        <v>68.432682875663119</v>
      </c>
      <c r="G84" s="3">
        <f t="shared" si="16"/>
        <v>95.940703705112199</v>
      </c>
      <c r="H84" s="3">
        <f t="shared" si="17"/>
        <v>68.503627618828318</v>
      </c>
    </row>
    <row r="85" spans="4:8" x14ac:dyDescent="0.2">
      <c r="D85" s="3">
        <v>80</v>
      </c>
      <c r="E85" s="3">
        <f t="shared" si="14"/>
        <v>95.940703705112199</v>
      </c>
      <c r="F85" s="3">
        <f t="shared" si="15"/>
        <v>68.503627618828318</v>
      </c>
      <c r="G85" s="3">
        <f t="shared" si="16"/>
        <v>92.640387102287292</v>
      </c>
      <c r="H85" s="3">
        <f t="shared" si="17"/>
        <v>67.113245009930893</v>
      </c>
    </row>
    <row r="86" spans="4:8" x14ac:dyDescent="0.2">
      <c r="D86" s="3">
        <v>81</v>
      </c>
      <c r="E86" s="3">
        <f t="shared" si="14"/>
        <v>92.640387102287292</v>
      </c>
      <c r="F86" s="3">
        <f t="shared" si="15"/>
        <v>67.113245009930893</v>
      </c>
      <c r="G86" s="3">
        <f t="shared" si="16"/>
        <v>90.709113021454428</v>
      </c>
      <c r="H86" s="3">
        <f t="shared" si="17"/>
        <v>64.643607492018688</v>
      </c>
    </row>
    <row r="87" spans="4:8" x14ac:dyDescent="0.2">
      <c r="D87" s="3">
        <v>82</v>
      </c>
      <c r="E87" s="3">
        <f t="shared" si="14"/>
        <v>90.709113021454428</v>
      </c>
      <c r="F87" s="3">
        <f t="shared" si="15"/>
        <v>64.643607492018688</v>
      </c>
      <c r="G87" s="3">
        <f t="shared" si="16"/>
        <v>90.28856167136334</v>
      </c>
      <c r="H87" s="3">
        <f t="shared" si="17"/>
        <v>61.640625236549653</v>
      </c>
    </row>
    <row r="88" spans="4:8" x14ac:dyDescent="0.2">
      <c r="D88" s="3">
        <v>83</v>
      </c>
      <c r="E88" s="3">
        <f t="shared" si="14"/>
        <v>90.28856167136334</v>
      </c>
      <c r="F88" s="3">
        <f t="shared" si="15"/>
        <v>61.640625236549653</v>
      </c>
      <c r="G88" s="3">
        <f t="shared" si="16"/>
        <v>91.301576804019788</v>
      </c>
      <c r="H88" s="3">
        <f t="shared" si="17"/>
        <v>58.647529583932872</v>
      </c>
    </row>
    <row r="89" spans="4:8" x14ac:dyDescent="0.2">
      <c r="D89" s="3">
        <v>84</v>
      </c>
      <c r="E89" s="3">
        <f t="shared" si="14"/>
        <v>91.301576804019788</v>
      </c>
      <c r="F89" s="3">
        <f t="shared" si="15"/>
        <v>58.647529583932872</v>
      </c>
      <c r="G89" s="3">
        <f t="shared" si="16"/>
        <v>93.507349718861676</v>
      </c>
      <c r="H89" s="3">
        <f t="shared" si="17"/>
        <v>56.096824425333786</v>
      </c>
    </row>
    <row r="90" spans="4:8" x14ac:dyDescent="0.2">
      <c r="D90" s="3">
        <v>85</v>
      </c>
      <c r="E90" s="3">
        <f t="shared" si="14"/>
        <v>93.507349718861676</v>
      </c>
      <c r="F90" s="3">
        <f t="shared" si="15"/>
        <v>56.096824425333786</v>
      </c>
      <c r="G90" s="3">
        <f t="shared" si="16"/>
        <v>96.546448777115174</v>
      </c>
      <c r="H90" s="3">
        <f t="shared" si="17"/>
        <v>54.275739110953232</v>
      </c>
    </row>
    <row r="91" spans="4:8" x14ac:dyDescent="0.2">
      <c r="D91" s="3">
        <v>86</v>
      </c>
      <c r="E91" s="3">
        <f t="shared" si="14"/>
        <v>96.546448777115174</v>
      </c>
      <c r="F91" s="3">
        <f t="shared" si="15"/>
        <v>54.275739110953232</v>
      </c>
      <c r="G91" s="3">
        <f t="shared" si="16"/>
        <v>99.97659029314994</v>
      </c>
      <c r="H91" s="3">
        <f t="shared" si="17"/>
        <v>53.33851888505518</v>
      </c>
    </row>
    <row r="92" spans="4:8" x14ac:dyDescent="0.2">
      <c r="D92" s="3">
        <v>87</v>
      </c>
      <c r="E92" s="3">
        <f t="shared" si="14"/>
        <v>99.97659029314994</v>
      </c>
      <c r="F92" s="3">
        <f t="shared" si="15"/>
        <v>53.33851888505518</v>
      </c>
      <c r="G92" s="3">
        <f t="shared" si="16"/>
        <v>103.31123197936319</v>
      </c>
      <c r="H92" s="3">
        <f t="shared" si="17"/>
        <v>53.332275689600607</v>
      </c>
    </row>
    <row r="93" spans="4:8" x14ac:dyDescent="0.2">
      <c r="D93" s="3">
        <v>88</v>
      </c>
      <c r="E93" s="3">
        <f t="shared" si="14"/>
        <v>103.31123197936319</v>
      </c>
      <c r="F93" s="3">
        <f t="shared" si="15"/>
        <v>53.332275689600607</v>
      </c>
      <c r="G93" s="3">
        <f t="shared" si="16"/>
        <v>106.0713111340788</v>
      </c>
      <c r="H93" s="3">
        <f t="shared" si="17"/>
        <v>54.215253373578705</v>
      </c>
    </row>
    <row r="94" spans="4:8" x14ac:dyDescent="0.2">
      <c r="D94" s="3">
        <v>89</v>
      </c>
      <c r="E94" s="3">
        <f t="shared" si="14"/>
        <v>106.0713111340788</v>
      </c>
      <c r="F94" s="3">
        <f t="shared" si="15"/>
        <v>54.215253373578705</v>
      </c>
      <c r="G94" s="3">
        <f t="shared" si="16"/>
        <v>107.85130556570419</v>
      </c>
      <c r="H94" s="3">
        <f t="shared" si="17"/>
        <v>55.861041730798263</v>
      </c>
    </row>
    <row r="95" spans="4:8" x14ac:dyDescent="0.2">
      <c r="D95" s="3">
        <v>90</v>
      </c>
      <c r="E95" s="3">
        <f t="shared" si="14"/>
        <v>107.85130556570419</v>
      </c>
      <c r="F95" s="3">
        <f t="shared" si="15"/>
        <v>55.861041730798263</v>
      </c>
      <c r="G95" s="3">
        <f t="shared" si="16"/>
        <v>108.38971871946809</v>
      </c>
      <c r="H95" s="3">
        <f t="shared" si="17"/>
        <v>58.05395227003352</v>
      </c>
    </row>
    <row r="96" spans="4:8" x14ac:dyDescent="0.2">
      <c r="D96" s="3">
        <v>91</v>
      </c>
      <c r="E96" s="3">
        <f t="shared" si="14"/>
        <v>108.38971871946809</v>
      </c>
      <c r="F96" s="3">
        <f t="shared" si="15"/>
        <v>58.05395227003352</v>
      </c>
      <c r="G96" s="3">
        <f t="shared" si="16"/>
        <v>107.62565804551953</v>
      </c>
      <c r="H96" s="3">
        <f t="shared" si="17"/>
        <v>60.489233920528562</v>
      </c>
    </row>
    <row r="97" spans="4:8" x14ac:dyDescent="0.2">
      <c r="D97" s="3">
        <v>92</v>
      </c>
      <c r="E97" s="3">
        <f t="shared" si="14"/>
        <v>107.62565804551953</v>
      </c>
      <c r="F97" s="3">
        <f t="shared" si="15"/>
        <v>60.489233920528562</v>
      </c>
      <c r="G97" s="3">
        <f t="shared" si="16"/>
        <v>105.72095450198583</v>
      </c>
      <c r="H97" s="3">
        <f t="shared" si="17"/>
        <v>62.795584987095523</v>
      </c>
    </row>
    <row r="98" spans="4:8" x14ac:dyDescent="0.2">
      <c r="D98" s="3">
        <v>93</v>
      </c>
      <c r="E98" s="3">
        <f t="shared" si="14"/>
        <v>105.72095450198583</v>
      </c>
      <c r="F98" s="3">
        <f t="shared" si="15"/>
        <v>62.795584987095523</v>
      </c>
      <c r="G98" s="3">
        <f t="shared" si="16"/>
        <v>103.03354539462528</v>
      </c>
      <c r="H98" s="3">
        <f t="shared" si="17"/>
        <v>64.591838410279308</v>
      </c>
    </row>
    <row r="99" spans="4:8" x14ac:dyDescent="0.2">
      <c r="D99" s="3">
        <v>94</v>
      </c>
      <c r="E99" s="3">
        <f t="shared" si="14"/>
        <v>103.03354539462528</v>
      </c>
      <c r="F99" s="3">
        <f t="shared" si="15"/>
        <v>64.591838410279308</v>
      </c>
      <c r="G99" s="3">
        <f t="shared" si="16"/>
        <v>100.04286456392622</v>
      </c>
      <c r="H99" s="3">
        <f t="shared" si="17"/>
        <v>65.571549779978724</v>
      </c>
    </row>
    <row r="100" spans="4:8" x14ac:dyDescent="0.2">
      <c r="D100" s="3">
        <v>95</v>
      </c>
      <c r="E100" s="3">
        <f t="shared" si="14"/>
        <v>100.04286456392622</v>
      </c>
      <c r="F100" s="3">
        <f t="shared" si="15"/>
        <v>65.571549779978724</v>
      </c>
      <c r="G100" s="3">
        <f t="shared" si="16"/>
        <v>97.247318976151348</v>
      </c>
      <c r="H100" s="3">
        <f t="shared" si="17"/>
        <v>65.585603259415151</v>
      </c>
    </row>
    <row r="101" spans="4:8" x14ac:dyDescent="0.2">
      <c r="D101" s="3">
        <v>96</v>
      </c>
      <c r="E101" s="3">
        <f t="shared" ref="E101:E130" si="18">G100</f>
        <v>97.247318976151348</v>
      </c>
      <c r="F101" s="3">
        <f t="shared" ref="F101:F130" si="19">H100</f>
        <v>65.585603259415151</v>
      </c>
      <c r="G101" s="3">
        <f t="shared" ref="G101:G130" si="20">E101+k_3*E101*(1-E101/C_3)-r_3*E101*F101</f>
        <v>95.066775966070082</v>
      </c>
      <c r="H101" s="3">
        <f t="shared" ref="H101:H130" si="21">F101-d_3*F101+r_3*E101*F101</f>
        <v>64.682922031765855</v>
      </c>
    </row>
    <row r="102" spans="4:8" x14ac:dyDescent="0.2">
      <c r="D102" s="3">
        <v>97</v>
      </c>
      <c r="E102" s="3">
        <f t="shared" si="18"/>
        <v>95.066775966070082</v>
      </c>
      <c r="F102" s="3">
        <f t="shared" si="19"/>
        <v>64.682922031765855</v>
      </c>
      <c r="G102" s="3">
        <f t="shared" si="20"/>
        <v>93.778795875815888</v>
      </c>
      <c r="H102" s="3">
        <f t="shared" si="21"/>
        <v>63.087445304006245</v>
      </c>
    </row>
    <row r="103" spans="4:8" x14ac:dyDescent="0.2">
      <c r="D103" s="3">
        <v>98</v>
      </c>
      <c r="E103" s="3">
        <f t="shared" si="18"/>
        <v>93.778795875815888</v>
      </c>
      <c r="F103" s="3">
        <f t="shared" si="19"/>
        <v>63.087445304006245</v>
      </c>
      <c r="G103" s="3">
        <f t="shared" si="20"/>
        <v>93.49794542443243</v>
      </c>
      <c r="H103" s="3">
        <f t="shared" si="21"/>
        <v>61.125045929458629</v>
      </c>
    </row>
    <row r="104" spans="4:8" x14ac:dyDescent="0.2">
      <c r="D104" s="3">
        <v>99</v>
      </c>
      <c r="E104" s="3">
        <f t="shared" si="18"/>
        <v>93.49794542443243</v>
      </c>
      <c r="F104" s="3">
        <f t="shared" si="19"/>
        <v>61.125045929458629</v>
      </c>
      <c r="G104" s="3">
        <f t="shared" si="20"/>
        <v>94.187855497576109</v>
      </c>
      <c r="H104" s="3">
        <f t="shared" si="21"/>
        <v>59.137854006621552</v>
      </c>
    </row>
    <row r="105" spans="4:8" x14ac:dyDescent="0.2">
      <c r="D105" s="3">
        <v>100</v>
      </c>
      <c r="E105" s="3">
        <f t="shared" si="18"/>
        <v>94.187855497576109</v>
      </c>
      <c r="F105" s="3">
        <f t="shared" si="19"/>
        <v>59.137854006621552</v>
      </c>
      <c r="G105" s="3">
        <f t="shared" si="20"/>
        <v>95.688740761837494</v>
      </c>
      <c r="H105" s="3">
        <f t="shared" si="21"/>
        <v>57.419265241372891</v>
      </c>
    </row>
    <row r="106" spans="4:8" x14ac:dyDescent="0.2">
      <c r="D106" s="3">
        <v>101</v>
      </c>
      <c r="E106" s="3">
        <f t="shared" si="18"/>
        <v>95.688740761837494</v>
      </c>
      <c r="F106" s="3">
        <f t="shared" si="19"/>
        <v>57.419265241372891</v>
      </c>
      <c r="G106" s="3">
        <f t="shared" si="20"/>
        <v>97.748554993499383</v>
      </c>
      <c r="H106" s="3">
        <f t="shared" si="21"/>
        <v>56.181518552771031</v>
      </c>
    </row>
    <row r="107" spans="4:8" x14ac:dyDescent="0.2">
      <c r="D107" s="3">
        <v>102</v>
      </c>
      <c r="E107" s="3">
        <f t="shared" si="18"/>
        <v>97.748554993499383</v>
      </c>
      <c r="F107" s="3">
        <f t="shared" si="19"/>
        <v>56.181518552771031</v>
      </c>
      <c r="G107" s="3">
        <f t="shared" si="20"/>
        <v>100.0549612042455</v>
      </c>
      <c r="H107" s="3">
        <f t="shared" si="21"/>
        <v>55.549070555754739</v>
      </c>
    </row>
    <row r="108" spans="4:8" x14ac:dyDescent="0.2">
      <c r="D108" s="3">
        <v>103</v>
      </c>
      <c r="E108" s="3">
        <f t="shared" si="18"/>
        <v>100.0549612042455</v>
      </c>
      <c r="F108" s="3">
        <f t="shared" si="19"/>
        <v>55.549070555754739</v>
      </c>
      <c r="G108" s="3">
        <f t="shared" si="20"/>
        <v>102.27065078626242</v>
      </c>
      <c r="H108" s="3">
        <f t="shared" si="21"/>
        <v>55.564335774817053</v>
      </c>
    </row>
    <row r="109" spans="4:8" x14ac:dyDescent="0.2">
      <c r="D109" s="3">
        <v>104</v>
      </c>
      <c r="E109" s="3">
        <f t="shared" si="18"/>
        <v>102.27065078626242</v>
      </c>
      <c r="F109" s="3">
        <f t="shared" si="19"/>
        <v>55.564335774817053</v>
      </c>
      <c r="G109" s="3">
        <f t="shared" si="20"/>
        <v>104.07440025391763</v>
      </c>
      <c r="H109" s="3">
        <f t="shared" si="21"/>
        <v>56.195171788393239</v>
      </c>
    </row>
    <row r="110" spans="4:8" x14ac:dyDescent="0.2">
      <c r="D110" s="3">
        <v>105</v>
      </c>
      <c r="E110" s="3">
        <f t="shared" si="18"/>
        <v>104.07440025391763</v>
      </c>
      <c r="F110" s="3">
        <f t="shared" si="19"/>
        <v>56.195171788393239</v>
      </c>
      <c r="G110" s="3">
        <f t="shared" si="20"/>
        <v>105.20624479923666</v>
      </c>
      <c r="H110" s="3">
        <f t="shared" si="21"/>
        <v>57.339979899411112</v>
      </c>
    </row>
    <row r="111" spans="4:8" x14ac:dyDescent="0.2">
      <c r="D111" s="3">
        <v>106</v>
      </c>
      <c r="E111" s="3">
        <f t="shared" si="18"/>
        <v>105.20624479923666</v>
      </c>
      <c r="F111" s="3">
        <f t="shared" si="19"/>
        <v>57.339979899411112</v>
      </c>
      <c r="G111" s="3">
        <f t="shared" si="20"/>
        <v>105.51003949893737</v>
      </c>
      <c r="H111" s="3">
        <f t="shared" si="21"/>
        <v>58.832609760109335</v>
      </c>
    </row>
    <row r="112" spans="4:8" x14ac:dyDescent="0.2">
      <c r="D112" s="3">
        <v>107</v>
      </c>
      <c r="E112" s="3">
        <f t="shared" si="18"/>
        <v>105.51003949893737</v>
      </c>
      <c r="F112" s="3">
        <f t="shared" si="19"/>
        <v>58.832609760109335</v>
      </c>
      <c r="G112" s="3">
        <f t="shared" si="20"/>
        <v>104.96316748019787</v>
      </c>
      <c r="H112" s="3">
        <f t="shared" si="21"/>
        <v>60.453459778128192</v>
      </c>
    </row>
    <row r="113" spans="4:8" x14ac:dyDescent="0.2">
      <c r="D113" s="3">
        <v>108</v>
      </c>
      <c r="E113" s="3">
        <f t="shared" si="18"/>
        <v>104.96316748019787</v>
      </c>
      <c r="F113" s="3">
        <f t="shared" si="19"/>
        <v>60.453459778128192</v>
      </c>
      <c r="G113" s="3">
        <f t="shared" si="20"/>
        <v>103.68328504809929</v>
      </c>
      <c r="H113" s="3">
        <f t="shared" si="21"/>
        <v>61.953663006309469</v>
      </c>
    </row>
    <row r="114" spans="4:8" x14ac:dyDescent="0.2">
      <c r="D114" s="3">
        <v>109</v>
      </c>
      <c r="E114" s="3">
        <f t="shared" si="18"/>
        <v>103.68328504809929</v>
      </c>
      <c r="F114" s="3">
        <f t="shared" si="19"/>
        <v>61.953663006309469</v>
      </c>
      <c r="G114" s="3">
        <f t="shared" si="20"/>
        <v>101.90668386913276</v>
      </c>
      <c r="H114" s="3">
        <f t="shared" si="21"/>
        <v>63.094628009440079</v>
      </c>
    </row>
    <row r="115" spans="4:8" x14ac:dyDescent="0.2">
      <c r="D115" s="3">
        <v>110</v>
      </c>
      <c r="E115" s="3">
        <f t="shared" si="18"/>
        <v>101.90668386913276</v>
      </c>
      <c r="F115" s="3">
        <f t="shared" si="19"/>
        <v>63.094628009440079</v>
      </c>
      <c r="G115" s="3">
        <f t="shared" si="20"/>
        <v>99.941259817299709</v>
      </c>
      <c r="H115" s="3">
        <f t="shared" si="21"/>
        <v>63.696135556712747</v>
      </c>
    </row>
    <row r="116" spans="4:8" x14ac:dyDescent="0.2">
      <c r="D116" s="3">
        <v>111</v>
      </c>
      <c r="E116" s="3">
        <f t="shared" si="18"/>
        <v>99.941259817299709</v>
      </c>
      <c r="F116" s="3">
        <f t="shared" si="19"/>
        <v>63.696135556712747</v>
      </c>
      <c r="G116" s="3">
        <f t="shared" si="20"/>
        <v>98.106018733054697</v>
      </c>
      <c r="H116" s="3">
        <f t="shared" si="21"/>
        <v>63.67742794351323</v>
      </c>
    </row>
    <row r="117" spans="4:8" x14ac:dyDescent="0.2">
      <c r="D117" s="3">
        <v>112</v>
      </c>
      <c r="E117" s="3">
        <f t="shared" si="18"/>
        <v>98.106018733054697</v>
      </c>
      <c r="F117" s="3">
        <f t="shared" si="19"/>
        <v>63.67742794351323</v>
      </c>
      <c r="G117" s="3">
        <f t="shared" si="20"/>
        <v>96.67375158278584</v>
      </c>
      <c r="H117" s="3">
        <f t="shared" si="21"/>
        <v>63.074408665251866</v>
      </c>
    </row>
    <row r="118" spans="4:8" x14ac:dyDescent="0.2">
      <c r="D118" s="3">
        <v>113</v>
      </c>
      <c r="E118" s="3">
        <f t="shared" si="18"/>
        <v>96.67375158278584</v>
      </c>
      <c r="F118" s="3">
        <f t="shared" si="19"/>
        <v>63.074408665251866</v>
      </c>
      <c r="G118" s="3">
        <f t="shared" si="20"/>
        <v>95.830800311320004</v>
      </c>
      <c r="H118" s="3">
        <f t="shared" si="21"/>
        <v>62.025402905304304</v>
      </c>
    </row>
    <row r="119" spans="4:8" x14ac:dyDescent="0.2">
      <c r="D119" s="3">
        <v>114</v>
      </c>
      <c r="E119" s="3">
        <f t="shared" si="18"/>
        <v>95.830800311320004</v>
      </c>
      <c r="F119" s="3">
        <f t="shared" si="19"/>
        <v>62.025402905304304</v>
      </c>
      <c r="G119" s="3">
        <f t="shared" si="20"/>
        <v>95.659395890126902</v>
      </c>
      <c r="H119" s="3">
        <f t="shared" si="21"/>
        <v>60.732421452889071</v>
      </c>
    </row>
    <row r="120" spans="4:8" x14ac:dyDescent="0.2">
      <c r="D120" s="3">
        <v>115</v>
      </c>
      <c r="E120" s="3">
        <f t="shared" si="18"/>
        <v>95.659395890126902</v>
      </c>
      <c r="F120" s="3">
        <f t="shared" si="19"/>
        <v>60.732421452889071</v>
      </c>
      <c r="G120" s="3">
        <f t="shared" si="20"/>
        <v>96.139520055422537</v>
      </c>
      <c r="H120" s="3">
        <f t="shared" si="21"/>
        <v>59.414344462084294</v>
      </c>
    </row>
    <row r="121" spans="4:8" x14ac:dyDescent="0.2">
      <c r="D121" s="3">
        <v>116</v>
      </c>
      <c r="E121" s="3">
        <f t="shared" si="18"/>
        <v>96.139520055422537</v>
      </c>
      <c r="F121" s="3">
        <f t="shared" si="19"/>
        <v>59.414344462084294</v>
      </c>
      <c r="G121" s="3">
        <f t="shared" si="20"/>
        <v>97.163332645198139</v>
      </c>
      <c r="H121" s="3">
        <f t="shared" si="21"/>
        <v>58.267505036003826</v>
      </c>
    </row>
    <row r="122" spans="4:8" x14ac:dyDescent="0.2">
      <c r="D122" s="3">
        <v>117</v>
      </c>
      <c r="E122" s="3">
        <f t="shared" si="18"/>
        <v>97.163332645198139</v>
      </c>
      <c r="F122" s="3">
        <f t="shared" si="19"/>
        <v>58.267505036003826</v>
      </c>
      <c r="G122" s="3">
        <f t="shared" si="20"/>
        <v>98.556247675259371</v>
      </c>
      <c r="H122" s="3">
        <f t="shared" si="21"/>
        <v>57.441077389096904</v>
      </c>
    </row>
    <row r="123" spans="4:8" x14ac:dyDescent="0.2">
      <c r="D123" s="3">
        <v>118</v>
      </c>
      <c r="E123" s="3">
        <f t="shared" si="18"/>
        <v>98.556247675259371</v>
      </c>
      <c r="F123" s="3">
        <f t="shared" si="19"/>
        <v>57.441077389096904</v>
      </c>
      <c r="G123" s="3">
        <f t="shared" si="20"/>
        <v>100.10181835176704</v>
      </c>
      <c r="H123" s="3">
        <f t="shared" si="21"/>
        <v>57.026423944016329</v>
      </c>
    </row>
    <row r="124" spans="4:8" x14ac:dyDescent="0.2">
      <c r="D124" s="3">
        <v>119</v>
      </c>
      <c r="E124" s="3">
        <f t="shared" si="18"/>
        <v>100.10181835176704</v>
      </c>
      <c r="F124" s="3">
        <f t="shared" si="19"/>
        <v>57.026423944016329</v>
      </c>
      <c r="G124" s="3">
        <f t="shared" si="20"/>
        <v>101.56973579851632</v>
      </c>
      <c r="H124" s="3">
        <f t="shared" si="21"/>
        <v>57.055455626482072</v>
      </c>
    </row>
    <row r="125" spans="4:8" x14ac:dyDescent="0.2">
      <c r="D125" s="3">
        <v>120</v>
      </c>
      <c r="E125" s="3">
        <f t="shared" si="18"/>
        <v>101.56973579851632</v>
      </c>
      <c r="F125" s="3">
        <f t="shared" si="19"/>
        <v>57.055455626482072</v>
      </c>
      <c r="G125" s="3">
        <f t="shared" si="20"/>
        <v>102.74624346818489</v>
      </c>
      <c r="H125" s="3">
        <f t="shared" si="21"/>
        <v>57.503265582469808</v>
      </c>
    </row>
    <row r="126" spans="4:8" x14ac:dyDescent="0.2">
      <c r="D126" s="3">
        <v>121</v>
      </c>
      <c r="E126" s="3">
        <f t="shared" si="18"/>
        <v>102.74624346818489</v>
      </c>
      <c r="F126" s="3">
        <f t="shared" si="19"/>
        <v>57.503265582469808</v>
      </c>
      <c r="G126" s="3">
        <f t="shared" si="20"/>
        <v>103.46456147986959</v>
      </c>
      <c r="H126" s="3">
        <f t="shared" si="21"/>
        <v>58.292855419995604</v>
      </c>
    </row>
    <row r="127" spans="4:8" x14ac:dyDescent="0.2">
      <c r="D127" s="3">
        <v>122</v>
      </c>
      <c r="E127" s="3">
        <f t="shared" si="18"/>
        <v>103.46456147986959</v>
      </c>
      <c r="F127" s="3">
        <f t="shared" si="19"/>
        <v>58.292855419995604</v>
      </c>
      <c r="G127" s="3">
        <f t="shared" si="20"/>
        <v>103.63078763816452</v>
      </c>
      <c r="H127" s="3">
        <f t="shared" si="21"/>
        <v>59.302651327194226</v>
      </c>
    </row>
    <row r="128" spans="4:8" x14ac:dyDescent="0.2">
      <c r="D128" s="3">
        <v>123</v>
      </c>
      <c r="E128" s="3">
        <f t="shared" si="18"/>
        <v>103.63078763816452</v>
      </c>
      <c r="F128" s="3">
        <f t="shared" si="19"/>
        <v>59.302651327194226</v>
      </c>
      <c r="G128" s="3">
        <f t="shared" si="20"/>
        <v>103.23959883389118</v>
      </c>
      <c r="H128" s="3">
        <f t="shared" si="21"/>
        <v>60.379227993940013</v>
      </c>
    </row>
    <row r="129" spans="4:8" x14ac:dyDescent="0.2">
      <c r="D129" s="3">
        <v>124</v>
      </c>
      <c r="E129" s="3">
        <f t="shared" si="18"/>
        <v>103.23959883389118</v>
      </c>
      <c r="F129" s="3">
        <f t="shared" si="19"/>
        <v>60.379227993940013</v>
      </c>
      <c r="G129" s="3">
        <f t="shared" si="20"/>
        <v>102.37493233609911</v>
      </c>
      <c r="H129" s="3">
        <f t="shared" si="21"/>
        <v>61.357250376942105</v>
      </c>
    </row>
    <row r="130" spans="4:8" x14ac:dyDescent="0.2">
      <c r="D130" s="3">
        <v>125</v>
      </c>
      <c r="E130" s="3">
        <f t="shared" si="18"/>
        <v>102.37493233609911</v>
      </c>
      <c r="F130" s="3">
        <f t="shared" si="19"/>
        <v>61.357250376942105</v>
      </c>
      <c r="G130" s="3">
        <f t="shared" si="20"/>
        <v>101.19392318416421</v>
      </c>
      <c r="H130" s="3">
        <f t="shared" si="21"/>
        <v>62.085846966813747</v>
      </c>
    </row>
    <row r="131" spans="4:8" x14ac:dyDescent="0.2">
      <c r="D131" s="3">
        <v>126</v>
      </c>
      <c r="E131" s="3">
        <f t="shared" ref="E131:E150" si="22">G130</f>
        <v>101.19392318416421</v>
      </c>
      <c r="F131" s="3">
        <f t="shared" ref="F131:F150" si="23">H130</f>
        <v>62.085846966813747</v>
      </c>
      <c r="G131" s="3">
        <f t="shared" ref="G131:G150" si="24">E131+k_3*E131*(1-E131/C_3)-r_3*E131*F131</f>
        <v>99.89691245352364</v>
      </c>
      <c r="H131" s="3">
        <f t="shared" ref="H131:H150" si="25">F131-d_3*F131+r_3*E131*F131</f>
        <v>62.456475627324494</v>
      </c>
    </row>
    <row r="132" spans="4:8" x14ac:dyDescent="0.2">
      <c r="D132" s="3">
        <v>127</v>
      </c>
      <c r="E132" s="3">
        <f t="shared" si="22"/>
        <v>99.89691245352364</v>
      </c>
      <c r="F132" s="3">
        <f t="shared" si="23"/>
        <v>62.456475627324494</v>
      </c>
      <c r="G132" s="3">
        <f t="shared" si="24"/>
        <v>98.690537055299203</v>
      </c>
      <c r="H132" s="3">
        <f t="shared" si="25"/>
        <v>62.424283203154587</v>
      </c>
    </row>
    <row r="133" spans="4:8" x14ac:dyDescent="0.2">
      <c r="D133" s="3">
        <v>128</v>
      </c>
      <c r="E133" s="3">
        <f t="shared" si="22"/>
        <v>98.690537055299203</v>
      </c>
      <c r="F133" s="3">
        <f t="shared" si="23"/>
        <v>62.424283203154587</v>
      </c>
      <c r="G133" s="3">
        <f t="shared" si="24"/>
        <v>97.752731201364938</v>
      </c>
      <c r="H133" s="3">
        <f t="shared" si="25"/>
        <v>62.015571774634395</v>
      </c>
    </row>
    <row r="134" spans="4:8" x14ac:dyDescent="0.2">
      <c r="D134" s="3">
        <v>129</v>
      </c>
      <c r="E134" s="3">
        <f t="shared" si="22"/>
        <v>97.752731201364938</v>
      </c>
      <c r="F134" s="3">
        <f t="shared" si="23"/>
        <v>62.015571774634395</v>
      </c>
      <c r="G134" s="3">
        <f t="shared" si="24"/>
        <v>97.206946297470836</v>
      </c>
      <c r="H134" s="3">
        <f t="shared" si="25"/>
        <v>61.318743477241149</v>
      </c>
    </row>
    <row r="135" spans="4:8" x14ac:dyDescent="0.2">
      <c r="D135" s="3">
        <v>130</v>
      </c>
      <c r="E135" s="3">
        <f t="shared" si="22"/>
        <v>97.206946297470836</v>
      </c>
      <c r="F135" s="3">
        <f t="shared" si="23"/>
        <v>61.318743477241149</v>
      </c>
      <c r="G135" s="3">
        <f t="shared" si="24"/>
        <v>97.108999608144643</v>
      </c>
      <c r="H135" s="3">
        <f t="shared" si="25"/>
        <v>60.462410759723426</v>
      </c>
    </row>
    <row r="136" spans="4:8" x14ac:dyDescent="0.2">
      <c r="D136" s="3">
        <v>131</v>
      </c>
      <c r="E136" s="3">
        <f t="shared" si="22"/>
        <v>97.108999608144643</v>
      </c>
      <c r="F136" s="3">
        <f t="shared" si="23"/>
        <v>60.462410759723426</v>
      </c>
      <c r="G136" s="3">
        <f t="shared" si="24"/>
        <v>97.445962688560385</v>
      </c>
      <c r="H136" s="3">
        <f t="shared" si="25"/>
        <v>59.588426493729024</v>
      </c>
    </row>
    <row r="137" spans="4:8" x14ac:dyDescent="0.2">
      <c r="D137" s="3">
        <v>132</v>
      </c>
      <c r="E137" s="3">
        <f t="shared" si="22"/>
        <v>97.445962688560385</v>
      </c>
      <c r="F137" s="3">
        <f t="shared" si="23"/>
        <v>59.588426493729024</v>
      </c>
      <c r="G137" s="3">
        <f t="shared" si="24"/>
        <v>98.14425482035027</v>
      </c>
      <c r="H137" s="3">
        <f t="shared" si="25"/>
        <v>58.827471170754222</v>
      </c>
    </row>
    <row r="138" spans="4:8" x14ac:dyDescent="0.2">
      <c r="D138" s="3">
        <v>133</v>
      </c>
      <c r="E138" s="3">
        <f t="shared" si="22"/>
        <v>98.14425482035027</v>
      </c>
      <c r="F138" s="3">
        <f t="shared" si="23"/>
        <v>58.827471170754222</v>
      </c>
      <c r="G138" s="3">
        <f t="shared" si="24"/>
        <v>99.083901116945157</v>
      </c>
      <c r="H138" s="3">
        <f t="shared" si="25"/>
        <v>58.281627190473671</v>
      </c>
    </row>
    <row r="139" spans="4:8" x14ac:dyDescent="0.2">
      <c r="D139" s="3">
        <v>134</v>
      </c>
      <c r="E139" s="3">
        <f t="shared" si="22"/>
        <v>99.083901116945157</v>
      </c>
      <c r="F139" s="3">
        <f t="shared" si="23"/>
        <v>58.281627190473671</v>
      </c>
      <c r="G139" s="3">
        <f t="shared" si="24"/>
        <v>100.11675782693482</v>
      </c>
      <c r="H139" s="3">
        <f t="shared" si="25"/>
        <v>58.014668522614613</v>
      </c>
    </row>
    <row r="140" spans="4:8" x14ac:dyDescent="0.2">
      <c r="D140" s="3">
        <v>135</v>
      </c>
      <c r="E140" s="3">
        <f t="shared" si="22"/>
        <v>100.11675782693482</v>
      </c>
      <c r="F140" s="3">
        <f t="shared" si="23"/>
        <v>58.014668522614613</v>
      </c>
      <c r="G140" s="3">
        <f t="shared" si="24"/>
        <v>101.08720375040548</v>
      </c>
      <c r="H140" s="3">
        <f t="shared" si="25"/>
        <v>58.04853685574983</v>
      </c>
    </row>
    <row r="141" spans="4:8" x14ac:dyDescent="0.2">
      <c r="D141" s="3">
        <v>136</v>
      </c>
      <c r="E141" s="3">
        <f t="shared" si="22"/>
        <v>101.08720375040548</v>
      </c>
      <c r="F141" s="3">
        <f t="shared" si="23"/>
        <v>58.04853685574983</v>
      </c>
      <c r="G141" s="3">
        <f t="shared" si="24"/>
        <v>101.8537387387057</v>
      </c>
      <c r="H141" s="3">
        <f t="shared" si="25"/>
        <v>58.364089790625442</v>
      </c>
    </row>
    <row r="142" spans="4:8" x14ac:dyDescent="0.2">
      <c r="D142" s="3">
        <v>137</v>
      </c>
      <c r="E142" s="3">
        <f t="shared" si="22"/>
        <v>101.8537387387057</v>
      </c>
      <c r="F142" s="3">
        <f t="shared" si="23"/>
        <v>58.364089790625442</v>
      </c>
      <c r="G142" s="3">
        <f t="shared" si="24"/>
        <v>102.30923615166989</v>
      </c>
      <c r="H142" s="3">
        <f t="shared" si="25"/>
        <v>58.905048661596346</v>
      </c>
    </row>
    <row r="143" spans="4:8" x14ac:dyDescent="0.2">
      <c r="D143" s="3">
        <v>138</v>
      </c>
      <c r="E143" s="3">
        <f t="shared" si="22"/>
        <v>102.30923615166989</v>
      </c>
      <c r="F143" s="3">
        <f t="shared" si="23"/>
        <v>58.905048661596346</v>
      </c>
      <c r="G143" s="3">
        <f t="shared" si="24"/>
        <v>102.39684195340419</v>
      </c>
      <c r="H143" s="3">
        <f t="shared" si="25"/>
        <v>59.585177001022508</v>
      </c>
    </row>
    <row r="144" spans="4:8" x14ac:dyDescent="0.2">
      <c r="D144" s="3">
        <v>139</v>
      </c>
      <c r="E144" s="3">
        <f t="shared" si="22"/>
        <v>102.39684195340419</v>
      </c>
      <c r="F144" s="3">
        <f t="shared" si="23"/>
        <v>59.585177001022508</v>
      </c>
      <c r="G144" s="3">
        <f t="shared" si="24"/>
        <v>102.11836668534883</v>
      </c>
      <c r="H144" s="3">
        <f t="shared" si="25"/>
        <v>60.299258261207839</v>
      </c>
    </row>
    <row r="145" spans="4:8" x14ac:dyDescent="0.2">
      <c r="D145" s="3">
        <v>140</v>
      </c>
      <c r="E145" s="3">
        <f t="shared" si="22"/>
        <v>102.11836668534883</v>
      </c>
      <c r="F145" s="3">
        <f t="shared" si="23"/>
        <v>60.299258261207839</v>
      </c>
      <c r="G145" s="3">
        <f t="shared" si="24"/>
        <v>101.53291956919365</v>
      </c>
      <c r="H145" s="3">
        <f t="shared" si="25"/>
        <v>60.937937960466783</v>
      </c>
    </row>
    <row r="146" spans="4:8" x14ac:dyDescent="0.2">
      <c r="D146" s="3">
        <v>141</v>
      </c>
      <c r="E146" s="3">
        <f t="shared" si="22"/>
        <v>101.53291956919365</v>
      </c>
      <c r="F146" s="3">
        <f t="shared" si="23"/>
        <v>60.937937960466783</v>
      </c>
      <c r="G146" s="3">
        <f t="shared" si="24"/>
        <v>100.74547807303885</v>
      </c>
      <c r="H146" s="3">
        <f t="shared" si="25"/>
        <v>61.405002748496329</v>
      </c>
    </row>
    <row r="147" spans="4:8" x14ac:dyDescent="0.2">
      <c r="D147" s="3">
        <v>142</v>
      </c>
      <c r="E147" s="3">
        <f t="shared" si="22"/>
        <v>100.74547807303885</v>
      </c>
      <c r="F147" s="3">
        <f t="shared" si="23"/>
        <v>61.405002748496329</v>
      </c>
      <c r="G147" s="3">
        <f t="shared" si="24"/>
        <v>99.887532615360342</v>
      </c>
      <c r="H147" s="3">
        <f t="shared" si="25"/>
        <v>61.633883164115801</v>
      </c>
    </row>
    <row r="148" spans="4:8" x14ac:dyDescent="0.2">
      <c r="D148" s="3">
        <v>143</v>
      </c>
      <c r="E148" s="3">
        <f t="shared" si="22"/>
        <v>99.887532615360342</v>
      </c>
      <c r="F148" s="3">
        <f t="shared" si="23"/>
        <v>61.633883164115801</v>
      </c>
      <c r="G148" s="3">
        <f t="shared" si="24"/>
        <v>99.093978005236522</v>
      </c>
      <c r="H148" s="3">
        <f t="shared" si="25"/>
        <v>61.599224155892529</v>
      </c>
    </row>
    <row r="149" spans="4:8" x14ac:dyDescent="0.2">
      <c r="D149" s="3">
        <v>144</v>
      </c>
      <c r="E149" s="3">
        <f t="shared" si="22"/>
        <v>99.093978005236522</v>
      </c>
      <c r="F149" s="3">
        <f t="shared" si="23"/>
        <v>61.599224155892529</v>
      </c>
      <c r="G149" s="3">
        <f t="shared" si="24"/>
        <v>98.481173235831946</v>
      </c>
      <c r="H149" s="3">
        <f t="shared" si="25"/>
        <v>61.320172896164507</v>
      </c>
    </row>
    <row r="150" spans="4:8" x14ac:dyDescent="0.2">
      <c r="D150" s="3">
        <v>145</v>
      </c>
      <c r="E150" s="3">
        <f t="shared" si="22"/>
        <v>98.481173235831946</v>
      </c>
      <c r="F150" s="3">
        <f t="shared" si="23"/>
        <v>61.320172896164507</v>
      </c>
      <c r="G150" s="3">
        <f t="shared" si="24"/>
        <v>98.130264040744308</v>
      </c>
      <c r="H150" s="3">
        <f t="shared" si="25"/>
        <v>60.854499297273975</v>
      </c>
    </row>
  </sheetData>
  <mergeCells count="3">
    <mergeCell ref="A4:B4"/>
    <mergeCell ref="A8:B8"/>
    <mergeCell ref="A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abSelected="1" workbookViewId="0">
      <selection activeCell="B33" sqref="B33"/>
    </sheetView>
  </sheetViews>
  <sheetFormatPr baseColWidth="10" defaultRowHeight="16" x14ac:dyDescent="0.2"/>
  <cols>
    <col min="1" max="1" width="16.33203125" customWidth="1"/>
    <col min="2" max="2" width="17.5" customWidth="1"/>
    <col min="4" max="4" width="10.83203125" style="4"/>
    <col min="5" max="6" width="10.83203125" style="5"/>
    <col min="7" max="8" width="10.83203125" style="6"/>
  </cols>
  <sheetData>
    <row r="1" spans="1:8" x14ac:dyDescent="0.2">
      <c r="D1" s="7"/>
      <c r="E1" s="7"/>
      <c r="F1" s="7"/>
      <c r="G1" s="7"/>
      <c r="H1" s="7"/>
    </row>
    <row r="2" spans="1:8" x14ac:dyDescent="0.2">
      <c r="D2" s="7"/>
      <c r="E2" s="7"/>
      <c r="F2" s="7"/>
      <c r="G2" s="7"/>
      <c r="H2" s="7"/>
    </row>
    <row r="3" spans="1:8" x14ac:dyDescent="0.2">
      <c r="D3" s="7"/>
      <c r="E3" s="7"/>
      <c r="F3" s="7"/>
      <c r="G3" s="7"/>
      <c r="H3" s="7"/>
    </row>
    <row r="4" spans="1:8" ht="20" x14ac:dyDescent="0.25">
      <c r="A4" s="20" t="s">
        <v>3</v>
      </c>
      <c r="B4" s="20"/>
      <c r="D4" s="8" t="s">
        <v>0</v>
      </c>
      <c r="E4" s="9" t="s">
        <v>2</v>
      </c>
      <c r="F4" s="9" t="s">
        <v>1</v>
      </c>
      <c r="G4" s="10" t="s">
        <v>11</v>
      </c>
      <c r="H4" s="10" t="s">
        <v>12</v>
      </c>
    </row>
    <row r="5" spans="1:8" x14ac:dyDescent="0.2">
      <c r="A5" s="11" t="s">
        <v>14</v>
      </c>
      <c r="B5" s="3">
        <v>50</v>
      </c>
      <c r="D5" s="4">
        <v>0</v>
      </c>
      <c r="E5" s="5">
        <f>P0_2</f>
        <v>50</v>
      </c>
      <c r="F5" s="5">
        <f t="shared" ref="F5:F68" si="0">E5+k_2*E5*(1-E5/C_2)-r_2*E5*G5</f>
        <v>58.75</v>
      </c>
      <c r="G5" s="6">
        <f>L0_2</f>
        <v>10</v>
      </c>
      <c r="H5" s="6">
        <f t="shared" ref="H5:H68" si="1">G5-d_2*G5+b_2*G5*E5</f>
        <v>2.5</v>
      </c>
    </row>
    <row r="6" spans="1:8" x14ac:dyDescent="0.2">
      <c r="A6" s="11" t="s">
        <v>15</v>
      </c>
      <c r="B6" s="3">
        <v>10</v>
      </c>
      <c r="D6" s="4">
        <v>1</v>
      </c>
      <c r="E6" s="5">
        <f>F5</f>
        <v>58.75</v>
      </c>
      <c r="F6" s="5">
        <f t="shared" si="0"/>
        <v>69.618750000000006</v>
      </c>
      <c r="G6" s="6">
        <f>H5</f>
        <v>2.5</v>
      </c>
      <c r="H6" s="6">
        <f t="shared" si="1"/>
        <v>0.734375</v>
      </c>
    </row>
    <row r="7" spans="1:8" x14ac:dyDescent="0.2">
      <c r="D7" s="4">
        <v>2</v>
      </c>
      <c r="E7" s="5">
        <f t="shared" ref="E7:E70" si="2">F6</f>
        <v>69.618750000000006</v>
      </c>
      <c r="F7" s="5">
        <f t="shared" si="0"/>
        <v>82.048851474609378</v>
      </c>
      <c r="G7" s="6">
        <f t="shared" ref="G7:G70" si="3">H6</f>
        <v>0.734375</v>
      </c>
      <c r="H7" s="6">
        <f t="shared" si="1"/>
        <v>0.25563134765625006</v>
      </c>
    </row>
    <row r="8" spans="1:8" ht="20" x14ac:dyDescent="0.25">
      <c r="A8" s="20" t="s">
        <v>4</v>
      </c>
      <c r="B8" s="20"/>
      <c r="D8" s="4">
        <v>3</v>
      </c>
      <c r="E8" s="5">
        <f t="shared" si="2"/>
        <v>82.048851474609378</v>
      </c>
      <c r="F8" s="5">
        <f t="shared" si="0"/>
        <v>95.776614668768957</v>
      </c>
      <c r="G8" s="6">
        <f t="shared" si="3"/>
        <v>0.25563134765625006</v>
      </c>
      <c r="H8" s="6">
        <f t="shared" si="1"/>
        <v>0.10487129238050948</v>
      </c>
    </row>
    <row r="9" spans="1:8" x14ac:dyDescent="0.2">
      <c r="A9" s="11" t="s">
        <v>16</v>
      </c>
      <c r="B9" s="3">
        <v>0.25</v>
      </c>
      <c r="D9" s="4">
        <v>4</v>
      </c>
      <c r="E9" s="5">
        <f t="shared" si="2"/>
        <v>95.776614668768957</v>
      </c>
      <c r="F9" s="5">
        <f t="shared" si="0"/>
        <v>110.52249787515099</v>
      </c>
      <c r="G9" s="6">
        <f t="shared" si="3"/>
        <v>0.10487129238050948</v>
      </c>
      <c r="H9" s="6">
        <f t="shared" si="1"/>
        <v>5.0221086800719308E-2</v>
      </c>
    </row>
    <row r="10" spans="1:8" x14ac:dyDescent="0.2">
      <c r="A10" s="11" t="s">
        <v>17</v>
      </c>
      <c r="B10" s="3">
        <v>250</v>
      </c>
      <c r="D10" s="4">
        <v>5</v>
      </c>
      <c r="E10" s="5">
        <f t="shared" si="2"/>
        <v>110.52249787515099</v>
      </c>
      <c r="F10" s="5">
        <f t="shared" si="0"/>
        <v>125.92402340747793</v>
      </c>
      <c r="G10" s="6">
        <f t="shared" si="3"/>
        <v>5.0221086800719308E-2</v>
      </c>
      <c r="H10" s="6">
        <f t="shared" si="1"/>
        <v>2.775279979610137E-2</v>
      </c>
    </row>
    <row r="11" spans="1:8" x14ac:dyDescent="0.2">
      <c r="A11" s="11" t="s">
        <v>18</v>
      </c>
      <c r="B11" s="3">
        <v>1</v>
      </c>
      <c r="D11" s="4">
        <v>6</v>
      </c>
      <c r="E11" s="5">
        <f t="shared" si="2"/>
        <v>125.92402340747793</v>
      </c>
      <c r="F11" s="5">
        <f t="shared" si="0"/>
        <v>141.53943272769249</v>
      </c>
      <c r="G11" s="6">
        <f t="shared" si="3"/>
        <v>2.775279979610137E-2</v>
      </c>
      <c r="H11" s="6">
        <f t="shared" si="1"/>
        <v>1.747372105573659E-2</v>
      </c>
    </row>
    <row r="12" spans="1:8" x14ac:dyDescent="0.2">
      <c r="A12" s="11" t="s">
        <v>19</v>
      </c>
      <c r="B12" s="3">
        <v>5.0000000000000001E-3</v>
      </c>
      <c r="D12" s="4">
        <v>7</v>
      </c>
      <c r="E12" s="5">
        <f t="shared" si="2"/>
        <v>141.53943272769249</v>
      </c>
      <c r="F12" s="5">
        <f t="shared" si="0"/>
        <v>156.88469684132394</v>
      </c>
      <c r="G12" s="6">
        <f t="shared" si="3"/>
        <v>1.747372105573659E-2</v>
      </c>
      <c r="H12" s="6">
        <f t="shared" si="1"/>
        <v>1.2366102829354464E-2</v>
      </c>
    </row>
    <row r="13" spans="1:8" x14ac:dyDescent="0.2">
      <c r="A13" s="11" t="s">
        <v>20</v>
      </c>
      <c r="B13" s="3">
        <v>2.5000000000000001E-3</v>
      </c>
      <c r="D13" s="4">
        <v>8</v>
      </c>
      <c r="E13" s="5">
        <f t="shared" si="2"/>
        <v>156.88469684132394</v>
      </c>
      <c r="F13" s="5">
        <f t="shared" si="0"/>
        <v>171.48821281792709</v>
      </c>
      <c r="G13" s="6">
        <f t="shared" si="3"/>
        <v>1.2366102829354464E-2</v>
      </c>
      <c r="H13" s="6">
        <f t="shared" si="1"/>
        <v>9.7002614674595675E-3</v>
      </c>
    </row>
    <row r="14" spans="1:8" x14ac:dyDescent="0.2">
      <c r="A14" s="1"/>
      <c r="D14" s="4">
        <v>9</v>
      </c>
      <c r="E14" s="5">
        <f t="shared" si="2"/>
        <v>171.48821281792709</v>
      </c>
      <c r="F14" s="5">
        <f t="shared" si="0"/>
        <v>184.94790018566491</v>
      </c>
      <c r="G14" s="6">
        <f t="shared" si="3"/>
        <v>9.7002614674595675E-3</v>
      </c>
      <c r="H14" s="6">
        <f t="shared" si="1"/>
        <v>8.3174025146062203E-3</v>
      </c>
    </row>
    <row r="15" spans="1:8" ht="20" x14ac:dyDescent="0.25">
      <c r="A15" s="21" t="s">
        <v>23</v>
      </c>
      <c r="B15" s="21"/>
      <c r="D15" s="4">
        <v>10</v>
      </c>
      <c r="E15" s="5">
        <f t="shared" si="2"/>
        <v>184.94790018566491</v>
      </c>
      <c r="F15" s="5">
        <f t="shared" si="0"/>
        <v>196.97530373366928</v>
      </c>
      <c r="G15" s="6">
        <f t="shared" si="3"/>
        <v>8.3174025146062203E-3</v>
      </c>
      <c r="H15" s="6">
        <f t="shared" si="1"/>
        <v>7.6914306503769484E-3</v>
      </c>
    </row>
    <row r="16" spans="1:8" ht="19" x14ac:dyDescent="0.25">
      <c r="A16" s="13" t="s">
        <v>21</v>
      </c>
      <c r="B16" s="14">
        <f>1/b_2</f>
        <v>200</v>
      </c>
      <c r="D16" s="4">
        <v>11</v>
      </c>
      <c r="E16" s="5">
        <f t="shared" si="2"/>
        <v>196.97530373366928</v>
      </c>
      <c r="F16" s="5">
        <f t="shared" si="0"/>
        <v>207.41607183139405</v>
      </c>
      <c r="G16" s="6">
        <f t="shared" si="3"/>
        <v>7.6914306503769484E-3</v>
      </c>
      <c r="H16" s="6">
        <f t="shared" si="1"/>
        <v>7.5751094425222645E-3</v>
      </c>
    </row>
    <row r="17" spans="1:8" ht="19" x14ac:dyDescent="0.25">
      <c r="A17" s="13" t="s">
        <v>22</v>
      </c>
      <c r="B17" s="14">
        <f>k_2/r_2*(1-1/(b_2*C_2))</f>
        <v>19.999999999999996</v>
      </c>
      <c r="D17" s="4">
        <v>12</v>
      </c>
      <c r="E17" s="5">
        <f t="shared" si="2"/>
        <v>207.41607183139405</v>
      </c>
      <c r="F17" s="5">
        <f t="shared" si="0"/>
        <v>216.24473493666588</v>
      </c>
      <c r="G17" s="6">
        <f t="shared" si="3"/>
        <v>7.5751094425222645E-3</v>
      </c>
      <c r="H17" s="6">
        <f t="shared" si="1"/>
        <v>7.8559972213043464E-3</v>
      </c>
    </row>
    <row r="18" spans="1:8" x14ac:dyDescent="0.2">
      <c r="D18" s="4">
        <v>13</v>
      </c>
      <c r="E18" s="5">
        <f t="shared" si="2"/>
        <v>216.24473493666588</v>
      </c>
      <c r="F18" s="5">
        <f t="shared" si="0"/>
        <v>223.5398862379115</v>
      </c>
      <c r="G18" s="6">
        <f t="shared" si="3"/>
        <v>7.8559972213043464E-3</v>
      </c>
      <c r="H18" s="6">
        <f t="shared" si="1"/>
        <v>8.4940901839207095E-3</v>
      </c>
    </row>
    <row r="19" spans="1:8" x14ac:dyDescent="0.2">
      <c r="D19" s="4">
        <v>14</v>
      </c>
      <c r="E19" s="5">
        <f t="shared" si="2"/>
        <v>223.5398862379115</v>
      </c>
      <c r="F19" s="5">
        <f t="shared" si="0"/>
        <v>229.45003013824743</v>
      </c>
      <c r="G19" s="6">
        <f t="shared" si="3"/>
        <v>8.4940901839207095E-3</v>
      </c>
      <c r="H19" s="6">
        <f t="shared" si="1"/>
        <v>9.4938397670409815E-3</v>
      </c>
    </row>
    <row r="20" spans="1:8" ht="19" x14ac:dyDescent="0.25">
      <c r="A20" s="22" t="s">
        <v>28</v>
      </c>
      <c r="B20" s="22"/>
      <c r="D20" s="4">
        <v>15</v>
      </c>
      <c r="E20" s="5">
        <f t="shared" si="2"/>
        <v>229.45003013824743</v>
      </c>
      <c r="F20" s="5">
        <f t="shared" si="0"/>
        <v>234.15977543781494</v>
      </c>
      <c r="G20" s="6">
        <f t="shared" si="3"/>
        <v>9.4938397670409815E-3</v>
      </c>
      <c r="H20" s="6">
        <f t="shared" si="1"/>
        <v>1.0891809103376227E-2</v>
      </c>
    </row>
    <row r="21" spans="1:8" ht="19" x14ac:dyDescent="0.25">
      <c r="A21" s="12" t="s">
        <v>24</v>
      </c>
      <c r="B21" s="15">
        <f>1-k_2</f>
        <v>0.75</v>
      </c>
      <c r="D21" s="4">
        <v>16</v>
      </c>
      <c r="E21" s="5">
        <f t="shared" si="2"/>
        <v>234.15977543781494</v>
      </c>
      <c r="F21" s="5">
        <f t="shared" si="0"/>
        <v>237.86254280524636</v>
      </c>
      <c r="G21" s="6">
        <f t="shared" si="3"/>
        <v>1.0891809103376227E-2</v>
      </c>
      <c r="H21" s="6">
        <f t="shared" si="1"/>
        <v>1.2752117868790628E-2</v>
      </c>
    </row>
    <row r="22" spans="1:8" ht="19" x14ac:dyDescent="0.25">
      <c r="A22" s="12" t="s">
        <v>25</v>
      </c>
      <c r="B22" s="15">
        <f>b_2*C_2</f>
        <v>1.25</v>
      </c>
      <c r="D22" s="4">
        <v>17</v>
      </c>
      <c r="E22" s="5">
        <f t="shared" si="2"/>
        <v>237.86254280524636</v>
      </c>
      <c r="F22" s="5">
        <f t="shared" si="0"/>
        <v>240.74200610882426</v>
      </c>
      <c r="G22" s="6">
        <f t="shared" si="3"/>
        <v>1.2752117868790628E-2</v>
      </c>
      <c r="H22" s="6">
        <f t="shared" si="1"/>
        <v>1.5166255912113789E-2</v>
      </c>
    </row>
    <row r="23" spans="1:8" x14ac:dyDescent="0.2">
      <c r="D23" s="4">
        <v>18</v>
      </c>
      <c r="E23" s="5">
        <f t="shared" si="2"/>
        <v>240.74200610882426</v>
      </c>
      <c r="F23" s="5">
        <f t="shared" si="0"/>
        <v>242.96166624354552</v>
      </c>
      <c r="G23" s="6">
        <f t="shared" si="3"/>
        <v>1.5166255912113789E-2</v>
      </c>
      <c r="H23" s="6">
        <f t="shared" si="1"/>
        <v>1.8255774367210448E-2</v>
      </c>
    </row>
    <row r="24" spans="1:8" ht="19" x14ac:dyDescent="0.25">
      <c r="A24" s="23" t="s">
        <v>26</v>
      </c>
      <c r="B24" s="23"/>
      <c r="D24" s="4">
        <v>19</v>
      </c>
      <c r="E24" s="5">
        <f t="shared" si="2"/>
        <v>242.96166624354552</v>
      </c>
      <c r="F24" s="5">
        <f t="shared" si="0"/>
        <v>244.66062290719483</v>
      </c>
      <c r="G24" s="6">
        <f t="shared" si="3"/>
        <v>1.8255774367210448E-2</v>
      </c>
      <c r="H24" s="6">
        <f t="shared" si="1"/>
        <v>2.2177266794118293E-2</v>
      </c>
    </row>
    <row r="25" spans="1:8" ht="19" x14ac:dyDescent="0.25">
      <c r="A25" s="16" t="s">
        <v>27</v>
      </c>
      <c r="B25" s="17">
        <f>k_2*(1-2/(b_2*C_2))</f>
        <v>-0.15000000000000002</v>
      </c>
      <c r="D25" s="4">
        <v>20</v>
      </c>
      <c r="E25" s="5">
        <f t="shared" si="2"/>
        <v>244.66062290719483</v>
      </c>
      <c r="F25" s="5">
        <f t="shared" si="0"/>
        <v>245.9533934728864</v>
      </c>
      <c r="G25" s="6">
        <f t="shared" si="3"/>
        <v>2.2177266794118293E-2</v>
      </c>
      <c r="H25" s="6">
        <f t="shared" si="1"/>
        <v>2.7129519541140148E-2</v>
      </c>
    </row>
    <row r="26" spans="1:8" x14ac:dyDescent="0.2">
      <c r="D26" s="4">
        <v>21</v>
      </c>
      <c r="E26" s="5">
        <f t="shared" si="2"/>
        <v>245.9533934728864</v>
      </c>
      <c r="F26" s="5">
        <f t="shared" si="0"/>
        <v>246.93198858679344</v>
      </c>
      <c r="G26" s="6">
        <f t="shared" si="3"/>
        <v>2.7129519541140148E-2</v>
      </c>
      <c r="H26" s="6">
        <f t="shared" si="1"/>
        <v>3.3362986972162015E-2</v>
      </c>
    </row>
    <row r="27" spans="1:8" x14ac:dyDescent="0.2">
      <c r="D27" s="4">
        <v>22</v>
      </c>
      <c r="E27" s="5">
        <f t="shared" si="2"/>
        <v>246.93198858679344</v>
      </c>
      <c r="F27" s="5">
        <f t="shared" si="0"/>
        <v>247.66898277426793</v>
      </c>
      <c r="G27" s="6">
        <f t="shared" si="3"/>
        <v>3.3362986972162015E-2</v>
      </c>
      <c r="H27" s="6">
        <f t="shared" si="1"/>
        <v>4.1191943591156244E-2</v>
      </c>
    </row>
    <row r="28" spans="1:8" x14ac:dyDescent="0.2">
      <c r="D28" s="4">
        <v>23</v>
      </c>
      <c r="E28" s="5">
        <f t="shared" si="2"/>
        <v>247.66898277426793</v>
      </c>
      <c r="F28" s="5">
        <f t="shared" si="0"/>
        <v>248.22079852247501</v>
      </c>
      <c r="G28" s="6">
        <f t="shared" si="3"/>
        <v>4.1191943591156244E-2</v>
      </c>
      <c r="H28" s="6">
        <f t="shared" si="1"/>
        <v>5.1009833838583464E-2</v>
      </c>
    </row>
    <row r="29" spans="1:8" x14ac:dyDescent="0.2">
      <c r="A29" t="s">
        <v>30</v>
      </c>
      <c r="B29">
        <f>k_2</f>
        <v>0.25</v>
      </c>
      <c r="D29" s="4">
        <v>24</v>
      </c>
      <c r="E29" s="5">
        <f t="shared" si="2"/>
        <v>248.22079852247501</v>
      </c>
      <c r="F29" s="5">
        <f t="shared" si="0"/>
        <v>248.63077907973886</v>
      </c>
      <c r="G29" s="6">
        <f t="shared" si="3"/>
        <v>5.1009833838583464E-2</v>
      </c>
      <c r="H29" s="6">
        <f t="shared" si="1"/>
        <v>6.3308508439559763E-2</v>
      </c>
    </row>
    <row r="30" spans="1:8" x14ac:dyDescent="0.2">
      <c r="A30" t="s">
        <v>29</v>
      </c>
      <c r="B30">
        <f>k_2*(1-1/(b_2*C_2))</f>
        <v>4.9999999999999989E-2</v>
      </c>
      <c r="D30" s="4">
        <v>25</v>
      </c>
      <c r="E30" s="5">
        <f t="shared" si="2"/>
        <v>248.63077907973886</v>
      </c>
      <c r="F30" s="5">
        <f t="shared" si="0"/>
        <v>248.93185843443641</v>
      </c>
      <c r="G30" s="6">
        <f t="shared" si="3"/>
        <v>6.3308508439559763E-2</v>
      </c>
      <c r="H30" s="6">
        <f t="shared" si="1"/>
        <v>7.8702218878519831E-2</v>
      </c>
    </row>
    <row r="31" spans="1:8" x14ac:dyDescent="0.2">
      <c r="A31" t="s">
        <v>31</v>
      </c>
      <c r="B31">
        <f>b_2*C_2</f>
        <v>1.25</v>
      </c>
      <c r="D31" s="4">
        <v>26</v>
      </c>
      <c r="E31" s="5">
        <f t="shared" si="2"/>
        <v>248.93185843443641</v>
      </c>
      <c r="F31" s="5">
        <f t="shared" si="0"/>
        <v>249.14877417540237</v>
      </c>
      <c r="G31" s="6">
        <f t="shared" si="3"/>
        <v>7.8702218878519831E-2</v>
      </c>
      <c r="H31" s="6">
        <f t="shared" si="1"/>
        <v>9.7957448041718645E-2</v>
      </c>
    </row>
    <row r="32" spans="1:8" x14ac:dyDescent="0.2">
      <c r="A32" t="s">
        <v>32</v>
      </c>
      <c r="B32">
        <f>4*B31</f>
        <v>5</v>
      </c>
      <c r="D32" s="4">
        <v>27</v>
      </c>
      <c r="E32" s="5">
        <f t="shared" si="2"/>
        <v>249.14877417540237</v>
      </c>
      <c r="F32" s="5">
        <f t="shared" si="0"/>
        <v>249.29984110089495</v>
      </c>
      <c r="G32" s="6">
        <f t="shared" si="3"/>
        <v>9.7957448041718645E-2</v>
      </c>
      <c r="H32" s="6">
        <f t="shared" si="1"/>
        <v>0.12202989050472435</v>
      </c>
    </row>
    <row r="33" spans="4:8" x14ac:dyDescent="0.2">
      <c r="D33" s="4">
        <v>28</v>
      </c>
      <c r="E33" s="5">
        <f t="shared" si="2"/>
        <v>249.29984110089495</v>
      </c>
      <c r="F33" s="5">
        <f t="shared" si="0"/>
        <v>249.39833552240626</v>
      </c>
      <c r="G33" s="6">
        <f t="shared" si="3"/>
        <v>0.12202989050472435</v>
      </c>
      <c r="H33" s="6">
        <f t="shared" si="1"/>
        <v>0.15211016156193694</v>
      </c>
    </row>
    <row r="34" spans="4:8" x14ac:dyDescent="0.2">
      <c r="D34" s="4">
        <v>29</v>
      </c>
      <c r="E34" s="5">
        <f t="shared" si="2"/>
        <v>249.39833552240626</v>
      </c>
      <c r="F34" s="5">
        <f t="shared" si="0"/>
        <v>249.45354958888711</v>
      </c>
      <c r="G34" s="6">
        <f t="shared" si="3"/>
        <v>0.15211016156193694</v>
      </c>
      <c r="H34" s="6">
        <f t="shared" si="1"/>
        <v>0.18968010554795686</v>
      </c>
    </row>
    <row r="35" spans="4:8" x14ac:dyDescent="0.2">
      <c r="D35" s="4">
        <v>30</v>
      </c>
      <c r="E35" s="5">
        <f t="shared" si="2"/>
        <v>249.45354958888711</v>
      </c>
      <c r="F35" s="5">
        <f t="shared" si="0"/>
        <v>249.47157264457519</v>
      </c>
      <c r="G35" s="6">
        <f t="shared" si="3"/>
        <v>0.18968010554795686</v>
      </c>
      <c r="H35" s="6">
        <f t="shared" si="1"/>
        <v>0.236581878076663</v>
      </c>
    </row>
    <row r="36" spans="4:8" x14ac:dyDescent="0.2">
      <c r="D36" s="4">
        <v>31</v>
      </c>
      <c r="E36" s="5">
        <f t="shared" si="2"/>
        <v>249.47157264457519</v>
      </c>
      <c r="F36" s="5">
        <f t="shared" si="0"/>
        <v>249.45584911500393</v>
      </c>
      <c r="G36" s="6">
        <f t="shared" si="3"/>
        <v>0.236581878076663</v>
      </c>
      <c r="H36" s="6">
        <f t="shared" si="1"/>
        <v>0.29510226591496136</v>
      </c>
    </row>
    <row r="37" spans="4:8" x14ac:dyDescent="0.2">
      <c r="D37" s="4">
        <v>32</v>
      </c>
      <c r="E37" s="5">
        <f t="shared" si="2"/>
        <v>249.45584911500393</v>
      </c>
      <c r="F37" s="5">
        <f t="shared" si="0"/>
        <v>249.40755327026835</v>
      </c>
      <c r="G37" s="6">
        <f t="shared" si="3"/>
        <v>0.29510226591496136</v>
      </c>
      <c r="H37" s="6">
        <f t="shared" si="1"/>
        <v>0.36807493159789184</v>
      </c>
    </row>
    <row r="38" spans="4:8" x14ac:dyDescent="0.2">
      <c r="D38" s="4">
        <v>33</v>
      </c>
      <c r="E38" s="5">
        <f t="shared" si="2"/>
        <v>249.40755327026835</v>
      </c>
      <c r="F38" s="5">
        <f t="shared" si="0"/>
        <v>249.32581228929882</v>
      </c>
      <c r="G38" s="6">
        <f t="shared" si="3"/>
        <v>0.36807493159789184</v>
      </c>
      <c r="H38" s="6">
        <f t="shared" si="1"/>
        <v>0.45900334054975794</v>
      </c>
    </row>
    <row r="39" spans="4:8" x14ac:dyDescent="0.2">
      <c r="D39" s="4">
        <v>34</v>
      </c>
      <c r="E39" s="5">
        <f t="shared" si="2"/>
        <v>249.32581228929882</v>
      </c>
      <c r="F39" s="5">
        <f t="shared" si="0"/>
        <v>249.20780123608969</v>
      </c>
      <c r="G39" s="6">
        <f t="shared" si="3"/>
        <v>0.45900334054975794</v>
      </c>
      <c r="H39" s="6">
        <f t="shared" si="1"/>
        <v>0.57220690363035021</v>
      </c>
    </row>
    <row r="40" spans="4:8" x14ac:dyDescent="0.2">
      <c r="D40" s="4">
        <v>35</v>
      </c>
      <c r="E40" s="5">
        <f t="shared" si="2"/>
        <v>249.20780123608969</v>
      </c>
      <c r="F40" s="5">
        <f t="shared" si="0"/>
        <v>249.04872728742114</v>
      </c>
      <c r="G40" s="6">
        <f t="shared" si="3"/>
        <v>0.57220690363035021</v>
      </c>
      <c r="H40" s="6">
        <f t="shared" si="1"/>
        <v>0.71299212152915326</v>
      </c>
    </row>
    <row r="41" spans="4:8" x14ac:dyDescent="0.2">
      <c r="D41" s="4">
        <v>36</v>
      </c>
      <c r="E41" s="5">
        <f t="shared" si="2"/>
        <v>249.04872728742114</v>
      </c>
      <c r="F41" s="5">
        <f t="shared" si="0"/>
        <v>248.84171609471016</v>
      </c>
      <c r="G41" s="6">
        <f t="shared" si="3"/>
        <v>0.71299212152915326</v>
      </c>
      <c r="H41" s="6">
        <f t="shared" si="1"/>
        <v>0.88784890216396961</v>
      </c>
    </row>
    <row r="42" spans="4:8" x14ac:dyDescent="0.2">
      <c r="D42" s="4">
        <v>37</v>
      </c>
      <c r="E42" s="5">
        <f t="shared" si="2"/>
        <v>248.84171609471016</v>
      </c>
      <c r="F42" s="5">
        <f t="shared" si="0"/>
        <v>248.57761083830914</v>
      </c>
      <c r="G42" s="6">
        <f t="shared" si="3"/>
        <v>0.88784890216396961</v>
      </c>
      <c r="H42" s="6">
        <f t="shared" si="1"/>
        <v>1.1046692222364332</v>
      </c>
    </row>
    <row r="43" spans="4:8" x14ac:dyDescent="0.2">
      <c r="D43" s="4">
        <v>38</v>
      </c>
      <c r="E43" s="5">
        <f t="shared" si="2"/>
        <v>248.57761083830914</v>
      </c>
      <c r="F43" s="5">
        <f t="shared" si="0"/>
        <v>248.24469484772919</v>
      </c>
      <c r="G43" s="6">
        <f t="shared" si="3"/>
        <v>1.1046692222364332</v>
      </c>
      <c r="H43" s="6">
        <f t="shared" si="1"/>
        <v>1.3729801801507286</v>
      </c>
    </row>
    <row r="44" spans="4:8" x14ac:dyDescent="0.2">
      <c r="D44" s="4">
        <v>39</v>
      </c>
      <c r="E44" s="5">
        <f t="shared" si="2"/>
        <v>248.24469484772919</v>
      </c>
      <c r="F44" s="5">
        <f t="shared" si="0"/>
        <v>247.82835242498555</v>
      </c>
      <c r="G44" s="6">
        <f t="shared" si="3"/>
        <v>1.3729801801507286</v>
      </c>
      <c r="H44" s="6">
        <f t="shared" si="1"/>
        <v>1.7041752292674897</v>
      </c>
    </row>
    <row r="45" spans="4:8" x14ac:dyDescent="0.2">
      <c r="D45" s="4">
        <v>40</v>
      </c>
      <c r="E45" s="5">
        <f t="shared" si="2"/>
        <v>247.82835242498555</v>
      </c>
      <c r="F45" s="5">
        <f t="shared" si="0"/>
        <v>247.31069091726704</v>
      </c>
      <c r="G45" s="6">
        <f t="shared" si="3"/>
        <v>1.7041752292674897</v>
      </c>
      <c r="H45" s="6">
        <f t="shared" si="1"/>
        <v>2.11171469656417</v>
      </c>
    </row>
    <row r="46" spans="4:8" x14ac:dyDescent="0.2">
      <c r="D46" s="4">
        <v>41</v>
      </c>
      <c r="E46" s="5">
        <f t="shared" si="2"/>
        <v>247.31069091726704</v>
      </c>
      <c r="F46" s="5">
        <f t="shared" si="0"/>
        <v>246.67016175303922</v>
      </c>
      <c r="G46" s="6">
        <f t="shared" si="3"/>
        <v>2.11171469656417</v>
      </c>
      <c r="H46" s="6">
        <f t="shared" si="1"/>
        <v>2.611248103137159</v>
      </c>
    </row>
    <row r="47" spans="4:8" x14ac:dyDescent="0.2">
      <c r="D47" s="4">
        <v>42</v>
      </c>
      <c r="E47" s="5">
        <f t="shared" si="2"/>
        <v>246.67016175303922</v>
      </c>
      <c r="F47" s="5">
        <f t="shared" si="0"/>
        <v>245.88124101208311</v>
      </c>
      <c r="G47" s="6">
        <f t="shared" si="3"/>
        <v>2.611248103137159</v>
      </c>
      <c r="H47" s="6">
        <f t="shared" si="1"/>
        <v>3.2205849598907998</v>
      </c>
    </row>
    <row r="48" spans="4:8" x14ac:dyDescent="0.2">
      <c r="D48" s="4">
        <v>43</v>
      </c>
      <c r="E48" s="5">
        <f t="shared" si="2"/>
        <v>245.88124101208311</v>
      </c>
      <c r="F48" s="5">
        <f t="shared" si="0"/>
        <v>244.91426301665479</v>
      </c>
      <c r="G48" s="6">
        <f t="shared" si="3"/>
        <v>3.2205849598907998</v>
      </c>
      <c r="H48" s="6">
        <f t="shared" si="1"/>
        <v>3.9594071336139991</v>
      </c>
    </row>
    <row r="49" spans="4:8" x14ac:dyDescent="0.2">
      <c r="D49" s="4">
        <v>44</v>
      </c>
      <c r="E49" s="5">
        <f t="shared" si="2"/>
        <v>244.91426301665479</v>
      </c>
      <c r="F49" s="5">
        <f t="shared" si="0"/>
        <v>243.73554434154741</v>
      </c>
      <c r="G49" s="6">
        <f t="shared" si="3"/>
        <v>3.9594071336139991</v>
      </c>
      <c r="H49" s="6">
        <f t="shared" si="1"/>
        <v>4.8485764005597911</v>
      </c>
    </row>
    <row r="50" spans="4:8" x14ac:dyDescent="0.2">
      <c r="D50" s="4">
        <v>45</v>
      </c>
      <c r="E50" s="5">
        <f t="shared" si="2"/>
        <v>243.73554434154741</v>
      </c>
      <c r="F50" s="5">
        <f t="shared" si="0"/>
        <v>242.30798883078378</v>
      </c>
      <c r="G50" s="6">
        <f t="shared" si="3"/>
        <v>4.8485764005597911</v>
      </c>
      <c r="H50" s="6">
        <f t="shared" si="1"/>
        <v>5.9088520413601069</v>
      </c>
    </row>
    <row r="51" spans="4:8" x14ac:dyDescent="0.2">
      <c r="D51" s="4">
        <v>46</v>
      </c>
      <c r="E51" s="5">
        <f t="shared" si="2"/>
        <v>242.30798883078378</v>
      </c>
      <c r="F51" s="5">
        <f t="shared" si="0"/>
        <v>240.59241945115889</v>
      </c>
      <c r="G51" s="6">
        <f t="shared" si="3"/>
        <v>5.9088520413601069</v>
      </c>
      <c r="H51" s="6">
        <f t="shared" si="1"/>
        <v>7.1588102722031941</v>
      </c>
    </row>
    <row r="52" spans="4:8" x14ac:dyDescent="0.2">
      <c r="D52" s="4">
        <v>47</v>
      </c>
      <c r="E52" s="5">
        <f t="shared" si="2"/>
        <v>240.59241945115889</v>
      </c>
      <c r="F52" s="5">
        <f t="shared" si="0"/>
        <v>238.5499233071333</v>
      </c>
      <c r="G52" s="6">
        <f t="shared" si="3"/>
        <v>7.1588102722031941</v>
      </c>
      <c r="H52" s="6">
        <f t="shared" si="1"/>
        <v>8.6117774189058807</v>
      </c>
    </row>
    <row r="53" spans="4:8" x14ac:dyDescent="0.2">
      <c r="D53" s="4">
        <v>48</v>
      </c>
      <c r="E53" s="5">
        <f t="shared" si="2"/>
        <v>238.5499233071333</v>
      </c>
      <c r="F53" s="5">
        <f t="shared" si="0"/>
        <v>236.14549111703218</v>
      </c>
      <c r="G53" s="6">
        <f t="shared" si="3"/>
        <v>8.6117774189058807</v>
      </c>
      <c r="H53" s="6">
        <f t="shared" si="1"/>
        <v>10.2716942140905</v>
      </c>
    </row>
    <row r="54" spans="4:8" x14ac:dyDescent="0.2">
      <c r="D54" s="4">
        <v>49</v>
      </c>
      <c r="E54" s="5">
        <f t="shared" si="2"/>
        <v>236.14549111703218</v>
      </c>
      <c r="F54" s="5">
        <f t="shared" si="0"/>
        <v>233.35313523440993</v>
      </c>
      <c r="G54" s="6">
        <f t="shared" si="3"/>
        <v>10.2716942140905</v>
      </c>
      <c r="H54" s="6">
        <f t="shared" si="1"/>
        <v>12.128071373951895</v>
      </c>
    </row>
    <row r="55" spans="4:8" x14ac:dyDescent="0.2">
      <c r="D55" s="4">
        <v>50</v>
      </c>
      <c r="E55" s="5">
        <f t="shared" si="2"/>
        <v>233.35313523440993</v>
      </c>
      <c r="F55" s="5">
        <f t="shared" si="0"/>
        <v>230.16242462063769</v>
      </c>
      <c r="G55" s="6">
        <f t="shared" si="3"/>
        <v>12.128071373951895</v>
      </c>
      <c r="H55" s="6">
        <f t="shared" si="1"/>
        <v>14.150617397291864</v>
      </c>
    </row>
    <row r="56" spans="4:8" x14ac:dyDescent="0.2">
      <c r="D56" s="4">
        <v>51</v>
      </c>
      <c r="E56" s="5">
        <f t="shared" si="2"/>
        <v>230.16242462063769</v>
      </c>
      <c r="F56" s="5">
        <f t="shared" si="0"/>
        <v>226.58593804344721</v>
      </c>
      <c r="G56" s="6">
        <f t="shared" si="3"/>
        <v>14.150617397291864</v>
      </c>
      <c r="H56" s="6">
        <f t="shared" si="1"/>
        <v>16.284702050198366</v>
      </c>
    </row>
    <row r="57" spans="4:8" x14ac:dyDescent="0.2">
      <c r="D57" s="4">
        <v>52</v>
      </c>
      <c r="E57" s="5">
        <f t="shared" si="2"/>
        <v>226.58593804344721</v>
      </c>
      <c r="F57" s="5">
        <f t="shared" si="0"/>
        <v>222.66652401077454</v>
      </c>
      <c r="G57" s="6">
        <f t="shared" si="3"/>
        <v>16.284702050198366</v>
      </c>
      <c r="H57" s="6">
        <f t="shared" si="1"/>
        <v>18.449422449011223</v>
      </c>
    </row>
    <row r="58" spans="4:8" x14ac:dyDescent="0.2">
      <c r="D58" s="4">
        <v>53</v>
      </c>
      <c r="E58" s="5">
        <f t="shared" si="2"/>
        <v>222.66652401077454</v>
      </c>
      <c r="F58" s="5">
        <f t="shared" si="0"/>
        <v>218.48260218160814</v>
      </c>
      <c r="G58" s="6">
        <f t="shared" si="3"/>
        <v>18.449422449011223</v>
      </c>
      <c r="H58" s="6">
        <f t="shared" si="1"/>
        <v>20.540343833638403</v>
      </c>
    </row>
    <row r="59" spans="4:8" x14ac:dyDescent="0.2">
      <c r="D59" s="4">
        <v>54</v>
      </c>
      <c r="E59" s="5">
        <f t="shared" si="2"/>
        <v>218.48260218160814</v>
      </c>
      <c r="F59" s="5">
        <f t="shared" si="0"/>
        <v>214.14933584476768</v>
      </c>
      <c r="G59" s="6">
        <f t="shared" si="3"/>
        <v>20.540343833638403</v>
      </c>
      <c r="H59" s="6">
        <f t="shared" si="1"/>
        <v>22.438538852391336</v>
      </c>
    </row>
    <row r="60" spans="4:8" x14ac:dyDescent="0.2">
      <c r="D60" s="4">
        <v>55</v>
      </c>
      <c r="E60" s="5">
        <f t="shared" si="2"/>
        <v>214.14933584476768</v>
      </c>
      <c r="F60" s="5">
        <f t="shared" si="0"/>
        <v>209.81373628178795</v>
      </c>
      <c r="G60" s="6">
        <f t="shared" si="3"/>
        <v>22.438538852391336</v>
      </c>
      <c r="H60" s="6">
        <f t="shared" si="1"/>
        <v>24.025990962833099</v>
      </c>
    </row>
    <row r="61" spans="4:8" x14ac:dyDescent="0.2">
      <c r="D61" s="4">
        <v>56</v>
      </c>
      <c r="E61" s="5">
        <f t="shared" si="2"/>
        <v>209.81373628178795</v>
      </c>
      <c r="F61" s="5">
        <f t="shared" si="0"/>
        <v>205.64290909025007</v>
      </c>
      <c r="G61" s="6">
        <f t="shared" si="3"/>
        <v>24.025990962833099</v>
      </c>
      <c r="H61" s="6">
        <f t="shared" si="1"/>
        <v>25.204914658922423</v>
      </c>
    </row>
    <row r="62" spans="4:8" x14ac:dyDescent="0.2">
      <c r="D62" s="4">
        <v>57</v>
      </c>
      <c r="E62" s="5">
        <f t="shared" si="2"/>
        <v>205.64290909025007</v>
      </c>
      <c r="F62" s="5">
        <f t="shared" si="0"/>
        <v>201.80660036913099</v>
      </c>
      <c r="G62" s="6">
        <f t="shared" si="3"/>
        <v>25.204914658922423</v>
      </c>
      <c r="H62" s="6">
        <f t="shared" si="1"/>
        <v>25.916059869161476</v>
      </c>
    </row>
    <row r="63" spans="4:8" x14ac:dyDescent="0.2">
      <c r="D63" s="4">
        <v>58</v>
      </c>
      <c r="E63" s="5">
        <f t="shared" si="2"/>
        <v>201.80660036913099</v>
      </c>
      <c r="F63" s="5">
        <f t="shared" si="0"/>
        <v>198.45726666597173</v>
      </c>
      <c r="G63" s="6">
        <f t="shared" si="3"/>
        <v>25.916059869161476</v>
      </c>
      <c r="H63" s="6">
        <f t="shared" si="1"/>
        <v>26.150159685791717</v>
      </c>
    </row>
    <row r="64" spans="4:8" x14ac:dyDescent="0.2">
      <c r="D64" s="4">
        <v>59</v>
      </c>
      <c r="E64" s="5">
        <f t="shared" si="2"/>
        <v>198.45726666597173</v>
      </c>
      <c r="F64" s="5">
        <f t="shared" si="0"/>
        <v>195.71207360463376</v>
      </c>
      <c r="G64" s="6">
        <f t="shared" si="3"/>
        <v>26.150159685791717</v>
      </c>
      <c r="H64" s="6">
        <f t="shared" si="1"/>
        <v>25.948446070604554</v>
      </c>
    </row>
    <row r="65" spans="4:8" x14ac:dyDescent="0.2">
      <c r="D65" s="4">
        <v>60</v>
      </c>
      <c r="E65" s="5">
        <f t="shared" si="2"/>
        <v>195.71207360463376</v>
      </c>
      <c r="F65" s="5">
        <f t="shared" si="0"/>
        <v>193.64081578292655</v>
      </c>
      <c r="G65" s="6">
        <f t="shared" si="3"/>
        <v>25.948446070604554</v>
      </c>
      <c r="H65" s="6">
        <f t="shared" si="1"/>
        <v>25.39212093648014</v>
      </c>
    </row>
    <row r="66" spans="4:8" x14ac:dyDescent="0.2">
      <c r="D66" s="4">
        <v>61</v>
      </c>
      <c r="E66" s="5">
        <f t="shared" si="2"/>
        <v>193.64081578292655</v>
      </c>
      <c r="F66" s="5">
        <f t="shared" si="0"/>
        <v>192.26187666008403</v>
      </c>
      <c r="G66" s="6">
        <f t="shared" si="3"/>
        <v>25.39212093648014</v>
      </c>
      <c r="H66" s="6">
        <f t="shared" si="1"/>
        <v>24.584755062993715</v>
      </c>
    </row>
    <row r="67" spans="4:8" x14ac:dyDescent="0.2">
      <c r="D67" s="4">
        <v>62</v>
      </c>
      <c r="E67" s="5">
        <f t="shared" si="2"/>
        <v>192.26187666008403</v>
      </c>
      <c r="F67" s="5">
        <f t="shared" si="0"/>
        <v>191.54593874414849</v>
      </c>
      <c r="G67" s="6">
        <f t="shared" si="3"/>
        <v>24.584755062993715</v>
      </c>
      <c r="H67" s="6">
        <f t="shared" si="1"/>
        <v>23.63355572819837</v>
      </c>
    </row>
    <row r="68" spans="4:8" x14ac:dyDescent="0.2">
      <c r="D68" s="4">
        <v>63</v>
      </c>
      <c r="E68" s="5">
        <f t="shared" si="2"/>
        <v>191.54593874414849</v>
      </c>
      <c r="F68" s="5">
        <f t="shared" si="0"/>
        <v>191.42529773625876</v>
      </c>
      <c r="G68" s="6">
        <f t="shared" si="3"/>
        <v>23.63355572819837</v>
      </c>
      <c r="H68" s="6">
        <f t="shared" si="1"/>
        <v>22.634558089099524</v>
      </c>
    </row>
    <row r="69" spans="4:8" x14ac:dyDescent="0.2">
      <c r="D69" s="4">
        <v>64</v>
      </c>
      <c r="E69" s="5">
        <f t="shared" si="2"/>
        <v>191.42529773625876</v>
      </c>
      <c r="F69" s="5">
        <f t="shared" ref="F69:F132" si="4">E69+k_2*E69*(1-E69/C_2)-r_2*E69*G69</f>
        <v>191.80591000357185</v>
      </c>
      <c r="G69" s="6">
        <f t="shared" si="3"/>
        <v>22.634558089099524</v>
      </c>
      <c r="H69" s="6">
        <f t="shared" ref="H69:H132" si="5">G69-d_2*G69+b_2*G69*E69</f>
        <v>21.664135106672603</v>
      </c>
    </row>
    <row r="70" spans="4:8" x14ac:dyDescent="0.2">
      <c r="D70" s="4">
        <v>65</v>
      </c>
      <c r="E70" s="5">
        <f t="shared" si="2"/>
        <v>191.80591000357185</v>
      </c>
      <c r="F70" s="5">
        <f t="shared" si="4"/>
        <v>192.57960752072734</v>
      </c>
      <c r="G70" s="6">
        <f t="shared" si="3"/>
        <v>21.664135106672603</v>
      </c>
      <c r="H70" s="6">
        <f t="shared" si="5"/>
        <v>20.776545742878334</v>
      </c>
    </row>
    <row r="71" spans="4:8" x14ac:dyDescent="0.2">
      <c r="D71" s="4">
        <v>66</v>
      </c>
      <c r="E71" s="5">
        <f t="shared" ref="E71:E134" si="6">F70</f>
        <v>192.57960752072734</v>
      </c>
      <c r="F71" s="5">
        <f t="shared" si="4"/>
        <v>193.63475660607193</v>
      </c>
      <c r="G71" s="6">
        <f t="shared" ref="G71:G134" si="7">H70</f>
        <v>20.776545742878334</v>
      </c>
      <c r="H71" s="6">
        <f t="shared" si="5"/>
        <v>20.00569512399974</v>
      </c>
    </row>
    <row r="72" spans="4:8" x14ac:dyDescent="0.2">
      <c r="D72" s="4">
        <v>67</v>
      </c>
      <c r="E72" s="5">
        <f t="shared" si="6"/>
        <v>193.63475660607193</v>
      </c>
      <c r="F72" s="5">
        <f t="shared" si="4"/>
        <v>194.86453202651978</v>
      </c>
      <c r="G72" s="6">
        <f t="shared" si="7"/>
        <v>20.00569512399974</v>
      </c>
      <c r="H72" s="6">
        <f t="shared" si="5"/>
        <v>19.368989530354849</v>
      </c>
    </row>
    <row r="73" spans="4:8" x14ac:dyDescent="0.2">
      <c r="D73" s="4">
        <v>68</v>
      </c>
      <c r="E73" s="5">
        <f t="shared" si="6"/>
        <v>194.86453202651978</v>
      </c>
      <c r="F73" s="5">
        <f t="shared" si="4"/>
        <v>196.17265648958727</v>
      </c>
      <c r="G73" s="6">
        <f t="shared" si="7"/>
        <v>19.368989530354849</v>
      </c>
      <c r="H73" s="6">
        <f t="shared" si="5"/>
        <v>18.871645403295794</v>
      </c>
    </row>
    <row r="74" spans="4:8" x14ac:dyDescent="0.2">
      <c r="D74" s="4">
        <v>69</v>
      </c>
      <c r="E74" s="5">
        <f t="shared" si="6"/>
        <v>196.17265648958727</v>
      </c>
      <c r="F74" s="5">
        <f t="shared" si="4"/>
        <v>197.47685743006738</v>
      </c>
      <c r="G74" s="6">
        <f t="shared" si="7"/>
        <v>18.871645403295794</v>
      </c>
      <c r="H74" s="6">
        <f t="shared" si="5"/>
        <v>18.510504055470221</v>
      </c>
    </row>
    <row r="75" spans="4:8" x14ac:dyDescent="0.2">
      <c r="D75" s="4">
        <v>70</v>
      </c>
      <c r="E75" s="5">
        <f t="shared" si="6"/>
        <v>197.47685743006738</v>
      </c>
      <c r="F75" s="5">
        <f t="shared" si="4"/>
        <v>198.71047214132713</v>
      </c>
      <c r="G75" s="6">
        <f t="shared" si="7"/>
        <v>18.510504055470221</v>
      </c>
      <c r="H75" s="6">
        <f t="shared" si="5"/>
        <v>18.276980851603888</v>
      </c>
    </row>
    <row r="76" spans="4:8" x14ac:dyDescent="0.2">
      <c r="D76" s="4">
        <v>71</v>
      </c>
      <c r="E76" s="5">
        <f t="shared" si="6"/>
        <v>198.71047214132713</v>
      </c>
      <c r="F76" s="5">
        <f t="shared" si="4"/>
        <v>199.82266970217927</v>
      </c>
      <c r="G76" s="6">
        <f t="shared" si="7"/>
        <v>18.276980851603888</v>
      </c>
      <c r="H76" s="6">
        <f t="shared" si="5"/>
        <v>18.159137471701019</v>
      </c>
    </row>
    <row r="77" spans="4:8" x14ac:dyDescent="0.2">
      <c r="D77" s="4">
        <v>72</v>
      </c>
      <c r="E77" s="5">
        <f t="shared" si="6"/>
        <v>199.82266970217927</v>
      </c>
      <c r="F77" s="5">
        <f t="shared" si="4"/>
        <v>200.7777194781074</v>
      </c>
      <c r="G77" s="6">
        <f t="shared" si="7"/>
        <v>18.159137471701019</v>
      </c>
      <c r="H77" s="6">
        <f t="shared" si="5"/>
        <v>18.143036645420899</v>
      </c>
    </row>
    <row r="78" spans="4:8" x14ac:dyDescent="0.2">
      <c r="D78" s="4">
        <v>73</v>
      </c>
      <c r="E78" s="5">
        <f t="shared" si="6"/>
        <v>200.7777194781074</v>
      </c>
      <c r="F78" s="5">
        <f t="shared" si="4"/>
        <v>201.55366290361633</v>
      </c>
      <c r="G78" s="6">
        <f t="shared" si="7"/>
        <v>18.143036645420899</v>
      </c>
      <c r="H78" s="6">
        <f t="shared" si="5"/>
        <v>18.213587610376699</v>
      </c>
    </row>
    <row r="79" spans="4:8" x14ac:dyDescent="0.2">
      <c r="D79" s="4">
        <v>74</v>
      </c>
      <c r="E79" s="5">
        <f t="shared" si="6"/>
        <v>201.55366290361633</v>
      </c>
      <c r="F79" s="5">
        <f t="shared" si="4"/>
        <v>202.14066135593743</v>
      </c>
      <c r="G79" s="6">
        <f t="shared" si="7"/>
        <v>18.213587610376699</v>
      </c>
      <c r="H79" s="6">
        <f t="shared" si="5"/>
        <v>18.35507648743674</v>
      </c>
    </row>
    <row r="80" spans="4:8" x14ac:dyDescent="0.2">
      <c r="D80" s="4">
        <v>75</v>
      </c>
      <c r="E80" s="5">
        <f t="shared" si="6"/>
        <v>202.14066135593743</v>
      </c>
      <c r="F80" s="5">
        <f t="shared" si="4"/>
        <v>202.5392114704828</v>
      </c>
      <c r="G80" s="6">
        <f t="shared" si="7"/>
        <v>18.35507648743674</v>
      </c>
      <c r="H80" s="6">
        <f t="shared" si="5"/>
        <v>18.5515365020464</v>
      </c>
    </row>
    <row r="81" spans="4:8" x14ac:dyDescent="0.2">
      <c r="D81" s="4">
        <v>76</v>
      </c>
      <c r="E81" s="5">
        <f t="shared" si="6"/>
        <v>202.5392114704828</v>
      </c>
      <c r="F81" s="5">
        <f t="shared" si="4"/>
        <v>202.75834821829264</v>
      </c>
      <c r="G81" s="6">
        <f t="shared" si="7"/>
        <v>18.5515365020464</v>
      </c>
      <c r="H81" s="6">
        <f t="shared" si="5"/>
        <v>18.787067873451782</v>
      </c>
    </row>
    <row r="82" spans="4:8" x14ac:dyDescent="0.2">
      <c r="D82" s="4">
        <v>77</v>
      </c>
      <c r="E82" s="5">
        <f t="shared" si="6"/>
        <v>202.75834821829264</v>
      </c>
      <c r="F82" s="5">
        <f t="shared" si="4"/>
        <v>202.81390037594031</v>
      </c>
      <c r="G82" s="6">
        <f t="shared" si="7"/>
        <v>18.787067873451782</v>
      </c>
      <c r="H82" s="6">
        <f t="shared" si="5"/>
        <v>19.046174249430177</v>
      </c>
    </row>
    <row r="83" spans="4:8" x14ac:dyDescent="0.2">
      <c r="D83" s="4">
        <v>78</v>
      </c>
      <c r="E83" s="5">
        <f t="shared" si="6"/>
        <v>202.81390037594031</v>
      </c>
      <c r="F83" s="5">
        <f t="shared" si="4"/>
        <v>202.72682506730672</v>
      </c>
      <c r="G83" s="6">
        <f t="shared" si="7"/>
        <v>19.046174249430177</v>
      </c>
      <c r="H83" s="6">
        <f t="shared" si="5"/>
        <v>19.314144433833658</v>
      </c>
    </row>
    <row r="84" spans="4:8" x14ac:dyDescent="0.2">
      <c r="D84" s="4">
        <v>79</v>
      </c>
      <c r="E84" s="5">
        <f t="shared" si="6"/>
        <v>202.72682506730672</v>
      </c>
      <c r="F84" s="5">
        <f t="shared" si="4"/>
        <v>202.5216277823568</v>
      </c>
      <c r="G84" s="6">
        <f t="shared" si="7"/>
        <v>19.314144433833658</v>
      </c>
      <c r="H84" s="6">
        <f t="shared" si="5"/>
        <v>19.577475899812459</v>
      </c>
    </row>
    <row r="85" spans="4:8" x14ac:dyDescent="0.2">
      <c r="D85" s="4">
        <v>80</v>
      </c>
      <c r="E85" s="5">
        <f t="shared" si="6"/>
        <v>202.5216277823568</v>
      </c>
      <c r="F85" s="5">
        <f t="shared" si="4"/>
        <v>202.22486929058084</v>
      </c>
      <c r="G85" s="6">
        <f t="shared" si="7"/>
        <v>19.577475899812459</v>
      </c>
      <c r="H85" s="6">
        <f t="shared" si="5"/>
        <v>19.8243114354994</v>
      </c>
    </row>
    <row r="86" spans="4:8" x14ac:dyDescent="0.2">
      <c r="D86" s="4">
        <v>81</v>
      </c>
      <c r="E86" s="5">
        <f t="shared" si="6"/>
        <v>202.22486929058084</v>
      </c>
      <c r="F86" s="5">
        <f t="shared" si="4"/>
        <v>201.86376688158447</v>
      </c>
      <c r="G86" s="6">
        <f t="shared" si="7"/>
        <v>19.8243114354994</v>
      </c>
      <c r="H86" s="6">
        <f t="shared" si="5"/>
        <v>20.044843944098165</v>
      </c>
    </row>
    <row r="87" spans="4:8" x14ac:dyDescent="0.2">
      <c r="D87" s="4">
        <v>82</v>
      </c>
      <c r="E87" s="5">
        <f t="shared" si="6"/>
        <v>201.86376688158447</v>
      </c>
      <c r="F87" s="5">
        <f t="shared" si="4"/>
        <v>201.46490895958496</v>
      </c>
      <c r="G87" s="6">
        <f t="shared" si="7"/>
        <v>20.044843944098165</v>
      </c>
      <c r="H87" s="6">
        <f t="shared" si="5"/>
        <v>20.231638525545861</v>
      </c>
    </row>
    <row r="88" spans="4:8" x14ac:dyDescent="0.2">
      <c r="D88" s="4">
        <v>83</v>
      </c>
      <c r="E88" s="5">
        <f t="shared" si="6"/>
        <v>201.46490895958496</v>
      </c>
      <c r="F88" s="5">
        <f t="shared" si="4"/>
        <v>201.05311362325651</v>
      </c>
      <c r="G88" s="6">
        <f t="shared" si="7"/>
        <v>20.231638525545861</v>
      </c>
      <c r="H88" s="6">
        <f t="shared" si="5"/>
        <v>20.379826068261643</v>
      </c>
    </row>
    <row r="89" spans="4:8" x14ac:dyDescent="0.2">
      <c r="D89" s="4">
        <v>84</v>
      </c>
      <c r="E89" s="5">
        <f t="shared" si="6"/>
        <v>201.05311362325651</v>
      </c>
      <c r="F89" s="5">
        <f t="shared" si="4"/>
        <v>200.65046881615351</v>
      </c>
      <c r="G89" s="6">
        <f t="shared" si="7"/>
        <v>20.379826068261643</v>
      </c>
      <c r="H89" s="6">
        <f t="shared" si="5"/>
        <v>20.487137430622067</v>
      </c>
    </row>
    <row r="90" spans="4:8" x14ac:dyDescent="0.2">
      <c r="D90" s="4">
        <v>85</v>
      </c>
      <c r="E90" s="5">
        <f t="shared" si="6"/>
        <v>200.65046881615351</v>
      </c>
      <c r="F90" s="5">
        <f t="shared" si="4"/>
        <v>200.27559105866149</v>
      </c>
      <c r="G90" s="6">
        <f t="shared" si="7"/>
        <v>20.487137430622067</v>
      </c>
      <c r="H90" s="6">
        <f t="shared" si="5"/>
        <v>20.553768650776423</v>
      </c>
    </row>
    <row r="91" spans="4:8" x14ac:dyDescent="0.2">
      <c r="D91" s="4">
        <v>86</v>
      </c>
      <c r="E91" s="5">
        <f t="shared" si="6"/>
        <v>200.27559105866149</v>
      </c>
      <c r="F91" s="5">
        <f t="shared" si="4"/>
        <v>199.94313103688756</v>
      </c>
      <c r="G91" s="6">
        <f t="shared" si="7"/>
        <v>20.553768650776423</v>
      </c>
      <c r="H91" s="6">
        <f t="shared" si="5"/>
        <v>20.58209082508618</v>
      </c>
    </row>
    <row r="92" spans="4:8" x14ac:dyDescent="0.2">
      <c r="D92" s="4">
        <v>87</v>
      </c>
      <c r="E92" s="5">
        <f t="shared" si="6"/>
        <v>199.94313103688756</v>
      </c>
      <c r="F92" s="5">
        <f t="shared" si="4"/>
        <v>199.66353894014213</v>
      </c>
      <c r="G92" s="6">
        <f t="shared" si="7"/>
        <v>20.58209082508618</v>
      </c>
      <c r="H92" s="6">
        <f t="shared" si="5"/>
        <v>20.576238414266637</v>
      </c>
    </row>
    <row r="93" spans="4:8" x14ac:dyDescent="0.2">
      <c r="D93" s="4">
        <v>88</v>
      </c>
      <c r="E93" s="5">
        <f t="shared" si="6"/>
        <v>199.66353894014213</v>
      </c>
      <c r="F93" s="5">
        <f t="shared" si="4"/>
        <v>199.44308344340456</v>
      </c>
      <c r="G93" s="6">
        <f t="shared" si="7"/>
        <v>20.576238414266637</v>
      </c>
      <c r="H93" s="6">
        <f t="shared" si="5"/>
        <v>20.541622899342876</v>
      </c>
    </row>
    <row r="94" spans="4:8" x14ac:dyDescent="0.2">
      <c r="D94" s="4">
        <v>89</v>
      </c>
      <c r="E94" s="5">
        <f t="shared" si="6"/>
        <v>199.44308344340456</v>
      </c>
      <c r="F94" s="5">
        <f t="shared" si="4"/>
        <v>199.28409924590139</v>
      </c>
      <c r="G94" s="6">
        <f t="shared" si="7"/>
        <v>20.541622899342876</v>
      </c>
      <c r="H94" s="6">
        <f t="shared" si="5"/>
        <v>20.484423049882956</v>
      </c>
    </row>
    <row r="95" spans="4:8" x14ac:dyDescent="0.2">
      <c r="D95" s="4">
        <v>90</v>
      </c>
      <c r="E95" s="5">
        <f t="shared" si="6"/>
        <v>199.28409924590139</v>
      </c>
      <c r="F95" s="5">
        <f t="shared" si="4"/>
        <v>199.1854223549567</v>
      </c>
      <c r="G95" s="6">
        <f t="shared" si="7"/>
        <v>20.484423049882956</v>
      </c>
      <c r="H95" s="6">
        <f t="shared" si="5"/>
        <v>20.411098980339528</v>
      </c>
    </row>
    <row r="96" spans="4:8" x14ac:dyDescent="0.2">
      <c r="D96" s="4">
        <v>91</v>
      </c>
      <c r="E96" s="5">
        <f t="shared" si="6"/>
        <v>199.1854223549567</v>
      </c>
      <c r="F96" s="5">
        <f t="shared" si="4"/>
        <v>199.14296203715401</v>
      </c>
      <c r="G96" s="6">
        <f t="shared" si="7"/>
        <v>20.411098980339528</v>
      </c>
      <c r="H96" s="6">
        <f t="shared" si="5"/>
        <v>20.327966855638774</v>
      </c>
    </row>
    <row r="97" spans="4:8" x14ac:dyDescent="0.2">
      <c r="D97" s="4">
        <v>92</v>
      </c>
      <c r="E97" s="5">
        <f t="shared" si="6"/>
        <v>199.14296203715401</v>
      </c>
      <c r="F97" s="5">
        <f t="shared" si="4"/>
        <v>199.15035438794865</v>
      </c>
      <c r="G97" s="6">
        <f t="shared" si="7"/>
        <v>20.327966855638774</v>
      </c>
      <c r="H97" s="6">
        <f t="shared" si="5"/>
        <v>20.240857659124988</v>
      </c>
    </row>
    <row r="98" spans="4:8" x14ac:dyDescent="0.2">
      <c r="D98" s="4">
        <v>93</v>
      </c>
      <c r="E98" s="5">
        <f t="shared" si="6"/>
        <v>199.15035438794865</v>
      </c>
      <c r="F98" s="5">
        <f t="shared" si="4"/>
        <v>199.19964439226334</v>
      </c>
      <c r="G98" s="6">
        <f t="shared" si="7"/>
        <v>20.240857659124988</v>
      </c>
      <c r="H98" s="6">
        <f t="shared" si="5"/>
        <v>20.15486987965383</v>
      </c>
    </row>
    <row r="99" spans="4:8" x14ac:dyDescent="0.2">
      <c r="D99" s="4">
        <v>94</v>
      </c>
      <c r="E99" s="5">
        <f t="shared" si="6"/>
        <v>199.19964439226334</v>
      </c>
      <c r="F99" s="5">
        <f t="shared" si="4"/>
        <v>199.28194988232653</v>
      </c>
      <c r="G99" s="6">
        <f t="shared" si="7"/>
        <v>20.15486987965383</v>
      </c>
      <c r="H99" s="6">
        <f t="shared" si="5"/>
        <v>20.074214563996911</v>
      </c>
    </row>
    <row r="100" spans="4:8" x14ac:dyDescent="0.2">
      <c r="D100" s="4">
        <v>95</v>
      </c>
      <c r="E100" s="5">
        <f t="shared" si="6"/>
        <v>199.28194988232653</v>
      </c>
      <c r="F100" s="5">
        <f t="shared" si="4"/>
        <v>199.38807025233228</v>
      </c>
      <c r="G100" s="6">
        <f t="shared" si="7"/>
        <v>20.074214563996911</v>
      </c>
      <c r="H100" s="6">
        <f t="shared" si="5"/>
        <v>20.00214310334751</v>
      </c>
    </row>
    <row r="101" spans="4:8" x14ac:dyDescent="0.2">
      <c r="D101" s="4">
        <v>96</v>
      </c>
      <c r="E101" s="5">
        <f t="shared" si="6"/>
        <v>199.38807025233228</v>
      </c>
      <c r="F101" s="5">
        <f t="shared" si="4"/>
        <v>199.5090134707477</v>
      </c>
      <c r="G101" s="6">
        <f t="shared" si="7"/>
        <v>20.00214310334751</v>
      </c>
      <c r="H101" s="6">
        <f t="shared" si="5"/>
        <v>19.940943571437288</v>
      </c>
    </row>
    <row r="102" spans="4:8" x14ac:dyDescent="0.2">
      <c r="D102" s="4">
        <v>97</v>
      </c>
      <c r="E102" s="5">
        <f t="shared" si="6"/>
        <v>199.5090134707477</v>
      </c>
      <c r="F102" s="5">
        <f t="shared" si="4"/>
        <v>199.63642543333037</v>
      </c>
      <c r="G102" s="6">
        <f t="shared" si="7"/>
        <v>19.940943571437288</v>
      </c>
      <c r="H102" s="6">
        <f t="shared" si="5"/>
        <v>19.891989898066509</v>
      </c>
    </row>
    <row r="103" spans="4:8" x14ac:dyDescent="0.2">
      <c r="D103" s="4">
        <v>98</v>
      </c>
      <c r="E103" s="5">
        <f t="shared" si="6"/>
        <v>199.63642543333037</v>
      </c>
      <c r="F103" s="5">
        <f t="shared" si="4"/>
        <v>199.7629150368505</v>
      </c>
      <c r="G103" s="6">
        <f t="shared" si="7"/>
        <v>19.891989898066509</v>
      </c>
      <c r="H103" s="6">
        <f t="shared" si="5"/>
        <v>19.855828790029577</v>
      </c>
    </row>
    <row r="104" spans="4:8" x14ac:dyDescent="0.2">
      <c r="D104" s="4">
        <v>99</v>
      </c>
      <c r="E104" s="5">
        <f t="shared" si="6"/>
        <v>199.7629150368505</v>
      </c>
      <c r="F104" s="5">
        <f t="shared" si="4"/>
        <v>199.88227597312084</v>
      </c>
      <c r="G104" s="6">
        <f t="shared" si="7"/>
        <v>19.855828790029577</v>
      </c>
      <c r="H104" s="6">
        <f t="shared" si="5"/>
        <v>19.832291197844643</v>
      </c>
    </row>
    <row r="105" spans="4:8" x14ac:dyDescent="0.2">
      <c r="D105" s="4">
        <v>100</v>
      </c>
      <c r="E105" s="5">
        <f t="shared" si="6"/>
        <v>199.88227597312084</v>
      </c>
      <c r="F105" s="5">
        <f t="shared" si="4"/>
        <v>199.989611962239</v>
      </c>
      <c r="G105" s="6">
        <f t="shared" si="7"/>
        <v>19.832291197844643</v>
      </c>
      <c r="H105" s="6">
        <f t="shared" si="5"/>
        <v>19.82061751193439</v>
      </c>
    </row>
    <row r="106" spans="4:8" x14ac:dyDescent="0.2">
      <c r="D106" s="4">
        <v>101</v>
      </c>
      <c r="E106" s="5">
        <f t="shared" si="6"/>
        <v>199.989611962239</v>
      </c>
      <c r="F106" s="5">
        <f t="shared" si="4"/>
        <v>200.08137604733253</v>
      </c>
      <c r="G106" s="6">
        <f t="shared" si="7"/>
        <v>19.82061751193439</v>
      </c>
      <c r="H106" s="6">
        <f t="shared" si="5"/>
        <v>19.819588025318588</v>
      </c>
    </row>
    <row r="107" spans="4:8" x14ac:dyDescent="0.2">
      <c r="D107" s="4">
        <v>102</v>
      </c>
      <c r="E107" s="5">
        <f t="shared" si="6"/>
        <v>200.08137604733253</v>
      </c>
      <c r="F107" s="5">
        <f t="shared" si="4"/>
        <v>200.15533690617912</v>
      </c>
      <c r="G107" s="6">
        <f t="shared" si="7"/>
        <v>19.819588025318588</v>
      </c>
      <c r="H107" s="6">
        <f t="shared" si="5"/>
        <v>19.827652223984884</v>
      </c>
    </row>
    <row r="108" spans="4:8" x14ac:dyDescent="0.2">
      <c r="D108" s="4">
        <v>103</v>
      </c>
      <c r="E108" s="5">
        <f t="shared" si="6"/>
        <v>200.15533690617912</v>
      </c>
      <c r="F108" s="5">
        <f t="shared" si="4"/>
        <v>200.21048621332221</v>
      </c>
      <c r="G108" s="6">
        <f t="shared" si="7"/>
        <v>19.827652223984884</v>
      </c>
      <c r="H108" s="6">
        <f t="shared" si="5"/>
        <v>19.843052054751229</v>
      </c>
    </row>
    <row r="109" spans="4:8" x14ac:dyDescent="0.2">
      <c r="D109" s="4">
        <v>104</v>
      </c>
      <c r="E109" s="5">
        <f t="shared" si="6"/>
        <v>200.21048621332221</v>
      </c>
      <c r="F109" s="5">
        <f t="shared" si="4"/>
        <v>200.24690122728288</v>
      </c>
      <c r="G109" s="6">
        <f t="shared" si="7"/>
        <v>19.843052054751229</v>
      </c>
      <c r="H109" s="6">
        <f t="shared" si="5"/>
        <v>19.863935499190031</v>
      </c>
    </row>
    <row r="110" spans="4:8" x14ac:dyDescent="0.2">
      <c r="D110" s="4">
        <v>105</v>
      </c>
      <c r="E110" s="5">
        <f t="shared" si="6"/>
        <v>200.24690122728288</v>
      </c>
      <c r="F110" s="5">
        <f t="shared" si="4"/>
        <v>200.26557625824586</v>
      </c>
      <c r="G110" s="6">
        <f t="shared" si="7"/>
        <v>19.863935499190031</v>
      </c>
      <c r="H110" s="6">
        <f t="shared" si="5"/>
        <v>19.888457649457123</v>
      </c>
    </row>
    <row r="111" spans="4:8" x14ac:dyDescent="0.2">
      <c r="D111" s="4">
        <v>106</v>
      </c>
      <c r="E111" s="5">
        <f t="shared" si="6"/>
        <v>200.26557625824586</v>
      </c>
      <c r="F111" s="5">
        <f t="shared" si="4"/>
        <v>200.26823570861941</v>
      </c>
      <c r="G111" s="6">
        <f t="shared" si="7"/>
        <v>19.888457649457123</v>
      </c>
      <c r="H111" s="6">
        <f t="shared" si="5"/>
        <v>19.914867160281247</v>
      </c>
    </row>
    <row r="112" spans="4:8" x14ac:dyDescent="0.2">
      <c r="D112" s="4">
        <v>107</v>
      </c>
      <c r="E112" s="5">
        <f t="shared" si="6"/>
        <v>200.26823570861941</v>
      </c>
      <c r="F112" s="5">
        <f t="shared" si="4"/>
        <v>200.25714012552851</v>
      </c>
      <c r="G112" s="6">
        <f t="shared" si="7"/>
        <v>19.914867160281247</v>
      </c>
      <c r="H112" s="6">
        <f t="shared" si="5"/>
        <v>19.941576552805245</v>
      </c>
    </row>
    <row r="113" spans="4:8" x14ac:dyDescent="0.2">
      <c r="D113" s="4">
        <v>108</v>
      </c>
      <c r="E113" s="5">
        <f t="shared" si="6"/>
        <v>200.25714012552851</v>
      </c>
      <c r="F113" s="5">
        <f t="shared" si="4"/>
        <v>200.23489526050739</v>
      </c>
      <c r="G113" s="6">
        <f t="shared" si="7"/>
        <v>19.941576552805245</v>
      </c>
      <c r="H113" s="6">
        <f t="shared" si="5"/>
        <v>19.96721545029537</v>
      </c>
    </row>
    <row r="114" spans="4:8" x14ac:dyDescent="0.2">
      <c r="D114" s="4">
        <v>109</v>
      </c>
      <c r="E114" s="5">
        <f t="shared" si="6"/>
        <v>200.23489526050739</v>
      </c>
      <c r="F114" s="5">
        <f t="shared" si="4"/>
        <v>200.20427255981318</v>
      </c>
      <c r="G114" s="6">
        <f t="shared" si="7"/>
        <v>19.96721545029537</v>
      </c>
      <c r="H114" s="6">
        <f t="shared" si="5"/>
        <v>19.990666471669392</v>
      </c>
    </row>
    <row r="115" spans="4:8" x14ac:dyDescent="0.2">
      <c r="D115" s="4">
        <v>110</v>
      </c>
      <c r="E115" s="5">
        <f t="shared" si="6"/>
        <v>200.20427255981318</v>
      </c>
      <c r="F115" s="5">
        <f t="shared" si="4"/>
        <v>200.16804785119646</v>
      </c>
      <c r="G115" s="6">
        <f t="shared" si="7"/>
        <v>19.990666471669392</v>
      </c>
      <c r="H115" s="6">
        <f t="shared" si="5"/>
        <v>20.011084194732092</v>
      </c>
    </row>
    <row r="116" spans="4:8" x14ac:dyDescent="0.2">
      <c r="D116" s="4">
        <v>111</v>
      </c>
      <c r="E116" s="5">
        <f t="shared" si="6"/>
        <v>200.16804785119646</v>
      </c>
      <c r="F116" s="5">
        <f t="shared" si="4"/>
        <v>200.12886328682305</v>
      </c>
      <c r="G116" s="6">
        <f t="shared" si="7"/>
        <v>20.011084194732092</v>
      </c>
      <c r="H116" s="6">
        <f t="shared" si="5"/>
        <v>20.027898293227274</v>
      </c>
    </row>
    <row r="117" spans="4:8" x14ac:dyDescent="0.2">
      <c r="D117" s="4">
        <v>112</v>
      </c>
      <c r="E117" s="5">
        <f t="shared" si="6"/>
        <v>200.12886328682305</v>
      </c>
      <c r="F117" s="5">
        <f t="shared" si="4"/>
        <v>200.08911588943371</v>
      </c>
      <c r="G117" s="6">
        <f t="shared" si="7"/>
        <v>20.027898293227274</v>
      </c>
      <c r="H117" s="6">
        <f t="shared" si="5"/>
        <v>20.04080259723839</v>
      </c>
    </row>
    <row r="118" spans="4:8" x14ac:dyDescent="0.2">
      <c r="D118" s="4">
        <v>113</v>
      </c>
      <c r="E118" s="5">
        <f t="shared" si="6"/>
        <v>200.08911588943371</v>
      </c>
      <c r="F118" s="5">
        <f t="shared" si="4"/>
        <v>200.05087438088665</v>
      </c>
      <c r="G118" s="6">
        <f t="shared" si="7"/>
        <v>20.04080259723839</v>
      </c>
      <c r="H118" s="6">
        <f t="shared" si="5"/>
        <v>20.049732366980482</v>
      </c>
    </row>
    <row r="119" spans="4:8" x14ac:dyDescent="0.2">
      <c r="D119" s="4">
        <v>114</v>
      </c>
      <c r="E119" s="5">
        <f t="shared" si="6"/>
        <v>200.05087438088665</v>
      </c>
      <c r="F119" s="5">
        <f t="shared" si="4"/>
        <v>200.015824407758</v>
      </c>
      <c r="G119" s="6">
        <f t="shared" si="7"/>
        <v>20.049732366980482</v>
      </c>
      <c r="H119" s="6">
        <f t="shared" si="5"/>
        <v>20.054832455586048</v>
      </c>
    </row>
    <row r="120" spans="4:8" x14ac:dyDescent="0.2">
      <c r="D120" s="4">
        <v>115</v>
      </c>
      <c r="E120" s="5">
        <f t="shared" si="6"/>
        <v>200.015824407758</v>
      </c>
      <c r="F120" s="5">
        <f t="shared" si="4"/>
        <v>199.98524087877365</v>
      </c>
      <c r="G120" s="6">
        <f t="shared" si="7"/>
        <v>20.054832455586048</v>
      </c>
      <c r="H120" s="6">
        <f t="shared" si="5"/>
        <v>20.056419234817529</v>
      </c>
    </row>
    <row r="121" spans="4:8" x14ac:dyDescent="0.2">
      <c r="D121" s="4">
        <v>116</v>
      </c>
      <c r="E121" s="5">
        <f t="shared" si="6"/>
        <v>199.98524087877365</v>
      </c>
      <c r="F121" s="5">
        <f t="shared" si="4"/>
        <v>199.95998494952431</v>
      </c>
      <c r="G121" s="6">
        <f t="shared" si="7"/>
        <v>20.056419234817529</v>
      </c>
      <c r="H121" s="6">
        <f t="shared" si="5"/>
        <v>20.054939159203265</v>
      </c>
    </row>
    <row r="122" spans="4:8" x14ac:dyDescent="0.2">
      <c r="D122" s="4">
        <v>117</v>
      </c>
      <c r="E122" s="5">
        <f t="shared" si="6"/>
        <v>199.95998494952431</v>
      </c>
      <c r="F122" s="5">
        <f t="shared" si="4"/>
        <v>199.94052227479662</v>
      </c>
      <c r="G122" s="6">
        <f t="shared" si="7"/>
        <v>20.054939159203265</v>
      </c>
      <c r="H122" s="6">
        <f t="shared" si="5"/>
        <v>20.050926662189553</v>
      </c>
    </row>
    <row r="123" spans="4:8" x14ac:dyDescent="0.2">
      <c r="D123" s="4">
        <v>118</v>
      </c>
      <c r="E123" s="5">
        <f t="shared" si="6"/>
        <v>199.94052227479662</v>
      </c>
      <c r="F123" s="5">
        <f t="shared" si="4"/>
        <v>199.92695852364776</v>
      </c>
      <c r="G123" s="6">
        <f t="shared" si="7"/>
        <v>20.050926662189553</v>
      </c>
      <c r="H123" s="6">
        <f t="shared" si="5"/>
        <v>20.044963744659118</v>
      </c>
    </row>
    <row r="124" spans="4:8" x14ac:dyDescent="0.2">
      <c r="D124" s="4">
        <v>119</v>
      </c>
      <c r="E124" s="5">
        <f t="shared" si="6"/>
        <v>199.92695852364776</v>
      </c>
      <c r="F124" s="5">
        <f t="shared" si="4"/>
        <v>199.9190878220771</v>
      </c>
      <c r="G124" s="6">
        <f t="shared" si="7"/>
        <v>20.044963744659118</v>
      </c>
      <c r="H124" s="6">
        <f t="shared" si="5"/>
        <v>20.03764317593243</v>
      </c>
    </row>
    <row r="125" spans="4:8" x14ac:dyDescent="0.2">
      <c r="D125" s="4">
        <v>120</v>
      </c>
      <c r="E125" s="5">
        <f t="shared" si="6"/>
        <v>199.9190878220771</v>
      </c>
      <c r="F125" s="5">
        <f t="shared" si="4"/>
        <v>199.91644973739329</v>
      </c>
      <c r="G125" s="6">
        <f t="shared" si="7"/>
        <v>20.03764317593243</v>
      </c>
      <c r="H125" s="6">
        <f t="shared" si="5"/>
        <v>20.029536729183398</v>
      </c>
    </row>
    <row r="126" spans="4:8" x14ac:dyDescent="0.2">
      <c r="D126" s="4">
        <v>121</v>
      </c>
      <c r="E126" s="5">
        <f t="shared" si="6"/>
        <v>199.91644973739329</v>
      </c>
      <c r="F126" s="5">
        <f t="shared" si="4"/>
        <v>199.91839061418028</v>
      </c>
      <c r="G126" s="6">
        <f t="shared" si="7"/>
        <v>20.029536729183398</v>
      </c>
      <c r="H126" s="6">
        <f t="shared" si="5"/>
        <v>20.021169363915327</v>
      </c>
    </row>
    <row r="127" spans="4:8" x14ac:dyDescent="0.2">
      <c r="D127" s="4">
        <v>122</v>
      </c>
      <c r="E127" s="5">
        <f t="shared" si="6"/>
        <v>199.91839061418028</v>
      </c>
      <c r="F127" s="5">
        <f t="shared" si="4"/>
        <v>199.92412546834166</v>
      </c>
      <c r="G127" s="6">
        <f t="shared" si="7"/>
        <v>20.021169363915327</v>
      </c>
      <c r="H127" s="6">
        <f t="shared" si="5"/>
        <v>20.012999787239419</v>
      </c>
    </row>
    <row r="128" spans="4:8" x14ac:dyDescent="0.2">
      <c r="D128" s="4">
        <v>123</v>
      </c>
      <c r="E128" s="5">
        <f t="shared" si="6"/>
        <v>199.92412546834166</v>
      </c>
      <c r="F128" s="5">
        <f t="shared" si="4"/>
        <v>199.93279718999099</v>
      </c>
      <c r="G128" s="6">
        <f t="shared" si="7"/>
        <v>20.012999787239419</v>
      </c>
      <c r="H128" s="6">
        <f t="shared" si="5"/>
        <v>20.005407402309743</v>
      </c>
    </row>
    <row r="129" spans="4:8" x14ac:dyDescent="0.2">
      <c r="D129" s="4">
        <v>124</v>
      </c>
      <c r="E129" s="5">
        <f t="shared" si="6"/>
        <v>199.93279718999099</v>
      </c>
      <c r="F129" s="5">
        <f t="shared" si="4"/>
        <v>199.94353044310182</v>
      </c>
      <c r="G129" s="6">
        <f t="shared" si="7"/>
        <v>20.005407402309743</v>
      </c>
      <c r="H129" s="6">
        <f t="shared" si="5"/>
        <v>19.998685304345692</v>
      </c>
    </row>
    <row r="130" spans="4:8" x14ac:dyDescent="0.2">
      <c r="D130" s="4">
        <v>125</v>
      </c>
      <c r="E130" s="5">
        <f t="shared" si="6"/>
        <v>199.94353044310182</v>
      </c>
      <c r="F130" s="5">
        <f t="shared" si="4"/>
        <v>199.95547832789705</v>
      </c>
      <c r="G130" s="6">
        <f t="shared" si="7"/>
        <v>19.998685304345692</v>
      </c>
      <c r="H130" s="6">
        <f t="shared" si="5"/>
        <v>19.993038719857278</v>
      </c>
    </row>
    <row r="131" spans="4:8" x14ac:dyDescent="0.2">
      <c r="D131" s="4">
        <v>126</v>
      </c>
      <c r="E131" s="5">
        <f t="shared" si="6"/>
        <v>199.95547832789705</v>
      </c>
      <c r="F131" s="5">
        <f t="shared" si="4"/>
        <v>199.96786054539012</v>
      </c>
      <c r="G131" s="6">
        <f t="shared" si="7"/>
        <v>19.993038719857278</v>
      </c>
      <c r="H131" s="6">
        <f t="shared" si="5"/>
        <v>19.988588102286144</v>
      </c>
    </row>
    <row r="132" spans="4:8" x14ac:dyDescent="0.2">
      <c r="D132" s="4">
        <v>127</v>
      </c>
      <c r="E132" s="5">
        <f t="shared" si="6"/>
        <v>199.96786054539012</v>
      </c>
      <c r="F132" s="5">
        <f t="shared" si="4"/>
        <v>199.97999243529406</v>
      </c>
      <c r="G132" s="6">
        <f t="shared" si="7"/>
        <v>19.988588102286144</v>
      </c>
      <c r="H132" s="6">
        <f t="shared" si="5"/>
        <v>19.985375990686002</v>
      </c>
    </row>
    <row r="133" spans="4:8" x14ac:dyDescent="0.2">
      <c r="D133" s="4">
        <v>128</v>
      </c>
      <c r="E133" s="5">
        <f t="shared" si="6"/>
        <v>199.97999243529406</v>
      </c>
      <c r="F133" s="5">
        <f t="shared" ref="F133:F196" si="8">E133+k_2*E133*(1-E133/C_2)-r_2*E133*G133</f>
        <v>199.99130482111255</v>
      </c>
      <c r="G133" s="6">
        <f t="shared" si="7"/>
        <v>19.985375990686002</v>
      </c>
      <c r="H133" s="6">
        <f t="shared" ref="H133:H196" si="9">G133-d_2*G133+b_2*G133*E133</f>
        <v>19.983376697169472</v>
      </c>
    </row>
    <row r="134" spans="4:8" x14ac:dyDescent="0.2">
      <c r="D134" s="4">
        <v>129</v>
      </c>
      <c r="E134" s="5">
        <f t="shared" si="6"/>
        <v>199.99130482111255</v>
      </c>
      <c r="F134" s="5">
        <f t="shared" si="8"/>
        <v>200.00135507134269</v>
      </c>
      <c r="G134" s="6">
        <f t="shared" si="7"/>
        <v>19.983376697169472</v>
      </c>
      <c r="H134" s="6">
        <f t="shared" si="9"/>
        <v>19.982507901993685</v>
      </c>
    </row>
    <row r="135" spans="4:8" x14ac:dyDescent="0.2">
      <c r="D135" s="4">
        <v>130</v>
      </c>
      <c r="E135" s="5">
        <f t="shared" ref="E135:E198" si="10">F134</f>
        <v>200.00135507134269</v>
      </c>
      <c r="F135" s="5">
        <f t="shared" si="8"/>
        <v>200.00983016349869</v>
      </c>
      <c r="G135" s="6">
        <f t="shared" ref="G135:G198" si="11">H134</f>
        <v>19.982507901993685</v>
      </c>
      <c r="H135" s="6">
        <f t="shared" si="9"/>
        <v>19.982643290612749</v>
      </c>
    </row>
    <row r="136" spans="4:8" x14ac:dyDescent="0.2">
      <c r="D136" s="4">
        <v>131</v>
      </c>
      <c r="E136" s="5">
        <f t="shared" si="10"/>
        <v>200.00983016349869</v>
      </c>
      <c r="F136" s="5">
        <f t="shared" si="8"/>
        <v>200.01654281540868</v>
      </c>
      <c r="G136" s="6">
        <f t="shared" si="11"/>
        <v>19.982643290612749</v>
      </c>
      <c r="H136" s="6">
        <f t="shared" si="9"/>
        <v>19.983625453866164</v>
      </c>
    </row>
    <row r="137" spans="4:8" x14ac:dyDescent="0.2">
      <c r="D137" s="4">
        <v>132</v>
      </c>
      <c r="E137" s="5">
        <f t="shared" si="10"/>
        <v>200.01654281540868</v>
      </c>
      <c r="F137" s="5">
        <f t="shared" si="8"/>
        <v>200.02142192893189</v>
      </c>
      <c r="G137" s="6">
        <f t="shared" si="11"/>
        <v>19.983625453866164</v>
      </c>
      <c r="H137" s="6">
        <f t="shared" si="9"/>
        <v>19.98527838100156</v>
      </c>
    </row>
    <row r="138" spans="4:8" x14ac:dyDescent="0.2">
      <c r="D138" s="4">
        <v>133</v>
      </c>
      <c r="E138" s="5">
        <f t="shared" si="10"/>
        <v>200.02142192893189</v>
      </c>
      <c r="F138" s="5">
        <f t="shared" si="8"/>
        <v>200.02449868215939</v>
      </c>
      <c r="G138" s="6">
        <f t="shared" si="11"/>
        <v>19.98527838100156</v>
      </c>
      <c r="H138" s="6">
        <f t="shared" si="9"/>
        <v>19.987418997067369</v>
      </c>
    </row>
    <row r="139" spans="4:8" x14ac:dyDescent="0.2">
      <c r="D139" s="4">
        <v>134</v>
      </c>
      <c r="E139" s="5">
        <f t="shared" si="10"/>
        <v>200.02449868215939</v>
      </c>
      <c r="F139" s="5">
        <f t="shared" si="8"/>
        <v>200.02588961755336</v>
      </c>
      <c r="G139" s="6">
        <f t="shared" si="11"/>
        <v>19.987418997067369</v>
      </c>
      <c r="H139" s="6">
        <f t="shared" si="9"/>
        <v>19.989867324193348</v>
      </c>
    </row>
    <row r="140" spans="4:8" x14ac:dyDescent="0.2">
      <c r="D140" s="4">
        <v>135</v>
      </c>
      <c r="E140" s="5">
        <f t="shared" si="10"/>
        <v>200.02588961755336</v>
      </c>
      <c r="F140" s="5">
        <f t="shared" si="8"/>
        <v>200.02577801750147</v>
      </c>
      <c r="G140" s="6">
        <f t="shared" si="11"/>
        <v>19.989867324193348</v>
      </c>
      <c r="H140" s="6">
        <f t="shared" si="9"/>
        <v>19.992454974293175</v>
      </c>
    </row>
    <row r="141" spans="4:8" x14ac:dyDescent="0.2">
      <c r="D141" s="4">
        <v>136</v>
      </c>
      <c r="E141" s="5">
        <f t="shared" si="10"/>
        <v>200.02577801750147</v>
      </c>
      <c r="F141" s="5">
        <f t="shared" si="8"/>
        <v>200.02439474858789</v>
      </c>
      <c r="G141" s="6">
        <f t="shared" si="11"/>
        <v>19.992454974293175</v>
      </c>
      <c r="H141" s="6">
        <f t="shared" si="9"/>
        <v>19.995031803564299</v>
      </c>
    </row>
    <row r="142" spans="4:8" x14ac:dyDescent="0.2">
      <c r="D142" s="4">
        <v>137</v>
      </c>
      <c r="E142" s="5">
        <f t="shared" si="10"/>
        <v>200.02439474858789</v>
      </c>
      <c r="F142" s="5">
        <f t="shared" si="8"/>
        <v>200.02199960497916</v>
      </c>
      <c r="G142" s="6">
        <f t="shared" si="11"/>
        <v>19.995031803564299</v>
      </c>
      <c r="H142" s="6">
        <f t="shared" si="9"/>
        <v>19.997470672433575</v>
      </c>
    </row>
    <row r="143" spans="4:8" x14ac:dyDescent="0.2">
      <c r="D143" s="4">
        <v>138</v>
      </c>
      <c r="E143" s="5">
        <f t="shared" si="10"/>
        <v>200.02199960497916</v>
      </c>
      <c r="F143" s="5">
        <f t="shared" si="8"/>
        <v>200.01886400289442</v>
      </c>
      <c r="G143" s="6">
        <f t="shared" si="11"/>
        <v>19.997470672433575</v>
      </c>
      <c r="H143" s="6">
        <f t="shared" si="9"/>
        <v>19.999670354710457</v>
      </c>
    </row>
    <row r="144" spans="4:8" x14ac:dyDescent="0.2">
      <c r="D144" s="4">
        <v>139</v>
      </c>
      <c r="E144" s="5">
        <f t="shared" si="10"/>
        <v>200.01886400289442</v>
      </c>
      <c r="F144" s="5">
        <f t="shared" si="8"/>
        <v>200.01525568465578</v>
      </c>
      <c r="G144" s="6">
        <f t="shared" si="11"/>
        <v>19.999670354710457</v>
      </c>
      <c r="H144" s="6">
        <f t="shared" si="9"/>
        <v>20.001556723907751</v>
      </c>
    </row>
    <row r="145" spans="4:8" x14ac:dyDescent="0.2">
      <c r="D145" s="4">
        <v>140</v>
      </c>
      <c r="E145" s="5">
        <f t="shared" si="10"/>
        <v>200.01525568465578</v>
      </c>
      <c r="F145" s="5">
        <f t="shared" si="8"/>
        <v>200.01142589366262</v>
      </c>
      <c r="G145" s="6">
        <f t="shared" si="11"/>
        <v>20.001556723907751</v>
      </c>
      <c r="H145" s="6">
        <f t="shared" si="9"/>
        <v>20.003082411117774</v>
      </c>
    </row>
    <row r="146" spans="4:8" x14ac:dyDescent="0.2">
      <c r="D146" s="4">
        <v>141</v>
      </c>
      <c r="E146" s="5">
        <f t="shared" si="10"/>
        <v>200.01142589366262</v>
      </c>
      <c r="F146" s="5">
        <f t="shared" si="8"/>
        <v>200.00759929077194</v>
      </c>
      <c r="G146" s="6">
        <f t="shared" si="11"/>
        <v>20.003082411117774</v>
      </c>
      <c r="H146" s="6">
        <f t="shared" si="9"/>
        <v>20.004225176580544</v>
      </c>
    </row>
    <row r="147" spans="4:8" x14ac:dyDescent="0.2">
      <c r="D147" s="4">
        <v>142</v>
      </c>
      <c r="E147" s="5">
        <f t="shared" si="10"/>
        <v>200.00759929077194</v>
      </c>
      <c r="F147" s="5">
        <f t="shared" si="8"/>
        <v>200.00396670630718</v>
      </c>
      <c r="G147" s="6">
        <f t="shared" si="11"/>
        <v>20.004225176580544</v>
      </c>
      <c r="H147" s="6">
        <f t="shared" si="9"/>
        <v>20.004985266199466</v>
      </c>
    </row>
    <row r="148" spans="4:8" x14ac:dyDescent="0.2">
      <c r="D148" s="4">
        <v>143</v>
      </c>
      <c r="E148" s="5">
        <f t="shared" si="10"/>
        <v>200.00396670630718</v>
      </c>
      <c r="F148" s="5">
        <f t="shared" si="8"/>
        <v>200.00068066677355</v>
      </c>
      <c r="G148" s="6">
        <f t="shared" si="11"/>
        <v>20.004985266199466</v>
      </c>
      <c r="H148" s="6">
        <f t="shared" si="9"/>
        <v>20.005382035705619</v>
      </c>
    </row>
    <row r="149" spans="4:8" x14ac:dyDescent="0.2">
      <c r="D149" s="4">
        <v>144</v>
      </c>
      <c r="E149" s="5">
        <f t="shared" si="10"/>
        <v>200.00068066677355</v>
      </c>
      <c r="F149" s="5">
        <f t="shared" si="8"/>
        <v>199.99785350594431</v>
      </c>
      <c r="G149" s="6">
        <f t="shared" si="11"/>
        <v>20.005382035705619</v>
      </c>
      <c r="H149" s="6">
        <f t="shared" si="9"/>
        <v>20.005450120699837</v>
      </c>
    </row>
    <row r="150" spans="4:8" x14ac:dyDescent="0.2">
      <c r="D150" s="4">
        <v>145</v>
      </c>
      <c r="E150" s="5">
        <f t="shared" si="10"/>
        <v>199.99785350594431</v>
      </c>
      <c r="F150" s="5">
        <f t="shared" si="8"/>
        <v>199.99555776904469</v>
      </c>
      <c r="G150" s="6">
        <f t="shared" si="11"/>
        <v>20.005450120699837</v>
      </c>
      <c r="H150" s="6">
        <f t="shared" si="9"/>
        <v>20.00523541280101</v>
      </c>
    </row>
    <row r="151" spans="4:8" x14ac:dyDescent="0.2">
      <c r="D151" s="4">
        <v>146</v>
      </c>
      <c r="E151" s="5">
        <f t="shared" si="10"/>
        <v>199.99555776904469</v>
      </c>
      <c r="F151" s="5">
        <f t="shared" si="8"/>
        <v>199.99382854724411</v>
      </c>
      <c r="G151" s="6">
        <f t="shared" si="11"/>
        <v>20.00523541280101</v>
      </c>
      <c r="H151" s="6">
        <f t="shared" si="9"/>
        <v>20.004791073420918</v>
      </c>
    </row>
    <row r="152" spans="4:8" x14ac:dyDescent="0.2">
      <c r="D152" s="4">
        <v>147</v>
      </c>
      <c r="E152" s="5">
        <f t="shared" si="10"/>
        <v>199.99382854724411</v>
      </c>
      <c r="F152" s="5">
        <f t="shared" si="8"/>
        <v>199.99266733691772</v>
      </c>
      <c r="G152" s="6">
        <f t="shared" si="11"/>
        <v>20.004791073420918</v>
      </c>
      <c r="H152" s="6">
        <f t="shared" si="9"/>
        <v>20.004173780305912</v>
      </c>
    </row>
    <row r="153" spans="4:8" x14ac:dyDescent="0.2">
      <c r="D153" s="4">
        <v>148</v>
      </c>
      <c r="E153" s="5">
        <f t="shared" si="10"/>
        <v>199.99266733691772</v>
      </c>
      <c r="F153" s="5">
        <f t="shared" si="8"/>
        <v>199.99204700212559</v>
      </c>
      <c r="G153" s="6">
        <f t="shared" si="11"/>
        <v>20.004173780305912</v>
      </c>
      <c r="H153" s="6">
        <f t="shared" si="9"/>
        <v>20.003440360973059</v>
      </c>
    </row>
    <row r="154" spans="4:8" x14ac:dyDescent="0.2">
      <c r="D154" s="4">
        <v>149</v>
      </c>
      <c r="E154" s="5">
        <f t="shared" si="10"/>
        <v>199.99204700212559</v>
      </c>
      <c r="F154" s="5">
        <f t="shared" si="8"/>
        <v>199.99191742636674</v>
      </c>
      <c r="G154" s="6">
        <f t="shared" si="11"/>
        <v>20.003440360973059</v>
      </c>
      <c r="H154" s="6">
        <f t="shared" si="9"/>
        <v>20.002644924379702</v>
      </c>
    </row>
    <row r="155" spans="4:8" x14ac:dyDescent="0.2">
      <c r="D155" s="4">
        <v>150</v>
      </c>
      <c r="E155" s="5">
        <f t="shared" si="10"/>
        <v>199.99191742636674</v>
      </c>
      <c r="F155" s="5">
        <f t="shared" si="8"/>
        <v>199.99221146702004</v>
      </c>
      <c r="G155" s="6">
        <f t="shared" si="11"/>
        <v>20.002644924379702</v>
      </c>
      <c r="H155" s="6">
        <f t="shared" si="9"/>
        <v>20.001836560127398</v>
      </c>
    </row>
    <row r="156" spans="4:8" x14ac:dyDescent="0.2">
      <c r="D156" s="4">
        <v>151</v>
      </c>
      <c r="E156" s="5">
        <f t="shared" si="10"/>
        <v>199.99221146702004</v>
      </c>
      <c r="F156" s="5">
        <f t="shared" si="8"/>
        <v>199.99285086865135</v>
      </c>
      <c r="G156" s="6">
        <f t="shared" si="11"/>
        <v>20.001836560127398</v>
      </c>
      <c r="H156" s="6">
        <f t="shared" si="9"/>
        <v>20.001057635308857</v>
      </c>
    </row>
    <row r="157" spans="4:8" x14ac:dyDescent="0.2">
      <c r="D157" s="4">
        <v>152</v>
      </c>
      <c r="E157" s="5">
        <f t="shared" si="10"/>
        <v>199.99285086865135</v>
      </c>
      <c r="F157" s="5">
        <f t="shared" si="8"/>
        <v>199.99375184505948</v>
      </c>
      <c r="G157" s="6">
        <f t="shared" si="11"/>
        <v>20.001057635308857</v>
      </c>
      <c r="H157" s="6">
        <f t="shared" si="9"/>
        <v>20.000342684368125</v>
      </c>
    </row>
    <row r="158" spans="4:8" x14ac:dyDescent="0.2">
      <c r="D158" s="4">
        <v>153</v>
      </c>
      <c r="E158" s="5">
        <f t="shared" si="10"/>
        <v>199.99375184505948</v>
      </c>
      <c r="F158" s="5">
        <f t="shared" si="8"/>
        <v>199.99483010017693</v>
      </c>
      <c r="G158" s="6">
        <f t="shared" si="11"/>
        <v>20.000342684368125</v>
      </c>
      <c r="H158" s="6">
        <f t="shared" si="9"/>
        <v>19.999717858168346</v>
      </c>
    </row>
    <row r="159" spans="4:8" x14ac:dyDescent="0.2">
      <c r="D159" s="4">
        <v>154</v>
      </c>
      <c r="E159" s="5">
        <f t="shared" si="10"/>
        <v>199.99483010017693</v>
      </c>
      <c r="F159" s="5">
        <f t="shared" si="8"/>
        <v>199.99600512068287</v>
      </c>
      <c r="G159" s="6">
        <f t="shared" si="11"/>
        <v>19.999717858168346</v>
      </c>
      <c r="H159" s="6">
        <f t="shared" si="9"/>
        <v>19.999200875479264</v>
      </c>
    </row>
    <row r="160" spans="4:8" x14ac:dyDescent="0.2">
      <c r="D160" s="4">
        <v>155</v>
      </c>
      <c r="E160" s="5">
        <f t="shared" si="10"/>
        <v>199.99600512068287</v>
      </c>
      <c r="F160" s="5">
        <f t="shared" si="8"/>
        <v>199.99720363486659</v>
      </c>
      <c r="G160" s="6">
        <f t="shared" si="11"/>
        <v>19.999200875479264</v>
      </c>
      <c r="H160" s="6">
        <f t="shared" si="9"/>
        <v>19.998801403509582</v>
      </c>
    </row>
    <row r="161" spans="4:8" x14ac:dyDescent="0.2">
      <c r="D161" s="4">
        <v>156</v>
      </c>
      <c r="E161" s="5">
        <f t="shared" si="10"/>
        <v>199.99720363486659</v>
      </c>
      <c r="F161" s="5">
        <f t="shared" si="8"/>
        <v>199.99836218993954</v>
      </c>
      <c r="G161" s="6">
        <f t="shared" si="11"/>
        <v>19.998801403509582</v>
      </c>
      <c r="H161" s="6">
        <f t="shared" si="9"/>
        <v>19.998521783754807</v>
      </c>
    </row>
    <row r="162" spans="4:8" x14ac:dyDescent="0.2">
      <c r="D162" s="4">
        <v>157</v>
      </c>
      <c r="E162" s="5">
        <f t="shared" si="10"/>
        <v>199.99836218993954</v>
      </c>
      <c r="F162" s="5">
        <f t="shared" si="8"/>
        <v>199.99942885133919</v>
      </c>
      <c r="G162" s="6">
        <f t="shared" si="11"/>
        <v>19.998521783754807</v>
      </c>
      <c r="H162" s="6">
        <f t="shared" si="9"/>
        <v>19.998358014853949</v>
      </c>
    </row>
    <row r="163" spans="4:8" x14ac:dyDescent="0.2">
      <c r="D163" s="4">
        <v>158</v>
      </c>
      <c r="E163" s="5">
        <f t="shared" si="10"/>
        <v>199.99942885133919</v>
      </c>
      <c r="F163" s="5">
        <f t="shared" si="8"/>
        <v>200.0003640709736</v>
      </c>
      <c r="G163" s="6">
        <f t="shared" si="11"/>
        <v>19.998358014853949</v>
      </c>
      <c r="H163" s="6">
        <f t="shared" si="9"/>
        <v>19.998300904676956</v>
      </c>
    </row>
    <row r="164" spans="4:8" x14ac:dyDescent="0.2">
      <c r="D164" s="4">
        <v>159</v>
      </c>
      <c r="E164" s="5">
        <f t="shared" si="10"/>
        <v>200.0003640709736</v>
      </c>
      <c r="F164" s="5">
        <f t="shared" si="8"/>
        <v>200.00114080585433</v>
      </c>
      <c r="G164" s="6">
        <f t="shared" si="11"/>
        <v>19.998300904676956</v>
      </c>
      <c r="H164" s="6">
        <f t="shared" si="9"/>
        <v>19.998337308681361</v>
      </c>
    </row>
    <row r="165" spans="4:8" x14ac:dyDescent="0.2">
      <c r="D165" s="4">
        <v>160</v>
      </c>
      <c r="E165" s="5">
        <f t="shared" si="10"/>
        <v>200.00114080585433</v>
      </c>
      <c r="F165" s="5">
        <f t="shared" si="8"/>
        <v>200.00174399378338</v>
      </c>
      <c r="G165" s="6">
        <f t="shared" si="11"/>
        <v>19.998337308681361</v>
      </c>
      <c r="H165" s="6">
        <f t="shared" si="9"/>
        <v>19.998451379782754</v>
      </c>
    </row>
    <row r="166" spans="4:8" x14ac:dyDescent="0.2">
      <c r="D166" s="4">
        <v>161</v>
      </c>
      <c r="E166" s="5">
        <f t="shared" si="10"/>
        <v>200.00174399378338</v>
      </c>
      <c r="F166" s="5">
        <f t="shared" si="8"/>
        <v>200.00216950884578</v>
      </c>
      <c r="G166" s="6">
        <f t="shared" si="11"/>
        <v>19.998451379782754</v>
      </c>
      <c r="H166" s="6">
        <f t="shared" si="9"/>
        <v>19.998625765657174</v>
      </c>
    </row>
    <row r="167" spans="4:8" x14ac:dyDescent="0.2">
      <c r="D167" s="4">
        <v>162</v>
      </c>
      <c r="E167" s="5">
        <f t="shared" si="10"/>
        <v>200.00216950884578</v>
      </c>
      <c r="F167" s="5">
        <f t="shared" si="8"/>
        <v>200.00242272699481</v>
      </c>
      <c r="G167" s="6">
        <f t="shared" si="11"/>
        <v>19.998625765657174</v>
      </c>
      <c r="H167" s="6">
        <f t="shared" si="9"/>
        <v>19.998842701634686</v>
      </c>
    </row>
    <row r="168" spans="4:8" x14ac:dyDescent="0.2">
      <c r="D168" s="4">
        <v>163</v>
      </c>
      <c r="E168" s="5">
        <f t="shared" si="10"/>
        <v>200.00242272699481</v>
      </c>
      <c r="F168" s="5">
        <f t="shared" si="8"/>
        <v>200.00251683191843</v>
      </c>
      <c r="G168" s="6">
        <f t="shared" si="11"/>
        <v>19.998842701634686</v>
      </c>
      <c r="H168" s="6">
        <f t="shared" si="9"/>
        <v>19.999084960315077</v>
      </c>
    </row>
    <row r="169" spans="4:8" x14ac:dyDescent="0.2">
      <c r="D169" s="4">
        <v>164</v>
      </c>
      <c r="E169" s="5">
        <f t="shared" si="10"/>
        <v>200.00251683191843</v>
      </c>
      <c r="F169" s="5">
        <f t="shared" si="8"/>
        <v>200.00247098480025</v>
      </c>
      <c r="G169" s="6">
        <f t="shared" si="11"/>
        <v>19.999084960315077</v>
      </c>
      <c r="H169" s="6">
        <f t="shared" si="9"/>
        <v>19.999336631991916</v>
      </c>
    </row>
    <row r="170" spans="4:8" x14ac:dyDescent="0.2">
      <c r="D170" s="4">
        <v>165</v>
      </c>
      <c r="E170" s="5">
        <f t="shared" si="10"/>
        <v>200.00247098480025</v>
      </c>
      <c r="F170" s="5">
        <f t="shared" si="8"/>
        <v>200.00230846983641</v>
      </c>
      <c r="G170" s="6">
        <f t="shared" si="11"/>
        <v>19.999336631991916</v>
      </c>
      <c r="H170" s="6">
        <f t="shared" si="9"/>
        <v>19.999583722276078</v>
      </c>
    </row>
    <row r="171" spans="4:8" x14ac:dyDescent="0.2">
      <c r="D171" s="4">
        <v>166</v>
      </c>
      <c r="E171" s="5">
        <f t="shared" si="10"/>
        <v>200.00230846983641</v>
      </c>
      <c r="F171" s="5">
        <f t="shared" si="8"/>
        <v>200.00205491180446</v>
      </c>
      <c r="G171" s="6">
        <f t="shared" si="11"/>
        <v>19.999583722276078</v>
      </c>
      <c r="H171" s="6">
        <f t="shared" si="9"/>
        <v>19.999814564454898</v>
      </c>
    </row>
    <row r="172" spans="4:8" x14ac:dyDescent="0.2">
      <c r="D172" s="4">
        <v>167</v>
      </c>
      <c r="E172" s="5">
        <f t="shared" si="10"/>
        <v>200.00205491180446</v>
      </c>
      <c r="F172" s="5">
        <f t="shared" si="8"/>
        <v>200.00173664394612</v>
      </c>
      <c r="G172" s="6">
        <f t="shared" si="11"/>
        <v>19.999814564454898</v>
      </c>
      <c r="H172" s="6">
        <f t="shared" si="9"/>
        <v>20.000020053730076</v>
      </c>
    </row>
    <row r="173" spans="4:8" x14ac:dyDescent="0.2">
      <c r="D173" s="4">
        <v>168</v>
      </c>
      <c r="E173" s="5">
        <f t="shared" si="10"/>
        <v>200.00173664394612</v>
      </c>
      <c r="F173" s="5">
        <f t="shared" si="8"/>
        <v>200.00137928518885</v>
      </c>
      <c r="G173" s="6">
        <f t="shared" si="11"/>
        <v>20.000020053730076</v>
      </c>
      <c r="H173" s="6">
        <f t="shared" si="9"/>
        <v>20.000193718298817</v>
      </c>
    </row>
    <row r="174" spans="4:8" x14ac:dyDescent="0.2">
      <c r="D174" s="4">
        <v>169</v>
      </c>
      <c r="E174" s="5">
        <f t="shared" si="10"/>
        <v>200.00137928518885</v>
      </c>
      <c r="F174" s="5">
        <f t="shared" si="8"/>
        <v>200.00100656643124</v>
      </c>
      <c r="G174" s="6">
        <f t="shared" si="11"/>
        <v>20.000193718298817</v>
      </c>
      <c r="H174" s="6">
        <f t="shared" si="9"/>
        <v>20.000331648153665</v>
      </c>
    </row>
    <row r="175" spans="4:8" x14ac:dyDescent="0.2">
      <c r="D175" s="4">
        <v>170</v>
      </c>
      <c r="E175" s="5">
        <f t="shared" si="10"/>
        <v>200.00100656643124</v>
      </c>
      <c r="F175" s="5">
        <f t="shared" si="8"/>
        <v>200.00063942722042</v>
      </c>
      <c r="G175" s="6">
        <f t="shared" si="11"/>
        <v>20.000331648153665</v>
      </c>
      <c r="H175" s="6">
        <f t="shared" si="9"/>
        <v>20.000432306465921</v>
      </c>
    </row>
    <row r="176" spans="4:8" x14ac:dyDescent="0.2">
      <c r="D176" s="4">
        <v>171</v>
      </c>
      <c r="E176" s="5">
        <f t="shared" si="10"/>
        <v>200.00063942722042</v>
      </c>
      <c r="F176" s="5">
        <f t="shared" si="8"/>
        <v>200.00029538744343</v>
      </c>
      <c r="G176" s="6">
        <f t="shared" si="11"/>
        <v>20.000432306465921</v>
      </c>
      <c r="H176" s="6">
        <f t="shared" si="9"/>
        <v>20.000496250570105</v>
      </c>
    </row>
    <row r="177" spans="4:8" x14ac:dyDescent="0.2">
      <c r="D177" s="4">
        <v>172</v>
      </c>
      <c r="E177" s="5">
        <f t="shared" si="10"/>
        <v>200.00029538744343</v>
      </c>
      <c r="F177" s="5">
        <f t="shared" si="8"/>
        <v>199.99998818421597</v>
      </c>
      <c r="G177" s="6">
        <f t="shared" si="11"/>
        <v>20.000496250570105</v>
      </c>
      <c r="H177" s="6">
        <f t="shared" si="9"/>
        <v>20.00052579004738</v>
      </c>
    </row>
    <row r="178" spans="4:8" x14ac:dyDescent="0.2">
      <c r="D178" s="4">
        <v>173</v>
      </c>
      <c r="E178" s="5">
        <f t="shared" si="10"/>
        <v>199.99998818421597</v>
      </c>
      <c r="F178" s="5">
        <f t="shared" si="8"/>
        <v>199.99972765236447</v>
      </c>
      <c r="G178" s="6">
        <f t="shared" si="11"/>
        <v>20.00052579004738</v>
      </c>
      <c r="H178" s="6">
        <f t="shared" si="9"/>
        <v>20.000524608437914</v>
      </c>
    </row>
    <row r="179" spans="4:8" x14ac:dyDescent="0.2">
      <c r="D179" s="4">
        <v>174</v>
      </c>
      <c r="E179" s="5">
        <f t="shared" si="10"/>
        <v>199.99972765236447</v>
      </c>
      <c r="F179" s="5">
        <f t="shared" si="8"/>
        <v>199.99951981795564</v>
      </c>
      <c r="G179" s="6">
        <f t="shared" si="11"/>
        <v>20.000524608437914</v>
      </c>
      <c r="H179" s="6">
        <f t="shared" si="9"/>
        <v>20.00049737295998</v>
      </c>
    </row>
    <row r="180" spans="4:8" x14ac:dyDescent="0.2">
      <c r="D180" s="4">
        <v>175</v>
      </c>
      <c r="E180" s="5">
        <f t="shared" si="10"/>
        <v>199.99951981795564</v>
      </c>
      <c r="F180" s="5">
        <f t="shared" si="8"/>
        <v>199.99936716825101</v>
      </c>
      <c r="G180" s="6">
        <f t="shared" si="11"/>
        <v>20.00049737295998</v>
      </c>
      <c r="H180" s="6">
        <f t="shared" si="9"/>
        <v>20.000449353561397</v>
      </c>
    </row>
    <row r="181" spans="4:8" x14ac:dyDescent="0.2">
      <c r="D181" s="4">
        <v>176</v>
      </c>
      <c r="E181" s="5">
        <f t="shared" si="10"/>
        <v>199.99936716825101</v>
      </c>
      <c r="F181" s="5">
        <f t="shared" si="8"/>
        <v>199.99926905813055</v>
      </c>
      <c r="G181" s="6">
        <f t="shared" si="11"/>
        <v>20.000449353561397</v>
      </c>
      <c r="H181" s="6">
        <f t="shared" si="9"/>
        <v>20.000386068964673</v>
      </c>
    </row>
    <row r="182" spans="4:8" x14ac:dyDescent="0.2">
      <c r="D182" s="4">
        <v>177</v>
      </c>
      <c r="E182" s="5">
        <f t="shared" si="10"/>
        <v>199.99926905813055</v>
      </c>
      <c r="F182" s="5">
        <f t="shared" si="8"/>
        <v>199.9992222121933</v>
      </c>
      <c r="G182" s="6">
        <f t="shared" si="11"/>
        <v>20.000386068964673</v>
      </c>
      <c r="H182" s="6">
        <f t="shared" si="9"/>
        <v>20.000312973366757</v>
      </c>
    </row>
    <row r="183" spans="4:8" x14ac:dyDescent="0.2">
      <c r="D183" s="4">
        <v>178</v>
      </c>
      <c r="E183" s="5">
        <f t="shared" si="10"/>
        <v>199.9992222121933</v>
      </c>
      <c r="F183" s="5">
        <f t="shared" si="8"/>
        <v>199.99922128307489</v>
      </c>
      <c r="G183" s="6">
        <f t="shared" si="11"/>
        <v>20.000312973366757</v>
      </c>
      <c r="H183" s="6">
        <f t="shared" si="9"/>
        <v>20.000235193368955</v>
      </c>
    </row>
    <row r="184" spans="4:8" x14ac:dyDescent="0.2">
      <c r="D184" s="4">
        <v>179</v>
      </c>
      <c r="E184" s="5">
        <f t="shared" si="10"/>
        <v>199.99922128307489</v>
      </c>
      <c r="F184" s="5">
        <f t="shared" si="8"/>
        <v>199.9992594296269</v>
      </c>
      <c r="G184" s="6">
        <f t="shared" si="11"/>
        <v>20.000235193368955</v>
      </c>
      <c r="H184" s="6">
        <f t="shared" si="9"/>
        <v>20.000157320760696</v>
      </c>
    </row>
    <row r="185" spans="4:8" x14ac:dyDescent="0.2">
      <c r="D185" s="4">
        <v>180</v>
      </c>
      <c r="E185" s="5">
        <f t="shared" si="10"/>
        <v>199.9992594296269</v>
      </c>
      <c r="F185" s="5">
        <f t="shared" si="8"/>
        <v>199.99932888306398</v>
      </c>
      <c r="G185" s="6">
        <f t="shared" si="11"/>
        <v>20.000157320760696</v>
      </c>
      <c r="H185" s="6">
        <f t="shared" si="9"/>
        <v>20.000083263140851</v>
      </c>
    </row>
    <row r="186" spans="4:8" x14ac:dyDescent="0.2">
      <c r="D186" s="4">
        <v>181</v>
      </c>
      <c r="E186" s="5">
        <f t="shared" si="10"/>
        <v>199.99932888306398</v>
      </c>
      <c r="F186" s="5">
        <f t="shared" si="8"/>
        <v>199.99942147457006</v>
      </c>
      <c r="G186" s="6">
        <f t="shared" si="11"/>
        <v>20.000083263140851</v>
      </c>
      <c r="H186" s="6">
        <f t="shared" si="9"/>
        <v>20.000016151167856</v>
      </c>
    </row>
    <row r="187" spans="4:8" x14ac:dyDescent="0.2">
      <c r="D187" s="4">
        <v>182</v>
      </c>
      <c r="E187" s="5">
        <f t="shared" si="10"/>
        <v>199.99942147457006</v>
      </c>
      <c r="F187" s="5">
        <f t="shared" si="8"/>
        <v>199.99952910376081</v>
      </c>
      <c r="G187" s="6">
        <f t="shared" si="11"/>
        <v>20.000016151167856</v>
      </c>
      <c r="H187" s="6">
        <f t="shared" si="9"/>
        <v>19.999958298578143</v>
      </c>
    </row>
    <row r="188" spans="4:8" x14ac:dyDescent="0.2">
      <c r="D188" s="4">
        <v>183</v>
      </c>
      <c r="E188" s="5">
        <f t="shared" si="10"/>
        <v>199.99952910376081</v>
      </c>
      <c r="F188" s="5">
        <f t="shared" si="8"/>
        <v>199.99964413344873</v>
      </c>
      <c r="G188" s="6">
        <f t="shared" si="11"/>
        <v>19.999958298578143</v>
      </c>
      <c r="H188" s="6">
        <f t="shared" si="9"/>
        <v>19.99991120905241</v>
      </c>
    </row>
    <row r="189" spans="4:8" x14ac:dyDescent="0.2">
      <c r="D189" s="4">
        <v>184</v>
      </c>
      <c r="E189" s="5">
        <f t="shared" si="10"/>
        <v>199.99964413344873</v>
      </c>
      <c r="F189" s="5">
        <f t="shared" si="8"/>
        <v>199.99975970202712</v>
      </c>
      <c r="G189" s="6">
        <f t="shared" si="11"/>
        <v>19.99991120905241</v>
      </c>
      <c r="H189" s="6">
        <f t="shared" si="9"/>
        <v>19.999875622555269</v>
      </c>
    </row>
    <row r="190" spans="4:8" x14ac:dyDescent="0.2">
      <c r="D190" s="4">
        <v>185</v>
      </c>
      <c r="E190" s="5">
        <f t="shared" si="10"/>
        <v>199.99975970202712</v>
      </c>
      <c r="F190" s="5">
        <f t="shared" si="8"/>
        <v>199.9998699502116</v>
      </c>
      <c r="G190" s="6">
        <f t="shared" si="11"/>
        <v>19.999875622555269</v>
      </c>
      <c r="H190" s="6">
        <f t="shared" si="9"/>
        <v>19.999851592907419</v>
      </c>
    </row>
    <row r="191" spans="4:8" x14ac:dyDescent="0.2">
      <c r="D191" s="4">
        <v>186</v>
      </c>
      <c r="E191" s="5">
        <f t="shared" si="10"/>
        <v>199.9998699502116</v>
      </c>
      <c r="F191" s="5">
        <f t="shared" si="8"/>
        <v>199.99997016365043</v>
      </c>
      <c r="G191" s="6">
        <f t="shared" si="11"/>
        <v>19.999851592907419</v>
      </c>
      <c r="H191" s="6">
        <f t="shared" si="9"/>
        <v>19.999838588025082</v>
      </c>
    </row>
    <row r="192" spans="4:8" x14ac:dyDescent="0.2">
      <c r="D192" s="4">
        <v>187</v>
      </c>
      <c r="E192" s="5">
        <f t="shared" si="10"/>
        <v>199.99997016365043</v>
      </c>
      <c r="F192" s="5">
        <f t="shared" si="8"/>
        <v>200.00005683689486</v>
      </c>
      <c r="G192" s="6">
        <f t="shared" si="11"/>
        <v>19.999838588025082</v>
      </c>
      <c r="H192" s="6">
        <f t="shared" si="9"/>
        <v>19.999835604414205</v>
      </c>
    </row>
    <row r="193" spans="4:8" x14ac:dyDescent="0.2">
      <c r="D193" s="4">
        <v>188</v>
      </c>
      <c r="E193" s="5">
        <f t="shared" si="10"/>
        <v>200.00005683689486</v>
      </c>
      <c r="F193" s="5">
        <f t="shared" si="8"/>
        <v>200.00012766732891</v>
      </c>
      <c r="G193" s="6">
        <f t="shared" si="11"/>
        <v>19.999835604414205</v>
      </c>
      <c r="H193" s="6">
        <f t="shared" si="9"/>
        <v>19.999841288056974</v>
      </c>
    </row>
    <row r="194" spans="4:8" x14ac:dyDescent="0.2">
      <c r="D194" s="4">
        <v>189</v>
      </c>
      <c r="E194" s="5">
        <f t="shared" si="10"/>
        <v>200.00012766732891</v>
      </c>
      <c r="F194" s="5">
        <f t="shared" si="8"/>
        <v>200.00018148986899</v>
      </c>
      <c r="G194" s="6">
        <f t="shared" si="11"/>
        <v>19.999841288056974</v>
      </c>
      <c r="H194" s="6">
        <f t="shared" si="9"/>
        <v>19.999854054688555</v>
      </c>
    </row>
    <row r="195" spans="4:8" x14ac:dyDescent="0.2">
      <c r="D195" s="4">
        <v>190</v>
      </c>
      <c r="E195" s="5">
        <f t="shared" si="10"/>
        <v>200.00018148986899</v>
      </c>
      <c r="F195" s="5">
        <f t="shared" si="8"/>
        <v>200.0002181645842</v>
      </c>
      <c r="G195" s="6">
        <f t="shared" si="11"/>
        <v>19.999854054688555</v>
      </c>
      <c r="H195" s="6">
        <f t="shared" si="9"/>
        <v>19.999872203543017</v>
      </c>
    </row>
    <row r="196" spans="4:8" x14ac:dyDescent="0.2">
      <c r="D196" s="4">
        <v>191</v>
      </c>
      <c r="E196" s="5">
        <f t="shared" si="10"/>
        <v>200.0002181645842</v>
      </c>
      <c r="F196" s="5">
        <f t="shared" si="8"/>
        <v>200.00023842991794</v>
      </c>
      <c r="G196" s="6">
        <f t="shared" si="11"/>
        <v>19.999872203543017</v>
      </c>
      <c r="H196" s="6">
        <f t="shared" si="9"/>
        <v>19.999894019862033</v>
      </c>
    </row>
    <row r="197" spans="4:8" x14ac:dyDescent="0.2">
      <c r="D197" s="4">
        <v>192</v>
      </c>
      <c r="E197" s="5">
        <f t="shared" si="10"/>
        <v>200.00023842991794</v>
      </c>
      <c r="F197" s="5">
        <f t="shared" ref="F197:F260" si="12">E197+k_2*E197*(1-E197/C_2)-r_2*E197*G197</f>
        <v>200.00024373400964</v>
      </c>
      <c r="G197" s="6">
        <f t="shared" si="11"/>
        <v>19.999894019862033</v>
      </c>
      <c r="H197" s="6">
        <f t="shared" ref="H197:H260" si="13">G197-d_2*G197+b_2*G197*E197</f>
        <v>19.999917862727482</v>
      </c>
    </row>
    <row r="198" spans="4:8" x14ac:dyDescent="0.2">
      <c r="D198" s="4">
        <v>193</v>
      </c>
      <c r="E198" s="5">
        <f t="shared" si="10"/>
        <v>200.00024373400964</v>
      </c>
      <c r="F198" s="5">
        <f t="shared" si="12"/>
        <v>200.00023605583462</v>
      </c>
      <c r="G198" s="6">
        <f t="shared" si="11"/>
        <v>19.999917862727482</v>
      </c>
      <c r="H198" s="6">
        <f t="shared" si="13"/>
        <v>19.999942236028346</v>
      </c>
    </row>
    <row r="199" spans="4:8" x14ac:dyDescent="0.2">
      <c r="D199" s="4">
        <v>194</v>
      </c>
      <c r="E199" s="5">
        <f t="shared" ref="E199:E262" si="14">F198</f>
        <v>200.00023605583462</v>
      </c>
      <c r="F199" s="5">
        <f t="shared" si="12"/>
        <v>200.00021772663189</v>
      </c>
      <c r="G199" s="6">
        <f t="shared" ref="G199:G262" si="15">H198</f>
        <v>19.999942236028346</v>
      </c>
      <c r="H199" s="6">
        <f t="shared" si="13"/>
        <v>19.999965841543631</v>
      </c>
    </row>
    <row r="200" spans="4:8" x14ac:dyDescent="0.2">
      <c r="D200" s="4">
        <v>195</v>
      </c>
      <c r="E200" s="5">
        <f t="shared" si="14"/>
        <v>200.00021772663189</v>
      </c>
      <c r="F200" s="5">
        <f t="shared" si="12"/>
        <v>200.00019126050489</v>
      </c>
      <c r="G200" s="6">
        <f t="shared" si="15"/>
        <v>19.999965841543631</v>
      </c>
      <c r="H200" s="6">
        <f t="shared" si="13"/>
        <v>19.999987614169633</v>
      </c>
    </row>
    <row r="201" spans="4:8" x14ac:dyDescent="0.2">
      <c r="D201" s="4">
        <v>196</v>
      </c>
      <c r="E201" s="5">
        <f t="shared" si="14"/>
        <v>200.00019126050489</v>
      </c>
      <c r="F201" s="5">
        <f t="shared" si="12"/>
        <v>200.00015920128843</v>
      </c>
      <c r="G201" s="6">
        <f t="shared" si="15"/>
        <v>19.999987614169633</v>
      </c>
      <c r="H201" s="6">
        <f t="shared" si="13"/>
        <v>20.000006740208278</v>
      </c>
    </row>
    <row r="202" spans="4:8" x14ac:dyDescent="0.2">
      <c r="D202" s="4">
        <v>197</v>
      </c>
      <c r="E202" s="5">
        <f t="shared" si="14"/>
        <v>200.00015920128843</v>
      </c>
      <c r="F202" s="5">
        <f t="shared" si="12"/>
        <v>200.00012399089857</v>
      </c>
      <c r="G202" s="6">
        <f t="shared" si="15"/>
        <v>20.000006740208278</v>
      </c>
      <c r="H202" s="6">
        <f t="shared" si="13"/>
        <v>20.000022660342488</v>
      </c>
    </row>
    <row r="203" spans="4:8" x14ac:dyDescent="0.2">
      <c r="D203" s="4">
        <v>198</v>
      </c>
      <c r="E203" s="5">
        <f t="shared" si="14"/>
        <v>200.00012399089857</v>
      </c>
      <c r="F203" s="5">
        <f t="shared" si="12"/>
        <v>200.00008786252522</v>
      </c>
      <c r="G203" s="6">
        <f t="shared" si="15"/>
        <v>20.000022660342488</v>
      </c>
      <c r="H203" s="6">
        <f t="shared" si="13"/>
        <v>20.000035059446393</v>
      </c>
    </row>
    <row r="204" spans="4:8" x14ac:dyDescent="0.2">
      <c r="D204" s="4">
        <v>199</v>
      </c>
      <c r="E204" s="5">
        <f t="shared" si="14"/>
        <v>200.00008786252522</v>
      </c>
      <c r="F204" s="5">
        <f t="shared" si="12"/>
        <v>200.00005276028156</v>
      </c>
      <c r="G204" s="6">
        <f t="shared" si="15"/>
        <v>20.000035059446393</v>
      </c>
      <c r="H204" s="6">
        <f t="shared" si="13"/>
        <v>20.00004384571432</v>
      </c>
    </row>
    <row r="205" spans="4:8" x14ac:dyDescent="0.2">
      <c r="D205" s="4">
        <v>200</v>
      </c>
      <c r="E205" s="5">
        <f t="shared" si="14"/>
        <v>200.00005276028156</v>
      </c>
      <c r="F205" s="5">
        <f t="shared" si="12"/>
        <v>200.00002028535951</v>
      </c>
      <c r="G205" s="6">
        <f t="shared" si="15"/>
        <v>20.00004384571432</v>
      </c>
      <c r="H205" s="6">
        <f t="shared" si="13"/>
        <v>20.000049121754046</v>
      </c>
    </row>
    <row r="206" spans="4:8" x14ac:dyDescent="0.2">
      <c r="D206" s="4">
        <v>201</v>
      </c>
      <c r="E206" s="5">
        <f t="shared" si="14"/>
        <v>200.00002028535951</v>
      </c>
      <c r="F206" s="5">
        <f t="shared" si="12"/>
        <v>199.9999916674077</v>
      </c>
      <c r="G206" s="6">
        <f t="shared" si="15"/>
        <v>20.000049121754046</v>
      </c>
      <c r="H206" s="6">
        <f t="shared" si="13"/>
        <v>20.000051150294979</v>
      </c>
    </row>
    <row r="207" spans="4:8" x14ac:dyDescent="0.2">
      <c r="D207" s="4">
        <v>202</v>
      </c>
      <c r="E207" s="5">
        <f t="shared" si="14"/>
        <v>199.9999916674077</v>
      </c>
      <c r="F207" s="5">
        <f t="shared" si="12"/>
        <v>199.99996775877966</v>
      </c>
      <c r="G207" s="6">
        <f t="shared" si="15"/>
        <v>20.000051150294979</v>
      </c>
      <c r="H207" s="6">
        <f t="shared" si="13"/>
        <v>20.000050317033619</v>
      </c>
    </row>
    <row r="208" spans="4:8" x14ac:dyDescent="0.2">
      <c r="D208" s="4">
        <v>203</v>
      </c>
      <c r="E208" s="5">
        <f t="shared" si="14"/>
        <v>199.99996775877966</v>
      </c>
      <c r="F208" s="5">
        <f t="shared" si="12"/>
        <v>199.99994904850993</v>
      </c>
      <c r="G208" s="6">
        <f t="shared" si="15"/>
        <v>20.000050317033619</v>
      </c>
      <c r="H208" s="6">
        <f t="shared" si="13"/>
        <v>20.000047092903472</v>
      </c>
    </row>
    <row r="209" spans="4:8" x14ac:dyDescent="0.2">
      <c r="D209" s="4">
        <v>204</v>
      </c>
      <c r="E209" s="5">
        <f t="shared" si="14"/>
        <v>199.99994904850993</v>
      </c>
      <c r="F209" s="5">
        <f t="shared" si="12"/>
        <v>199.9999356923596</v>
      </c>
      <c r="G209" s="6">
        <f t="shared" si="15"/>
        <v>20.000047092903472</v>
      </c>
      <c r="H209" s="6">
        <f t="shared" si="13"/>
        <v>20.000041997742468</v>
      </c>
    </row>
    <row r="210" spans="4:8" x14ac:dyDescent="0.2">
      <c r="D210" s="4">
        <v>205</v>
      </c>
      <c r="E210" s="5">
        <f t="shared" si="14"/>
        <v>199.9999356923596</v>
      </c>
      <c r="F210" s="5">
        <f t="shared" si="12"/>
        <v>199.99992755501907</v>
      </c>
      <c r="G210" s="6">
        <f t="shared" si="15"/>
        <v>20.000041997742468</v>
      </c>
      <c r="H210" s="6">
        <f t="shared" si="13"/>
        <v>20.000035566964925</v>
      </c>
    </row>
    <row r="211" spans="4:8" x14ac:dyDescent="0.2">
      <c r="D211" s="4">
        <v>206</v>
      </c>
      <c r="E211" s="5">
        <f t="shared" si="14"/>
        <v>199.99992755501907</v>
      </c>
      <c r="F211" s="5">
        <f t="shared" si="12"/>
        <v>199.99992426053399</v>
      </c>
      <c r="G211" s="6">
        <f t="shared" si="15"/>
        <v>20.000035566964925</v>
      </c>
      <c r="H211" s="6">
        <f t="shared" si="13"/>
        <v>20.000028322453947</v>
      </c>
    </row>
    <row r="212" spans="4:8" x14ac:dyDescent="0.2">
      <c r="D212" s="4">
        <v>207</v>
      </c>
      <c r="E212" s="5">
        <f t="shared" si="14"/>
        <v>199.99992426053399</v>
      </c>
      <c r="F212" s="5">
        <f t="shared" si="12"/>
        <v>199.99992524719983</v>
      </c>
      <c r="G212" s="6">
        <f t="shared" si="15"/>
        <v>20.000028322453947</v>
      </c>
      <c r="H212" s="6">
        <f t="shared" si="13"/>
        <v>20.00002074849662</v>
      </c>
    </row>
    <row r="213" spans="4:8" x14ac:dyDescent="0.2">
      <c r="D213" s="4">
        <v>208</v>
      </c>
      <c r="E213" s="5">
        <f t="shared" si="14"/>
        <v>199.99992524719983</v>
      </c>
      <c r="F213" s="5">
        <f t="shared" si="12"/>
        <v>199.99992982350986</v>
      </c>
      <c r="G213" s="6">
        <f t="shared" si="15"/>
        <v>20.00002074849662</v>
      </c>
      <c r="H213" s="6">
        <f t="shared" si="13"/>
        <v>20.00001327320885</v>
      </c>
    </row>
    <row r="214" spans="4:8" x14ac:dyDescent="0.2">
      <c r="D214" s="4">
        <v>209</v>
      </c>
      <c r="E214" s="5">
        <f t="shared" si="14"/>
        <v>199.99992982350986</v>
      </c>
      <c r="F214" s="5">
        <f t="shared" si="12"/>
        <v>199.99993722220086</v>
      </c>
      <c r="G214" s="6">
        <f t="shared" si="15"/>
        <v>20.00001327320885</v>
      </c>
      <c r="H214" s="6">
        <f t="shared" si="13"/>
        <v>20.000006255555178</v>
      </c>
    </row>
    <row r="215" spans="4:8" x14ac:dyDescent="0.2">
      <c r="D215" s="4">
        <v>210</v>
      </c>
      <c r="E215" s="5">
        <f t="shared" si="14"/>
        <v>199.99993722220086</v>
      </c>
      <c r="F215" s="5">
        <f t="shared" si="12"/>
        <v>199.99994664998013</v>
      </c>
      <c r="G215" s="6">
        <f t="shared" si="15"/>
        <v>20.000006255555178</v>
      </c>
      <c r="H215" s="6">
        <f t="shared" si="13"/>
        <v>19.9999999777733</v>
      </c>
    </row>
    <row r="216" spans="4:8" x14ac:dyDescent="0.2">
      <c r="D216" s="4">
        <v>211</v>
      </c>
      <c r="E216" s="5">
        <f t="shared" si="14"/>
        <v>199.99994664998013</v>
      </c>
      <c r="F216" s="5">
        <f t="shared" si="12"/>
        <v>199.99995733109461</v>
      </c>
      <c r="G216" s="6">
        <f t="shared" si="15"/>
        <v>19.9999999777733</v>
      </c>
      <c r="H216" s="6">
        <f t="shared" si="13"/>
        <v>19.99999464277132</v>
      </c>
    </row>
    <row r="217" spans="4:8" x14ac:dyDescent="0.2">
      <c r="D217" s="4">
        <v>212</v>
      </c>
      <c r="E217" s="5">
        <f t="shared" si="14"/>
        <v>199.99995733109461</v>
      </c>
      <c r="F217" s="5">
        <f t="shared" si="12"/>
        <v>199.99996854348765</v>
      </c>
      <c r="G217" s="6">
        <f t="shared" si="15"/>
        <v>19.99999464277132</v>
      </c>
      <c r="H217" s="6">
        <f t="shared" si="13"/>
        <v>19.999990375881925</v>
      </c>
    </row>
    <row r="218" spans="4:8" x14ac:dyDescent="0.2">
      <c r="D218" s="4">
        <v>213</v>
      </c>
      <c r="E218" s="5">
        <f t="shared" si="14"/>
        <v>199.99996854348765</v>
      </c>
      <c r="F218" s="5">
        <f t="shared" si="12"/>
        <v>199.99997964684744</v>
      </c>
      <c r="G218" s="6">
        <f t="shared" si="15"/>
        <v>19.999990375881925</v>
      </c>
      <c r="H218" s="6">
        <f t="shared" si="13"/>
        <v>19.999987230232204</v>
      </c>
    </row>
    <row r="219" spans="4:8" x14ac:dyDescent="0.2">
      <c r="D219" s="4">
        <v>214</v>
      </c>
      <c r="E219" s="5">
        <f t="shared" si="14"/>
        <v>199.99997964684744</v>
      </c>
      <c r="F219" s="5">
        <f t="shared" si="12"/>
        <v>199.99999010236078</v>
      </c>
      <c r="G219" s="6">
        <f t="shared" si="15"/>
        <v>19.999987230232204</v>
      </c>
      <c r="H219" s="6">
        <f t="shared" si="13"/>
        <v>19.999985194918249</v>
      </c>
    </row>
    <row r="220" spans="4:8" x14ac:dyDescent="0.2">
      <c r="D220" s="4">
        <v>215</v>
      </c>
      <c r="E220" s="5">
        <f t="shared" si="14"/>
        <v>199.99999010236078</v>
      </c>
      <c r="F220" s="5">
        <f t="shared" si="12"/>
        <v>199.99999948442905</v>
      </c>
      <c r="G220" s="6">
        <f t="shared" si="15"/>
        <v>19.999985194918249</v>
      </c>
      <c r="H220" s="6">
        <f t="shared" si="13"/>
        <v>19.999984205155059</v>
      </c>
    </row>
    <row r="221" spans="4:8" x14ac:dyDescent="0.2">
      <c r="D221" s="4">
        <v>216</v>
      </c>
      <c r="E221" s="5">
        <f t="shared" si="14"/>
        <v>199.99999948442905</v>
      </c>
      <c r="F221" s="5">
        <f t="shared" si="12"/>
        <v>200.00000748496569</v>
      </c>
      <c r="G221" s="6">
        <f t="shared" si="15"/>
        <v>19.999984205155059</v>
      </c>
      <c r="H221" s="6">
        <f t="shared" si="13"/>
        <v>19.999984153598003</v>
      </c>
    </row>
    <row r="222" spans="4:8" x14ac:dyDescent="0.2">
      <c r="D222" s="4">
        <v>217</v>
      </c>
      <c r="E222" s="5">
        <f t="shared" si="14"/>
        <v>200.00000748496569</v>
      </c>
      <c r="F222" s="5">
        <f t="shared" si="12"/>
        <v>200.0000139111738</v>
      </c>
      <c r="G222" s="6">
        <f t="shared" si="15"/>
        <v>19.999984153598003</v>
      </c>
      <c r="H222" s="6">
        <f t="shared" si="13"/>
        <v>19.999984902093981</v>
      </c>
    </row>
    <row r="223" spans="4:8" x14ac:dyDescent="0.2">
      <c r="D223" s="4">
        <v>218</v>
      </c>
      <c r="E223" s="5">
        <f t="shared" si="14"/>
        <v>200.0000139111738</v>
      </c>
      <c r="F223" s="5">
        <f t="shared" si="12"/>
        <v>200.00001867789237</v>
      </c>
      <c r="G223" s="6">
        <f t="shared" si="15"/>
        <v>19.999984902093981</v>
      </c>
      <c r="H223" s="6">
        <f t="shared" si="13"/>
        <v>19.999986293210309</v>
      </c>
    </row>
    <row r="224" spans="4:8" x14ac:dyDescent="0.2">
      <c r="D224" s="4">
        <v>219</v>
      </c>
      <c r="E224" s="5">
        <f t="shared" si="14"/>
        <v>200.00001867789237</v>
      </c>
      <c r="F224" s="5">
        <f t="shared" si="12"/>
        <v>200.00002179570902</v>
      </c>
      <c r="G224" s="6">
        <f t="shared" si="15"/>
        <v>19.999986293210309</v>
      </c>
      <c r="H224" s="6">
        <f t="shared" si="13"/>
        <v>19.999988160998267</v>
      </c>
    </row>
    <row r="225" spans="4:8" x14ac:dyDescent="0.2">
      <c r="D225" s="4">
        <v>220</v>
      </c>
      <c r="E225" s="5">
        <f t="shared" si="14"/>
        <v>200.00002179570902</v>
      </c>
      <c r="F225" s="5">
        <f t="shared" si="12"/>
        <v>200.00002335606825</v>
      </c>
      <c r="G225" s="6">
        <f t="shared" si="15"/>
        <v>19.999988160998267</v>
      </c>
      <c r="H225" s="6">
        <f t="shared" si="13"/>
        <v>19.999990340567877</v>
      </c>
    </row>
    <row r="226" spans="4:8" x14ac:dyDescent="0.2">
      <c r="D226" s="4">
        <v>221</v>
      </c>
      <c r="E226" s="5">
        <f t="shared" si="14"/>
        <v>200.00002335606825</v>
      </c>
      <c r="F226" s="5">
        <f t="shared" si="12"/>
        <v>200.00002351457067</v>
      </c>
      <c r="G226" s="6">
        <f t="shared" si="15"/>
        <v>19.999990340567877</v>
      </c>
      <c r="H226" s="6">
        <f t="shared" si="13"/>
        <v>19.999992676173576</v>
      </c>
    </row>
    <row r="227" spans="4:8" x14ac:dyDescent="0.2">
      <c r="D227" s="4">
        <v>222</v>
      </c>
      <c r="E227" s="5">
        <f t="shared" si="14"/>
        <v>200.00002351457067</v>
      </c>
      <c r="F227" s="5">
        <f t="shared" si="12"/>
        <v>200.00002247356963</v>
      </c>
      <c r="G227" s="6">
        <f t="shared" si="15"/>
        <v>19.999992676173576</v>
      </c>
      <c r="H227" s="6">
        <f t="shared" si="13"/>
        <v>19.999995027629783</v>
      </c>
    </row>
    <row r="228" spans="4:8" x14ac:dyDescent="0.2">
      <c r="D228" s="4">
        <v>223</v>
      </c>
      <c r="E228" s="5">
        <f t="shared" si="14"/>
        <v>200.00002247356963</v>
      </c>
      <c r="F228" s="5">
        <f t="shared" si="12"/>
        <v>200.00002046504059</v>
      </c>
      <c r="G228" s="6">
        <f t="shared" si="15"/>
        <v>19.999995027629783</v>
      </c>
      <c r="H228" s="6">
        <f t="shared" si="13"/>
        <v>19.999997274986185</v>
      </c>
    </row>
    <row r="229" spans="4:8" x14ac:dyDescent="0.2">
      <c r="D229" s="4">
        <v>224</v>
      </c>
      <c r="E229" s="5">
        <f t="shared" si="14"/>
        <v>200.00002046504059</v>
      </c>
      <c r="F229" s="5">
        <f t="shared" si="12"/>
        <v>200.00001773453911</v>
      </c>
      <c r="G229" s="6">
        <f t="shared" si="15"/>
        <v>19.999997274986185</v>
      </c>
      <c r="H229" s="6">
        <f t="shared" si="13"/>
        <v>19.999999321489966</v>
      </c>
    </row>
    <row r="230" spans="4:8" x14ac:dyDescent="0.2">
      <c r="D230" s="4">
        <v>225</v>
      </c>
      <c r="E230" s="5">
        <f t="shared" si="14"/>
        <v>200.00001773453911</v>
      </c>
      <c r="F230" s="5">
        <f t="shared" si="12"/>
        <v>200.00001452688602</v>
      </c>
      <c r="G230" s="6">
        <f t="shared" si="15"/>
        <v>19.999999321489966</v>
      </c>
      <c r="H230" s="6">
        <f t="shared" si="13"/>
        <v>20.000001094943819</v>
      </c>
    </row>
    <row r="231" spans="4:8" x14ac:dyDescent="0.2">
      <c r="D231" s="4">
        <v>226</v>
      </c>
      <c r="E231" s="5">
        <f t="shared" si="14"/>
        <v>200.00001452688602</v>
      </c>
      <c r="F231" s="5">
        <f t="shared" si="12"/>
        <v>200.00001107403665</v>
      </c>
      <c r="G231" s="6">
        <f t="shared" si="15"/>
        <v>20.000001094943819</v>
      </c>
      <c r="H231" s="6">
        <f t="shared" si="13"/>
        <v>20.000002547632501</v>
      </c>
    </row>
    <row r="232" spans="4:8" x14ac:dyDescent="0.2">
      <c r="D232" s="4">
        <v>227</v>
      </c>
      <c r="E232" s="5">
        <f t="shared" si="14"/>
        <v>200.00001107403665</v>
      </c>
      <c r="F232" s="5">
        <f t="shared" si="12"/>
        <v>200.00000758541287</v>
      </c>
      <c r="G232" s="6">
        <f t="shared" si="15"/>
        <v>20.000002547632501</v>
      </c>
      <c r="H232" s="6">
        <f t="shared" si="13"/>
        <v>20.000003655036306</v>
      </c>
    </row>
    <row r="233" spans="4:8" x14ac:dyDescent="0.2">
      <c r="D233" s="4">
        <v>228</v>
      </c>
      <c r="E233" s="5">
        <f t="shared" si="14"/>
        <v>200.00000758541287</v>
      </c>
      <c r="F233" s="5">
        <f t="shared" si="12"/>
        <v>200.00000424081202</v>
      </c>
      <c r="G233" s="6">
        <f t="shared" si="15"/>
        <v>20.000003655036306</v>
      </c>
      <c r="H233" s="6">
        <f t="shared" si="13"/>
        <v>20.000004413577731</v>
      </c>
    </row>
    <row r="234" spans="4:8" x14ac:dyDescent="0.2">
      <c r="D234" s="4">
        <v>229</v>
      </c>
      <c r="E234" s="5">
        <f t="shared" si="14"/>
        <v>200.00000424081202</v>
      </c>
      <c r="F234" s="5">
        <f t="shared" si="12"/>
        <v>200.00000118586067</v>
      </c>
      <c r="G234" s="6">
        <f t="shared" si="15"/>
        <v>20.000004413577731</v>
      </c>
      <c r="H234" s="6">
        <f t="shared" si="13"/>
        <v>20.000004837659027</v>
      </c>
    </row>
    <row r="235" spans="4:8" x14ac:dyDescent="0.2">
      <c r="D235" s="4">
        <v>230</v>
      </c>
      <c r="E235" s="5">
        <f t="shared" si="14"/>
        <v>200.00000118586067</v>
      </c>
      <c r="F235" s="5">
        <f t="shared" si="12"/>
        <v>199.999998529859</v>
      </c>
      <c r="G235" s="6">
        <f t="shared" si="15"/>
        <v>20.000004837659027</v>
      </c>
      <c r="H235" s="6">
        <f t="shared" si="13"/>
        <v>20.000004956245125</v>
      </c>
    </row>
    <row r="236" spans="4:8" x14ac:dyDescent="0.2">
      <c r="D236" s="4">
        <v>231</v>
      </c>
      <c r="E236" s="5">
        <f t="shared" si="14"/>
        <v>199.999998529859</v>
      </c>
      <c r="F236" s="5">
        <f t="shared" si="12"/>
        <v>199.99999634576466</v>
      </c>
      <c r="G236" s="6">
        <f t="shared" si="15"/>
        <v>20.000004956245125</v>
      </c>
      <c r="H236" s="6">
        <f t="shared" si="13"/>
        <v>20.000004809230987</v>
      </c>
    </row>
    <row r="237" spans="4:8" x14ac:dyDescent="0.2">
      <c r="D237" s="4">
        <v>232</v>
      </c>
      <c r="E237" s="5">
        <f t="shared" si="14"/>
        <v>199.99999634576466</v>
      </c>
      <c r="F237" s="5">
        <f t="shared" si="12"/>
        <v>199.99999467199626</v>
      </c>
      <c r="G237" s="6">
        <f t="shared" si="15"/>
        <v>20.000004809230987</v>
      </c>
      <c r="H237" s="6">
        <f t="shared" si="13"/>
        <v>20.000004443807363</v>
      </c>
    </row>
    <row r="238" spans="4:8" x14ac:dyDescent="0.2">
      <c r="D238" s="4">
        <v>233</v>
      </c>
      <c r="E238" s="5">
        <f t="shared" si="14"/>
        <v>199.99999467199626</v>
      </c>
      <c r="F238" s="5">
        <f t="shared" si="12"/>
        <v>199.99999351569335</v>
      </c>
      <c r="G238" s="6">
        <f t="shared" si="15"/>
        <v>20.000004443807363</v>
      </c>
      <c r="H238" s="6">
        <f t="shared" si="13"/>
        <v>20.000003911006871</v>
      </c>
    </row>
    <row r="239" spans="4:8" x14ac:dyDescent="0.2">
      <c r="D239" s="4">
        <v>234</v>
      </c>
      <c r="E239" s="5">
        <f t="shared" si="14"/>
        <v>199.99999351569335</v>
      </c>
      <c r="F239" s="5">
        <f t="shared" si="12"/>
        <v>199.99999285705127</v>
      </c>
      <c r="G239" s="6">
        <f t="shared" si="15"/>
        <v>20.000003911006871</v>
      </c>
      <c r="H239" s="6">
        <f t="shared" si="13"/>
        <v>20.00000326257608</v>
      </c>
    </row>
    <row r="240" spans="4:8" x14ac:dyDescent="0.2">
      <c r="D240" s="4">
        <v>235</v>
      </c>
      <c r="E240" s="5">
        <f t="shared" si="14"/>
        <v>199.99999285705127</v>
      </c>
      <c r="F240" s="5">
        <f t="shared" si="12"/>
        <v>199.99999265435298</v>
      </c>
      <c r="G240" s="6">
        <f t="shared" si="15"/>
        <v>20.00000326257608</v>
      </c>
      <c r="H240" s="6">
        <f t="shared" si="13"/>
        <v>20.000002548281088</v>
      </c>
    </row>
    <row r="241" spans="4:8" x14ac:dyDescent="0.2">
      <c r="D241" s="4">
        <v>236</v>
      </c>
      <c r="E241" s="5">
        <f t="shared" si="14"/>
        <v>199.99999265435298</v>
      </c>
      <c r="F241" s="5">
        <f t="shared" si="12"/>
        <v>199.99999284934185</v>
      </c>
      <c r="G241" s="6">
        <f t="shared" si="15"/>
        <v>20.000002548281088</v>
      </c>
      <c r="H241" s="6">
        <f t="shared" si="13"/>
        <v>20.000001813716295</v>
      </c>
    </row>
    <row r="242" spans="4:8" x14ac:dyDescent="0.2">
      <c r="D242" s="4">
        <v>237</v>
      </c>
      <c r="E242" s="5">
        <f t="shared" si="14"/>
        <v>199.99999284934185</v>
      </c>
      <c r="F242" s="5">
        <f t="shared" si="12"/>
        <v>199.99999337261534</v>
      </c>
      <c r="G242" s="6">
        <f t="shared" si="15"/>
        <v>20.000001813716295</v>
      </c>
      <c r="H242" s="6">
        <f t="shared" si="13"/>
        <v>20.000001098650415</v>
      </c>
    </row>
    <row r="243" spans="4:8" x14ac:dyDescent="0.2">
      <c r="D243" s="4">
        <v>238</v>
      </c>
      <c r="E243" s="5">
        <f t="shared" si="14"/>
        <v>199.99999337261534</v>
      </c>
      <c r="F243" s="5">
        <f t="shared" si="12"/>
        <v>199.99999414876706</v>
      </c>
      <c r="G243" s="6">
        <f t="shared" si="15"/>
        <v>20.000001098650415</v>
      </c>
      <c r="H243" s="6">
        <f t="shared" si="13"/>
        <v>20.000000435911915</v>
      </c>
    </row>
    <row r="244" spans="4:8" x14ac:dyDescent="0.2">
      <c r="D244" s="4">
        <v>239</v>
      </c>
      <c r="E244" s="5">
        <f t="shared" si="14"/>
        <v>199.99999414876706</v>
      </c>
      <c r="F244" s="5">
        <f t="shared" si="12"/>
        <v>199.99999510105766</v>
      </c>
      <c r="G244" s="6">
        <f t="shared" si="15"/>
        <v>20.000000435911915</v>
      </c>
      <c r="H244" s="6">
        <f t="shared" si="13"/>
        <v>19.999999850788608</v>
      </c>
    </row>
    <row r="245" spans="4:8" x14ac:dyDescent="0.2">
      <c r="D245" s="4">
        <v>240</v>
      </c>
      <c r="E245" s="5">
        <f t="shared" si="14"/>
        <v>199.99999510105766</v>
      </c>
      <c r="F245" s="5">
        <f t="shared" si="12"/>
        <v>199.99999615545181</v>
      </c>
      <c r="G245" s="6">
        <f t="shared" si="15"/>
        <v>19.999999850788608</v>
      </c>
      <c r="H245" s="6">
        <f t="shared" si="13"/>
        <v>19.999999360894378</v>
      </c>
    </row>
    <row r="246" spans="4:8" x14ac:dyDescent="0.2">
      <c r="D246" s="4">
        <v>241</v>
      </c>
      <c r="E246" s="5">
        <f t="shared" si="14"/>
        <v>199.99999615545181</v>
      </c>
      <c r="F246" s="5">
        <f t="shared" si="12"/>
        <v>199.99999724391427</v>
      </c>
      <c r="G246" s="6">
        <f t="shared" si="15"/>
        <v>19.999999360894378</v>
      </c>
      <c r="H246" s="6">
        <f t="shared" si="13"/>
        <v>19.999998976439574</v>
      </c>
    </row>
    <row r="247" spans="4:8" x14ac:dyDescent="0.2">
      <c r="D247" s="4">
        <v>242</v>
      </c>
      <c r="E247" s="5">
        <f t="shared" si="14"/>
        <v>199.99999724391427</v>
      </c>
      <c r="F247" s="5">
        <f t="shared" si="12"/>
        <v>199.99999830691161</v>
      </c>
      <c r="G247" s="6">
        <f t="shared" si="15"/>
        <v>19.999998976439574</v>
      </c>
      <c r="H247" s="6">
        <f t="shared" si="13"/>
        <v>19.999998700831018</v>
      </c>
    </row>
    <row r="248" spans="4:8" x14ac:dyDescent="0.2">
      <c r="D248" s="4">
        <v>243</v>
      </c>
      <c r="E248" s="5">
        <f t="shared" si="14"/>
        <v>199.99999830691161</v>
      </c>
      <c r="F248" s="5">
        <f t="shared" si="12"/>
        <v>199.99999929511378</v>
      </c>
      <c r="G248" s="6">
        <f t="shared" si="15"/>
        <v>19.999998700831018</v>
      </c>
      <c r="H248" s="6">
        <f t="shared" si="13"/>
        <v>19.999998531522188</v>
      </c>
    </row>
    <row r="249" spans="4:8" x14ac:dyDescent="0.2">
      <c r="D249" s="4">
        <v>244</v>
      </c>
      <c r="E249" s="5">
        <f t="shared" si="14"/>
        <v>199.99999929511378</v>
      </c>
      <c r="F249" s="5">
        <f t="shared" si="12"/>
        <v>200.00000017032994</v>
      </c>
      <c r="G249" s="6">
        <f t="shared" si="15"/>
        <v>19.999998531522188</v>
      </c>
      <c r="H249" s="6">
        <f t="shared" si="13"/>
        <v>19.999998461033574</v>
      </c>
    </row>
    <row r="250" spans="4:8" x14ac:dyDescent="0.2">
      <c r="D250" s="4">
        <v>245</v>
      </c>
      <c r="E250" s="5">
        <f t="shared" si="14"/>
        <v>200.00000017032994</v>
      </c>
      <c r="F250" s="5">
        <f t="shared" si="12"/>
        <v>200.00000090574716</v>
      </c>
      <c r="G250" s="6">
        <f t="shared" si="15"/>
        <v>19.999998461033574</v>
      </c>
      <c r="H250" s="6">
        <f t="shared" si="13"/>
        <v>19.999998478066566</v>
      </c>
    </row>
    <row r="251" spans="4:8" x14ac:dyDescent="0.2">
      <c r="D251" s="4">
        <v>246</v>
      </c>
      <c r="E251" s="5">
        <f t="shared" si="14"/>
        <v>200.00000090574716</v>
      </c>
      <c r="F251" s="5">
        <f t="shared" si="12"/>
        <v>200.00000148556444</v>
      </c>
      <c r="G251" s="6">
        <f t="shared" si="15"/>
        <v>19.999998478066566</v>
      </c>
      <c r="H251" s="6">
        <f t="shared" si="13"/>
        <v>19.999998568641274</v>
      </c>
    </row>
    <row r="252" spans="4:8" x14ac:dyDescent="0.2">
      <c r="D252" s="4">
        <v>247</v>
      </c>
      <c r="E252" s="5">
        <f t="shared" si="14"/>
        <v>200.00000148556444</v>
      </c>
      <c r="F252" s="5">
        <f t="shared" si="12"/>
        <v>200.00000190413093</v>
      </c>
      <c r="G252" s="6">
        <f t="shared" si="15"/>
        <v>19.999998568641274</v>
      </c>
      <c r="H252" s="6">
        <f t="shared" si="13"/>
        <v>19.999998717197709</v>
      </c>
    </row>
    <row r="253" spans="4:8" x14ac:dyDescent="0.2">
      <c r="D253" s="4">
        <v>248</v>
      </c>
      <c r="E253" s="5">
        <f t="shared" si="14"/>
        <v>200.00000190413093</v>
      </c>
      <c r="F253" s="5">
        <f t="shared" si="12"/>
        <v>200.00000216470588</v>
      </c>
      <c r="G253" s="6">
        <f t="shared" si="15"/>
        <v>19.999998717197709</v>
      </c>
      <c r="H253" s="6">
        <f t="shared" si="13"/>
        <v>19.999998907610788</v>
      </c>
    </row>
    <row r="254" spans="4:8" x14ac:dyDescent="0.2">
      <c r="D254" s="4">
        <v>249</v>
      </c>
      <c r="E254" s="5">
        <f t="shared" si="14"/>
        <v>200.00000216470588</v>
      </c>
      <c r="F254" s="5">
        <f t="shared" si="12"/>
        <v>200.00000227795931</v>
      </c>
      <c r="G254" s="6">
        <f t="shared" si="15"/>
        <v>19.999998907610788</v>
      </c>
      <c r="H254" s="6">
        <f t="shared" si="13"/>
        <v>19.999999124081363</v>
      </c>
    </row>
    <row r="255" spans="4:8" x14ac:dyDescent="0.2">
      <c r="D255" s="4">
        <v>250</v>
      </c>
      <c r="E255" s="5">
        <f t="shared" si="14"/>
        <v>200.00000227795931</v>
      </c>
      <c r="F255" s="5">
        <f t="shared" si="12"/>
        <v>200.00000226032677</v>
      </c>
      <c r="G255" s="6">
        <f t="shared" si="15"/>
        <v>19.999999124081363</v>
      </c>
      <c r="H255" s="6">
        <f t="shared" si="13"/>
        <v>19.999999351877285</v>
      </c>
    </row>
    <row r="256" spans="4:8" x14ac:dyDescent="0.2">
      <c r="D256" s="4">
        <v>251</v>
      </c>
      <c r="E256" s="5">
        <f t="shared" si="14"/>
        <v>200.00000226032677</v>
      </c>
      <c r="F256" s="5">
        <f t="shared" si="12"/>
        <v>200.00000213232278</v>
      </c>
      <c r="G256" s="6">
        <f t="shared" si="15"/>
        <v>19.999999351877285</v>
      </c>
      <c r="H256" s="6">
        <f t="shared" si="13"/>
        <v>19.999999577909954</v>
      </c>
    </row>
    <row r="257" spans="4:8" x14ac:dyDescent="0.2">
      <c r="D257" s="4">
        <v>252</v>
      </c>
      <c r="E257" s="5">
        <f t="shared" si="14"/>
        <v>200.00000213232278</v>
      </c>
      <c r="F257" s="5">
        <f t="shared" si="12"/>
        <v>200.00000191690324</v>
      </c>
      <c r="G257" s="6">
        <f t="shared" si="15"/>
        <v>19.999999577909954</v>
      </c>
      <c r="H257" s="6">
        <f t="shared" si="13"/>
        <v>19.99999979114223</v>
      </c>
    </row>
    <row r="258" spans="4:8" x14ac:dyDescent="0.2">
      <c r="D258" s="4">
        <v>253</v>
      </c>
      <c r="E258" s="5">
        <f t="shared" si="14"/>
        <v>200.00000191690324</v>
      </c>
      <c r="F258" s="5">
        <f t="shared" si="12"/>
        <v>200.00000163795147</v>
      </c>
      <c r="G258" s="6">
        <f t="shared" si="15"/>
        <v>19.99999979114223</v>
      </c>
      <c r="H258" s="6">
        <f t="shared" si="13"/>
        <v>19.999999982832552</v>
      </c>
    </row>
    <row r="259" spans="4:8" x14ac:dyDescent="0.2">
      <c r="D259" s="4">
        <v>254</v>
      </c>
      <c r="E259" s="5">
        <f t="shared" si="14"/>
        <v>200.00000163795147</v>
      </c>
      <c r="F259" s="5">
        <f t="shared" si="12"/>
        <v>200.0000013189449</v>
      </c>
      <c r="G259" s="6">
        <f t="shared" si="15"/>
        <v>19.999999982832552</v>
      </c>
      <c r="H259" s="6">
        <f t="shared" si="13"/>
        <v>20.000000146627698</v>
      </c>
    </row>
    <row r="260" spans="4:8" x14ac:dyDescent="0.2">
      <c r="D260" s="4">
        <v>255</v>
      </c>
      <c r="E260" s="5">
        <f t="shared" si="14"/>
        <v>200.0000013189449</v>
      </c>
      <c r="F260" s="5">
        <f t="shared" si="12"/>
        <v>200.00000098184208</v>
      </c>
      <c r="G260" s="6">
        <f t="shared" si="15"/>
        <v>20.000000146627698</v>
      </c>
      <c r="H260" s="6">
        <f t="shared" si="13"/>
        <v>20.00000027852219</v>
      </c>
    </row>
    <row r="261" spans="4:8" x14ac:dyDescent="0.2">
      <c r="D261" s="4">
        <v>256</v>
      </c>
      <c r="E261" s="5">
        <f t="shared" si="14"/>
        <v>200.00000098184208</v>
      </c>
      <c r="F261" s="5">
        <f t="shared" ref="F261:F324" si="16">E261+k_2*E261*(1-E261/C_2)-r_2*E261*G261</f>
        <v>200.00000064621256</v>
      </c>
      <c r="G261" s="6">
        <f t="shared" si="15"/>
        <v>20.00000027852219</v>
      </c>
      <c r="H261" s="6">
        <f t="shared" ref="H261:H324" si="17">G261-d_2*G261+b_2*G261*E261</f>
        <v>20.000000376706399</v>
      </c>
    </row>
    <row r="262" spans="4:8" x14ac:dyDescent="0.2">
      <c r="D262" s="4">
        <v>257</v>
      </c>
      <c r="E262" s="5">
        <f t="shared" si="14"/>
        <v>200.00000064621256</v>
      </c>
      <c r="F262" s="5">
        <f t="shared" si="16"/>
        <v>200.00000032861684</v>
      </c>
      <c r="G262" s="6">
        <f t="shared" si="15"/>
        <v>20.000000376706399</v>
      </c>
      <c r="H262" s="6">
        <f t="shared" si="17"/>
        <v>20.000000441327657</v>
      </c>
    </row>
    <row r="263" spans="4:8" x14ac:dyDescent="0.2">
      <c r="D263" s="4">
        <v>258</v>
      </c>
      <c r="E263" s="5">
        <f t="shared" ref="E263:E326" si="18">F262</f>
        <v>200.00000032861684</v>
      </c>
      <c r="F263" s="5">
        <f t="shared" si="16"/>
        <v>200.00000004222963</v>
      </c>
      <c r="G263" s="6">
        <f t="shared" ref="G263:G326" si="19">H262</f>
        <v>20.000000441327657</v>
      </c>
      <c r="H263" s="6">
        <f t="shared" si="17"/>
        <v>20.000000474189342</v>
      </c>
    </row>
    <row r="264" spans="4:8" x14ac:dyDescent="0.2">
      <c r="D264" s="4">
        <v>259</v>
      </c>
      <c r="E264" s="5">
        <f t="shared" si="18"/>
        <v>200.00000004222963</v>
      </c>
      <c r="F264" s="5">
        <f t="shared" si="16"/>
        <v>199.99999979668905</v>
      </c>
      <c r="G264" s="6">
        <f t="shared" si="19"/>
        <v>20.000000474189342</v>
      </c>
      <c r="H264" s="6">
        <f t="shared" si="17"/>
        <v>20.000000478412304</v>
      </c>
    </row>
    <row r="265" spans="4:8" x14ac:dyDescent="0.2">
      <c r="D265" s="4">
        <v>260</v>
      </c>
      <c r="E265" s="5">
        <f t="shared" si="18"/>
        <v>199.99999979668905</v>
      </c>
      <c r="F265" s="5">
        <f t="shared" si="16"/>
        <v>199.99999959814508</v>
      </c>
      <c r="G265" s="6">
        <f t="shared" si="19"/>
        <v>20.000000478412304</v>
      </c>
      <c r="H265" s="6">
        <f t="shared" si="17"/>
        <v>20.00000045808121</v>
      </c>
    </row>
    <row r="266" spans="4:8" x14ac:dyDescent="0.2">
      <c r="D266" s="4">
        <v>261</v>
      </c>
      <c r="E266" s="5">
        <f t="shared" si="18"/>
        <v>199.99999959814508</v>
      </c>
      <c r="F266" s="5">
        <f t="shared" si="16"/>
        <v>199.99999944947547</v>
      </c>
      <c r="G266" s="6">
        <f t="shared" si="19"/>
        <v>20.00000045808121</v>
      </c>
      <c r="H266" s="6">
        <f t="shared" si="17"/>
        <v>20.000000417895716</v>
      </c>
    </row>
    <row r="267" spans="4:8" x14ac:dyDescent="0.2">
      <c r="D267" s="4">
        <v>262</v>
      </c>
      <c r="E267" s="5">
        <f t="shared" si="18"/>
        <v>199.99999944947547</v>
      </c>
      <c r="F267" s="5">
        <f t="shared" si="16"/>
        <v>199.99999935063252</v>
      </c>
      <c r="G267" s="6">
        <f t="shared" si="19"/>
        <v>20.000000417895716</v>
      </c>
      <c r="H267" s="6">
        <f t="shared" si="17"/>
        <v>20.000000362843263</v>
      </c>
    </row>
    <row r="268" spans="4:8" x14ac:dyDescent="0.2">
      <c r="D268" s="4">
        <v>263</v>
      </c>
      <c r="E268" s="5">
        <f t="shared" si="18"/>
        <v>199.99999935063252</v>
      </c>
      <c r="F268" s="5">
        <f t="shared" si="16"/>
        <v>199.99999929908438</v>
      </c>
      <c r="G268" s="6">
        <f t="shared" si="19"/>
        <v>20.000000362843263</v>
      </c>
      <c r="H268" s="6">
        <f t="shared" si="17"/>
        <v>20.000000297906514</v>
      </c>
    </row>
    <row r="269" spans="4:8" x14ac:dyDescent="0.2">
      <c r="D269" s="4">
        <v>264</v>
      </c>
      <c r="E269" s="5">
        <f t="shared" si="18"/>
        <v>199.99999929908438</v>
      </c>
      <c r="F269" s="5">
        <f t="shared" si="16"/>
        <v>199.99999929031424</v>
      </c>
      <c r="G269" s="6">
        <f t="shared" si="19"/>
        <v>20.000000297906514</v>
      </c>
      <c r="H269" s="6">
        <f t="shared" si="17"/>
        <v>20.000000227814951</v>
      </c>
    </row>
    <row r="270" spans="4:8" x14ac:dyDescent="0.2">
      <c r="D270" s="4">
        <v>265</v>
      </c>
      <c r="E270" s="5">
        <f t="shared" si="18"/>
        <v>199.99999929031424</v>
      </c>
      <c r="F270" s="5">
        <f t="shared" si="16"/>
        <v>199.9999993183439</v>
      </c>
      <c r="G270" s="6">
        <f t="shared" si="19"/>
        <v>20.000000227814951</v>
      </c>
      <c r="H270" s="6">
        <f t="shared" si="17"/>
        <v>20.000000156846372</v>
      </c>
    </row>
    <row r="271" spans="4:8" x14ac:dyDescent="0.2">
      <c r="D271" s="4">
        <v>266</v>
      </c>
      <c r="E271" s="5">
        <f t="shared" si="18"/>
        <v>199.9999993183439</v>
      </c>
      <c r="F271" s="5">
        <f t="shared" si="16"/>
        <v>199.99999937625194</v>
      </c>
      <c r="G271" s="6">
        <f t="shared" si="19"/>
        <v>20.000000156846372</v>
      </c>
      <c r="H271" s="6">
        <f t="shared" si="17"/>
        <v>20.000000088680761</v>
      </c>
    </row>
    <row r="272" spans="4:8" x14ac:dyDescent="0.2">
      <c r="D272" s="4">
        <v>267</v>
      </c>
      <c r="E272" s="5">
        <f t="shared" si="18"/>
        <v>199.99999937625194</v>
      </c>
      <c r="F272" s="5">
        <f t="shared" si="16"/>
        <v>199.99999945666119</v>
      </c>
      <c r="G272" s="6">
        <f t="shared" si="19"/>
        <v>20.000000088680761</v>
      </c>
      <c r="H272" s="6">
        <f t="shared" si="17"/>
        <v>20.000000026305955</v>
      </c>
    </row>
    <row r="273" spans="4:8" x14ac:dyDescent="0.2">
      <c r="D273" s="4">
        <v>268</v>
      </c>
      <c r="E273" s="5">
        <f t="shared" si="18"/>
        <v>199.99999945666119</v>
      </c>
      <c r="F273" s="5">
        <f t="shared" si="16"/>
        <v>199.99999955217595</v>
      </c>
      <c r="G273" s="6">
        <f t="shared" si="19"/>
        <v>20.000000026305955</v>
      </c>
      <c r="H273" s="6">
        <f t="shared" si="17"/>
        <v>19.999999971972073</v>
      </c>
    </row>
    <row r="274" spans="4:8" x14ac:dyDescent="0.2">
      <c r="D274" s="4">
        <v>269</v>
      </c>
      <c r="E274" s="5">
        <f t="shared" si="18"/>
        <v>199.99999955217595</v>
      </c>
      <c r="F274" s="5">
        <f t="shared" si="16"/>
        <v>199.99999965575472</v>
      </c>
      <c r="G274" s="6">
        <f t="shared" si="19"/>
        <v>19.999999971972073</v>
      </c>
      <c r="H274" s="6">
        <f t="shared" si="17"/>
        <v>19.99999992718967</v>
      </c>
    </row>
    <row r="275" spans="4:8" x14ac:dyDescent="0.2">
      <c r="D275" s="4">
        <v>270</v>
      </c>
      <c r="E275" s="5">
        <f t="shared" si="18"/>
        <v>199.99999965575472</v>
      </c>
      <c r="F275" s="5">
        <f t="shared" si="16"/>
        <v>199.99999976100895</v>
      </c>
      <c r="G275" s="6">
        <f t="shared" si="19"/>
        <v>19.99999992718967</v>
      </c>
      <c r="H275" s="6">
        <f t="shared" si="17"/>
        <v>19.999999892765143</v>
      </c>
    </row>
    <row r="276" spans="4:8" x14ac:dyDescent="0.2">
      <c r="D276" s="4">
        <v>271</v>
      </c>
      <c r="E276" s="5">
        <f t="shared" si="18"/>
        <v>199.99999976100895</v>
      </c>
      <c r="F276" s="5">
        <f t="shared" si="16"/>
        <v>199.99999986242457</v>
      </c>
      <c r="G276" s="6">
        <f t="shared" si="19"/>
        <v>19.999999892765143</v>
      </c>
      <c r="H276" s="6">
        <f t="shared" si="17"/>
        <v>19.999999868866038</v>
      </c>
    </row>
    <row r="277" spans="4:8" x14ac:dyDescent="0.2">
      <c r="D277" s="4">
        <v>272</v>
      </c>
      <c r="E277" s="5">
        <f t="shared" si="18"/>
        <v>199.99999986242457</v>
      </c>
      <c r="F277" s="5">
        <f t="shared" si="16"/>
        <v>199.99999995550664</v>
      </c>
      <c r="G277" s="6">
        <f t="shared" si="19"/>
        <v>19.999999868866038</v>
      </c>
      <c r="H277" s="6">
        <f t="shared" si="17"/>
        <v>19.999999855108495</v>
      </c>
    </row>
    <row r="278" spans="4:8" x14ac:dyDescent="0.2">
      <c r="D278" s="4">
        <v>273</v>
      </c>
      <c r="E278" s="5">
        <f t="shared" si="18"/>
        <v>199.99999995550664</v>
      </c>
      <c r="F278" s="5">
        <f t="shared" si="16"/>
        <v>200.00000003685108</v>
      </c>
      <c r="G278" s="6">
        <f t="shared" si="19"/>
        <v>19.999999855108495</v>
      </c>
      <c r="H278" s="6">
        <f t="shared" si="17"/>
        <v>19.999999850659162</v>
      </c>
    </row>
    <row r="279" spans="4:8" x14ac:dyDescent="0.2">
      <c r="D279" s="4">
        <v>274</v>
      </c>
      <c r="E279" s="5">
        <f t="shared" si="18"/>
        <v>200.00000003685108</v>
      </c>
      <c r="F279" s="5">
        <f t="shared" si="16"/>
        <v>200.0000001041513</v>
      </c>
      <c r="G279" s="6">
        <f t="shared" si="19"/>
        <v>19.999999850659162</v>
      </c>
      <c r="H279" s="6">
        <f t="shared" si="17"/>
        <v>19.999999854344271</v>
      </c>
    </row>
    <row r="280" spans="4:8" x14ac:dyDescent="0.2">
      <c r="D280" s="4">
        <v>275</v>
      </c>
      <c r="E280" s="5">
        <f t="shared" si="18"/>
        <v>200.0000001041513</v>
      </c>
      <c r="F280" s="5">
        <f t="shared" si="16"/>
        <v>200.0000001561489</v>
      </c>
      <c r="G280" s="6">
        <f t="shared" si="19"/>
        <v>19.999999854344271</v>
      </c>
      <c r="H280" s="6">
        <f t="shared" si="17"/>
        <v>19.999999864759403</v>
      </c>
    </row>
    <row r="281" spans="4:8" x14ac:dyDescent="0.2">
      <c r="D281" s="4">
        <v>276</v>
      </c>
      <c r="E281" s="5">
        <f t="shared" si="18"/>
        <v>200.0000001561489</v>
      </c>
      <c r="F281" s="5">
        <f t="shared" si="16"/>
        <v>200.00000019253943</v>
      </c>
      <c r="G281" s="6">
        <f t="shared" si="19"/>
        <v>19.999999864759403</v>
      </c>
      <c r="H281" s="6">
        <f t="shared" si="17"/>
        <v>19.999999880374293</v>
      </c>
    </row>
    <row r="282" spans="4:8" x14ac:dyDescent="0.2">
      <c r="D282" s="4">
        <v>277</v>
      </c>
      <c r="E282" s="5">
        <f t="shared" si="18"/>
        <v>200.00000019253943</v>
      </c>
      <c r="F282" s="5">
        <f t="shared" si="16"/>
        <v>200.0000002138444</v>
      </c>
      <c r="G282" s="6">
        <f t="shared" si="19"/>
        <v>19.999999880374293</v>
      </c>
      <c r="H282" s="6">
        <f t="shared" si="17"/>
        <v>19.999999899628239</v>
      </c>
    </row>
    <row r="283" spans="4:8" x14ac:dyDescent="0.2">
      <c r="D283" s="4">
        <v>278</v>
      </c>
      <c r="E283" s="5">
        <f t="shared" si="18"/>
        <v>200.0000002138444</v>
      </c>
      <c r="F283" s="5">
        <f t="shared" si="16"/>
        <v>200.00000022126142</v>
      </c>
      <c r="G283" s="6">
        <f t="shared" si="19"/>
        <v>19.999999899628239</v>
      </c>
      <c r="H283" s="6">
        <f t="shared" si="17"/>
        <v>19.99999992101268</v>
      </c>
    </row>
    <row r="284" spans="4:8" x14ac:dyDescent="0.2">
      <c r="D284" s="4">
        <v>279</v>
      </c>
      <c r="E284" s="5">
        <f t="shared" si="18"/>
        <v>200.00000022126142</v>
      </c>
      <c r="F284" s="5">
        <f t="shared" si="16"/>
        <v>200.00000021650277</v>
      </c>
      <c r="G284" s="6">
        <f t="shared" si="19"/>
        <v>19.99999992101268</v>
      </c>
      <c r="H284" s="6">
        <f t="shared" si="17"/>
        <v>19.999999943138825</v>
      </c>
    </row>
    <row r="285" spans="4:8" x14ac:dyDescent="0.2">
      <c r="D285" s="4">
        <v>280</v>
      </c>
      <c r="E285" s="5">
        <f t="shared" si="18"/>
        <v>200.00000021650277</v>
      </c>
      <c r="F285" s="5">
        <f t="shared" si="16"/>
        <v>200.00000020163282</v>
      </c>
      <c r="G285" s="6">
        <f t="shared" si="19"/>
        <v>19.999999943138825</v>
      </c>
      <c r="H285" s="6">
        <f t="shared" si="17"/>
        <v>19.999999964789101</v>
      </c>
    </row>
    <row r="286" spans="4:8" x14ac:dyDescent="0.2">
      <c r="D286" s="4">
        <v>281</v>
      </c>
      <c r="E286" s="5">
        <f t="shared" si="18"/>
        <v>200.00000020163282</v>
      </c>
      <c r="F286" s="5">
        <f t="shared" si="16"/>
        <v>200.00000017891171</v>
      </c>
      <c r="G286" s="6">
        <f t="shared" si="19"/>
        <v>19.999999964789101</v>
      </c>
      <c r="H286" s="6">
        <f t="shared" si="17"/>
        <v>19.999999984952382</v>
      </c>
    </row>
    <row r="287" spans="4:8" x14ac:dyDescent="0.2">
      <c r="D287" s="4">
        <v>282</v>
      </c>
      <c r="E287" s="5">
        <f t="shared" si="18"/>
        <v>200.00000017891171</v>
      </c>
      <c r="F287" s="5">
        <f t="shared" si="16"/>
        <v>200.00000015065319</v>
      </c>
      <c r="G287" s="6">
        <f t="shared" si="19"/>
        <v>19.999999984952382</v>
      </c>
      <c r="H287" s="6">
        <f t="shared" si="17"/>
        <v>20.000000002843553</v>
      </c>
    </row>
    <row r="288" spans="4:8" x14ac:dyDescent="0.2">
      <c r="D288" s="4">
        <v>283</v>
      </c>
      <c r="E288" s="5">
        <f t="shared" si="18"/>
        <v>200.00000015065319</v>
      </c>
      <c r="F288" s="5">
        <f t="shared" si="16"/>
        <v>200.00000011910078</v>
      </c>
      <c r="G288" s="6">
        <f t="shared" si="19"/>
        <v>20.000000002843553</v>
      </c>
      <c r="H288" s="6">
        <f t="shared" si="17"/>
        <v>20.000000017908874</v>
      </c>
    </row>
    <row r="289" spans="4:8" x14ac:dyDescent="0.2">
      <c r="D289" s="4">
        <v>284</v>
      </c>
      <c r="E289" s="5">
        <f t="shared" si="18"/>
        <v>200.00000011910078</v>
      </c>
      <c r="F289" s="5">
        <f t="shared" si="16"/>
        <v>200.00000008632617</v>
      </c>
      <c r="G289" s="6">
        <f t="shared" si="19"/>
        <v>20.000000017908874</v>
      </c>
      <c r="H289" s="6">
        <f t="shared" si="17"/>
        <v>20.000000029818953</v>
      </c>
    </row>
    <row r="290" spans="4:8" x14ac:dyDescent="0.2">
      <c r="D290" s="4">
        <v>285</v>
      </c>
      <c r="E290" s="5">
        <f t="shared" si="18"/>
        <v>200.00000008632617</v>
      </c>
      <c r="F290" s="5">
        <f t="shared" si="16"/>
        <v>200.00000005415146</v>
      </c>
      <c r="G290" s="6">
        <f t="shared" si="19"/>
        <v>20.000000029818953</v>
      </c>
      <c r="H290" s="6">
        <f t="shared" si="17"/>
        <v>20.000000038451571</v>
      </c>
    </row>
    <row r="291" spans="4:8" x14ac:dyDescent="0.2">
      <c r="D291" s="4">
        <v>286</v>
      </c>
      <c r="E291" s="5">
        <f t="shared" si="18"/>
        <v>200.00000005415146</v>
      </c>
      <c r="F291" s="5">
        <f t="shared" si="16"/>
        <v>200.00000002409539</v>
      </c>
      <c r="G291" s="6">
        <f t="shared" si="19"/>
        <v>20.000000038451571</v>
      </c>
      <c r="H291" s="6">
        <f t="shared" si="17"/>
        <v>20.000000043866716</v>
      </c>
    </row>
    <row r="292" spans="4:8" x14ac:dyDescent="0.2">
      <c r="D292" s="4">
        <v>287</v>
      </c>
      <c r="E292" s="5">
        <f t="shared" si="18"/>
        <v>200.00000002409539</v>
      </c>
      <c r="F292" s="5">
        <f t="shared" si="16"/>
        <v>199.99999999734297</v>
      </c>
      <c r="G292" s="6">
        <f t="shared" si="19"/>
        <v>20.000000043866716</v>
      </c>
      <c r="H292" s="6">
        <f t="shared" si="17"/>
        <v>20.000000046276256</v>
      </c>
    </row>
    <row r="293" spans="4:8" x14ac:dyDescent="0.2">
      <c r="D293" s="4">
        <v>288</v>
      </c>
      <c r="E293" s="5">
        <f t="shared" si="18"/>
        <v>199.99999999734297</v>
      </c>
      <c r="F293" s="5">
        <f t="shared" si="16"/>
        <v>199.99999997473626</v>
      </c>
      <c r="G293" s="6">
        <f t="shared" si="19"/>
        <v>20.000000046276256</v>
      </c>
      <c r="H293" s="6">
        <f t="shared" si="17"/>
        <v>20.000000046010552</v>
      </c>
    </row>
    <row r="294" spans="4:8" x14ac:dyDescent="0.2">
      <c r="D294" s="4">
        <v>289</v>
      </c>
      <c r="E294" s="5">
        <f t="shared" si="18"/>
        <v>199.99999997473626</v>
      </c>
      <c r="F294" s="5">
        <f t="shared" si="16"/>
        <v>199.99999995678371</v>
      </c>
      <c r="G294" s="6">
        <f t="shared" si="19"/>
        <v>20.000000046010552</v>
      </c>
      <c r="H294" s="6">
        <f t="shared" si="17"/>
        <v>20.000000043484178</v>
      </c>
    </row>
    <row r="295" spans="4:8" x14ac:dyDescent="0.2">
      <c r="D295" s="4">
        <v>290</v>
      </c>
      <c r="E295" s="5">
        <f t="shared" si="18"/>
        <v>199.99999995678371</v>
      </c>
      <c r="F295" s="5">
        <f t="shared" si="16"/>
        <v>199.99999994368488</v>
      </c>
      <c r="G295" s="6">
        <f t="shared" si="19"/>
        <v>20.000000043484178</v>
      </c>
      <c r="H295" s="6">
        <f t="shared" si="17"/>
        <v>20.000000039162551</v>
      </c>
    </row>
    <row r="296" spans="4:8" x14ac:dyDescent="0.2">
      <c r="D296" s="4">
        <v>291</v>
      </c>
      <c r="E296" s="5">
        <f t="shared" si="18"/>
        <v>199.99999994368488</v>
      </c>
      <c r="F296" s="5">
        <f t="shared" si="16"/>
        <v>199.99999993536665</v>
      </c>
      <c r="G296" s="6">
        <f t="shared" si="19"/>
        <v>20.000000039162551</v>
      </c>
      <c r="H296" s="6">
        <f t="shared" si="17"/>
        <v>20.000000033531041</v>
      </c>
    </row>
    <row r="297" spans="4:8" x14ac:dyDescent="0.2">
      <c r="D297" s="4">
        <v>292</v>
      </c>
      <c r="E297" s="5">
        <f t="shared" si="18"/>
        <v>199.99999993536665</v>
      </c>
      <c r="F297" s="5">
        <f t="shared" si="16"/>
        <v>199.99999993152778</v>
      </c>
      <c r="G297" s="6">
        <f t="shared" si="19"/>
        <v>20.000000033531041</v>
      </c>
      <c r="H297" s="6">
        <f t="shared" si="17"/>
        <v>20.000000027067706</v>
      </c>
    </row>
    <row r="298" spans="4:8" x14ac:dyDescent="0.2">
      <c r="D298" s="4">
        <v>293</v>
      </c>
      <c r="E298" s="5">
        <f t="shared" si="18"/>
        <v>199.99999993152778</v>
      </c>
      <c r="F298" s="5">
        <f t="shared" si="16"/>
        <v>199.99999993168836</v>
      </c>
      <c r="G298" s="6">
        <f t="shared" si="19"/>
        <v>20.000000027067706</v>
      </c>
      <c r="H298" s="6">
        <f t="shared" si="17"/>
        <v>20.000000020220487</v>
      </c>
    </row>
    <row r="299" spans="4:8" x14ac:dyDescent="0.2">
      <c r="D299" s="4">
        <v>294</v>
      </c>
      <c r="E299" s="5">
        <f t="shared" si="18"/>
        <v>199.99999993168836</v>
      </c>
      <c r="F299" s="5">
        <f t="shared" si="16"/>
        <v>199.99999993524045</v>
      </c>
      <c r="G299" s="6">
        <f t="shared" si="19"/>
        <v>20.000000020220487</v>
      </c>
      <c r="H299" s="6">
        <f t="shared" si="17"/>
        <v>20.000000013389325</v>
      </c>
    </row>
    <row r="300" spans="4:8" x14ac:dyDescent="0.2">
      <c r="D300" s="4">
        <v>295</v>
      </c>
      <c r="E300" s="5">
        <f t="shared" si="18"/>
        <v>199.99999993524045</v>
      </c>
      <c r="F300" s="5">
        <f t="shared" si="16"/>
        <v>199.99999994149772</v>
      </c>
      <c r="G300" s="6">
        <f t="shared" si="19"/>
        <v>20.000000013389325</v>
      </c>
      <c r="H300" s="6">
        <f t="shared" si="17"/>
        <v>20.000000006913371</v>
      </c>
    </row>
    <row r="301" spans="4:8" x14ac:dyDescent="0.2">
      <c r="D301" s="4">
        <v>296</v>
      </c>
      <c r="E301" s="5">
        <f t="shared" si="18"/>
        <v>199.99999994149772</v>
      </c>
      <c r="F301" s="5">
        <f t="shared" si="16"/>
        <v>199.99999994974149</v>
      </c>
      <c r="G301" s="6">
        <f t="shared" si="19"/>
        <v>20.000000006913371</v>
      </c>
      <c r="H301" s="6">
        <f t="shared" si="17"/>
        <v>20.000000001063142</v>
      </c>
    </row>
    <row r="302" spans="4:8" x14ac:dyDescent="0.2">
      <c r="D302" s="4">
        <v>297</v>
      </c>
      <c r="E302" s="5">
        <f t="shared" si="18"/>
        <v>199.99999994974149</v>
      </c>
      <c r="F302" s="5">
        <f t="shared" si="16"/>
        <v>199.99999995926163</v>
      </c>
      <c r="G302" s="6">
        <f t="shared" si="19"/>
        <v>20.000000001063142</v>
      </c>
      <c r="H302" s="6">
        <f t="shared" si="17"/>
        <v>19.999999996037293</v>
      </c>
    </row>
    <row r="303" spans="4:8" x14ac:dyDescent="0.2">
      <c r="D303" s="4">
        <v>298</v>
      </c>
      <c r="E303" s="5">
        <f t="shared" si="18"/>
        <v>199.99999995926163</v>
      </c>
      <c r="F303" s="5">
        <f t="shared" si="16"/>
        <v>199.99999996939064</v>
      </c>
      <c r="G303" s="6">
        <f t="shared" si="19"/>
        <v>19.999999996037293</v>
      </c>
      <c r="H303" s="6">
        <f t="shared" si="17"/>
        <v>19.999999991963456</v>
      </c>
    </row>
    <row r="304" spans="4:8" x14ac:dyDescent="0.2">
      <c r="D304" s="4">
        <v>299</v>
      </c>
      <c r="E304" s="5">
        <f t="shared" si="18"/>
        <v>199.99999996939064</v>
      </c>
      <c r="F304" s="5">
        <f t="shared" si="16"/>
        <v>199.9999999795308</v>
      </c>
      <c r="G304" s="6">
        <f t="shared" si="19"/>
        <v>19.999999991963456</v>
      </c>
      <c r="H304" s="6">
        <f t="shared" si="17"/>
        <v>19.999999988902523</v>
      </c>
    </row>
    <row r="305" spans="4:8" x14ac:dyDescent="0.2">
      <c r="D305" s="4">
        <v>300</v>
      </c>
      <c r="E305" s="5">
        <f t="shared" si="18"/>
        <v>199.9999999795308</v>
      </c>
      <c r="F305" s="5">
        <f t="shared" si="16"/>
        <v>199.99999998917338</v>
      </c>
      <c r="G305" s="6">
        <f t="shared" si="19"/>
        <v>19.999999988902523</v>
      </c>
      <c r="H305" s="6">
        <f t="shared" si="17"/>
        <v>19.999999986855602</v>
      </c>
    </row>
    <row r="306" spans="4:8" x14ac:dyDescent="0.2">
      <c r="D306" s="4">
        <v>301</v>
      </c>
      <c r="E306" s="5">
        <f t="shared" si="18"/>
        <v>199.99999998917338</v>
      </c>
      <c r="F306" s="5">
        <f t="shared" si="16"/>
        <v>199.99999999791089</v>
      </c>
      <c r="G306" s="6">
        <f t="shared" si="19"/>
        <v>19.999999986855602</v>
      </c>
      <c r="H306" s="6">
        <f t="shared" si="17"/>
        <v>19.999999985772938</v>
      </c>
    </row>
    <row r="307" spans="4:8" x14ac:dyDescent="0.2">
      <c r="D307" s="4">
        <v>302</v>
      </c>
      <c r="E307" s="5">
        <f t="shared" si="18"/>
        <v>199.99999999791089</v>
      </c>
      <c r="F307" s="5">
        <f t="shared" si="16"/>
        <v>200.00000000544225</v>
      </c>
      <c r="G307" s="6">
        <f t="shared" si="19"/>
        <v>19.999999985772938</v>
      </c>
      <c r="H307" s="6">
        <f t="shared" si="17"/>
        <v>19.999999985564028</v>
      </c>
    </row>
    <row r="308" spans="4:8" x14ac:dyDescent="0.2">
      <c r="D308" s="4">
        <v>303</v>
      </c>
      <c r="E308" s="5">
        <f t="shared" si="18"/>
        <v>200.00000000544225</v>
      </c>
      <c r="F308" s="5">
        <f t="shared" si="16"/>
        <v>200.00000001157179</v>
      </c>
      <c r="G308" s="6">
        <f t="shared" si="19"/>
        <v>19.999999985564028</v>
      </c>
      <c r="H308" s="6">
        <f t="shared" si="17"/>
        <v>19.999999986108254</v>
      </c>
    </row>
    <row r="309" spans="4:8" x14ac:dyDescent="0.2">
      <c r="D309" s="4">
        <v>304</v>
      </c>
      <c r="E309" s="5">
        <f t="shared" si="18"/>
        <v>200.00000001157179</v>
      </c>
      <c r="F309" s="5">
        <f t="shared" si="16"/>
        <v>200.0000000162033</v>
      </c>
      <c r="G309" s="6">
        <f t="shared" si="19"/>
        <v>19.999999986108254</v>
      </c>
      <c r="H309" s="6">
        <f t="shared" si="17"/>
        <v>19.999999987265433</v>
      </c>
    </row>
    <row r="310" spans="4:8" x14ac:dyDescent="0.2">
      <c r="D310" s="4">
        <v>305</v>
      </c>
      <c r="E310" s="5">
        <f t="shared" si="18"/>
        <v>200.0000000162033</v>
      </c>
      <c r="F310" s="5">
        <f t="shared" si="16"/>
        <v>200.00000001932995</v>
      </c>
      <c r="G310" s="6">
        <f t="shared" si="19"/>
        <v>19.999999987265433</v>
      </c>
      <c r="H310" s="6">
        <f t="shared" si="17"/>
        <v>19.999999988885762</v>
      </c>
    </row>
    <row r="311" spans="4:8" x14ac:dyDescent="0.2">
      <c r="D311" s="4">
        <v>306</v>
      </c>
      <c r="E311" s="5">
        <f t="shared" si="18"/>
        <v>200.00000001932995</v>
      </c>
      <c r="F311" s="5">
        <f t="shared" si="16"/>
        <v>200.00000002102107</v>
      </c>
      <c r="G311" s="6">
        <f t="shared" si="19"/>
        <v>19.999999988885762</v>
      </c>
      <c r="H311" s="6">
        <f t="shared" si="17"/>
        <v>19.999999990818754</v>
      </c>
    </row>
    <row r="312" spans="4:8" x14ac:dyDescent="0.2">
      <c r="D312" s="4">
        <v>307</v>
      </c>
      <c r="E312" s="5">
        <f t="shared" si="18"/>
        <v>200.00000002102107</v>
      </c>
      <c r="F312" s="5">
        <f t="shared" si="16"/>
        <v>200.00000002140749</v>
      </c>
      <c r="G312" s="6">
        <f t="shared" si="19"/>
        <v>19.999999990818754</v>
      </c>
      <c r="H312" s="6">
        <f t="shared" si="17"/>
        <v>19.999999992920859</v>
      </c>
    </row>
    <row r="313" spans="4:8" x14ac:dyDescent="0.2">
      <c r="D313" s="4">
        <v>308</v>
      </c>
      <c r="E313" s="5">
        <f t="shared" si="18"/>
        <v>200.00000002140749</v>
      </c>
      <c r="F313" s="5">
        <f t="shared" si="16"/>
        <v>200.00000002066557</v>
      </c>
      <c r="G313" s="6">
        <f t="shared" si="19"/>
        <v>19.999999992920859</v>
      </c>
      <c r="H313" s="6">
        <f t="shared" si="17"/>
        <v>19.999999995061607</v>
      </c>
    </row>
    <row r="314" spans="4:8" x14ac:dyDescent="0.2">
      <c r="D314" s="4">
        <v>309</v>
      </c>
      <c r="E314" s="5">
        <f t="shared" si="18"/>
        <v>200.00000002066557</v>
      </c>
      <c r="F314" s="5">
        <f t="shared" si="16"/>
        <v>200.00000001900165</v>
      </c>
      <c r="G314" s="6">
        <f t="shared" si="19"/>
        <v>19.999999995061607</v>
      </c>
      <c r="H314" s="6">
        <f t="shared" si="17"/>
        <v>19.999999997128164</v>
      </c>
    </row>
    <row r="315" spans="4:8" x14ac:dyDescent="0.2">
      <c r="D315" s="4">
        <v>310</v>
      </c>
      <c r="E315" s="5">
        <f t="shared" si="18"/>
        <v>200.00000001900165</v>
      </c>
      <c r="F315" s="5">
        <f t="shared" si="16"/>
        <v>200.00000001663724</v>
      </c>
      <c r="G315" s="6">
        <f t="shared" si="19"/>
        <v>19.999999997128164</v>
      </c>
      <c r="H315" s="6">
        <f t="shared" si="17"/>
        <v>19.999999999028329</v>
      </c>
    </row>
    <row r="316" spans="4:8" x14ac:dyDescent="0.2">
      <c r="D316" s="4">
        <v>311</v>
      </c>
      <c r="E316" s="5">
        <f t="shared" si="18"/>
        <v>200.00000001663724</v>
      </c>
      <c r="F316" s="5">
        <f t="shared" si="16"/>
        <v>200.00000001379561</v>
      </c>
      <c r="G316" s="6">
        <f t="shared" si="19"/>
        <v>19.999999999028329</v>
      </c>
      <c r="H316" s="6">
        <f t="shared" si="17"/>
        <v>20.000000000692054</v>
      </c>
    </row>
    <row r="317" spans="4:8" x14ac:dyDescent="0.2">
      <c r="D317" s="4">
        <v>312</v>
      </c>
      <c r="E317" s="5">
        <f t="shared" si="18"/>
        <v>200.00000001379561</v>
      </c>
      <c r="F317" s="5">
        <f t="shared" si="16"/>
        <v>200.00000001069048</v>
      </c>
      <c r="G317" s="6">
        <f t="shared" si="19"/>
        <v>20.000000000692054</v>
      </c>
      <c r="H317" s="6">
        <f t="shared" si="17"/>
        <v>20.000000002071616</v>
      </c>
    </row>
    <row r="318" spans="4:8" x14ac:dyDescent="0.2">
      <c r="D318" s="4">
        <v>313</v>
      </c>
      <c r="E318" s="5">
        <f t="shared" si="18"/>
        <v>200.00000001069048</v>
      </c>
      <c r="F318" s="5">
        <f t="shared" si="16"/>
        <v>200.00000000751658</v>
      </c>
      <c r="G318" s="6">
        <f t="shared" si="19"/>
        <v>20.000000002071616</v>
      </c>
      <c r="H318" s="6">
        <f t="shared" si="17"/>
        <v>20.000000003140666</v>
      </c>
    </row>
    <row r="319" spans="4:8" x14ac:dyDescent="0.2">
      <c r="D319" s="4">
        <v>314</v>
      </c>
      <c r="E319" s="5">
        <f t="shared" si="18"/>
        <v>200.00000000751658</v>
      </c>
      <c r="F319" s="5">
        <f t="shared" si="16"/>
        <v>200.00000000444294</v>
      </c>
      <c r="G319" s="6">
        <f t="shared" si="19"/>
        <v>20.000000003140666</v>
      </c>
      <c r="H319" s="6">
        <f t="shared" si="17"/>
        <v>20.000000003892325</v>
      </c>
    </row>
    <row r="320" spans="4:8" x14ac:dyDescent="0.2">
      <c r="D320" s="4">
        <v>315</v>
      </c>
      <c r="E320" s="5">
        <f t="shared" si="18"/>
        <v>200.00000000444294</v>
      </c>
      <c r="F320" s="5">
        <f t="shared" si="16"/>
        <v>200.00000000160819</v>
      </c>
      <c r="G320" s="6">
        <f t="shared" si="19"/>
        <v>20.000000003892325</v>
      </c>
      <c r="H320" s="6">
        <f t="shared" si="17"/>
        <v>20.00000000433662</v>
      </c>
    </row>
    <row r="321" spans="4:8" x14ac:dyDescent="0.2">
      <c r="D321" s="4">
        <v>316</v>
      </c>
      <c r="E321" s="5">
        <f t="shared" si="18"/>
        <v>200.00000000160819</v>
      </c>
      <c r="F321" s="5">
        <f t="shared" si="16"/>
        <v>199.99999999911824</v>
      </c>
      <c r="G321" s="6">
        <f t="shared" si="19"/>
        <v>20.00000000433662</v>
      </c>
      <c r="H321" s="6">
        <f t="shared" si="17"/>
        <v>20.000000004497441</v>
      </c>
    </row>
    <row r="322" spans="4:8" x14ac:dyDescent="0.2">
      <c r="D322" s="4">
        <v>317</v>
      </c>
      <c r="E322" s="5">
        <f t="shared" si="18"/>
        <v>199.99999999911824</v>
      </c>
      <c r="F322" s="5">
        <f t="shared" si="16"/>
        <v>199.99999999704588</v>
      </c>
      <c r="G322" s="6">
        <f t="shared" si="19"/>
        <v>20.000000004497441</v>
      </c>
      <c r="H322" s="6">
        <f t="shared" si="17"/>
        <v>20.000000004409266</v>
      </c>
    </row>
    <row r="323" spans="4:8" x14ac:dyDescent="0.2">
      <c r="D323" s="4">
        <v>318</v>
      </c>
      <c r="E323" s="5">
        <f t="shared" si="18"/>
        <v>199.99999999704588</v>
      </c>
      <c r="F323" s="5">
        <f t="shared" si="16"/>
        <v>199.99999999543206</v>
      </c>
      <c r="G323" s="6">
        <f t="shared" si="19"/>
        <v>20.000000004409266</v>
      </c>
      <c r="H323" s="6">
        <f t="shared" si="17"/>
        <v>20.000000004113854</v>
      </c>
    </row>
    <row r="324" spans="4:8" x14ac:dyDescent="0.2">
      <c r="D324" s="4">
        <v>319</v>
      </c>
      <c r="E324" s="5">
        <f t="shared" si="18"/>
        <v>199.99999999543206</v>
      </c>
      <c r="F324" s="5">
        <f t="shared" si="16"/>
        <v>199.99999999428871</v>
      </c>
      <c r="G324" s="6">
        <f t="shared" si="19"/>
        <v>20.000000004113854</v>
      </c>
      <c r="H324" s="6">
        <f t="shared" si="17"/>
        <v>20.00000000365706</v>
      </c>
    </row>
    <row r="325" spans="4:8" x14ac:dyDescent="0.2">
      <c r="D325" s="4">
        <v>320</v>
      </c>
      <c r="E325" s="5">
        <f t="shared" si="18"/>
        <v>199.99999999428871</v>
      </c>
      <c r="F325" s="5">
        <f t="shared" ref="F325:F388" si="20">E325+k_2*E325*(1-E325/C_2)-r_2*E325*G325</f>
        <v>199.99999999360244</v>
      </c>
      <c r="G325" s="6">
        <f t="shared" si="19"/>
        <v>20.00000000365706</v>
      </c>
      <c r="H325" s="6">
        <f t="shared" ref="H325:H388" si="21">G325-d_2*G325+b_2*G325*E325</f>
        <v>20.000000003085933</v>
      </c>
    </row>
    <row r="326" spans="4:8" x14ac:dyDescent="0.2">
      <c r="D326" s="4">
        <v>321</v>
      </c>
      <c r="E326" s="5">
        <f t="shared" si="18"/>
        <v>199.99999999360244</v>
      </c>
      <c r="F326" s="5">
        <f t="shared" si="20"/>
        <v>199.99999999333897</v>
      </c>
      <c r="G326" s="6">
        <f t="shared" si="19"/>
        <v>20.000000003085933</v>
      </c>
      <c r="H326" s="6">
        <f t="shared" si="21"/>
        <v>20.000000002446178</v>
      </c>
    </row>
    <row r="327" spans="4:8" x14ac:dyDescent="0.2">
      <c r="D327" s="4">
        <v>322</v>
      </c>
      <c r="E327" s="5">
        <f t="shared" ref="E327:E390" si="22">F326</f>
        <v>199.99999999333897</v>
      </c>
      <c r="F327" s="5">
        <f t="shared" si="20"/>
        <v>199.99999999344811</v>
      </c>
      <c r="G327" s="6">
        <f t="shared" ref="G327:G390" si="23">H326</f>
        <v>20.000000002446178</v>
      </c>
      <c r="H327" s="6">
        <f t="shared" si="21"/>
        <v>20.000000001780077</v>
      </c>
    </row>
    <row r="328" spans="4:8" x14ac:dyDescent="0.2">
      <c r="D328" s="4">
        <v>323</v>
      </c>
      <c r="E328" s="5">
        <f t="shared" si="22"/>
        <v>199.99999999344811</v>
      </c>
      <c r="F328" s="5">
        <f t="shared" si="20"/>
        <v>199.99999999386847</v>
      </c>
      <c r="G328" s="6">
        <f t="shared" si="23"/>
        <v>20.000000001780077</v>
      </c>
      <c r="H328" s="6">
        <f t="shared" si="21"/>
        <v>20.000000001124889</v>
      </c>
    </row>
    <row r="329" spans="4:8" x14ac:dyDescent="0.2">
      <c r="D329" s="4">
        <v>324</v>
      </c>
      <c r="E329" s="5">
        <f t="shared" si="22"/>
        <v>199.99999999386847</v>
      </c>
      <c r="F329" s="5">
        <f t="shared" si="20"/>
        <v>199.99999999453232</v>
      </c>
      <c r="G329" s="6">
        <f t="shared" si="23"/>
        <v>20.000000001124889</v>
      </c>
      <c r="H329" s="6">
        <f t="shared" si="21"/>
        <v>20.000000000511736</v>
      </c>
    </row>
    <row r="330" spans="4:8" x14ac:dyDescent="0.2">
      <c r="D330" s="4">
        <v>325</v>
      </c>
      <c r="E330" s="5">
        <f t="shared" si="22"/>
        <v>199.99999999453232</v>
      </c>
      <c r="F330" s="5">
        <f t="shared" si="20"/>
        <v>199.99999999536996</v>
      </c>
      <c r="G330" s="6">
        <f t="shared" si="23"/>
        <v>20.000000000511736</v>
      </c>
      <c r="H330" s="6">
        <f t="shared" si="21"/>
        <v>19.999999999964967</v>
      </c>
    </row>
    <row r="331" spans="4:8" x14ac:dyDescent="0.2">
      <c r="D331" s="4">
        <v>326</v>
      </c>
      <c r="E331" s="5">
        <f t="shared" si="22"/>
        <v>199.99999999536996</v>
      </c>
      <c r="F331" s="5">
        <f t="shared" si="20"/>
        <v>199.99999999631351</v>
      </c>
      <c r="G331" s="6">
        <f t="shared" si="23"/>
        <v>19.999999999964967</v>
      </c>
      <c r="H331" s="6">
        <f t="shared" si="21"/>
        <v>19.999999999501963</v>
      </c>
    </row>
    <row r="332" spans="4:8" x14ac:dyDescent="0.2">
      <c r="D332" s="4">
        <v>327</v>
      </c>
      <c r="E332" s="5">
        <f t="shared" si="22"/>
        <v>199.99999999631351</v>
      </c>
      <c r="F332" s="5">
        <f t="shared" si="20"/>
        <v>199.99999999729982</v>
      </c>
      <c r="G332" s="6">
        <f t="shared" si="23"/>
        <v>19.999999999501963</v>
      </c>
      <c r="H332" s="6">
        <f t="shared" si="21"/>
        <v>19.999999999133315</v>
      </c>
    </row>
    <row r="333" spans="4:8" x14ac:dyDescent="0.2">
      <c r="D333" s="4">
        <v>328</v>
      </c>
      <c r="E333" s="5">
        <f t="shared" si="22"/>
        <v>199.99999999729982</v>
      </c>
      <c r="F333" s="5">
        <f t="shared" si="20"/>
        <v>199.99999999827318</v>
      </c>
      <c r="G333" s="6">
        <f t="shared" si="23"/>
        <v>19.999999999133315</v>
      </c>
      <c r="H333" s="6">
        <f t="shared" si="21"/>
        <v>19.999999998863299</v>
      </c>
    </row>
    <row r="334" spans="4:8" x14ac:dyDescent="0.2">
      <c r="D334" s="4">
        <v>329</v>
      </c>
      <c r="E334" s="5">
        <f t="shared" si="22"/>
        <v>199.99999999827318</v>
      </c>
      <c r="F334" s="5">
        <f t="shared" si="20"/>
        <v>199.99999999918691</v>
      </c>
      <c r="G334" s="6">
        <f t="shared" si="23"/>
        <v>19.999999998863299</v>
      </c>
      <c r="H334" s="6">
        <f t="shared" si="21"/>
        <v>19.999999998690619</v>
      </c>
    </row>
    <row r="335" spans="4:8" x14ac:dyDescent="0.2">
      <c r="D335" s="4">
        <v>330</v>
      </c>
      <c r="E335" s="5">
        <f t="shared" si="22"/>
        <v>199.99999999918691</v>
      </c>
      <c r="F335" s="5">
        <f t="shared" si="20"/>
        <v>200.00000000000421</v>
      </c>
      <c r="G335" s="6">
        <f t="shared" si="23"/>
        <v>19.999999998690619</v>
      </c>
      <c r="H335" s="6">
        <f t="shared" si="21"/>
        <v>19.999999998609312</v>
      </c>
    </row>
    <row r="336" spans="4:8" x14ac:dyDescent="0.2">
      <c r="D336" s="4">
        <v>331</v>
      </c>
      <c r="E336" s="5">
        <f t="shared" si="22"/>
        <v>200.00000000000421</v>
      </c>
      <c r="F336" s="5">
        <f t="shared" si="20"/>
        <v>200.00000000069872</v>
      </c>
      <c r="G336" s="6">
        <f t="shared" si="23"/>
        <v>19.999999998609312</v>
      </c>
      <c r="H336" s="6">
        <f t="shared" si="21"/>
        <v>19.999999998609731</v>
      </c>
    </row>
    <row r="337" spans="4:8" x14ac:dyDescent="0.2">
      <c r="D337" s="4">
        <v>332</v>
      </c>
      <c r="E337" s="5">
        <f t="shared" si="22"/>
        <v>200.00000000069872</v>
      </c>
      <c r="F337" s="5">
        <f t="shared" si="20"/>
        <v>200.00000000125411</v>
      </c>
      <c r="G337" s="6">
        <f t="shared" si="23"/>
        <v>19.999999998609731</v>
      </c>
      <c r="H337" s="6">
        <f t="shared" si="21"/>
        <v>19.999999998679602</v>
      </c>
    </row>
    <row r="338" spans="4:8" x14ac:dyDescent="0.2">
      <c r="D338" s="4">
        <v>333</v>
      </c>
      <c r="E338" s="5">
        <f t="shared" si="22"/>
        <v>200.00000000125411</v>
      </c>
      <c r="F338" s="5">
        <f t="shared" si="20"/>
        <v>200.00000000166347</v>
      </c>
      <c r="G338" s="6">
        <f t="shared" si="23"/>
        <v>19.999999998679602</v>
      </c>
      <c r="H338" s="6">
        <f t="shared" si="21"/>
        <v>19.999999998805013</v>
      </c>
    </row>
    <row r="339" spans="4:8" x14ac:dyDescent="0.2">
      <c r="D339" s="4">
        <v>334</v>
      </c>
      <c r="E339" s="5">
        <f t="shared" si="22"/>
        <v>200.00000000166347</v>
      </c>
      <c r="F339" s="5">
        <f t="shared" si="20"/>
        <v>200.00000000192827</v>
      </c>
      <c r="G339" s="6">
        <f t="shared" si="23"/>
        <v>19.999999998805013</v>
      </c>
      <c r="H339" s="6">
        <f t="shared" si="21"/>
        <v>19.999999998971358</v>
      </c>
    </row>
    <row r="340" spans="4:8" x14ac:dyDescent="0.2">
      <c r="D340" s="4">
        <v>335</v>
      </c>
      <c r="E340" s="5">
        <f t="shared" si="22"/>
        <v>200.00000000192827</v>
      </c>
      <c r="F340" s="5">
        <f t="shared" si="20"/>
        <v>200.00000000205694</v>
      </c>
      <c r="G340" s="6">
        <f t="shared" si="23"/>
        <v>19.999999998971358</v>
      </c>
      <c r="H340" s="6">
        <f t="shared" si="21"/>
        <v>19.999999999164185</v>
      </c>
    </row>
    <row r="341" spans="4:8" x14ac:dyDescent="0.2">
      <c r="D341" s="4">
        <v>336</v>
      </c>
      <c r="E341" s="5">
        <f t="shared" si="22"/>
        <v>200.00000000205694</v>
      </c>
      <c r="F341" s="5">
        <f t="shared" si="20"/>
        <v>200.00000000206344</v>
      </c>
      <c r="G341" s="6">
        <f t="shared" si="23"/>
        <v>19.999999999164185</v>
      </c>
      <c r="H341" s="6">
        <f t="shared" si="21"/>
        <v>19.99999999936988</v>
      </c>
    </row>
    <row r="342" spans="4:8" x14ac:dyDescent="0.2">
      <c r="D342" s="4">
        <v>337</v>
      </c>
      <c r="E342" s="5">
        <f t="shared" si="22"/>
        <v>200.00000000206344</v>
      </c>
      <c r="F342" s="5">
        <f t="shared" si="20"/>
        <v>200.00000000196582</v>
      </c>
      <c r="G342" s="6">
        <f t="shared" si="23"/>
        <v>19.99999999936988</v>
      </c>
      <c r="H342" s="6">
        <f t="shared" si="21"/>
        <v>19.999999999576225</v>
      </c>
    </row>
    <row r="343" spans="4:8" x14ac:dyDescent="0.2">
      <c r="D343" s="4">
        <v>338</v>
      </c>
      <c r="E343" s="5">
        <f t="shared" si="22"/>
        <v>200.00000000196582</v>
      </c>
      <c r="F343" s="5">
        <f t="shared" si="20"/>
        <v>200.00000000178454</v>
      </c>
      <c r="G343" s="6">
        <f t="shared" si="23"/>
        <v>19.999999999576225</v>
      </c>
      <c r="H343" s="6">
        <f t="shared" si="21"/>
        <v>19.999999999772808</v>
      </c>
    </row>
    <row r="344" spans="4:8" x14ac:dyDescent="0.2">
      <c r="D344" s="4">
        <v>339</v>
      </c>
      <c r="E344" s="5">
        <f t="shared" si="22"/>
        <v>200.00000000178454</v>
      </c>
      <c r="F344" s="5">
        <f t="shared" si="20"/>
        <v>200.00000000154122</v>
      </c>
      <c r="G344" s="6">
        <f t="shared" si="23"/>
        <v>19.999999999772808</v>
      </c>
      <c r="H344" s="6">
        <f t="shared" si="21"/>
        <v>19.99999999995126</v>
      </c>
    </row>
    <row r="345" spans="4:8" x14ac:dyDescent="0.2">
      <c r="D345" s="4">
        <v>340</v>
      </c>
      <c r="E345" s="5">
        <f t="shared" si="22"/>
        <v>200.00000000154122</v>
      </c>
      <c r="F345" s="5">
        <f t="shared" si="20"/>
        <v>200.00000000125735</v>
      </c>
      <c r="G345" s="6">
        <f t="shared" si="23"/>
        <v>19.99999999995126</v>
      </c>
      <c r="H345" s="6">
        <f t="shared" si="21"/>
        <v>20.000000000105381</v>
      </c>
    </row>
    <row r="346" spans="4:8" x14ac:dyDescent="0.2">
      <c r="D346" s="4">
        <v>341</v>
      </c>
      <c r="E346" s="5">
        <f t="shared" si="22"/>
        <v>200.00000000125735</v>
      </c>
      <c r="F346" s="5">
        <f t="shared" si="20"/>
        <v>200.00000000095318</v>
      </c>
      <c r="G346" s="6">
        <f t="shared" si="23"/>
        <v>20.000000000105381</v>
      </c>
      <c r="H346" s="6">
        <f t="shared" si="21"/>
        <v>20.000000000231115</v>
      </c>
    </row>
    <row r="347" spans="4:8" x14ac:dyDescent="0.2">
      <c r="D347" s="4">
        <v>342</v>
      </c>
      <c r="E347" s="5">
        <f t="shared" si="22"/>
        <v>200.00000000095318</v>
      </c>
      <c r="F347" s="5">
        <f t="shared" si="20"/>
        <v>200.00000000064699</v>
      </c>
      <c r="G347" s="6">
        <f t="shared" si="23"/>
        <v>20.000000000231115</v>
      </c>
      <c r="H347" s="6">
        <f t="shared" si="21"/>
        <v>20.000000000326434</v>
      </c>
    </row>
    <row r="348" spans="4:8" x14ac:dyDescent="0.2">
      <c r="D348" s="4">
        <v>343</v>
      </c>
      <c r="E348" s="5">
        <f t="shared" si="22"/>
        <v>200.00000000064699</v>
      </c>
      <c r="F348" s="5">
        <f t="shared" si="20"/>
        <v>200.00000000035436</v>
      </c>
      <c r="G348" s="6">
        <f t="shared" si="23"/>
        <v>20.000000000326434</v>
      </c>
      <c r="H348" s="6">
        <f t="shared" si="21"/>
        <v>20.000000000391132</v>
      </c>
    </row>
    <row r="349" spans="4:8" x14ac:dyDescent="0.2">
      <c r="D349" s="4">
        <v>344</v>
      </c>
      <c r="E349" s="5">
        <f t="shared" si="22"/>
        <v>200.00000000035436</v>
      </c>
      <c r="F349" s="5">
        <f t="shared" si="20"/>
        <v>200.00000000008794</v>
      </c>
      <c r="G349" s="6">
        <f t="shared" si="23"/>
        <v>20.000000000391132</v>
      </c>
      <c r="H349" s="6">
        <f t="shared" si="21"/>
        <v>20.000000000426567</v>
      </c>
    </row>
    <row r="350" spans="4:8" x14ac:dyDescent="0.2">
      <c r="D350" s="4">
        <v>345</v>
      </c>
      <c r="E350" s="5">
        <f t="shared" si="22"/>
        <v>200.00000000008794</v>
      </c>
      <c r="F350" s="5">
        <f t="shared" si="20"/>
        <v>199.99999999985707</v>
      </c>
      <c r="G350" s="6">
        <f t="shared" si="23"/>
        <v>20.000000000426567</v>
      </c>
      <c r="H350" s="6">
        <f t="shared" si="21"/>
        <v>20.00000000043536</v>
      </c>
    </row>
    <row r="351" spans="4:8" x14ac:dyDescent="0.2">
      <c r="D351" s="4">
        <v>346</v>
      </c>
      <c r="E351" s="5">
        <f t="shared" si="22"/>
        <v>199.99999999985707</v>
      </c>
      <c r="F351" s="5">
        <f t="shared" si="20"/>
        <v>199.99999999966798</v>
      </c>
      <c r="G351" s="6">
        <f t="shared" si="23"/>
        <v>20.00000000043536</v>
      </c>
      <c r="H351" s="6">
        <f t="shared" si="21"/>
        <v>20.000000000421068</v>
      </c>
    </row>
    <row r="352" spans="4:8" x14ac:dyDescent="0.2">
      <c r="D352" s="4">
        <v>347</v>
      </c>
      <c r="E352" s="5">
        <f t="shared" si="22"/>
        <v>199.99999999966798</v>
      </c>
      <c r="F352" s="5">
        <f t="shared" si="20"/>
        <v>199.99999999952385</v>
      </c>
      <c r="G352" s="6">
        <f t="shared" si="23"/>
        <v>20.000000000421068</v>
      </c>
      <c r="H352" s="6">
        <f t="shared" si="21"/>
        <v>20.000000000387864</v>
      </c>
    </row>
    <row r="353" spans="4:8" x14ac:dyDescent="0.2">
      <c r="D353" s="4">
        <v>348</v>
      </c>
      <c r="E353" s="5">
        <f t="shared" si="22"/>
        <v>199.99999999952385</v>
      </c>
      <c r="F353" s="5">
        <f t="shared" si="20"/>
        <v>199.99999999942514</v>
      </c>
      <c r="G353" s="6">
        <f t="shared" si="23"/>
        <v>20.000000000387864</v>
      </c>
      <c r="H353" s="6">
        <f t="shared" si="21"/>
        <v>20.000000000340247</v>
      </c>
    </row>
    <row r="354" spans="4:8" x14ac:dyDescent="0.2">
      <c r="D354" s="4">
        <v>349</v>
      </c>
      <c r="E354" s="5">
        <f t="shared" si="22"/>
        <v>199.99999999942514</v>
      </c>
      <c r="F354" s="5">
        <f t="shared" si="20"/>
        <v>199.99999999937</v>
      </c>
      <c r="G354" s="6">
        <f t="shared" si="23"/>
        <v>20.000000000340247</v>
      </c>
      <c r="H354" s="6">
        <f t="shared" si="21"/>
        <v>20.000000000282764</v>
      </c>
    </row>
    <row r="355" spans="4:8" x14ac:dyDescent="0.2">
      <c r="D355" s="4">
        <v>350</v>
      </c>
      <c r="E355" s="5">
        <f t="shared" si="22"/>
        <v>199.99999999937</v>
      </c>
      <c r="F355" s="5">
        <f t="shared" si="20"/>
        <v>199.99999999935463</v>
      </c>
      <c r="G355" s="6">
        <f t="shared" si="23"/>
        <v>20.000000000282764</v>
      </c>
      <c r="H355" s="6">
        <f t="shared" si="21"/>
        <v>20.000000000219764</v>
      </c>
    </row>
    <row r="356" spans="4:8" x14ac:dyDescent="0.2">
      <c r="D356" s="4">
        <v>351</v>
      </c>
      <c r="E356" s="5">
        <f t="shared" si="22"/>
        <v>199.99999999935463</v>
      </c>
      <c r="F356" s="5">
        <f t="shared" si="20"/>
        <v>199.99999999937381</v>
      </c>
      <c r="G356" s="6">
        <f t="shared" si="23"/>
        <v>20.000000000219764</v>
      </c>
      <c r="H356" s="6">
        <f t="shared" si="21"/>
        <v>20.000000000155229</v>
      </c>
    </row>
    <row r="357" spans="4:8" x14ac:dyDescent="0.2">
      <c r="D357" s="4">
        <v>352</v>
      </c>
      <c r="E357" s="5">
        <f t="shared" si="22"/>
        <v>199.99999999937381</v>
      </c>
      <c r="F357" s="5">
        <f t="shared" si="20"/>
        <v>199.99999999942145</v>
      </c>
      <c r="G357" s="6">
        <f t="shared" si="23"/>
        <v>20.000000000155229</v>
      </c>
      <c r="H357" s="6">
        <f t="shared" si="21"/>
        <v>20.000000000092612</v>
      </c>
    </row>
    <row r="358" spans="4:8" x14ac:dyDescent="0.2">
      <c r="D358" s="4">
        <v>353</v>
      </c>
      <c r="E358" s="5">
        <f t="shared" si="22"/>
        <v>199.99999999942145</v>
      </c>
      <c r="F358" s="5">
        <f t="shared" si="20"/>
        <v>199.99999999949085</v>
      </c>
      <c r="G358" s="6">
        <f t="shared" si="23"/>
        <v>20.000000000092612</v>
      </c>
      <c r="H358" s="6">
        <f t="shared" si="21"/>
        <v>20.000000000034756</v>
      </c>
    </row>
    <row r="359" spans="4:8" x14ac:dyDescent="0.2">
      <c r="D359" s="4">
        <v>354</v>
      </c>
      <c r="E359" s="5">
        <f t="shared" si="22"/>
        <v>199.99999999949085</v>
      </c>
      <c r="F359" s="5">
        <f t="shared" si="20"/>
        <v>199.99999999957529</v>
      </c>
      <c r="G359" s="6">
        <f t="shared" si="23"/>
        <v>20.000000000034756</v>
      </c>
      <c r="H359" s="6">
        <f t="shared" si="21"/>
        <v>19.999999999983842</v>
      </c>
    </row>
    <row r="360" spans="4:8" x14ac:dyDescent="0.2">
      <c r="D360" s="4">
        <v>355</v>
      </c>
      <c r="E360" s="5">
        <f t="shared" si="22"/>
        <v>199.99999999957529</v>
      </c>
      <c r="F360" s="5">
        <f t="shared" si="20"/>
        <v>199.99999999966829</v>
      </c>
      <c r="G360" s="6">
        <f t="shared" si="23"/>
        <v>19.999999999983842</v>
      </c>
      <c r="H360" s="6">
        <f t="shared" si="21"/>
        <v>19.99999999994137</v>
      </c>
    </row>
    <row r="361" spans="4:8" x14ac:dyDescent="0.2">
      <c r="D361" s="4">
        <v>356</v>
      </c>
      <c r="E361" s="5">
        <f t="shared" si="22"/>
        <v>199.99999999966829</v>
      </c>
      <c r="F361" s="5">
        <f t="shared" si="20"/>
        <v>199.99999999976396</v>
      </c>
      <c r="G361" s="6">
        <f t="shared" si="23"/>
        <v>19.99999999994137</v>
      </c>
      <c r="H361" s="6">
        <f t="shared" si="21"/>
        <v>19.999999999908198</v>
      </c>
    </row>
    <row r="362" spans="4:8" x14ac:dyDescent="0.2">
      <c r="D362" s="4">
        <v>357</v>
      </c>
      <c r="E362" s="5">
        <f t="shared" si="22"/>
        <v>199.99999999976396</v>
      </c>
      <c r="F362" s="5">
        <f t="shared" si="20"/>
        <v>199.99999999985707</v>
      </c>
      <c r="G362" s="6">
        <f t="shared" si="23"/>
        <v>19.999999999908198</v>
      </c>
      <c r="H362" s="6">
        <f t="shared" si="21"/>
        <v>19.999999999884594</v>
      </c>
    </row>
    <row r="363" spans="4:8" x14ac:dyDescent="0.2">
      <c r="D363" s="4">
        <v>358</v>
      </c>
      <c r="E363" s="5">
        <f t="shared" si="22"/>
        <v>199.99999999985707</v>
      </c>
      <c r="F363" s="5">
        <f t="shared" si="20"/>
        <v>199.99999999994336</v>
      </c>
      <c r="G363" s="6">
        <f t="shared" si="23"/>
        <v>19.999999999884594</v>
      </c>
      <c r="H363" s="6">
        <f t="shared" si="21"/>
        <v>19.999999999870301</v>
      </c>
    </row>
    <row r="364" spans="4:8" x14ac:dyDescent="0.2">
      <c r="D364" s="4">
        <v>359</v>
      </c>
      <c r="E364" s="5">
        <f t="shared" si="22"/>
        <v>199.99999999994336</v>
      </c>
      <c r="F364" s="5">
        <f t="shared" si="20"/>
        <v>200.00000000001953</v>
      </c>
      <c r="G364" s="6">
        <f t="shared" si="23"/>
        <v>19.999999999870301</v>
      </c>
      <c r="H364" s="6">
        <f t="shared" si="21"/>
        <v>19.999999999864638</v>
      </c>
    </row>
    <row r="365" spans="4:8" x14ac:dyDescent="0.2">
      <c r="D365" s="4">
        <v>360</v>
      </c>
      <c r="E365" s="5">
        <f t="shared" si="22"/>
        <v>200.00000000001953</v>
      </c>
      <c r="F365" s="5">
        <f t="shared" si="20"/>
        <v>200.0000000000833</v>
      </c>
      <c r="G365" s="6">
        <f t="shared" si="23"/>
        <v>19.999999999864638</v>
      </c>
      <c r="H365" s="6">
        <f t="shared" si="21"/>
        <v>19.999999999866588</v>
      </c>
    </row>
    <row r="366" spans="4:8" x14ac:dyDescent="0.2">
      <c r="D366" s="4">
        <v>361</v>
      </c>
      <c r="E366" s="5">
        <f t="shared" si="22"/>
        <v>200.0000000000833</v>
      </c>
      <c r="F366" s="5">
        <f t="shared" si="20"/>
        <v>200.00000000013333</v>
      </c>
      <c r="G366" s="6">
        <f t="shared" si="23"/>
        <v>19.999999999866588</v>
      </c>
      <c r="H366" s="6">
        <f t="shared" si="21"/>
        <v>19.99999999987492</v>
      </c>
    </row>
    <row r="367" spans="4:8" x14ac:dyDescent="0.2">
      <c r="D367" s="4">
        <v>362</v>
      </c>
      <c r="E367" s="5">
        <f t="shared" si="22"/>
        <v>200.00000000013333</v>
      </c>
      <c r="F367" s="5">
        <f t="shared" si="20"/>
        <v>200.00000000016919</v>
      </c>
      <c r="G367" s="6">
        <f t="shared" si="23"/>
        <v>19.99999999987492</v>
      </c>
      <c r="H367" s="6">
        <f t="shared" si="21"/>
        <v>19.999999999888253</v>
      </c>
    </row>
    <row r="368" spans="4:8" x14ac:dyDescent="0.2">
      <c r="D368" s="4">
        <v>363</v>
      </c>
      <c r="E368" s="5">
        <f t="shared" si="22"/>
        <v>200.00000000016919</v>
      </c>
      <c r="F368" s="5">
        <f t="shared" si="20"/>
        <v>200.00000000019122</v>
      </c>
      <c r="G368" s="6">
        <f t="shared" si="23"/>
        <v>19.999999999888253</v>
      </c>
      <c r="H368" s="6">
        <f t="shared" si="21"/>
        <v>19.999999999905175</v>
      </c>
    </row>
    <row r="369" spans="4:8" x14ac:dyDescent="0.2">
      <c r="D369" s="4">
        <v>364</v>
      </c>
      <c r="E369" s="5">
        <f t="shared" si="22"/>
        <v>200.00000000019122</v>
      </c>
      <c r="F369" s="5">
        <f t="shared" si="20"/>
        <v>200.0000000002004</v>
      </c>
      <c r="G369" s="6">
        <f t="shared" si="23"/>
        <v>19.999999999905175</v>
      </c>
      <c r="H369" s="6">
        <f t="shared" si="21"/>
        <v>19.999999999924295</v>
      </c>
    </row>
    <row r="370" spans="4:8" x14ac:dyDescent="0.2">
      <c r="D370" s="4">
        <v>365</v>
      </c>
      <c r="E370" s="5">
        <f t="shared" si="22"/>
        <v>200.0000000002004</v>
      </c>
      <c r="F370" s="5">
        <f t="shared" si="20"/>
        <v>200.00000000019816</v>
      </c>
      <c r="G370" s="6">
        <f t="shared" si="23"/>
        <v>19.999999999924295</v>
      </c>
      <c r="H370" s="6">
        <f t="shared" si="21"/>
        <v>19.999999999944336</v>
      </c>
    </row>
    <row r="371" spans="4:8" x14ac:dyDescent="0.2">
      <c r="D371" s="4">
        <v>366</v>
      </c>
      <c r="E371" s="5">
        <f t="shared" si="22"/>
        <v>200.00000000019816</v>
      </c>
      <c r="F371" s="5">
        <f t="shared" si="20"/>
        <v>200.00000000018636</v>
      </c>
      <c r="G371" s="6">
        <f t="shared" si="23"/>
        <v>19.999999999944336</v>
      </c>
      <c r="H371" s="6">
        <f t="shared" si="21"/>
        <v>19.999999999964153</v>
      </c>
    </row>
    <row r="372" spans="4:8" x14ac:dyDescent="0.2">
      <c r="D372" s="4">
        <v>367</v>
      </c>
      <c r="E372" s="5">
        <f t="shared" si="22"/>
        <v>200.00000000018636</v>
      </c>
      <c r="F372" s="5">
        <f t="shared" si="20"/>
        <v>200.00000000016701</v>
      </c>
      <c r="G372" s="6">
        <f t="shared" si="23"/>
        <v>19.999999999964153</v>
      </c>
      <c r="H372" s="6">
        <f t="shared" si="21"/>
        <v>19.999999999982791</v>
      </c>
    </row>
    <row r="373" spans="4:8" x14ac:dyDescent="0.2">
      <c r="D373" s="4">
        <v>368</v>
      </c>
      <c r="E373" s="5">
        <f t="shared" si="22"/>
        <v>200.00000000016701</v>
      </c>
      <c r="F373" s="5">
        <f t="shared" si="20"/>
        <v>200.00000000014219</v>
      </c>
      <c r="G373" s="6">
        <f t="shared" si="23"/>
        <v>19.999999999982791</v>
      </c>
      <c r="H373" s="6">
        <f t="shared" si="21"/>
        <v>19.999999999999492</v>
      </c>
    </row>
    <row r="374" spans="4:8" x14ac:dyDescent="0.2">
      <c r="D374" s="4">
        <v>369</v>
      </c>
      <c r="E374" s="5">
        <f t="shared" si="22"/>
        <v>200.00000000014219</v>
      </c>
      <c r="F374" s="5">
        <f t="shared" si="20"/>
        <v>200.000000000114</v>
      </c>
      <c r="G374" s="6">
        <f t="shared" si="23"/>
        <v>19.999999999999492</v>
      </c>
      <c r="H374" s="6">
        <f t="shared" si="21"/>
        <v>20.000000000013713</v>
      </c>
    </row>
    <row r="375" spans="4:8" x14ac:dyDescent="0.2">
      <c r="D375" s="4">
        <v>370</v>
      </c>
      <c r="E375" s="5">
        <f t="shared" si="22"/>
        <v>200.000000000114</v>
      </c>
      <c r="F375" s="5">
        <f t="shared" si="20"/>
        <v>200.00000000008433</v>
      </c>
      <c r="G375" s="6">
        <f t="shared" si="23"/>
        <v>20.000000000013713</v>
      </c>
      <c r="H375" s="6">
        <f t="shared" si="21"/>
        <v>20.000000000025114</v>
      </c>
    </row>
    <row r="376" spans="4:8" x14ac:dyDescent="0.2">
      <c r="D376" s="4">
        <v>371</v>
      </c>
      <c r="E376" s="5">
        <f t="shared" si="22"/>
        <v>200.00000000008433</v>
      </c>
      <c r="F376" s="5">
        <f t="shared" si="20"/>
        <v>200.00000000005491</v>
      </c>
      <c r="G376" s="6">
        <f t="shared" si="23"/>
        <v>20.000000000025114</v>
      </c>
      <c r="H376" s="6">
        <f t="shared" si="21"/>
        <v>20.000000000033548</v>
      </c>
    </row>
    <row r="377" spans="4:8" x14ac:dyDescent="0.2">
      <c r="D377" s="4">
        <v>372</v>
      </c>
      <c r="E377" s="5">
        <f t="shared" si="22"/>
        <v>200.00000000005491</v>
      </c>
      <c r="F377" s="5">
        <f t="shared" si="20"/>
        <v>200.00000000002714</v>
      </c>
      <c r="G377" s="6">
        <f t="shared" si="23"/>
        <v>20.000000000033548</v>
      </c>
      <c r="H377" s="6">
        <f t="shared" si="21"/>
        <v>20.000000000039041</v>
      </c>
    </row>
    <row r="378" spans="4:8" x14ac:dyDescent="0.2">
      <c r="D378" s="4">
        <v>373</v>
      </c>
      <c r="E378" s="5">
        <f t="shared" si="22"/>
        <v>200.00000000002714</v>
      </c>
      <c r="F378" s="5">
        <f t="shared" si="20"/>
        <v>200.00000000000219</v>
      </c>
      <c r="G378" s="6">
        <f t="shared" si="23"/>
        <v>20.000000000039041</v>
      </c>
      <c r="H378" s="6">
        <f t="shared" si="21"/>
        <v>20.000000000041755</v>
      </c>
    </row>
    <row r="379" spans="4:8" x14ac:dyDescent="0.2">
      <c r="D379" s="4">
        <v>374</v>
      </c>
      <c r="E379" s="5">
        <f t="shared" si="22"/>
        <v>200.00000000000219</v>
      </c>
      <c r="F379" s="5">
        <f t="shared" si="20"/>
        <v>199.9999999999809</v>
      </c>
      <c r="G379" s="6">
        <f t="shared" si="23"/>
        <v>20.000000000041755</v>
      </c>
      <c r="H379" s="6">
        <f t="shared" si="21"/>
        <v>20.000000000041975</v>
      </c>
    </row>
    <row r="380" spans="4:8" x14ac:dyDescent="0.2">
      <c r="D380" s="4">
        <v>375</v>
      </c>
      <c r="E380" s="5">
        <f t="shared" si="22"/>
        <v>199.9999999999809</v>
      </c>
      <c r="F380" s="5">
        <f t="shared" si="20"/>
        <v>199.99999999996373</v>
      </c>
      <c r="G380" s="6">
        <f t="shared" si="23"/>
        <v>20.000000000041975</v>
      </c>
      <c r="H380" s="6">
        <f t="shared" si="21"/>
        <v>20.000000000040068</v>
      </c>
    </row>
    <row r="381" spans="4:8" x14ac:dyDescent="0.2">
      <c r="D381" s="4">
        <v>376</v>
      </c>
      <c r="E381" s="5">
        <f t="shared" si="22"/>
        <v>199.99999999996373</v>
      </c>
      <c r="F381" s="5">
        <f t="shared" si="20"/>
        <v>199.99999999995094</v>
      </c>
      <c r="G381" s="6">
        <f t="shared" si="23"/>
        <v>20.000000000040068</v>
      </c>
      <c r="H381" s="6">
        <f t="shared" si="21"/>
        <v>20.000000000036444</v>
      </c>
    </row>
    <row r="382" spans="4:8" x14ac:dyDescent="0.2">
      <c r="D382" s="4">
        <v>377</v>
      </c>
      <c r="E382" s="5">
        <f t="shared" si="22"/>
        <v>199.99999999995094</v>
      </c>
      <c r="F382" s="5">
        <f t="shared" si="20"/>
        <v>199.99999999994253</v>
      </c>
      <c r="G382" s="6">
        <f t="shared" si="23"/>
        <v>20.000000000036444</v>
      </c>
      <c r="H382" s="6">
        <f t="shared" si="21"/>
        <v>20.000000000031537</v>
      </c>
    </row>
    <row r="383" spans="4:8" x14ac:dyDescent="0.2">
      <c r="D383" s="4">
        <v>378</v>
      </c>
      <c r="E383" s="5">
        <f t="shared" si="22"/>
        <v>199.99999999994253</v>
      </c>
      <c r="F383" s="5">
        <f t="shared" si="20"/>
        <v>199.99999999993824</v>
      </c>
      <c r="G383" s="6">
        <f t="shared" si="23"/>
        <v>20.000000000031537</v>
      </c>
      <c r="H383" s="6">
        <f t="shared" si="21"/>
        <v>20.000000000025789</v>
      </c>
    </row>
    <row r="384" spans="4:8" x14ac:dyDescent="0.2">
      <c r="D384" s="4">
        <v>379</v>
      </c>
      <c r="E384" s="5">
        <f t="shared" si="22"/>
        <v>199.99999999993824</v>
      </c>
      <c r="F384" s="5">
        <f t="shared" si="20"/>
        <v>199.9999999999377</v>
      </c>
      <c r="G384" s="6">
        <f t="shared" si="23"/>
        <v>20.000000000025789</v>
      </c>
      <c r="H384" s="6">
        <f t="shared" si="21"/>
        <v>20.000000000019615</v>
      </c>
    </row>
    <row r="385" spans="4:8" x14ac:dyDescent="0.2">
      <c r="D385" s="4">
        <v>380</v>
      </c>
      <c r="E385" s="5">
        <f t="shared" si="22"/>
        <v>199.9999999999377</v>
      </c>
      <c r="F385" s="5">
        <f t="shared" si="20"/>
        <v>199.99999999994037</v>
      </c>
      <c r="G385" s="6">
        <f t="shared" si="23"/>
        <v>20.000000000019615</v>
      </c>
      <c r="H385" s="6">
        <f t="shared" si="21"/>
        <v>20.000000000013387</v>
      </c>
    </row>
    <row r="386" spans="4:8" x14ac:dyDescent="0.2">
      <c r="D386" s="4">
        <v>381</v>
      </c>
      <c r="E386" s="5">
        <f t="shared" si="22"/>
        <v>199.99999999994037</v>
      </c>
      <c r="F386" s="5">
        <f t="shared" si="20"/>
        <v>199.9999999999456</v>
      </c>
      <c r="G386" s="6">
        <f t="shared" si="23"/>
        <v>20.000000000013387</v>
      </c>
      <c r="H386" s="6">
        <f t="shared" si="21"/>
        <v>20.000000000007425</v>
      </c>
    </row>
    <row r="387" spans="4:8" x14ac:dyDescent="0.2">
      <c r="D387" s="4">
        <v>382</v>
      </c>
      <c r="E387" s="5">
        <f t="shared" si="22"/>
        <v>199.9999999999456</v>
      </c>
      <c r="F387" s="5">
        <f t="shared" si="20"/>
        <v>199.99999999995276</v>
      </c>
      <c r="G387" s="6">
        <f t="shared" si="23"/>
        <v>20.000000000007425</v>
      </c>
      <c r="H387" s="6">
        <f t="shared" si="21"/>
        <v>20.000000000001986</v>
      </c>
    </row>
    <row r="388" spans="4:8" x14ac:dyDescent="0.2">
      <c r="D388" s="4">
        <v>383</v>
      </c>
      <c r="E388" s="5">
        <f t="shared" si="22"/>
        <v>199.99999999995276</v>
      </c>
      <c r="F388" s="5">
        <f t="shared" si="20"/>
        <v>199.9999999999612</v>
      </c>
      <c r="G388" s="6">
        <f t="shared" si="23"/>
        <v>20.000000000001986</v>
      </c>
      <c r="H388" s="6">
        <f t="shared" si="21"/>
        <v>19.999999999997261</v>
      </c>
    </row>
    <row r="389" spans="4:8" x14ac:dyDescent="0.2">
      <c r="D389" s="4">
        <v>384</v>
      </c>
      <c r="E389" s="5">
        <f t="shared" si="22"/>
        <v>199.9999999999612</v>
      </c>
      <c r="F389" s="5">
        <f t="shared" ref="F389:F405" si="24">E389+k_2*E389*(1-E389/C_2)-r_2*E389*G389</f>
        <v>199.99999999997033</v>
      </c>
      <c r="G389" s="6">
        <f t="shared" si="23"/>
        <v>19.999999999997261</v>
      </c>
      <c r="H389" s="6">
        <f t="shared" ref="H389:H405" si="25">G389-d_2*G389+b_2*G389*E389</f>
        <v>19.999999999993381</v>
      </c>
    </row>
    <row r="390" spans="4:8" x14ac:dyDescent="0.2">
      <c r="D390" s="4">
        <v>385</v>
      </c>
      <c r="E390" s="5">
        <f t="shared" si="22"/>
        <v>199.99999999997033</v>
      </c>
      <c r="F390" s="5">
        <f t="shared" si="24"/>
        <v>199.99999999997956</v>
      </c>
      <c r="G390" s="6">
        <f t="shared" si="23"/>
        <v>19.999999999993381</v>
      </c>
      <c r="H390" s="6">
        <f t="shared" si="25"/>
        <v>19.999999999990415</v>
      </c>
    </row>
    <row r="391" spans="4:8" x14ac:dyDescent="0.2">
      <c r="D391" s="4">
        <v>386</v>
      </c>
      <c r="E391" s="5">
        <f t="shared" ref="E391:E405" si="26">F390</f>
        <v>199.99999999997956</v>
      </c>
      <c r="F391" s="5">
        <f t="shared" si="24"/>
        <v>199.99999999998846</v>
      </c>
      <c r="G391" s="6">
        <f t="shared" ref="G391:G405" si="27">H390</f>
        <v>19.999999999990415</v>
      </c>
      <c r="H391" s="6">
        <f t="shared" si="25"/>
        <v>19.999999999988372</v>
      </c>
    </row>
    <row r="392" spans="4:8" x14ac:dyDescent="0.2">
      <c r="D392" s="4">
        <v>387</v>
      </c>
      <c r="E392" s="5">
        <f t="shared" si="26"/>
        <v>199.99999999998846</v>
      </c>
      <c r="F392" s="5">
        <f t="shared" si="24"/>
        <v>199.99999999999659</v>
      </c>
      <c r="G392" s="6">
        <f t="shared" si="27"/>
        <v>19.999999999988372</v>
      </c>
      <c r="H392" s="6">
        <f t="shared" si="25"/>
        <v>19.999999999987217</v>
      </c>
    </row>
    <row r="393" spans="4:8" x14ac:dyDescent="0.2">
      <c r="D393" s="4">
        <v>388</v>
      </c>
      <c r="E393" s="5">
        <f t="shared" si="26"/>
        <v>199.99999999999659</v>
      </c>
      <c r="F393" s="5">
        <f t="shared" si="24"/>
        <v>200.00000000000367</v>
      </c>
      <c r="G393" s="6">
        <f t="shared" si="27"/>
        <v>19.999999999987217</v>
      </c>
      <c r="H393" s="6">
        <f t="shared" si="25"/>
        <v>19.999999999986876</v>
      </c>
    </row>
    <row r="394" spans="4:8" x14ac:dyDescent="0.2">
      <c r="D394" s="4">
        <v>389</v>
      </c>
      <c r="E394" s="5">
        <f t="shared" si="26"/>
        <v>200.00000000000367</v>
      </c>
      <c r="F394" s="5">
        <f t="shared" si="24"/>
        <v>200.00000000000949</v>
      </c>
      <c r="G394" s="6">
        <f t="shared" si="27"/>
        <v>19.999999999986876</v>
      </c>
      <c r="H394" s="6">
        <f t="shared" si="25"/>
        <v>19.999999999987242</v>
      </c>
    </row>
    <row r="395" spans="4:8" x14ac:dyDescent="0.2">
      <c r="D395" s="4">
        <v>390</v>
      </c>
      <c r="E395" s="5">
        <f t="shared" si="26"/>
        <v>200.00000000000949</v>
      </c>
      <c r="F395" s="5">
        <f t="shared" si="24"/>
        <v>200.00000000001398</v>
      </c>
      <c r="G395" s="6">
        <f t="shared" si="27"/>
        <v>19.999999999987242</v>
      </c>
      <c r="H395" s="6">
        <f t="shared" si="25"/>
        <v>19.999999999988191</v>
      </c>
    </row>
    <row r="396" spans="4:8" x14ac:dyDescent="0.2">
      <c r="D396" s="4">
        <v>391</v>
      </c>
      <c r="E396" s="5">
        <f t="shared" si="26"/>
        <v>200.00000000001398</v>
      </c>
      <c r="F396" s="5">
        <f t="shared" si="24"/>
        <v>200.00000000001708</v>
      </c>
      <c r="G396" s="6">
        <f t="shared" si="27"/>
        <v>19.999999999988191</v>
      </c>
      <c r="H396" s="6">
        <f t="shared" si="25"/>
        <v>19.999999999989591</v>
      </c>
    </row>
    <row r="397" spans="4:8" x14ac:dyDescent="0.2">
      <c r="D397" s="4">
        <v>392</v>
      </c>
      <c r="E397" s="5">
        <f t="shared" si="26"/>
        <v>200.00000000001708</v>
      </c>
      <c r="F397" s="5">
        <f t="shared" si="24"/>
        <v>200.00000000001887</v>
      </c>
      <c r="G397" s="6">
        <f t="shared" si="27"/>
        <v>19.999999999989591</v>
      </c>
      <c r="H397" s="6">
        <f t="shared" si="25"/>
        <v>19.999999999991299</v>
      </c>
    </row>
    <row r="398" spans="4:8" x14ac:dyDescent="0.2">
      <c r="D398" s="4">
        <v>393</v>
      </c>
      <c r="E398" s="5">
        <f t="shared" si="26"/>
        <v>200.00000000001887</v>
      </c>
      <c r="F398" s="5">
        <f t="shared" si="24"/>
        <v>200.00000000001944</v>
      </c>
      <c r="G398" s="6">
        <f t="shared" si="27"/>
        <v>19.999999999991299</v>
      </c>
      <c r="H398" s="6">
        <f t="shared" si="25"/>
        <v>19.999999999993186</v>
      </c>
    </row>
    <row r="399" spans="4:8" x14ac:dyDescent="0.2">
      <c r="D399" s="4">
        <v>394</v>
      </c>
      <c r="E399" s="5">
        <f t="shared" si="26"/>
        <v>200.00000000001944</v>
      </c>
      <c r="F399" s="5">
        <f t="shared" si="24"/>
        <v>200.00000000001896</v>
      </c>
      <c r="G399" s="6">
        <f t="shared" si="27"/>
        <v>19.999999999993186</v>
      </c>
      <c r="H399" s="6">
        <f t="shared" si="25"/>
        <v>19.999999999995133</v>
      </c>
    </row>
    <row r="400" spans="4:8" x14ac:dyDescent="0.2">
      <c r="D400" s="4">
        <v>395</v>
      </c>
      <c r="E400" s="5">
        <f t="shared" si="26"/>
        <v>200.00000000001896</v>
      </c>
      <c r="F400" s="5">
        <f t="shared" si="24"/>
        <v>200.00000000001759</v>
      </c>
      <c r="G400" s="6">
        <f t="shared" si="27"/>
        <v>19.999999999995133</v>
      </c>
      <c r="H400" s="6">
        <f t="shared" si="25"/>
        <v>19.99999999999703</v>
      </c>
    </row>
    <row r="401" spans="4:8" x14ac:dyDescent="0.2">
      <c r="D401" s="4">
        <v>396</v>
      </c>
      <c r="E401" s="5">
        <f t="shared" si="26"/>
        <v>200.00000000001759</v>
      </c>
      <c r="F401" s="5">
        <f t="shared" si="24"/>
        <v>200.00000000001555</v>
      </c>
      <c r="G401" s="6">
        <f t="shared" si="27"/>
        <v>19.99999999999703</v>
      </c>
      <c r="H401" s="6">
        <f t="shared" si="25"/>
        <v>19.999999999998792</v>
      </c>
    </row>
    <row r="402" spans="4:8" x14ac:dyDescent="0.2">
      <c r="D402" s="4">
        <v>397</v>
      </c>
      <c r="E402" s="5">
        <f t="shared" si="26"/>
        <v>200.00000000001555</v>
      </c>
      <c r="F402" s="5">
        <f t="shared" si="24"/>
        <v>200.00000000001305</v>
      </c>
      <c r="G402" s="6">
        <f t="shared" si="27"/>
        <v>19.999999999998792</v>
      </c>
      <c r="H402" s="6">
        <f t="shared" si="25"/>
        <v>20.000000000000348</v>
      </c>
    </row>
    <row r="403" spans="4:8" x14ac:dyDescent="0.2">
      <c r="D403" s="4">
        <v>398</v>
      </c>
      <c r="E403" s="5">
        <f t="shared" si="26"/>
        <v>200.00000000001305</v>
      </c>
      <c r="F403" s="5">
        <f t="shared" si="24"/>
        <v>200.00000000001026</v>
      </c>
      <c r="G403" s="6">
        <f t="shared" si="27"/>
        <v>20.000000000000348</v>
      </c>
      <c r="H403" s="6">
        <f t="shared" si="25"/>
        <v>20.000000000001652</v>
      </c>
    </row>
    <row r="404" spans="4:8" x14ac:dyDescent="0.2">
      <c r="D404" s="4">
        <v>399</v>
      </c>
      <c r="E404" s="5">
        <f t="shared" si="26"/>
        <v>200.00000000001026</v>
      </c>
      <c r="F404" s="5">
        <f t="shared" si="24"/>
        <v>200.00000000000739</v>
      </c>
      <c r="G404" s="6">
        <f t="shared" si="27"/>
        <v>20.000000000001652</v>
      </c>
      <c r="H404" s="6">
        <f t="shared" si="25"/>
        <v>20.000000000002679</v>
      </c>
    </row>
    <row r="405" spans="4:8" x14ac:dyDescent="0.2">
      <c r="D405" s="4">
        <v>400</v>
      </c>
      <c r="E405" s="5">
        <f t="shared" si="26"/>
        <v>200.00000000000739</v>
      </c>
      <c r="F405" s="5">
        <f t="shared" si="24"/>
        <v>200.00000000000458</v>
      </c>
      <c r="G405" s="6">
        <f t="shared" si="27"/>
        <v>20.000000000002679</v>
      </c>
      <c r="H405" s="6">
        <f t="shared" si="25"/>
        <v>20.000000000003418</v>
      </c>
    </row>
  </sheetData>
  <mergeCells count="5">
    <mergeCell ref="A4:B4"/>
    <mergeCell ref="A8:B8"/>
    <mergeCell ref="A15:B15"/>
    <mergeCell ref="A20:B20"/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Predator-Prey</vt:lpstr>
      <vt:lpstr>Predator-Prey-Model2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2019-01-30T12:31:01Z</dcterms:created>
  <dcterms:modified xsi:type="dcterms:W3CDTF">2019-02-21T16:05:43Z</dcterms:modified>
</cp:coreProperties>
</file>