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460ac86335fa4/cs480/Sim02/"/>
    </mc:Choice>
  </mc:AlternateContent>
  <xr:revisionPtr revIDLastSave="110" documentId="13_ncr:1_{B2E05A00-DC49-4475-B64A-80CDA5B74BF5}" xr6:coauthVersionLast="46" xr6:coauthVersionMax="46" xr10:uidLastSave="{F15474FA-FC70-4F7C-BFF1-8CD9C58D603A}"/>
  <workbookProtection workbookAlgorithmName="SHA-512" workbookHashValue="o62qHq+XZ/RyrvDVfW+UkyeeOcMQwUKRLOo/rKQiXO+q4m8Flb2auLoVgq9iorxTEV1PEcPi3RPhJ5gWWf/Nig==" workbookSaltValue="fBWhOPJ88SQ1NIMrpZtW3Q==" workbookSpinCount="100000" lockStructure="1"/>
  <bookViews>
    <workbookView xWindow="34185" yWindow="1500" windowWidth="21600" windowHeight="11835" xr2:uid="{F37BE33A-AB5B-4B21-8573-A1ED1735F1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3" i="1" l="1"/>
  <c r="H163" i="1"/>
  <c r="C155" i="1"/>
  <c r="C144" i="1"/>
  <c r="C138" i="1"/>
  <c r="C99" i="1"/>
  <c r="C85" i="1"/>
  <c r="C69" i="1"/>
  <c r="C56" i="1"/>
  <c r="C38" i="1"/>
  <c r="C24" i="1"/>
  <c r="F163" i="1" l="1"/>
  <c r="F164" i="1" s="1"/>
  <c r="F174" i="1" s="1"/>
</calcChain>
</file>

<file path=xl/sharedStrings.xml><?xml version="1.0" encoding="utf-8"?>
<sst xmlns="http://schemas.openxmlformats.org/spreadsheetml/2006/main" count="170" uniqueCount="108">
  <si>
    <t>Sim:</t>
  </si>
  <si>
    <t xml:space="preserve">PROGRAMMER SECRET ID: </t>
  </si>
  <si>
    <t>GRADING RUBRIC AND FEEDBACK FORM</t>
  </si>
  <si>
    <t>GRADER SECRET ID:</t>
  </si>
  <si>
    <t>Grading annotation is REQUIRED where lines are provided</t>
  </si>
  <si>
    <t>Quality Development and Building Process</t>
  </si>
  <si>
    <t>Correct file format</t>
  </si>
  <si>
    <t>Correctly extracts</t>
  </si>
  <si>
    <t>makes (builds to executable) without any corrections or adjustments</t>
  </si>
  <si>
    <t>no unnecessary files (object files, config or meta-data files, etc.)</t>
  </si>
  <si>
    <t>no unused library files or other files</t>
  </si>
  <si>
    <t>/2</t>
  </si>
  <si>
    <t>use Programming Standards Guide as a reference</t>
  </si>
  <si>
    <t>/40</t>
  </si>
  <si>
    <t>Standards:</t>
  </si>
  <si>
    <t>&lt; 5 pts: Difficult or impossible to read or understand, poor indenting and program structure</t>
  </si>
  <si>
    <t>&lt; 10 pts: Some parts difficult to read or have poor structure, but some program parts are clear</t>
  </si>
  <si>
    <t>&lt; 30 pts: Some parts difficult to read or have poor structure, but overall program process is clear</t>
  </si>
  <si>
    <t>&lt; 40 pts: Program is written and structured clearly, all parts are quickly and easily understood</t>
  </si>
  <si>
    <t>Quality Program Development</t>
  </si>
  <si>
    <t>Comments (add lines as needed):</t>
  </si>
  <si>
    <t>Program Source Code Easily Readable &amp; Understandable</t>
  </si>
  <si>
    <t>Programmer Self-Grade Column</t>
  </si>
  <si>
    <t>Grader Column</t>
  </si>
  <si>
    <t>Instructor Grade Management - No student input below this line</t>
  </si>
  <si>
    <t>/</t>
  </si>
  <si>
    <t>Raw Subtotal</t>
  </si>
  <si>
    <t>Normalized</t>
  </si>
  <si>
    <t>/25</t>
  </si>
  <si>
    <t>Grader Score</t>
  </si>
  <si>
    <t>-1/</t>
  </si>
  <si>
    <t>single-letter or non-self-documenting variable</t>
  </si>
  <si>
    <t>missing or non-aligned curly braces</t>
  </si>
  <si>
    <t>redundant Boolean test</t>
  </si>
  <si>
    <t>second, or subsequent, if statement that should logically be else</t>
  </si>
  <si>
    <t>data/state change in parameter lists or array brackets</t>
  </si>
  <si>
    <t>declaration of variable within a loop (including for(---)</t>
  </si>
  <si>
    <t>use of if/else in place of Boolean return statement</t>
  </si>
  <si>
    <t>code on same line as curly brace</t>
  </si>
  <si>
    <t>use of numbers where Boolean should be used</t>
  </si>
  <si>
    <t>use of numerical literals in parameter lists or array brackets</t>
  </si>
  <si>
    <t>use of break anywhere but in a switch statement</t>
  </si>
  <si>
    <t>use of return without return value</t>
  </si>
  <si>
    <t>use of continue or goto anywhere</t>
  </si>
  <si>
    <t>I/O operations in a function not specified for I/O</t>
  </si>
  <si>
    <t>use of functions in parameter lists or array brackets</t>
  </si>
  <si>
    <t>use of empty if or else statement blocks</t>
  </si>
  <si>
    <t>use of tabs that causes difficulty reading code</t>
  </si>
  <si>
    <t>-2/</t>
  </si>
  <si>
    <t>-3/</t>
  </si>
  <si>
    <t>Each reduction is on a per occasion case (i.e., five single-letter variables is -5)</t>
  </si>
  <si>
    <t>Total Score:</t>
  </si>
  <si>
    <r>
      <t xml:space="preserve">Enter grade as </t>
    </r>
    <r>
      <rPr>
        <b/>
        <sz val="12"/>
        <color theme="1"/>
        <rFont val="Arial"/>
        <family val="2"/>
      </rPr>
      <t>negative</t>
    </r>
    <r>
      <rPr>
        <sz val="12"/>
        <color theme="1"/>
        <rFont val="Arial"/>
        <family val="2"/>
      </rPr>
      <t xml:space="preserve"> number</t>
    </r>
  </si>
  <si>
    <r>
      <t xml:space="preserve">Enter grade as </t>
    </r>
    <r>
      <rPr>
        <b/>
        <sz val="12"/>
        <color theme="1"/>
        <rFont val="Arial"/>
        <family val="2"/>
      </rPr>
      <t>positive</t>
    </r>
    <r>
      <rPr>
        <sz val="12"/>
        <color theme="1"/>
        <rFont val="Arial"/>
        <family val="2"/>
      </rPr>
      <t xml:space="preserve"> number</t>
    </r>
  </si>
  <si>
    <t>Subtotal:</t>
  </si>
  <si>
    <t>Grade Reductions</t>
  </si>
  <si>
    <t>Assignment Specification or Constraint Not Met</t>
  </si>
  <si>
    <t>Other evidence of specification or constraint not met (TBD)</t>
  </si>
  <si>
    <t>Incorrect file name (-10)</t>
  </si>
  <si>
    <t>Incorrect file compression (-10)</t>
  </si>
  <si>
    <r>
      <t xml:space="preserve">Use of any </t>
    </r>
    <r>
      <rPr>
        <b/>
        <sz val="12"/>
        <color theme="1"/>
        <rFont val="Arial"/>
        <family val="2"/>
      </rPr>
      <t>str-</t>
    </r>
    <r>
      <rPr>
        <sz val="12"/>
        <color theme="1"/>
        <rFont val="Arial"/>
        <family val="2"/>
      </rPr>
      <t xml:space="preserve"> or other disallowed utilities (-15% of raw subtotal)</t>
    </r>
  </si>
  <si>
    <t>Use of any other disallowed functions or tools (-15% of raw subtotal)</t>
  </si>
  <si>
    <t>Program and code are structured well</t>
  </si>
  <si>
    <t>Functions are appropriately used to support program modularity</t>
  </si>
  <si>
    <t>Code is efficient and is not repeated unnecessarily (i.e., very little or no duplicated code)</t>
  </si>
  <si>
    <t>It is clear which file a given support function will be found in</t>
  </si>
  <si>
    <t>/5</t>
  </si>
  <si>
    <t xml:space="preserve">/5 </t>
  </si>
  <si>
    <t>Clear Evidence of PA02 Components</t>
  </si>
  <si>
    <t>If there is no evidence of an attempt to implement any of the PA02 requirements,</t>
  </si>
  <si>
    <t>the grade for the programming part of this rubric will be zero.</t>
  </si>
  <si>
    <t>In other words, if the grader cannot find code to review for at least one</t>
  </si>
  <si>
    <t>Note that there must be attempts at code implementation;</t>
  </si>
  <si>
    <t>comments do not qualify for this part</t>
  </si>
  <si>
    <t>of the following grading components, the grader must leave the Grader Column completely empty</t>
  </si>
  <si>
    <t>The PCB is created as its own unique structure</t>
  </si>
  <si>
    <t>Every PCB contains at least a process ID value, although it is expected that it will hold other values</t>
  </si>
  <si>
    <t>One PCB is implemented and used for each process</t>
  </si>
  <si>
    <t>Program is capable of managing any number of processes, each with any number of op codes</t>
  </si>
  <si>
    <t>Program is capable of displaying solely to monitor, outputting solely to a file, or to both</t>
  </si>
  <si>
    <t>Program displays specified message if outputting solely to a file</t>
  </si>
  <si>
    <t>Clear and correct implementation of a timer function</t>
  </si>
  <si>
    <t>Clear and correct call to thread join operation</t>
  </si>
  <si>
    <r>
      <t xml:space="preserve">No credit for this part if threads are not used and/or if </t>
    </r>
    <r>
      <rPr>
        <b/>
        <sz val="12"/>
        <color rgb="FFFF0000"/>
        <rFont val="Arial"/>
        <family val="2"/>
      </rPr>
      <t>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usleep</t>
    </r>
    <r>
      <rPr>
        <sz val="12"/>
        <color rgb="FFFF0000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nanosleep</t>
    </r>
    <r>
      <rPr>
        <sz val="12"/>
        <color rgb="FFFF0000"/>
        <rFont val="Arial"/>
        <family val="2"/>
      </rPr>
      <t>, etc. are used</t>
    </r>
  </si>
  <si>
    <t>Clear and correct call to thread for all I/O operations</t>
  </si>
  <si>
    <t>-25/</t>
  </si>
  <si>
    <t>Program is capable of conducting FCFS operations</t>
  </si>
  <si>
    <r>
      <t xml:space="preserve">use of </t>
    </r>
    <r>
      <rPr>
        <b/>
        <sz val="12"/>
        <color theme="1"/>
        <rFont val="Arial"/>
        <family val="2"/>
      </rPr>
      <t>sleep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usleep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nanosleep</t>
    </r>
    <r>
      <rPr>
        <sz val="12"/>
        <color theme="1"/>
        <rFont val="Arial"/>
        <family val="2"/>
      </rPr>
      <t>, etc.</t>
    </r>
  </si>
  <si>
    <t>Creation and appropriate use of a PCB (Code reading only)</t>
  </si>
  <si>
    <t>Program management, prior to running program (Code reading only)</t>
  </si>
  <si>
    <t>Correct use of threads for I/O operations; use of threads for run operations is optional (Code reading only)</t>
  </si>
  <si>
    <t>Correct running operations</t>
  </si>
  <si>
    <t>No credit for this part if code cannot be compiled and/or run</t>
  </si>
  <si>
    <t>-20/</t>
  </si>
  <si>
    <t>output to file is not conducted after completion of the simulation</t>
  </si>
  <si>
    <t>one test with three processes, output to display</t>
  </si>
  <si>
    <t>one test with six processes, output to file</t>
  </si>
  <si>
    <t>one test with twelve processes, output to both</t>
  </si>
  <si>
    <t>---</t>
  </si>
  <si>
    <t>Note: Do not increase or reduce credit for commenting unless use (or lack) of comments</t>
  </si>
  <si>
    <t>directly takes away from program readability</t>
  </si>
  <si>
    <t>Valgrind memory test</t>
  </si>
  <si>
    <t>Credit reduction of -1 (up to -10 points) for "definitely lost" memory blocks</t>
  </si>
  <si>
    <t>- Note: No other Valgrind errors are considered</t>
  </si>
  <si>
    <t>- Note: If no "definitely lost" memory blocks, reduction is zero</t>
  </si>
  <si>
    <t>Program is capable of showing the four possible states, including changes</t>
  </si>
  <si>
    <t>Program is capable of displaying beginning and end of all I/O operations</t>
  </si>
  <si>
    <t>Did not include grading spreadsheet in tar/gz file (-10)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</si>
</sst>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3" xfId="0" applyFont="1" applyBorder="1" applyAlignment="1" applyProtection="1">
      <alignment textRotation="90"/>
      <protection locked="0"/>
    </xf>
    <xf numFmtId="0" fontId="1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Border="1" applyProtection="1"/>
    <xf numFmtId="0" fontId="1" fillId="0" borderId="0" xfId="0" applyFont="1" applyProtection="1"/>
    <xf numFmtId="0" fontId="1" fillId="0" borderId="0" xfId="0" quotePrefix="1" applyFont="1" applyAlignment="1" applyProtection="1">
      <alignment horizontal="center"/>
    </xf>
    <xf numFmtId="0" fontId="1" fillId="0" borderId="3" xfId="0" quotePrefix="1" applyFont="1" applyBorder="1" applyProtection="1">
      <protection locked="0"/>
    </xf>
    <xf numFmtId="0" fontId="1" fillId="0" borderId="0" xfId="0" applyFont="1" applyBorder="1" applyAlignment="1" applyProtection="1">
      <alignment textRotation="90"/>
      <protection locked="0"/>
    </xf>
    <xf numFmtId="0" fontId="5" fillId="0" borderId="0" xfId="0" applyFont="1" applyProtection="1"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DCA-B735-4120-BCD0-BD4A083CA7E0}">
  <dimension ref="A1:V174"/>
  <sheetViews>
    <sheetView tabSelected="1" topLeftCell="A110" zoomScaleNormal="100" zoomScaleSheetLayoutView="100" workbookViewId="0">
      <selection activeCell="C165" sqref="C165"/>
    </sheetView>
  </sheetViews>
  <sheetFormatPr defaultRowHeight="15.75" x14ac:dyDescent="0.25"/>
  <cols>
    <col min="1" max="1" width="9.140625" style="4"/>
    <col min="2" max="3" width="5.7109375" style="4" customWidth="1"/>
    <col min="4" max="4" width="8.7109375" style="4" customWidth="1"/>
    <col min="5" max="6" width="9.140625" style="4"/>
    <col min="7" max="8" width="10.7109375" style="4" customWidth="1"/>
    <col min="9" max="12" width="9.140625" style="4"/>
    <col min="13" max="14" width="10.7109375" style="4" customWidth="1"/>
    <col min="15" max="22" width="9.140625" style="1"/>
  </cols>
  <sheetData>
    <row r="1" spans="1:22" s="3" customFormat="1" ht="23.25" x14ac:dyDescent="0.35">
      <c r="A1" s="11"/>
      <c r="B1" s="11" t="s">
        <v>0</v>
      </c>
      <c r="C1" s="12"/>
      <c r="D1" s="11">
        <v>2</v>
      </c>
      <c r="E1" s="11"/>
      <c r="F1" s="11"/>
      <c r="G1" s="11" t="s">
        <v>2</v>
      </c>
      <c r="H1" s="11"/>
      <c r="I1" s="11"/>
      <c r="J1" s="11"/>
      <c r="K1" s="11"/>
      <c r="L1" s="11"/>
      <c r="M1" s="11"/>
      <c r="N1" s="11"/>
      <c r="O1" s="2"/>
      <c r="P1" s="2"/>
      <c r="Q1" s="2"/>
      <c r="R1" s="2"/>
      <c r="S1" s="2"/>
      <c r="T1" s="2"/>
      <c r="U1" s="2"/>
      <c r="V1" s="2"/>
    </row>
    <row r="3" spans="1:22" ht="16.5" thickBot="1" x14ac:dyDescent="0.3">
      <c r="B3" s="4" t="s">
        <v>1</v>
      </c>
      <c r="G3" s="13">
        <v>670201</v>
      </c>
      <c r="H3" s="13"/>
      <c r="J3" s="4" t="s">
        <v>3</v>
      </c>
      <c r="M3" s="13"/>
      <c r="N3" s="13"/>
    </row>
    <row r="5" spans="1:22" x14ac:dyDescent="0.25">
      <c r="D5" s="14" t="s">
        <v>4</v>
      </c>
    </row>
    <row r="7" spans="1:22" ht="180" x14ac:dyDescent="0.25">
      <c r="B7" s="15" t="s">
        <v>22</v>
      </c>
      <c r="C7" s="15" t="s">
        <v>23</v>
      </c>
      <c r="E7" s="8"/>
      <c r="F7" s="8"/>
    </row>
    <row r="8" spans="1:22" x14ac:dyDescent="0.25">
      <c r="B8" s="23"/>
      <c r="C8" s="23"/>
      <c r="D8" s="14" t="s">
        <v>68</v>
      </c>
      <c r="E8" s="8"/>
      <c r="F8" s="8"/>
    </row>
    <row r="9" spans="1:22" x14ac:dyDescent="0.25">
      <c r="B9" s="23"/>
      <c r="C9" s="23"/>
      <c r="D9" s="4" t="s">
        <v>69</v>
      </c>
      <c r="E9" s="8"/>
      <c r="F9" s="8"/>
    </row>
    <row r="10" spans="1:22" x14ac:dyDescent="0.25">
      <c r="B10" s="23"/>
      <c r="C10" s="23"/>
      <c r="D10" s="4" t="s">
        <v>70</v>
      </c>
      <c r="E10" s="8"/>
      <c r="F10" s="8"/>
    </row>
    <row r="11" spans="1:22" x14ac:dyDescent="0.25">
      <c r="B11" s="23"/>
      <c r="C11" s="23"/>
      <c r="D11" s="4" t="s">
        <v>71</v>
      </c>
      <c r="E11" s="8"/>
      <c r="F11" s="8"/>
    </row>
    <row r="12" spans="1:22" x14ac:dyDescent="0.25">
      <c r="B12" s="23"/>
      <c r="C12" s="23"/>
      <c r="D12" s="4" t="s">
        <v>74</v>
      </c>
      <c r="E12" s="8"/>
      <c r="F12" s="8"/>
    </row>
    <row r="13" spans="1:22" x14ac:dyDescent="0.25">
      <c r="B13" s="23"/>
      <c r="C13" s="23"/>
      <c r="D13" s="4" t="s">
        <v>72</v>
      </c>
      <c r="E13" s="8"/>
      <c r="F13" s="8"/>
    </row>
    <row r="14" spans="1:22" x14ac:dyDescent="0.25">
      <c r="B14" s="23"/>
      <c r="C14" s="23"/>
      <c r="D14" s="4" t="s">
        <v>73</v>
      </c>
      <c r="E14" s="8"/>
      <c r="F14" s="8"/>
    </row>
    <row r="15" spans="1:22" x14ac:dyDescent="0.25">
      <c r="B15" s="23"/>
      <c r="C15" s="23"/>
      <c r="E15" s="8"/>
      <c r="F15" s="8"/>
    </row>
    <row r="16" spans="1:22" x14ac:dyDescent="0.25">
      <c r="B16" s="8"/>
      <c r="C16" s="8"/>
      <c r="D16" s="14" t="s">
        <v>5</v>
      </c>
      <c r="E16" s="8"/>
      <c r="F16" s="8"/>
    </row>
    <row r="17" spans="2:14" x14ac:dyDescent="0.25">
      <c r="B17" s="8"/>
      <c r="C17" s="8"/>
      <c r="D17" s="8"/>
      <c r="E17" s="8" t="s">
        <v>53</v>
      </c>
      <c r="F17" s="8"/>
    </row>
    <row r="18" spans="2:14" x14ac:dyDescent="0.25">
      <c r="B18" s="8"/>
      <c r="C18" s="8"/>
      <c r="D18" s="8"/>
      <c r="E18" s="8"/>
      <c r="F18" s="8"/>
    </row>
    <row r="19" spans="2:14" x14ac:dyDescent="0.25">
      <c r="B19" s="5">
        <v>2</v>
      </c>
      <c r="C19" s="5">
        <v>2</v>
      </c>
      <c r="D19" s="6" t="s">
        <v>11</v>
      </c>
      <c r="E19" s="4" t="s">
        <v>6</v>
      </c>
    </row>
    <row r="20" spans="2:14" x14ac:dyDescent="0.25">
      <c r="B20" s="5">
        <v>2</v>
      </c>
      <c r="C20" s="5">
        <v>2</v>
      </c>
      <c r="D20" s="6" t="s">
        <v>11</v>
      </c>
      <c r="E20" s="4" t="s">
        <v>7</v>
      </c>
    </row>
    <row r="21" spans="2:14" x14ac:dyDescent="0.25">
      <c r="B21" s="5">
        <v>2</v>
      </c>
      <c r="C21" s="5">
        <v>2</v>
      </c>
      <c r="D21" s="6" t="s">
        <v>11</v>
      </c>
      <c r="E21" s="4" t="s">
        <v>8</v>
      </c>
    </row>
    <row r="22" spans="2:14" x14ac:dyDescent="0.25">
      <c r="B22" s="5">
        <v>2</v>
      </c>
      <c r="C22" s="5">
        <v>2</v>
      </c>
      <c r="D22" s="6" t="s">
        <v>11</v>
      </c>
      <c r="E22" s="4" t="s">
        <v>9</v>
      </c>
    </row>
    <row r="23" spans="2:14" x14ac:dyDescent="0.25">
      <c r="B23" s="5">
        <v>2</v>
      </c>
      <c r="C23" s="5">
        <v>2</v>
      </c>
      <c r="D23" s="6" t="s">
        <v>11</v>
      </c>
      <c r="E23" s="4" t="s">
        <v>10</v>
      </c>
    </row>
    <row r="24" spans="2:14" x14ac:dyDescent="0.25">
      <c r="B24" s="16" t="s">
        <v>54</v>
      </c>
      <c r="C24" s="19">
        <f>SUM(C19:C23)</f>
        <v>10</v>
      </c>
      <c r="D24" s="4">
        <v>10</v>
      </c>
    </row>
    <row r="25" spans="2:14" x14ac:dyDescent="0.25">
      <c r="B25" s="8"/>
      <c r="C25" s="8"/>
      <c r="E25" s="4" t="s">
        <v>20</v>
      </c>
    </row>
    <row r="26" spans="2:14" x14ac:dyDescent="0.25">
      <c r="B26" s="8"/>
      <c r="C26" s="8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8"/>
      <c r="C27" s="8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25">
      <c r="B28" s="8"/>
      <c r="C28" s="8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 x14ac:dyDescent="0.25">
      <c r="B29" s="8"/>
      <c r="C29" s="8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x14ac:dyDescent="0.25">
      <c r="B30" s="8"/>
      <c r="C30" s="8"/>
    </row>
    <row r="31" spans="2:14" x14ac:dyDescent="0.25">
      <c r="B31" s="8"/>
      <c r="C31" s="17"/>
      <c r="D31" s="14" t="s">
        <v>21</v>
      </c>
    </row>
    <row r="32" spans="2:14" x14ac:dyDescent="0.25">
      <c r="B32" s="8"/>
      <c r="C32" s="8"/>
      <c r="E32" s="4" t="s">
        <v>12</v>
      </c>
    </row>
    <row r="33" spans="2:14" x14ac:dyDescent="0.25">
      <c r="B33" s="8"/>
      <c r="C33" s="8"/>
      <c r="D33" s="8"/>
      <c r="E33" s="8" t="s">
        <v>53</v>
      </c>
      <c r="F33" s="8"/>
    </row>
    <row r="34" spans="2:14" x14ac:dyDescent="0.25">
      <c r="B34" s="8"/>
      <c r="C34" s="8"/>
      <c r="D34" s="8"/>
      <c r="E34" s="8" t="s">
        <v>99</v>
      </c>
      <c r="F34" s="8"/>
    </row>
    <row r="35" spans="2:14" x14ac:dyDescent="0.25">
      <c r="B35" s="8"/>
      <c r="C35" s="8"/>
      <c r="D35" s="8"/>
      <c r="E35" s="8"/>
      <c r="F35" s="8" t="s">
        <v>100</v>
      </c>
    </row>
    <row r="36" spans="2:14" x14ac:dyDescent="0.25">
      <c r="B36" s="8"/>
      <c r="C36" s="8"/>
    </row>
    <row r="37" spans="2:14" x14ac:dyDescent="0.25">
      <c r="B37" s="5">
        <v>35</v>
      </c>
      <c r="C37" s="5">
        <v>35</v>
      </c>
      <c r="D37" s="6" t="s">
        <v>13</v>
      </c>
      <c r="E37" s="4" t="s">
        <v>14</v>
      </c>
    </row>
    <row r="38" spans="2:14" x14ac:dyDescent="0.25">
      <c r="B38" s="16" t="s">
        <v>54</v>
      </c>
      <c r="C38" s="19">
        <f>C37</f>
        <v>35</v>
      </c>
      <c r="D38" s="4">
        <v>40</v>
      </c>
      <c r="E38" s="6" t="s">
        <v>15</v>
      </c>
    </row>
    <row r="39" spans="2:14" x14ac:dyDescent="0.25">
      <c r="B39" s="8"/>
      <c r="C39" s="8"/>
      <c r="E39" s="4" t="s">
        <v>16</v>
      </c>
    </row>
    <row r="40" spans="2:14" x14ac:dyDescent="0.25">
      <c r="B40" s="8"/>
      <c r="C40" s="8"/>
      <c r="E40" s="4" t="s">
        <v>17</v>
      </c>
    </row>
    <row r="41" spans="2:14" x14ac:dyDescent="0.25">
      <c r="B41" s="8"/>
      <c r="C41" s="8"/>
      <c r="E41" s="4" t="s">
        <v>18</v>
      </c>
    </row>
    <row r="42" spans="2:14" x14ac:dyDescent="0.25">
      <c r="B42" s="8"/>
      <c r="C42" s="8"/>
    </row>
    <row r="43" spans="2:14" x14ac:dyDescent="0.25">
      <c r="B43" s="8"/>
      <c r="C43" s="8"/>
      <c r="E43" s="4" t="s">
        <v>20</v>
      </c>
    </row>
    <row r="44" spans="2:14" x14ac:dyDescent="0.25">
      <c r="B44" s="8"/>
      <c r="C44" s="8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8"/>
      <c r="C45" s="8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2:14" x14ac:dyDescent="0.25">
      <c r="B46" s="8"/>
      <c r="C46" s="8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2:14" x14ac:dyDescent="0.25">
      <c r="B47" s="8"/>
      <c r="C47" s="8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2:14" x14ac:dyDescent="0.25">
      <c r="B48" s="8"/>
      <c r="C48" s="8"/>
    </row>
    <row r="49" spans="2:14" x14ac:dyDescent="0.25">
      <c r="B49" s="8"/>
      <c r="C49" s="17"/>
      <c r="D49" s="14" t="s">
        <v>19</v>
      </c>
    </row>
    <row r="50" spans="2:14" x14ac:dyDescent="0.25">
      <c r="B50" s="8"/>
      <c r="C50" s="8"/>
      <c r="D50" s="8"/>
      <c r="E50" s="8" t="s">
        <v>53</v>
      </c>
      <c r="F50" s="8"/>
    </row>
    <row r="51" spans="2:14" x14ac:dyDescent="0.25">
      <c r="B51" s="8"/>
      <c r="C51" s="8"/>
    </row>
    <row r="52" spans="2:14" x14ac:dyDescent="0.25">
      <c r="B52" s="5">
        <v>5</v>
      </c>
      <c r="C52" s="22">
        <v>5</v>
      </c>
      <c r="D52" s="6" t="s">
        <v>66</v>
      </c>
      <c r="E52" s="4" t="s">
        <v>62</v>
      </c>
    </row>
    <row r="53" spans="2:14" x14ac:dyDescent="0.25">
      <c r="B53" s="5">
        <v>5</v>
      </c>
      <c r="C53" s="22">
        <v>5</v>
      </c>
      <c r="D53" s="6" t="s">
        <v>66</v>
      </c>
      <c r="E53" s="4" t="s">
        <v>63</v>
      </c>
    </row>
    <row r="54" spans="2:14" x14ac:dyDescent="0.25">
      <c r="B54" s="5">
        <v>5</v>
      </c>
      <c r="C54" s="22">
        <v>4</v>
      </c>
      <c r="D54" s="6" t="s">
        <v>66</v>
      </c>
      <c r="E54" s="4" t="s">
        <v>64</v>
      </c>
    </row>
    <row r="55" spans="2:14" x14ac:dyDescent="0.25">
      <c r="B55" s="5">
        <v>5</v>
      </c>
      <c r="C55" s="22">
        <v>3</v>
      </c>
      <c r="D55" s="6" t="s">
        <v>66</v>
      </c>
      <c r="E55" s="4" t="s">
        <v>65</v>
      </c>
    </row>
    <row r="56" spans="2:14" x14ac:dyDescent="0.25">
      <c r="B56" s="16" t="s">
        <v>54</v>
      </c>
      <c r="C56" s="19">
        <f>SUM(C52:C55)</f>
        <v>17</v>
      </c>
      <c r="D56" s="4">
        <v>20</v>
      </c>
    </row>
    <row r="57" spans="2:14" x14ac:dyDescent="0.25">
      <c r="B57" s="8"/>
      <c r="C57" s="8"/>
      <c r="E57" s="4" t="s">
        <v>20</v>
      </c>
    </row>
    <row r="58" spans="2:14" x14ac:dyDescent="0.25">
      <c r="B58" s="8"/>
      <c r="C58" s="8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8"/>
      <c r="C59" s="8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2:14" x14ac:dyDescent="0.25">
      <c r="B60" s="8"/>
      <c r="C60" s="8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2:14" x14ac:dyDescent="0.25">
      <c r="B61" s="8"/>
      <c r="C61" s="8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2:14" x14ac:dyDescent="0.25">
      <c r="B62" s="8"/>
      <c r="C62" s="8"/>
    </row>
    <row r="63" spans="2:14" x14ac:dyDescent="0.25">
      <c r="B63" s="8"/>
      <c r="C63" s="17"/>
      <c r="D63" s="14" t="s">
        <v>88</v>
      </c>
    </row>
    <row r="64" spans="2:14" x14ac:dyDescent="0.25">
      <c r="B64" s="8"/>
      <c r="C64" s="8"/>
      <c r="D64" s="8"/>
      <c r="E64" s="8" t="s">
        <v>53</v>
      </c>
      <c r="F64" s="8"/>
    </row>
    <row r="65" spans="2:14" x14ac:dyDescent="0.25">
      <c r="B65" s="8"/>
      <c r="C65" s="8"/>
    </row>
    <row r="66" spans="2:14" x14ac:dyDescent="0.25">
      <c r="B66" s="5">
        <v>5</v>
      </c>
      <c r="C66" s="5">
        <v>5</v>
      </c>
      <c r="D66" s="4" t="s">
        <v>66</v>
      </c>
      <c r="E66" s="4" t="s">
        <v>75</v>
      </c>
    </row>
    <row r="67" spans="2:14" x14ac:dyDescent="0.25">
      <c r="B67" s="5">
        <v>5</v>
      </c>
      <c r="C67" s="5">
        <v>5</v>
      </c>
      <c r="D67" s="4" t="s">
        <v>67</v>
      </c>
      <c r="E67" s="4" t="s">
        <v>77</v>
      </c>
    </row>
    <row r="68" spans="2:14" x14ac:dyDescent="0.25">
      <c r="B68" s="5">
        <v>5</v>
      </c>
      <c r="C68" s="5">
        <v>5</v>
      </c>
      <c r="D68" s="4" t="s">
        <v>66</v>
      </c>
      <c r="E68" s="4" t="s">
        <v>76</v>
      </c>
    </row>
    <row r="69" spans="2:14" x14ac:dyDescent="0.25">
      <c r="B69" s="8"/>
      <c r="C69" s="8">
        <f>SUM(C66:C68)</f>
        <v>15</v>
      </c>
      <c r="D69" s="4">
        <v>15</v>
      </c>
    </row>
    <row r="70" spans="2:14" x14ac:dyDescent="0.25">
      <c r="B70" s="8"/>
      <c r="C70" s="8"/>
      <c r="E70" s="4" t="s">
        <v>20</v>
      </c>
    </row>
    <row r="71" spans="2:14" x14ac:dyDescent="0.25">
      <c r="B71" s="8"/>
      <c r="C71" s="8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8"/>
      <c r="C72" s="8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2:14" x14ac:dyDescent="0.25">
      <c r="B73" s="8"/>
      <c r="C73" s="8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2:14" x14ac:dyDescent="0.25">
      <c r="B74" s="8"/>
      <c r="C74" s="8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2:14" x14ac:dyDescent="0.25">
      <c r="B75" s="8"/>
      <c r="C75" s="8"/>
    </row>
    <row r="76" spans="2:14" x14ac:dyDescent="0.25">
      <c r="B76" s="8"/>
      <c r="C76" s="17"/>
      <c r="D76" s="14" t="s">
        <v>89</v>
      </c>
    </row>
    <row r="77" spans="2:14" x14ac:dyDescent="0.25">
      <c r="B77" s="8"/>
      <c r="C77" s="8"/>
      <c r="D77" s="8"/>
      <c r="E77" s="8" t="s">
        <v>53</v>
      </c>
      <c r="F77" s="8"/>
    </row>
    <row r="78" spans="2:14" x14ac:dyDescent="0.25">
      <c r="B78" s="8"/>
      <c r="C78" s="8"/>
    </row>
    <row r="79" spans="2:14" x14ac:dyDescent="0.25">
      <c r="B79" s="5">
        <v>5</v>
      </c>
      <c r="C79" s="22">
        <v>3</v>
      </c>
      <c r="D79" s="6" t="s">
        <v>66</v>
      </c>
      <c r="E79" s="4" t="s">
        <v>78</v>
      </c>
    </row>
    <row r="80" spans="2:14" x14ac:dyDescent="0.25">
      <c r="B80" s="5">
        <v>5</v>
      </c>
      <c r="C80" s="22">
        <v>5</v>
      </c>
      <c r="D80" s="6" t="s">
        <v>66</v>
      </c>
      <c r="E80" s="4" t="s">
        <v>79</v>
      </c>
    </row>
    <row r="81" spans="2:14" x14ac:dyDescent="0.25">
      <c r="B81" s="5">
        <v>5</v>
      </c>
      <c r="C81" s="22">
        <v>5</v>
      </c>
      <c r="D81" s="6" t="s">
        <v>66</v>
      </c>
      <c r="E81" s="4" t="s">
        <v>80</v>
      </c>
    </row>
    <row r="82" spans="2:14" x14ac:dyDescent="0.25">
      <c r="B82" s="5">
        <v>0</v>
      </c>
      <c r="C82" s="22">
        <v>5</v>
      </c>
      <c r="D82" s="6" t="s">
        <v>66</v>
      </c>
      <c r="E82" s="4" t="s">
        <v>86</v>
      </c>
    </row>
    <row r="83" spans="2:14" x14ac:dyDescent="0.25">
      <c r="B83" s="5">
        <v>5</v>
      </c>
      <c r="C83" s="22">
        <v>5</v>
      </c>
      <c r="D83" s="6" t="s">
        <v>66</v>
      </c>
      <c r="E83" s="4" t="s">
        <v>105</v>
      </c>
    </row>
    <row r="84" spans="2:14" x14ac:dyDescent="0.25">
      <c r="B84" s="5">
        <v>5</v>
      </c>
      <c r="C84" s="22">
        <v>5</v>
      </c>
      <c r="D84" s="6" t="s">
        <v>66</v>
      </c>
      <c r="E84" s="4" t="s">
        <v>106</v>
      </c>
    </row>
    <row r="85" spans="2:14" x14ac:dyDescent="0.25">
      <c r="B85" s="16" t="s">
        <v>54</v>
      </c>
      <c r="C85" s="19">
        <f>SUM(C79:C84)</f>
        <v>28</v>
      </c>
      <c r="D85" s="4">
        <v>30</v>
      </c>
    </row>
    <row r="86" spans="2:14" x14ac:dyDescent="0.25">
      <c r="B86" s="8"/>
      <c r="C86" s="8"/>
      <c r="E86" s="4" t="s">
        <v>20</v>
      </c>
    </row>
    <row r="87" spans="2:14" x14ac:dyDescent="0.25">
      <c r="B87" s="8"/>
      <c r="C87" s="8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8"/>
      <c r="C88" s="8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2:14" x14ac:dyDescent="0.25">
      <c r="B89" s="8"/>
      <c r="C89" s="8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2:14" x14ac:dyDescent="0.25">
      <c r="B90" s="8"/>
      <c r="C90" s="8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2:14" x14ac:dyDescent="0.25">
      <c r="B91" s="8"/>
      <c r="C91" s="8"/>
    </row>
    <row r="92" spans="2:14" x14ac:dyDescent="0.25">
      <c r="B92" s="8"/>
      <c r="C92" s="17"/>
      <c r="D92" s="14" t="s">
        <v>90</v>
      </c>
    </row>
    <row r="93" spans="2:14" x14ac:dyDescent="0.25">
      <c r="B93" s="8"/>
      <c r="C93" s="17"/>
      <c r="D93" s="14"/>
      <c r="E93" s="24" t="s">
        <v>83</v>
      </c>
    </row>
    <row r="94" spans="2:14" x14ac:dyDescent="0.25">
      <c r="B94" s="8"/>
      <c r="C94" s="8"/>
      <c r="D94" s="8"/>
      <c r="E94" s="8" t="s">
        <v>53</v>
      </c>
      <c r="F94" s="8"/>
    </row>
    <row r="95" spans="2:14" x14ac:dyDescent="0.25">
      <c r="B95" s="8"/>
      <c r="C95" s="8"/>
    </row>
    <row r="96" spans="2:14" x14ac:dyDescent="0.25">
      <c r="B96" s="5">
        <v>5</v>
      </c>
      <c r="C96" s="22">
        <v>5</v>
      </c>
      <c r="D96" s="6" t="s">
        <v>66</v>
      </c>
      <c r="E96" s="4" t="s">
        <v>81</v>
      </c>
    </row>
    <row r="97" spans="2:14" x14ac:dyDescent="0.25">
      <c r="B97" s="5">
        <v>0</v>
      </c>
      <c r="C97" s="22">
        <v>0</v>
      </c>
      <c r="D97" s="6" t="s">
        <v>66</v>
      </c>
      <c r="E97" s="4" t="s">
        <v>84</v>
      </c>
    </row>
    <row r="98" spans="2:14" x14ac:dyDescent="0.25">
      <c r="B98" s="5">
        <v>0</v>
      </c>
      <c r="C98" s="22">
        <v>0</v>
      </c>
      <c r="D98" s="6" t="s">
        <v>66</v>
      </c>
      <c r="E98" s="4" t="s">
        <v>82</v>
      </c>
    </row>
    <row r="99" spans="2:14" x14ac:dyDescent="0.25">
      <c r="B99" s="16" t="s">
        <v>54</v>
      </c>
      <c r="C99" s="19">
        <f>SUM(C96:C98)</f>
        <v>5</v>
      </c>
      <c r="D99" s="4">
        <v>15</v>
      </c>
    </row>
    <row r="100" spans="2:14" x14ac:dyDescent="0.25">
      <c r="B100" s="8"/>
      <c r="C100" s="8"/>
      <c r="E100" s="4" t="s">
        <v>20</v>
      </c>
    </row>
    <row r="101" spans="2:14" x14ac:dyDescent="0.25">
      <c r="B101" s="8"/>
      <c r="C101" s="8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8"/>
      <c r="C102" s="8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2:14" x14ac:dyDescent="0.25">
      <c r="B103" s="8"/>
      <c r="C103" s="8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2:14" x14ac:dyDescent="0.25">
      <c r="B104" s="8"/>
      <c r="C104" s="8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2:14" x14ac:dyDescent="0.25">
      <c r="B105" s="8"/>
      <c r="C105" s="8"/>
    </row>
    <row r="106" spans="2:14" x14ac:dyDescent="0.25">
      <c r="B106" s="8"/>
      <c r="C106" s="17"/>
      <c r="D106" s="14" t="s">
        <v>91</v>
      </c>
    </row>
    <row r="107" spans="2:14" x14ac:dyDescent="0.25">
      <c r="B107" s="8"/>
      <c r="C107" s="17"/>
      <c r="D107" s="14"/>
      <c r="E107" s="24" t="s">
        <v>92</v>
      </c>
    </row>
    <row r="108" spans="2:14" x14ac:dyDescent="0.25">
      <c r="B108" s="8"/>
      <c r="C108" s="8"/>
      <c r="D108" s="8"/>
      <c r="E108" s="8" t="s">
        <v>53</v>
      </c>
      <c r="F108" s="8"/>
    </row>
    <row r="109" spans="2:14" x14ac:dyDescent="0.25">
      <c r="B109" s="8"/>
      <c r="C109" s="8"/>
    </row>
    <row r="110" spans="2:14" x14ac:dyDescent="0.25">
      <c r="B110" s="5">
        <v>0</v>
      </c>
      <c r="C110" s="5">
        <v>0</v>
      </c>
      <c r="D110" s="4" t="s">
        <v>66</v>
      </c>
      <c r="F110" s="4" t="s">
        <v>95</v>
      </c>
    </row>
    <row r="111" spans="2:14" x14ac:dyDescent="0.25">
      <c r="B111" s="5">
        <v>0</v>
      </c>
      <c r="C111" s="5">
        <v>0</v>
      </c>
      <c r="D111" s="4" t="s">
        <v>66</v>
      </c>
      <c r="F111" s="4" t="s">
        <v>96</v>
      </c>
    </row>
    <row r="112" spans="2:14" x14ac:dyDescent="0.25">
      <c r="B112" s="5">
        <v>0</v>
      </c>
      <c r="C112" s="5">
        <v>0</v>
      </c>
      <c r="D112" s="4" t="s">
        <v>66</v>
      </c>
      <c r="F112" s="4" t="s">
        <v>97</v>
      </c>
    </row>
    <row r="113" spans="1:22" x14ac:dyDescent="0.25">
      <c r="B113" s="16" t="s">
        <v>54</v>
      </c>
      <c r="C113" s="8">
        <f>SUM(C110:C112)</f>
        <v>0</v>
      </c>
      <c r="D113" s="4">
        <v>15</v>
      </c>
    </row>
    <row r="114" spans="1:22" x14ac:dyDescent="0.25">
      <c r="B114" s="8"/>
      <c r="C114" s="8"/>
    </row>
    <row r="115" spans="1:22" x14ac:dyDescent="0.25">
      <c r="D115" s="14" t="s">
        <v>55</v>
      </c>
    </row>
    <row r="116" spans="1:22" x14ac:dyDescent="0.25">
      <c r="D116" s="14"/>
      <c r="E116" s="4" t="s">
        <v>50</v>
      </c>
    </row>
    <row r="117" spans="1:22" x14ac:dyDescent="0.25">
      <c r="B117" s="8"/>
      <c r="C117" s="8"/>
      <c r="D117" s="8"/>
      <c r="E117" s="8" t="s">
        <v>52</v>
      </c>
      <c r="F117" s="8"/>
    </row>
    <row r="118" spans="1:22" x14ac:dyDescent="0.25">
      <c r="D118" s="14"/>
    </row>
    <row r="119" spans="1:22" s="7" customFormat="1" x14ac:dyDescent="0.25">
      <c r="A119" s="4"/>
      <c r="B119" s="5"/>
      <c r="C119" s="5"/>
      <c r="D119" s="6" t="s">
        <v>30</v>
      </c>
      <c r="E119" s="4" t="s">
        <v>31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s="7" customFormat="1" x14ac:dyDescent="0.25">
      <c r="A120" s="4"/>
      <c r="B120" s="5"/>
      <c r="C120" s="5"/>
      <c r="D120" s="6" t="s">
        <v>30</v>
      </c>
      <c r="E120" s="4" t="s">
        <v>32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7" customFormat="1" x14ac:dyDescent="0.25">
      <c r="A121" s="4"/>
      <c r="B121" s="5"/>
      <c r="C121" s="5"/>
      <c r="D121" s="6" t="s">
        <v>30</v>
      </c>
      <c r="E121" s="4" t="s">
        <v>33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s="7" customFormat="1" x14ac:dyDescent="0.25">
      <c r="A122" s="4"/>
      <c r="B122" s="5"/>
      <c r="C122" s="5"/>
      <c r="D122" s="6" t="s">
        <v>48</v>
      </c>
      <c r="E122" s="4" t="s">
        <v>34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s="7" customFormat="1" x14ac:dyDescent="0.25">
      <c r="A123" s="4"/>
      <c r="B123" s="5"/>
      <c r="C123" s="5"/>
      <c r="D123" s="6" t="s">
        <v>48</v>
      </c>
      <c r="E123" s="4" t="s">
        <v>35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s="7" customFormat="1" x14ac:dyDescent="0.25">
      <c r="A124" s="4"/>
      <c r="B124" s="5"/>
      <c r="C124" s="5"/>
      <c r="D124" s="6" t="s">
        <v>48</v>
      </c>
      <c r="E124" s="4" t="s">
        <v>36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s="7" customFormat="1" x14ac:dyDescent="0.25">
      <c r="A125" s="4"/>
      <c r="B125" s="5"/>
      <c r="C125" s="5"/>
      <c r="D125" s="6" t="s">
        <v>48</v>
      </c>
      <c r="E125" s="4" t="s">
        <v>37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s="7" customFormat="1" x14ac:dyDescent="0.25">
      <c r="A126" s="4"/>
      <c r="B126" s="5"/>
      <c r="C126" s="5"/>
      <c r="D126" s="6" t="s">
        <v>48</v>
      </c>
      <c r="E126" s="4" t="s">
        <v>38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s="7" customFormat="1" x14ac:dyDescent="0.25">
      <c r="A127" s="4"/>
      <c r="B127" s="5"/>
      <c r="C127" s="5"/>
      <c r="D127" s="6" t="s">
        <v>48</v>
      </c>
      <c r="E127" s="4" t="s">
        <v>39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s="7" customFormat="1" x14ac:dyDescent="0.25">
      <c r="A128" s="4"/>
      <c r="B128" s="5"/>
      <c r="C128" s="5"/>
      <c r="D128" s="6" t="s">
        <v>48</v>
      </c>
      <c r="E128" s="4" t="s">
        <v>40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s="7" customFormat="1" x14ac:dyDescent="0.25">
      <c r="A129" s="4"/>
      <c r="B129" s="5"/>
      <c r="C129" s="5"/>
      <c r="D129" s="6" t="s">
        <v>48</v>
      </c>
      <c r="E129" s="4" t="s">
        <v>41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s="7" customFormat="1" x14ac:dyDescent="0.25">
      <c r="A130" s="4"/>
      <c r="B130" s="5"/>
      <c r="C130" s="5"/>
      <c r="D130" s="6" t="s">
        <v>49</v>
      </c>
      <c r="E130" s="4" t="s">
        <v>42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s="7" customFormat="1" x14ac:dyDescent="0.25">
      <c r="A131" s="4"/>
      <c r="B131" s="5"/>
      <c r="C131" s="5"/>
      <c r="D131" s="6" t="s">
        <v>49</v>
      </c>
      <c r="E131" s="4" t="s">
        <v>43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7" customFormat="1" x14ac:dyDescent="0.25">
      <c r="A132" s="4"/>
      <c r="B132" s="5"/>
      <c r="C132" s="5"/>
      <c r="D132" s="6" t="s">
        <v>49</v>
      </c>
      <c r="E132" s="4" t="s">
        <v>44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s="7" customFormat="1" x14ac:dyDescent="0.25">
      <c r="A133" s="4"/>
      <c r="B133" s="5"/>
      <c r="C133" s="5"/>
      <c r="D133" s="6" t="s">
        <v>49</v>
      </c>
      <c r="E133" s="4" t="s">
        <v>45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s="7" customFormat="1" x14ac:dyDescent="0.25">
      <c r="A134" s="4"/>
      <c r="B134" s="5"/>
      <c r="C134" s="5"/>
      <c r="D134" s="6" t="s">
        <v>49</v>
      </c>
      <c r="E134" s="4" t="s">
        <v>46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s="7" customFormat="1" x14ac:dyDescent="0.25">
      <c r="A135" s="4"/>
      <c r="B135" s="5"/>
      <c r="C135" s="5"/>
      <c r="D135" s="6" t="s">
        <v>49</v>
      </c>
      <c r="E135" s="4" t="s">
        <v>47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7" customFormat="1" x14ac:dyDescent="0.25">
      <c r="A136" s="4"/>
      <c r="B136" s="5"/>
      <c r="C136" s="5"/>
      <c r="D136" s="6" t="s">
        <v>93</v>
      </c>
      <c r="E136" s="4" t="s">
        <v>94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7" customFormat="1" x14ac:dyDescent="0.25">
      <c r="A137" s="4"/>
      <c r="B137" s="5"/>
      <c r="C137" s="5"/>
      <c r="D137" s="6" t="s">
        <v>85</v>
      </c>
      <c r="E137" s="4" t="s">
        <v>87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5">
      <c r="B138" s="16" t="s">
        <v>54</v>
      </c>
      <c r="C138" s="19">
        <f>SUM(C119:C137)</f>
        <v>0</v>
      </c>
      <c r="D138" s="6">
        <v>0</v>
      </c>
    </row>
    <row r="139" spans="1:22" x14ac:dyDescent="0.25">
      <c r="B139" s="16"/>
      <c r="C139" s="19"/>
      <c r="D139" s="6"/>
    </row>
    <row r="140" spans="1:22" x14ac:dyDescent="0.25">
      <c r="D140" s="14" t="s">
        <v>101</v>
      </c>
    </row>
    <row r="141" spans="1:22" x14ac:dyDescent="0.25">
      <c r="E141" s="4" t="s">
        <v>52</v>
      </c>
    </row>
    <row r="142" spans="1:22" x14ac:dyDescent="0.25">
      <c r="D142" s="14"/>
    </row>
    <row r="143" spans="1:22" x14ac:dyDescent="0.25">
      <c r="B143" s="5"/>
      <c r="C143" s="5"/>
      <c r="D143" s="14"/>
      <c r="E143" s="4" t="s">
        <v>102</v>
      </c>
    </row>
    <row r="144" spans="1:22" x14ac:dyDescent="0.25">
      <c r="B144" s="26" t="s">
        <v>54</v>
      </c>
      <c r="C144" s="4">
        <f>C143</f>
        <v>0</v>
      </c>
      <c r="D144" s="4">
        <v>0</v>
      </c>
      <c r="F144" s="6" t="s">
        <v>103</v>
      </c>
    </row>
    <row r="145" spans="1:22" x14ac:dyDescent="0.25">
      <c r="B145" s="26"/>
      <c r="F145" s="6" t="s">
        <v>104</v>
      </c>
    </row>
    <row r="146" spans="1:22" x14ac:dyDescent="0.25">
      <c r="D146" s="14"/>
    </row>
    <row r="147" spans="1:22" x14ac:dyDescent="0.25">
      <c r="D147" s="14" t="s">
        <v>56</v>
      </c>
    </row>
    <row r="148" spans="1:22" x14ac:dyDescent="0.25">
      <c r="D148" s="14"/>
    </row>
    <row r="149" spans="1:22" s="7" customFormat="1" x14ac:dyDescent="0.25">
      <c r="A149" s="4"/>
      <c r="B149" s="5"/>
      <c r="C149" s="5"/>
      <c r="D149" s="25" t="s">
        <v>98</v>
      </c>
      <c r="E149" s="4" t="s">
        <v>58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s="7" customFormat="1" x14ac:dyDescent="0.25">
      <c r="A150" s="4"/>
      <c r="B150" s="5"/>
      <c r="C150" s="5"/>
      <c r="D150" s="25" t="s">
        <v>98</v>
      </c>
      <c r="E150" s="4" t="s">
        <v>59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s="7" customFormat="1" x14ac:dyDescent="0.25">
      <c r="A151" s="4"/>
      <c r="B151" s="5"/>
      <c r="C151" s="5"/>
      <c r="D151" s="25" t="s">
        <v>98</v>
      </c>
      <c r="E151" s="4" t="s">
        <v>107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s="7" customFormat="1" x14ac:dyDescent="0.25">
      <c r="A152" s="4"/>
      <c r="B152" s="5"/>
      <c r="C152" s="5"/>
      <c r="D152" s="25" t="s">
        <v>98</v>
      </c>
      <c r="E152" s="4" t="s">
        <v>60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s="7" customFormat="1" x14ac:dyDescent="0.25">
      <c r="A153" s="4"/>
      <c r="B153" s="5"/>
      <c r="C153" s="5"/>
      <c r="D153" s="25" t="s">
        <v>98</v>
      </c>
      <c r="E153" s="4" t="s">
        <v>61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s="7" customFormat="1" x14ac:dyDescent="0.25">
      <c r="A154" s="4"/>
      <c r="B154" s="5"/>
      <c r="C154" s="5"/>
      <c r="D154" s="25" t="s">
        <v>98</v>
      </c>
      <c r="E154" s="4" t="s">
        <v>57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B155" s="16" t="s">
        <v>54</v>
      </c>
      <c r="C155" s="19">
        <f>SUM(C149:C154)</f>
        <v>0</v>
      </c>
      <c r="D155" s="6">
        <v>0</v>
      </c>
    </row>
    <row r="156" spans="1:22" s="7" customFormat="1" x14ac:dyDescent="0.25">
      <c r="A156" s="4"/>
      <c r="B156" s="8"/>
      <c r="C156" s="8"/>
      <c r="D156" s="4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4"/>
      <c r="P156" s="4"/>
      <c r="Q156" s="4"/>
      <c r="R156" s="4"/>
      <c r="S156" s="4"/>
      <c r="T156" s="4"/>
      <c r="U156" s="4"/>
      <c r="V156" s="4"/>
    </row>
    <row r="157" spans="1:22" s="7" customFormat="1" x14ac:dyDescent="0.25">
      <c r="A157" s="4"/>
      <c r="B157" s="8"/>
      <c r="C157" s="8"/>
      <c r="D157" s="4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4"/>
      <c r="P157" s="4"/>
      <c r="Q157" s="4"/>
      <c r="R157" s="4"/>
      <c r="S157" s="4"/>
      <c r="T157" s="4"/>
      <c r="U157" s="4"/>
      <c r="V157" s="4"/>
    </row>
    <row r="158" spans="1:22" s="7" customFormat="1" x14ac:dyDescent="0.25">
      <c r="A158" s="4"/>
      <c r="B158" s="8"/>
      <c r="C158" s="8"/>
      <c r="D158" s="4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4"/>
      <c r="P158" s="4"/>
      <c r="Q158" s="4"/>
      <c r="R158" s="4"/>
      <c r="S158" s="4"/>
      <c r="T158" s="4"/>
      <c r="U158" s="4"/>
      <c r="V158" s="4"/>
    </row>
    <row r="159" spans="1:22" s="7" customFormat="1" x14ac:dyDescent="0.25">
      <c r="A159" s="4"/>
      <c r="B159" s="8"/>
      <c r="C159" s="8"/>
      <c r="D159" s="4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4"/>
      <c r="P159" s="4"/>
      <c r="Q159" s="4"/>
      <c r="R159" s="4"/>
      <c r="S159" s="4"/>
      <c r="T159" s="4"/>
      <c r="U159" s="4"/>
      <c r="V159" s="4"/>
    </row>
    <row r="160" spans="1:22" x14ac:dyDescent="0.25">
      <c r="B160" s="8"/>
      <c r="C160" s="8"/>
    </row>
    <row r="161" spans="1:22" x14ac:dyDescent="0.25">
      <c r="A161" s="18"/>
      <c r="B161" s="18" t="s">
        <v>24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3" spans="1:22" x14ac:dyDescent="0.25">
      <c r="B163" s="4" t="s">
        <v>26</v>
      </c>
      <c r="F163" s="20">
        <f>C24+C38+C56+C69+C85+C99+C113+C138+C144+C155</f>
        <v>110</v>
      </c>
      <c r="G163" s="21" t="s">
        <v>25</v>
      </c>
      <c r="H163" s="20">
        <f>D24+D38+D56+D69+D85+D99+D113</f>
        <v>145</v>
      </c>
    </row>
    <row r="164" spans="1:22" x14ac:dyDescent="0.25">
      <c r="B164" s="4" t="s">
        <v>27</v>
      </c>
      <c r="F164" s="20">
        <f>CEILING(F163*H164/H163,1)</f>
        <v>76</v>
      </c>
      <c r="G164" s="21" t="s">
        <v>25</v>
      </c>
      <c r="H164" s="20">
        <v>100</v>
      </c>
    </row>
    <row r="166" spans="1:22" x14ac:dyDescent="0.25">
      <c r="D166" s="6" t="s">
        <v>28</v>
      </c>
      <c r="F166" s="4" t="s">
        <v>29</v>
      </c>
    </row>
    <row r="168" spans="1:22" s="7" customFormat="1" x14ac:dyDescent="0.25">
      <c r="A168" s="4"/>
      <c r="B168" s="8"/>
      <c r="C168" s="8"/>
      <c r="D168" s="4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4"/>
      <c r="P168" s="4"/>
      <c r="Q168" s="4"/>
      <c r="R168" s="4"/>
      <c r="S168" s="4"/>
      <c r="T168" s="4"/>
      <c r="U168" s="4"/>
      <c r="V168" s="4"/>
    </row>
    <row r="169" spans="1:22" s="7" customFormat="1" x14ac:dyDescent="0.25">
      <c r="A169" s="4"/>
      <c r="B169" s="8"/>
      <c r="C169" s="8"/>
      <c r="D169" s="4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4"/>
      <c r="P169" s="4"/>
      <c r="Q169" s="4"/>
      <c r="R169" s="4"/>
      <c r="S169" s="4"/>
      <c r="T169" s="4"/>
      <c r="U169" s="4"/>
      <c r="V169" s="4"/>
    </row>
    <row r="170" spans="1:22" s="7" customFormat="1" x14ac:dyDescent="0.25">
      <c r="A170" s="4"/>
      <c r="B170" s="8"/>
      <c r="C170" s="8"/>
      <c r="D170" s="4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4"/>
      <c r="P170" s="4"/>
      <c r="Q170" s="4"/>
      <c r="R170" s="4"/>
      <c r="S170" s="4"/>
      <c r="T170" s="4"/>
      <c r="U170" s="4"/>
      <c r="V170" s="4"/>
    </row>
    <row r="171" spans="1:22" s="7" customFormat="1" x14ac:dyDescent="0.25">
      <c r="A171" s="4"/>
      <c r="B171" s="8"/>
      <c r="C171" s="8"/>
      <c r="D171" s="4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4"/>
      <c r="P171" s="4"/>
      <c r="Q171" s="4"/>
      <c r="R171" s="4"/>
      <c r="S171" s="4"/>
      <c r="T171" s="4"/>
      <c r="U171" s="4"/>
      <c r="V171" s="4"/>
    </row>
    <row r="172" spans="1:22" x14ac:dyDescent="0.25">
      <c r="B172" s="8"/>
      <c r="C172" s="8"/>
    </row>
    <row r="174" spans="1:22" x14ac:dyDescent="0.25">
      <c r="B174" s="4" t="s">
        <v>51</v>
      </c>
      <c r="F174" s="20">
        <f>F164+C166</f>
        <v>76</v>
      </c>
      <c r="G174" s="21" t="s">
        <v>25</v>
      </c>
      <c r="H174" s="20">
        <v>125</v>
      </c>
    </row>
  </sheetData>
  <sheetProtection selectLockedCells="1"/>
  <pageMargins left="0.5" right="0.5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</dc:creator>
  <cp:lastModifiedBy>nick cappy</cp:lastModifiedBy>
  <dcterms:created xsi:type="dcterms:W3CDTF">2020-08-03T00:18:43Z</dcterms:created>
  <dcterms:modified xsi:type="dcterms:W3CDTF">2021-02-23T20:36:27Z</dcterms:modified>
</cp:coreProperties>
</file>