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 date1904="1"/>
  <mc:AlternateContent xmlns:mc="http://schemas.openxmlformats.org/markup-compatibility/2006">
    <mc:Choice Requires="x15">
      <x15ac:absPath xmlns:x15ac="http://schemas.microsoft.com/office/spreadsheetml/2010/11/ac" url="/Users/stephensnow/Documents/COE1541/projects1541/project2/"/>
    </mc:Choice>
  </mc:AlternateContent>
  <bookViews>
    <workbookView xWindow="0" yWindow="440" windowWidth="15960" windowHeight="17480"/>
  </bookViews>
  <sheets>
    <sheet name="exp1" sheetId="1" r:id="rId1"/>
    <sheet name="exp2" sheetId="2" r:id="rId2"/>
    <sheet name="exp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5" i="3" l="1"/>
  <c r="R5" i="3"/>
  <c r="N5" i="3"/>
  <c r="K5" i="3"/>
  <c r="G5" i="3"/>
  <c r="D5" i="3"/>
  <c r="U4" i="3"/>
  <c r="R4" i="3"/>
  <c r="N4" i="3"/>
  <c r="K4" i="3"/>
  <c r="G4" i="3"/>
  <c r="D4" i="3"/>
  <c r="U3" i="3"/>
  <c r="R3" i="3"/>
  <c r="N3" i="3"/>
  <c r="K3" i="3"/>
  <c r="G3" i="3"/>
  <c r="D3" i="3"/>
  <c r="U6" i="2"/>
  <c r="R6" i="2"/>
  <c r="N6" i="2"/>
  <c r="K6" i="2"/>
  <c r="G6" i="2"/>
  <c r="D6" i="2"/>
  <c r="U5" i="2"/>
  <c r="R5" i="2"/>
  <c r="N5" i="2"/>
  <c r="K5" i="2"/>
  <c r="G5" i="2"/>
  <c r="D5" i="2"/>
  <c r="U4" i="2"/>
  <c r="R4" i="2"/>
  <c r="N4" i="2"/>
  <c r="K4" i="2"/>
  <c r="G4" i="2"/>
  <c r="D4" i="2"/>
  <c r="U3" i="2"/>
  <c r="R3" i="2"/>
  <c r="N3" i="2"/>
  <c r="K3" i="2"/>
  <c r="G3" i="2"/>
  <c r="D3" i="2"/>
  <c r="L7" i="1"/>
  <c r="H7" i="1"/>
  <c r="D7" i="1"/>
  <c r="L6" i="1"/>
  <c r="H6" i="1"/>
  <c r="D6" i="1"/>
  <c r="L5" i="1"/>
  <c r="H5" i="1"/>
  <c r="D5" i="1"/>
  <c r="L4" i="1"/>
  <c r="H4" i="1"/>
  <c r="D4" i="1"/>
</calcChain>
</file>

<file path=xl/sharedStrings.xml><?xml version="1.0" encoding="utf-8"?>
<sst xmlns="http://schemas.openxmlformats.org/spreadsheetml/2006/main" count="79" uniqueCount="25">
  <si>
    <t>Table 1</t>
  </si>
  <si>
    <t>sample_large1</t>
  </si>
  <si>
    <t>1 KB</t>
  </si>
  <si>
    <t>16kb</t>
  </si>
  <si>
    <t>128kb</t>
  </si>
  <si>
    <t>BLOCK SIZE</t>
  </si>
  <si>
    <t>misses</t>
  </si>
  <si>
    <t>hits</t>
  </si>
  <si>
    <t>miss ratio</t>
  </si>
  <si>
    <t>cycles</t>
  </si>
  <si>
    <t>4B</t>
  </si>
  <si>
    <t>16B</t>
  </si>
  <si>
    <t>64B</t>
  </si>
  <si>
    <t>256B</t>
  </si>
  <si>
    <t>L1 misses</t>
  </si>
  <si>
    <t>L1 hits</t>
  </si>
  <si>
    <t>L1 miss ratio</t>
  </si>
  <si>
    <t>L2 misses</t>
  </si>
  <si>
    <t>L2 hits</t>
  </si>
  <si>
    <t>L2 miss ratio</t>
  </si>
  <si>
    <t>1-way associativity</t>
  </si>
  <si>
    <t>4-way associativity</t>
  </si>
  <si>
    <t>8-way associativity</t>
  </si>
  <si>
    <t>sample_large2</t>
  </si>
  <si>
    <t>sample_large3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</si>
</sst>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indexed="8"/>
      <name val="Helvetica"/>
    </font>
    <font>
      <sz val="12"/>
      <color indexed="8"/>
      <name val="Helvetica"/>
    </font>
    <font>
      <b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0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49" fontId="2" fillId="3" borderId="2" xfId="0" applyNumberFormat="1" applyFont="1" applyFill="1" applyBorder="1" applyAlignment="1">
      <alignment vertical="top" wrapText="1"/>
    </xf>
    <xf numFmtId="49" fontId="0" fillId="0" borderId="3" xfId="0" applyNumberFormat="1" applyFont="1" applyBorder="1" applyAlignment="1">
      <alignment vertical="top" wrapText="1"/>
    </xf>
    <xf numFmtId="49" fontId="0" fillId="0" borderId="4" xfId="0" applyNumberFormat="1" applyFont="1" applyBorder="1" applyAlignment="1">
      <alignment vertical="top" wrapText="1"/>
    </xf>
    <xf numFmtId="49" fontId="2" fillId="3" borderId="5" xfId="0" applyNumberFormat="1" applyFont="1" applyFill="1" applyBorder="1" applyAlignment="1">
      <alignment vertical="top" wrapText="1"/>
    </xf>
    <xf numFmtId="0" fontId="0" fillId="0" borderId="6" xfId="0" applyNumberFormat="1" applyFont="1" applyBorder="1" applyAlignment="1">
      <alignment vertical="top" wrapText="1"/>
    </xf>
    <xf numFmtId="0" fontId="0" fillId="0" borderId="7" xfId="0" applyNumberFormat="1" applyFont="1" applyBorder="1" applyAlignment="1">
      <alignment vertical="top" wrapText="1"/>
    </xf>
    <xf numFmtId="10" fontId="0" fillId="0" borderId="7" xfId="0" applyNumberFormat="1" applyFont="1" applyBorder="1" applyAlignment="1">
      <alignment vertical="top" wrapText="1"/>
    </xf>
    <xf numFmtId="0" fontId="2" fillId="3" borderId="5" xfId="0" applyFont="1" applyFill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2" fillId="3" borderId="2" xfId="0" applyFont="1" applyFill="1" applyBorder="1" applyAlignment="1">
      <alignment vertical="top" wrapText="1"/>
    </xf>
    <xf numFmtId="0" fontId="1" fillId="0" borderId="0" xfId="0" applyFont="1" applyAlignment="1">
      <alignment horizontal="center" vertical="center"/>
    </xf>
    <xf numFmtId="49" fontId="2" fillId="2" borderId="1" xfId="0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EFEFE"/>
      <rgbColor rgb="FFB8B8B8"/>
      <rgbColor rgb="FF51A7F9"/>
      <rgbColor rgb="FF0264C0"/>
      <rgbColor rgb="FF6FBF40"/>
      <rgbColor rgb="FF00872A"/>
      <rgbColor rgb="FFFBE02B"/>
      <rgbColor rgb="FFBD9A1A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18"/>
  <c:chart>
    <c:autoTitleDeleted val="1"/>
    <c:plotArea>
      <c:layout>
        <c:manualLayout>
          <c:layoutTarget val="inner"/>
          <c:xMode val="edge"/>
          <c:yMode val="edge"/>
          <c:x val="0.151767"/>
          <c:y val="0.126667"/>
          <c:w val="0.843233"/>
          <c:h val="0.8091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'exp3'!$A$3</c:f>
              <c:strCache>
                <c:ptCount val="1"/>
                <c:pt idx="0">
                  <c:v>sample_large1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cat>
            <c:numRef>
              <c:f>('exp3'!$H$1,'exp3'!$O$1,'exp3'!$V$1)</c:f>
              <c:numCache>
                <c:formatCode>General</c:formatCode>
                <c:ptCount val="3"/>
              </c:numCache>
            </c:numRef>
          </c:cat>
          <c:val>
            <c:numRef>
              <c:f>('exp3'!$H$3,'exp3'!$O$3,'exp3'!$V$3)</c:f>
              <c:numCache>
                <c:formatCode>General</c:formatCode>
                <c:ptCount val="3"/>
                <c:pt idx="0">
                  <c:v>1.023845511E9</c:v>
                </c:pt>
                <c:pt idx="1">
                  <c:v>5.76070403E8</c:v>
                </c:pt>
                <c:pt idx="2">
                  <c:v>5.61561179E8</c:v>
                </c:pt>
              </c:numCache>
            </c:numRef>
          </c:val>
        </c:ser>
        <c:ser>
          <c:idx val="1"/>
          <c:order val="1"/>
          <c:tx>
            <c:strRef>
              <c:f>'exp3'!$A$4</c:f>
              <c:strCache>
                <c:ptCount val="1"/>
                <c:pt idx="0">
                  <c:v>sample_large2</c:v>
                </c:pt>
              </c:strCache>
            </c:strRef>
          </c:tx>
          <c:spPr>
            <a:gradFill flip="none" rotWithShape="1">
              <a:gsLst>
                <a:gs pos="0">
                  <a:srgbClr val="70BF41"/>
                </a:gs>
                <a:gs pos="100000">
                  <a:srgbClr val="00882B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cat>
            <c:numRef>
              <c:f>('exp3'!$H$1,'exp3'!$O$1,'exp3'!$V$1)</c:f>
              <c:numCache>
                <c:formatCode>General</c:formatCode>
                <c:ptCount val="3"/>
              </c:numCache>
            </c:numRef>
          </c:cat>
          <c:val>
            <c:numRef>
              <c:f>('exp3'!$H$4,'exp3'!$O$4,'exp3'!$V$4)</c:f>
              <c:numCache>
                <c:formatCode>General</c:formatCode>
                <c:ptCount val="3"/>
                <c:pt idx="0">
                  <c:v>3.698781999E9</c:v>
                </c:pt>
                <c:pt idx="1">
                  <c:v>3.562773747E9</c:v>
                </c:pt>
                <c:pt idx="2">
                  <c:v>3.557251525E9</c:v>
                </c:pt>
              </c:numCache>
            </c:numRef>
          </c:val>
        </c:ser>
        <c:ser>
          <c:idx val="2"/>
          <c:order val="2"/>
          <c:tx>
            <c:strRef>
              <c:f>'exp3'!$A$5</c:f>
              <c:strCache>
                <c:ptCount val="1"/>
                <c:pt idx="0">
                  <c:v>sample_large3</c:v>
                </c:pt>
              </c:strCache>
            </c:strRef>
          </c:tx>
          <c:spPr>
            <a:gradFill flip="none" rotWithShape="1">
              <a:gsLst>
                <a:gs pos="0">
                  <a:srgbClr val="FBE12B"/>
                </a:gs>
                <a:gs pos="100000">
                  <a:srgbClr val="BE9A1A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cat>
            <c:numRef>
              <c:f>('exp3'!$H$1,'exp3'!$O$1,'exp3'!$V$1)</c:f>
              <c:numCache>
                <c:formatCode>General</c:formatCode>
                <c:ptCount val="3"/>
              </c:numCache>
            </c:numRef>
          </c:cat>
          <c:val>
            <c:numRef>
              <c:f>('exp3'!$H$5,'exp3'!$O$5,'exp3'!$V$5)</c:f>
              <c:numCache>
                <c:formatCode>General</c:formatCode>
                <c:ptCount val="3"/>
                <c:pt idx="0">
                  <c:v>1.425636583E9</c:v>
                </c:pt>
                <c:pt idx="1">
                  <c:v>1.135372173E9</c:v>
                </c:pt>
                <c:pt idx="2">
                  <c:v>1.087482979E9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10"/>
        <c:axId val="401615680"/>
        <c:axId val="401617728"/>
      </c:barChart>
      <c:catAx>
        <c:axId val="40161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"/>
              </a:defRPr>
            </a:pPr>
            <a:endParaRPr lang="en-US"/>
          </a:p>
        </c:txPr>
        <c:crossAx val="401617728"/>
        <c:crosses val="autoZero"/>
        <c:auto val="1"/>
        <c:lblAlgn val="ctr"/>
        <c:lblOffset val="100"/>
        <c:noMultiLvlLbl val="1"/>
      </c:catAx>
      <c:valAx>
        <c:axId val="401617728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"/>
              </a:defRPr>
            </a:pPr>
            <a:endParaRPr lang="en-US"/>
          </a:p>
        </c:txPr>
        <c:crossAx val="401615680"/>
        <c:crosses val="autoZero"/>
        <c:crossBetween val="between"/>
        <c:majorUnit val="1.0E9"/>
        <c:minorUnit val="5.0E8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3426"/>
          <c:y val="0.0"/>
          <c:w val="0.820175"/>
          <c:h val="0.06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000000"/>
              </a:solidFill>
              <a:latin typeface="Helvetica"/>
            </a:defRPr>
          </a:pPr>
          <a:endParaRPr lang="en-US"/>
        </a:p>
      </c:txPr>
    </c:legend>
    <c:plotVisOnly val="1"/>
    <c:dispBlanksAs val="gap"/>
    <c:showDLblsOverMax val="1"/>
  </c:chart>
  <c:spPr>
    <a:noFill/>
    <a:ln>
      <a:noFill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81279</xdr:rowOff>
    </xdr:from>
    <xdr:to>
      <xdr:col>5</xdr:col>
      <xdr:colOff>596019</xdr:colOff>
      <xdr:row>28</xdr:row>
      <xdr:rowOff>5079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23"/>
  <sheetViews>
    <sheetView showGridLines="0" tabSelected="1" workbookViewId="0">
      <pane xSplit="1" ySplit="2" topLeftCell="B3" activePane="bottomRight" state="frozen"/>
      <selection pane="topRight"/>
      <selection pane="bottomLeft"/>
      <selection pane="bottomRight" activeCell="B3" sqref="B3"/>
    </sheetView>
  </sheetViews>
  <sheetFormatPr baseColWidth="10" defaultColWidth="16.33203125" defaultRowHeight="18" customHeight="1" x14ac:dyDescent="0.15"/>
  <cols>
    <col min="1" max="13" width="16.33203125" style="1" customWidth="1"/>
    <col min="14" max="256" width="16.33203125" customWidth="1"/>
  </cols>
  <sheetData>
    <row r="1" spans="1:13" ht="28" customHeight="1" x14ac:dyDescent="0.15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3" ht="20.5" customHeight="1" x14ac:dyDescent="0.15">
      <c r="A2" s="2" t="s">
        <v>1</v>
      </c>
      <c r="B2" s="18" t="s">
        <v>2</v>
      </c>
      <c r="C2" s="19"/>
      <c r="D2" s="19"/>
      <c r="E2" s="19"/>
      <c r="F2" s="18" t="s">
        <v>3</v>
      </c>
      <c r="G2" s="19"/>
      <c r="H2" s="19"/>
      <c r="I2" s="19"/>
      <c r="J2" s="18" t="s">
        <v>4</v>
      </c>
      <c r="K2" s="19"/>
      <c r="L2" s="19"/>
      <c r="M2" s="19"/>
    </row>
    <row r="3" spans="1:13" ht="20.5" customHeight="1" x14ac:dyDescent="0.15">
      <c r="A3" s="4" t="s">
        <v>5</v>
      </c>
      <c r="B3" s="5" t="s">
        <v>6</v>
      </c>
      <c r="C3" s="6" t="s">
        <v>7</v>
      </c>
      <c r="D3" s="6" t="s">
        <v>8</v>
      </c>
      <c r="E3" s="6" t="s">
        <v>9</v>
      </c>
      <c r="F3" s="6" t="s">
        <v>6</v>
      </c>
      <c r="G3" s="6" t="s">
        <v>7</v>
      </c>
      <c r="H3" s="6" t="s">
        <v>8</v>
      </c>
      <c r="I3" s="6" t="s">
        <v>9</v>
      </c>
      <c r="J3" s="6" t="s">
        <v>6</v>
      </c>
      <c r="K3" s="6" t="s">
        <v>7</v>
      </c>
      <c r="L3" s="6" t="s">
        <v>8</v>
      </c>
      <c r="M3" s="6" t="s">
        <v>9</v>
      </c>
    </row>
    <row r="4" spans="1:13" ht="20.25" customHeight="1" x14ac:dyDescent="0.15">
      <c r="A4" s="7" t="s">
        <v>10</v>
      </c>
      <c r="B4" s="8">
        <v>10959701</v>
      </c>
      <c r="C4" s="9">
        <v>19479164</v>
      </c>
      <c r="D4" s="10">
        <f>B4/(B4+C4)</f>
        <v>0.36005616503769111</v>
      </c>
      <c r="E4" s="9">
        <v>1412063089</v>
      </c>
      <c r="F4" s="9">
        <v>7881980</v>
      </c>
      <c r="G4" s="9">
        <v>22556885</v>
      </c>
      <c r="H4" s="10">
        <f>F4/(F4+G4)</f>
        <v>0.25894460913703582</v>
      </c>
      <c r="I4" s="9">
        <v>1065681589</v>
      </c>
      <c r="J4" s="9">
        <v>5546272</v>
      </c>
      <c r="K4" s="9">
        <v>24892593</v>
      </c>
      <c r="L4" s="10">
        <f>J4/(J4+K4)</f>
        <v>0.18221021053183159</v>
      </c>
      <c r="M4" s="9">
        <v>806793489</v>
      </c>
    </row>
    <row r="5" spans="1:13" ht="20.25" customHeight="1" x14ac:dyDescent="0.15">
      <c r="A5" s="7" t="s">
        <v>11</v>
      </c>
      <c r="B5" s="8">
        <v>9482452</v>
      </c>
      <c r="C5" s="9">
        <v>20956413</v>
      </c>
      <c r="D5" s="10">
        <f>B5/(B5+C5)</f>
        <v>0.31152449343955502</v>
      </c>
      <c r="E5" s="9">
        <v>1200428289</v>
      </c>
      <c r="F5" s="9">
        <v>5508413</v>
      </c>
      <c r="G5" s="9">
        <v>24930452</v>
      </c>
      <c r="H5" s="10">
        <f>F5/(F5+G5)</f>
        <v>0.18096643879461341</v>
      </c>
      <c r="I5" s="9">
        <v>727934689</v>
      </c>
      <c r="J5" s="9">
        <v>3240984</v>
      </c>
      <c r="K5" s="9">
        <v>27197881</v>
      </c>
      <c r="L5" s="10">
        <f>J5/(J5+K5)</f>
        <v>0.10647519215976023</v>
      </c>
      <c r="M5" s="9">
        <v>477913189</v>
      </c>
    </row>
    <row r="6" spans="1:13" ht="20.25" customHeight="1" x14ac:dyDescent="0.15">
      <c r="A6" s="7" t="s">
        <v>12</v>
      </c>
      <c r="B6" s="8">
        <v>14779659</v>
      </c>
      <c r="C6" s="9">
        <v>15659206</v>
      </c>
      <c r="D6" s="10">
        <f>B6/(B6+C6)</f>
        <v>0.48555223724669105</v>
      </c>
      <c r="E6" s="9">
        <v>1908376489</v>
      </c>
      <c r="F6" s="9">
        <v>4903099</v>
      </c>
      <c r="G6" s="9">
        <v>25535766</v>
      </c>
      <c r="H6" s="10">
        <f>F6/(F6+G6)</f>
        <v>0.16108021767565905</v>
      </c>
      <c r="I6" s="9">
        <v>643699489</v>
      </c>
      <c r="J6" s="9">
        <v>2526847</v>
      </c>
      <c r="K6" s="9">
        <v>27912018</v>
      </c>
      <c r="L6" s="10">
        <f>J6/(J6+K6)</f>
        <v>8.301383773672244E-2</v>
      </c>
      <c r="M6" s="9">
        <v>379071289</v>
      </c>
    </row>
    <row r="7" spans="1:13" ht="20.25" customHeight="1" x14ac:dyDescent="0.15">
      <c r="A7" s="7" t="s">
        <v>13</v>
      </c>
      <c r="B7" s="8">
        <v>20443432</v>
      </c>
      <c r="C7" s="9">
        <v>9995433</v>
      </c>
      <c r="D7" s="10">
        <f>B7/(B7+C7)</f>
        <v>0.67162267712675883</v>
      </c>
      <c r="E7" s="9">
        <v>2722498489</v>
      </c>
      <c r="F7" s="9">
        <v>5176439</v>
      </c>
      <c r="G7" s="9">
        <v>25262426</v>
      </c>
      <c r="H7" s="10">
        <f>F7/(F7+G7)</f>
        <v>0.17006018456995686</v>
      </c>
      <c r="I7" s="9">
        <v>678988689</v>
      </c>
      <c r="J7" s="9">
        <v>2351529</v>
      </c>
      <c r="K7" s="9">
        <v>28087336</v>
      </c>
      <c r="L7" s="10">
        <f>J7/(J7+K7)</f>
        <v>7.7254161743547267E-2</v>
      </c>
      <c r="M7" s="9">
        <v>354810089</v>
      </c>
    </row>
    <row r="8" spans="1:13" ht="20.25" customHeight="1" x14ac:dyDescent="0.15">
      <c r="A8" s="11"/>
      <c r="B8" s="12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</row>
    <row r="9" spans="1:13" ht="20.25" customHeight="1" x14ac:dyDescent="0.15">
      <c r="A9" s="11"/>
      <c r="B9" s="12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</row>
    <row r="10" spans="1:13" ht="20.25" customHeight="1" x14ac:dyDescent="0.15">
      <c r="A10" s="11"/>
      <c r="B10" s="12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</row>
    <row r="11" spans="1:13" ht="20.25" customHeight="1" x14ac:dyDescent="0.15">
      <c r="A11" s="11"/>
      <c r="B11" s="12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</row>
    <row r="12" spans="1:13" ht="20.25" customHeight="1" x14ac:dyDescent="0.15">
      <c r="A12" s="11"/>
      <c r="B12" s="12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</row>
    <row r="13" spans="1:13" ht="20.25" customHeight="1" x14ac:dyDescent="0.15">
      <c r="A13" s="11"/>
      <c r="B13" s="12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</row>
    <row r="14" spans="1:13" ht="20.25" customHeight="1" x14ac:dyDescent="0.15">
      <c r="A14" s="11"/>
      <c r="B14" s="12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</row>
    <row r="15" spans="1:13" ht="20.25" customHeight="1" x14ac:dyDescent="0.15">
      <c r="A15" s="11"/>
      <c r="B15" s="1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</row>
    <row r="16" spans="1:13" ht="20.25" customHeight="1" x14ac:dyDescent="0.15">
      <c r="A16" s="11"/>
      <c r="B16" s="1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</row>
    <row r="17" spans="1:13" ht="20.25" customHeight="1" x14ac:dyDescent="0.15">
      <c r="A17" s="11"/>
      <c r="B17" s="12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</row>
    <row r="18" spans="1:13" ht="20.25" customHeight="1" x14ac:dyDescent="0.15">
      <c r="A18" s="11"/>
      <c r="B18" s="12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</row>
    <row r="19" spans="1:13" ht="20.25" customHeight="1" x14ac:dyDescent="0.15">
      <c r="A19" s="11"/>
      <c r="B19" s="12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</row>
    <row r="20" spans="1:13" ht="20.25" customHeight="1" x14ac:dyDescent="0.15">
      <c r="A20" s="11"/>
      <c r="B20" s="1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</row>
    <row r="21" spans="1:13" ht="20.25" customHeight="1" x14ac:dyDescent="0.15">
      <c r="A21" s="11"/>
      <c r="B21" s="12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</row>
    <row r="22" spans="1:13" ht="20.25" customHeight="1" x14ac:dyDescent="0.15">
      <c r="A22" s="11"/>
      <c r="B22" s="12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13" ht="20.25" customHeight="1" x14ac:dyDescent="0.15">
      <c r="A23" s="11"/>
      <c r="B23" s="12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</row>
  </sheetData>
  <mergeCells count="4">
    <mergeCell ref="A1:M1"/>
    <mergeCell ref="J2:M2"/>
    <mergeCell ref="F2:I2"/>
    <mergeCell ref="B2:E2"/>
  </mergeCells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V10"/>
  <sheetViews>
    <sheetView showGridLines="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baseColWidth="10" defaultColWidth="16.33203125" defaultRowHeight="18" customHeight="1" x14ac:dyDescent="0.15"/>
  <cols>
    <col min="1" max="22" width="16.33203125" style="14" customWidth="1"/>
    <col min="23" max="256" width="16.33203125" customWidth="1"/>
  </cols>
  <sheetData>
    <row r="1" spans="1:22" ht="20.5" customHeight="1" x14ac:dyDescent="0.15">
      <c r="A1" s="2" t="s">
        <v>1</v>
      </c>
      <c r="B1" s="18" t="s">
        <v>2</v>
      </c>
      <c r="C1" s="19"/>
      <c r="D1" s="19"/>
      <c r="E1" s="19"/>
      <c r="F1" s="19"/>
      <c r="G1" s="19"/>
      <c r="H1" s="19"/>
      <c r="I1" s="18" t="s">
        <v>3</v>
      </c>
      <c r="J1" s="19"/>
      <c r="K1" s="19"/>
      <c r="L1" s="19"/>
      <c r="M1" s="19"/>
      <c r="N1" s="19"/>
      <c r="O1" s="19"/>
      <c r="P1" s="18" t="s">
        <v>4</v>
      </c>
      <c r="Q1" s="19"/>
      <c r="R1" s="19"/>
      <c r="S1" s="19"/>
      <c r="T1" s="19"/>
      <c r="U1" s="19"/>
      <c r="V1" s="19"/>
    </row>
    <row r="2" spans="1:22" ht="20.5" customHeight="1" x14ac:dyDescent="0.15">
      <c r="A2" s="4" t="s">
        <v>5</v>
      </c>
      <c r="B2" s="5" t="s">
        <v>14</v>
      </c>
      <c r="C2" s="6" t="s">
        <v>15</v>
      </c>
      <c r="D2" s="6" t="s">
        <v>16</v>
      </c>
      <c r="E2" s="6" t="s">
        <v>17</v>
      </c>
      <c r="F2" s="6" t="s">
        <v>18</v>
      </c>
      <c r="G2" s="6" t="s">
        <v>19</v>
      </c>
      <c r="H2" s="6" t="s">
        <v>9</v>
      </c>
      <c r="I2" s="6" t="s">
        <v>14</v>
      </c>
      <c r="J2" s="6" t="s">
        <v>15</v>
      </c>
      <c r="K2" s="6" t="s">
        <v>16</v>
      </c>
      <c r="L2" s="6" t="s">
        <v>17</v>
      </c>
      <c r="M2" s="6" t="s">
        <v>18</v>
      </c>
      <c r="N2" s="6" t="s">
        <v>19</v>
      </c>
      <c r="O2" s="6" t="s">
        <v>9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9</v>
      </c>
    </row>
    <row r="3" spans="1:22" ht="20.25" customHeight="1" x14ac:dyDescent="0.15">
      <c r="A3" s="7" t="s">
        <v>10</v>
      </c>
      <c r="B3" s="8">
        <v>10959701</v>
      </c>
      <c r="C3" s="9">
        <v>19479164</v>
      </c>
      <c r="D3" s="10">
        <f>B3/(B3+C3)</f>
        <v>0.36005616503769111</v>
      </c>
      <c r="E3" s="9">
        <v>2005579</v>
      </c>
      <c r="F3" s="9">
        <v>8954122</v>
      </c>
      <c r="G3" s="10">
        <f>E3/(E3+F3)</f>
        <v>0.18299577698333194</v>
      </c>
      <c r="H3" s="9">
        <v>807399307</v>
      </c>
      <c r="I3" s="9">
        <v>7881980</v>
      </c>
      <c r="J3" s="9">
        <v>22556885</v>
      </c>
      <c r="K3" s="10">
        <f>I3/(I3+J3)</f>
        <v>0.25894460913703582</v>
      </c>
      <c r="L3" s="9">
        <v>1878761</v>
      </c>
      <c r="M3" s="9">
        <v>6003219</v>
      </c>
      <c r="N3" s="10">
        <f>L3/(L3+M3)</f>
        <v>0.23836155382277041</v>
      </c>
      <c r="O3" s="9">
        <v>699636017</v>
      </c>
      <c r="P3" s="9">
        <v>5546272</v>
      </c>
      <c r="Q3" s="9">
        <v>24892593</v>
      </c>
      <c r="R3" s="10">
        <f>P3/(P3+Q3)</f>
        <v>0.18221021053183159</v>
      </c>
      <c r="S3" s="9">
        <v>1758398</v>
      </c>
      <c r="T3" s="9">
        <v>3787874</v>
      </c>
      <c r="U3" s="10">
        <f>S3/(S3+T3)</f>
        <v>0.31704142890936471</v>
      </c>
      <c r="V3" s="9">
        <v>621754931</v>
      </c>
    </row>
    <row r="4" spans="1:22" ht="20.25" customHeight="1" x14ac:dyDescent="0.15">
      <c r="A4" s="7" t="s">
        <v>11</v>
      </c>
      <c r="B4" s="8">
        <v>9482452</v>
      </c>
      <c r="C4" s="9">
        <v>20956413</v>
      </c>
      <c r="D4" s="10">
        <f>B4/(B4+C4)</f>
        <v>0.31152449343955502</v>
      </c>
      <c r="E4" s="9">
        <v>1942745</v>
      </c>
      <c r="F4" s="9">
        <v>7539707</v>
      </c>
      <c r="G4" s="10">
        <f>E4/(E4+F4)</f>
        <v>0.20487791554336368</v>
      </c>
      <c r="H4" s="9">
        <v>670320719</v>
      </c>
      <c r="I4" s="9">
        <v>5508413</v>
      </c>
      <c r="J4" s="9">
        <v>24930452</v>
      </c>
      <c r="K4" s="10">
        <f>I4/(I4+J4)</f>
        <v>0.18096643879461341</v>
      </c>
      <c r="L4" s="9">
        <v>1549612</v>
      </c>
      <c r="M4" s="9">
        <v>3958801</v>
      </c>
      <c r="N4" s="10">
        <f>L4/(L4+M4)</f>
        <v>0.28131732315641544</v>
      </c>
      <c r="O4" s="9">
        <v>452484703</v>
      </c>
      <c r="P4" s="9">
        <v>3240984</v>
      </c>
      <c r="Q4" s="9">
        <v>27197881</v>
      </c>
      <c r="R4" s="10">
        <f>P4/(P4+Q4)</f>
        <v>0.10647519215976023</v>
      </c>
      <c r="S4" s="9">
        <v>1483242</v>
      </c>
      <c r="T4" s="9">
        <v>1757742</v>
      </c>
      <c r="U4" s="10">
        <f>S4/(S4+T4)</f>
        <v>0.45765175020919574</v>
      </c>
      <c r="V4" s="9">
        <v>387887513</v>
      </c>
    </row>
    <row r="5" spans="1:22" ht="20.25" customHeight="1" x14ac:dyDescent="0.15">
      <c r="A5" s="7" t="s">
        <v>12</v>
      </c>
      <c r="B5" s="8">
        <v>14779659</v>
      </c>
      <c r="C5" s="9">
        <v>15659206</v>
      </c>
      <c r="D5" s="10">
        <f>B5/(B5+C5)</f>
        <v>0.48555223724669105</v>
      </c>
      <c r="E5" s="9">
        <v>2896191</v>
      </c>
      <c r="F5" s="9">
        <v>11883468</v>
      </c>
      <c r="G5" s="10">
        <f>E5/(E5+F5)</f>
        <v>0.19595790403553964</v>
      </c>
      <c r="H5" s="9">
        <v>1184779711</v>
      </c>
      <c r="I5" s="9">
        <v>4903099</v>
      </c>
      <c r="J5" s="9">
        <v>25535766</v>
      </c>
      <c r="K5" s="10">
        <f>I5/(I5+J5)</f>
        <v>0.16108021767565905</v>
      </c>
      <c r="L5" s="9">
        <v>1474537</v>
      </c>
      <c r="M5" s="9">
        <v>3428562</v>
      </c>
      <c r="N5" s="10">
        <f>L5/(L5+M5)</f>
        <v>0.30073571836913754</v>
      </c>
      <c r="O5" s="9">
        <v>389759891</v>
      </c>
      <c r="P5" s="9">
        <v>2526847</v>
      </c>
      <c r="Q5" s="9">
        <v>27912018</v>
      </c>
      <c r="R5" s="10">
        <f>P5/(P5+Q5)</f>
        <v>8.301383773672244E-2</v>
      </c>
      <c r="S5" s="9">
        <v>1365113</v>
      </c>
      <c r="T5" s="9">
        <v>1161734</v>
      </c>
      <c r="U5" s="10">
        <f>S5/(S5+T5)</f>
        <v>0.54024363168802858</v>
      </c>
      <c r="V5" s="9">
        <v>311524099</v>
      </c>
    </row>
    <row r="6" spans="1:22" ht="20.25" customHeight="1" x14ac:dyDescent="0.15">
      <c r="A6" s="7" t="s">
        <v>13</v>
      </c>
      <c r="B6" s="8">
        <v>20443432</v>
      </c>
      <c r="C6" s="9">
        <v>9995433</v>
      </c>
      <c r="D6" s="10">
        <f>B6/(B6+C6)</f>
        <v>0.67162267712675883</v>
      </c>
      <c r="E6" s="9">
        <v>4663156</v>
      </c>
      <c r="F6" s="9">
        <v>15780276</v>
      </c>
      <c r="G6" s="10">
        <f>E6/(E6+F6)</f>
        <v>0.22810044810479962</v>
      </c>
      <c r="H6" s="9">
        <v>1970341931</v>
      </c>
      <c r="I6" s="9">
        <v>5176439</v>
      </c>
      <c r="J6" s="9">
        <v>25262426</v>
      </c>
      <c r="K6" s="10">
        <f>I6/(I6+J6)</f>
        <v>0.17006018456995686</v>
      </c>
      <c r="L6" s="9">
        <v>1515819</v>
      </c>
      <c r="M6" s="9">
        <v>3660620</v>
      </c>
      <c r="N6" s="10">
        <f>L6/(L6+M6)</f>
        <v>0.29283045738585928</v>
      </c>
      <c r="O6" s="9">
        <v>412603543</v>
      </c>
      <c r="P6" s="9">
        <v>2351529</v>
      </c>
      <c r="Q6" s="9">
        <v>28087336</v>
      </c>
      <c r="R6" s="10">
        <f>P6/(P6+Q6)</f>
        <v>7.7254161743547267E-2</v>
      </c>
      <c r="S6" s="9">
        <v>1324996</v>
      </c>
      <c r="T6" s="9">
        <v>1026533</v>
      </c>
      <c r="U6" s="10">
        <f>S6/(S6+T6)</f>
        <v>0.56346147549105285</v>
      </c>
      <c r="V6" s="9">
        <v>291782827</v>
      </c>
    </row>
    <row r="7" spans="1:22" ht="20.25" customHeight="1" x14ac:dyDescent="0.15">
      <c r="A7" s="11"/>
      <c r="B7" s="12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</row>
    <row r="8" spans="1:22" ht="20.25" customHeight="1" x14ac:dyDescent="0.15">
      <c r="A8" s="11"/>
      <c r="B8" s="12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</row>
    <row r="9" spans="1:22" ht="20.25" customHeight="1" x14ac:dyDescent="0.15">
      <c r="A9" s="11"/>
      <c r="B9" s="12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</row>
    <row r="10" spans="1:22" ht="20.25" customHeight="1" x14ac:dyDescent="0.15">
      <c r="A10" s="11"/>
      <c r="B10" s="12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</row>
  </sheetData>
  <mergeCells count="3">
    <mergeCell ref="P1:V1"/>
    <mergeCell ref="I1:O1"/>
    <mergeCell ref="B1:H1"/>
  </mergeCells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V10"/>
  <sheetViews>
    <sheetView showGridLines="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baseColWidth="10" defaultColWidth="16.33203125" defaultRowHeight="18" customHeight="1" x14ac:dyDescent="0.15"/>
  <cols>
    <col min="1" max="22" width="16.33203125" style="15" customWidth="1"/>
    <col min="23" max="256" width="16.33203125" customWidth="1"/>
  </cols>
  <sheetData>
    <row r="1" spans="1:22" ht="20.5" customHeight="1" x14ac:dyDescent="0.15">
      <c r="A1" s="3"/>
      <c r="B1" s="18" t="s">
        <v>20</v>
      </c>
      <c r="C1" s="19"/>
      <c r="D1" s="19"/>
      <c r="E1" s="19"/>
      <c r="F1" s="19"/>
      <c r="G1" s="19"/>
      <c r="H1" s="19"/>
      <c r="I1" s="18" t="s">
        <v>21</v>
      </c>
      <c r="J1" s="19"/>
      <c r="K1" s="19"/>
      <c r="L1" s="19"/>
      <c r="M1" s="19"/>
      <c r="N1" s="19"/>
      <c r="O1" s="19"/>
      <c r="P1" s="18" t="s">
        <v>22</v>
      </c>
      <c r="Q1" s="19"/>
      <c r="R1" s="19"/>
      <c r="S1" s="19"/>
      <c r="T1" s="19"/>
      <c r="U1" s="19"/>
      <c r="V1" s="19"/>
    </row>
    <row r="2" spans="1:22" ht="20.5" customHeight="1" x14ac:dyDescent="0.15">
      <c r="A2" s="16"/>
      <c r="B2" s="5" t="s">
        <v>14</v>
      </c>
      <c r="C2" s="6" t="s">
        <v>15</v>
      </c>
      <c r="D2" s="6" t="s">
        <v>16</v>
      </c>
      <c r="E2" s="6" t="s">
        <v>17</v>
      </c>
      <c r="F2" s="6" t="s">
        <v>18</v>
      </c>
      <c r="G2" s="6" t="s">
        <v>19</v>
      </c>
      <c r="H2" s="6" t="s">
        <v>9</v>
      </c>
      <c r="I2" s="6" t="s">
        <v>14</v>
      </c>
      <c r="J2" s="6" t="s">
        <v>15</v>
      </c>
      <c r="K2" s="6" t="s">
        <v>16</v>
      </c>
      <c r="L2" s="6" t="s">
        <v>17</v>
      </c>
      <c r="M2" s="6" t="s">
        <v>18</v>
      </c>
      <c r="N2" s="6" t="s">
        <v>19</v>
      </c>
      <c r="O2" s="6" t="s">
        <v>9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9</v>
      </c>
    </row>
    <row r="3" spans="1:22" ht="20.25" customHeight="1" x14ac:dyDescent="0.15">
      <c r="A3" s="7" t="s">
        <v>1</v>
      </c>
      <c r="B3" s="8">
        <v>9667308</v>
      </c>
      <c r="C3" s="9">
        <v>20771557</v>
      </c>
      <c r="D3" s="10">
        <f>B3/(B3+C3)</f>
        <v>0.31759751882995635</v>
      </c>
      <c r="E3" s="9">
        <v>3952546</v>
      </c>
      <c r="F3" s="9">
        <v>5714762</v>
      </c>
      <c r="G3" s="10">
        <f>E3/(E3+F3)</f>
        <v>0.4088569434220985</v>
      </c>
      <c r="H3" s="9">
        <v>1023845511</v>
      </c>
      <c r="I3" s="9">
        <v>6514006</v>
      </c>
      <c r="J3" s="9">
        <v>23924859</v>
      </c>
      <c r="K3" s="10">
        <f>I3/(I3+J3)</f>
        <v>0.21400292027971476</v>
      </c>
      <c r="L3" s="9">
        <v>2358181</v>
      </c>
      <c r="M3" s="9">
        <v>4155825</v>
      </c>
      <c r="N3" s="10">
        <f>L3/(L3+M3)</f>
        <v>0.36201701380072415</v>
      </c>
      <c r="O3" s="9">
        <v>576070403</v>
      </c>
      <c r="P3" s="9">
        <v>6338281</v>
      </c>
      <c r="Q3" s="9">
        <v>24100584</v>
      </c>
      <c r="R3" s="10">
        <f>P3/(P3+Q3)</f>
        <v>0.2082298732229339</v>
      </c>
      <c r="S3" s="9">
        <v>2302499</v>
      </c>
      <c r="T3" s="9">
        <v>4035782</v>
      </c>
      <c r="U3" s="10">
        <f>S3/(S3+T3)</f>
        <v>0.36326868436410442</v>
      </c>
      <c r="V3" s="9">
        <v>561561179</v>
      </c>
    </row>
    <row r="4" spans="1:22" ht="20.25" customHeight="1" x14ac:dyDescent="0.15">
      <c r="A4" s="7" t="s">
        <v>23</v>
      </c>
      <c r="B4" s="8">
        <v>20132923</v>
      </c>
      <c r="C4" s="9">
        <v>15952062</v>
      </c>
      <c r="D4" s="10">
        <f>B4/(B4+C4)</f>
        <v>0.55793075707250539</v>
      </c>
      <c r="E4" s="9">
        <v>19201200</v>
      </c>
      <c r="F4" s="9">
        <v>931723</v>
      </c>
      <c r="G4" s="10">
        <f>E4/(E4+F4)</f>
        <v>0.95372142435551954</v>
      </c>
      <c r="H4" s="9">
        <v>3698781999</v>
      </c>
      <c r="I4" s="9">
        <v>18865322</v>
      </c>
      <c r="J4" s="9">
        <v>17219663</v>
      </c>
      <c r="K4" s="10">
        <f>I4/(I4+J4)</f>
        <v>0.52280254515832558</v>
      </c>
      <c r="L4" s="9">
        <v>18063351</v>
      </c>
      <c r="M4" s="9">
        <v>801971</v>
      </c>
      <c r="N4" s="10">
        <f>L4/(L4+M4)</f>
        <v>0.95748967338060809</v>
      </c>
      <c r="O4" s="9">
        <v>3562773747</v>
      </c>
      <c r="P4" s="9">
        <v>18824301</v>
      </c>
      <c r="Q4" s="9">
        <v>17260684</v>
      </c>
      <c r="R4" s="10">
        <f>P4/(P4+Q4)</f>
        <v>0.52166575654666336</v>
      </c>
      <c r="S4" s="9">
        <v>18024023</v>
      </c>
      <c r="T4" s="9">
        <v>800278</v>
      </c>
      <c r="U4" s="10">
        <f>S4/(S4+T4)</f>
        <v>0.95748697388551107</v>
      </c>
      <c r="V4" s="9">
        <v>3557251525</v>
      </c>
    </row>
    <row r="5" spans="1:22" ht="20.25" customHeight="1" x14ac:dyDescent="0.15">
      <c r="A5" s="7" t="s">
        <v>24</v>
      </c>
      <c r="B5" s="8">
        <v>10890358</v>
      </c>
      <c r="C5" s="9">
        <v>24879188</v>
      </c>
      <c r="D5" s="10">
        <f>B5/(B5+C5)</f>
        <v>0.30445893833821652</v>
      </c>
      <c r="E5" s="9">
        <v>8578628</v>
      </c>
      <c r="F5" s="9">
        <v>2311730</v>
      </c>
      <c r="G5" s="10">
        <f>E5/(E5+F5)</f>
        <v>0.78772690484555241</v>
      </c>
      <c r="H5" s="9">
        <v>1425636583</v>
      </c>
      <c r="I5" s="9">
        <v>8783659</v>
      </c>
      <c r="J5" s="9">
        <v>26985887</v>
      </c>
      <c r="K5" s="10">
        <f>I5/(I5+J5)</f>
        <v>0.24556249609653977</v>
      </c>
      <c r="L5" s="9">
        <v>7183524</v>
      </c>
      <c r="M5" s="9">
        <v>1600135</v>
      </c>
      <c r="N5" s="10">
        <f>L5/(L5+M5)</f>
        <v>0.81782819665471984</v>
      </c>
      <c r="O5" s="9">
        <v>1135372173</v>
      </c>
      <c r="P5" s="9">
        <v>8383020</v>
      </c>
      <c r="Q5" s="9">
        <v>27386526</v>
      </c>
      <c r="R5" s="10">
        <f>P5/(P5+Q5)</f>
        <v>0.23436193459095064</v>
      </c>
      <c r="S5" s="9">
        <v>6937066</v>
      </c>
      <c r="T5" s="9">
        <v>1445954</v>
      </c>
      <c r="U5" s="10">
        <f>S5/(S5+T5)</f>
        <v>0.82751395081963297</v>
      </c>
      <c r="V5" s="9">
        <v>1087482979</v>
      </c>
    </row>
    <row r="6" spans="1:22" ht="20.25" customHeight="1" x14ac:dyDescent="0.15">
      <c r="A6" s="11"/>
      <c r="B6" s="12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</row>
    <row r="7" spans="1:22" ht="20.25" customHeight="1" x14ac:dyDescent="0.15">
      <c r="A7" s="11"/>
      <c r="B7" s="12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</row>
    <row r="8" spans="1:22" ht="20.25" customHeight="1" x14ac:dyDescent="0.15">
      <c r="A8" s="11"/>
      <c r="B8" s="12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</row>
    <row r="9" spans="1:22" ht="20.25" customHeight="1" x14ac:dyDescent="0.15">
      <c r="A9" s="11"/>
      <c r="B9" s="12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</row>
    <row r="10" spans="1:22" ht="20.25" customHeight="1" x14ac:dyDescent="0.15">
      <c r="A10" s="11"/>
      <c r="B10" s="12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</row>
  </sheetData>
  <mergeCells count="3">
    <mergeCell ref="P1:V1"/>
    <mergeCell ref="I1:O1"/>
    <mergeCell ref="B1:H1"/>
  </mergeCells>
  <pageMargins left="1" right="1" top="1" bottom="1" header="0.25" footer="0.25"/>
  <pageSetup orientation="portrait"/>
  <headerFooter>
    <oddFooter>&amp;C&amp;"Helvetica,Regular"&amp;12&amp;K000000&amp;P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exp1</vt:lpstr>
      <vt:lpstr>exp2</vt:lpstr>
      <vt:lpstr>exp3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2016-11-09T19:05:31Z</dcterms:modified>
</cp:coreProperties>
</file>