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filterPrivacy="1" codeName="ThisWorkbook"/>
  <xr:revisionPtr revIDLastSave="0" documentId="13_ncr:1_{A1CCD075-3231-44E6-ABBE-CCCD10C034CC}" xr6:coauthVersionLast="47" xr6:coauthVersionMax="47" xr10:uidLastSave="{00000000-0000-0000-0000-000000000000}"/>
  <bookViews>
    <workbookView xWindow="-108" yWindow="-108" windowWidth="23256" windowHeight="12576" xr2:uid="{00000000-000D-0000-FFFF-FFFF00000000}"/>
  </bookViews>
  <sheets>
    <sheet name="Books Data" sheetId="11" r:id="rId1"/>
    <sheet name="About" sheetId="12" r:id="rId2"/>
  </sheets>
  <definedNames>
    <definedName name="Display_Week">'Books Data'!$D$4</definedName>
    <definedName name="_xlnm.Print_Titles" localSheetId="0">'Books Data'!$4:$6</definedName>
    <definedName name="Project_Start">'Books Data'!$D$3</definedName>
    <definedName name="task_end" localSheetId="0">'Books Data'!$J1</definedName>
    <definedName name="task_progress" localSheetId="0">'Books Data'!$H1</definedName>
    <definedName name="task_start" localSheetId="0">'Books Data'!$I1</definedName>
    <definedName name="today" localSheetId="0">TODAY()</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G10" i="11" l="1"/>
  <c r="G11" i="11"/>
  <c r="G12" i="11"/>
  <c r="G13" i="11"/>
  <c r="G14" i="11"/>
  <c r="G15" i="11"/>
  <c r="H2" i="11"/>
  <c r="H3" i="11"/>
  <c r="H4" i="11" s="1"/>
  <c r="J15" i="11" a="1"/>
  <c r="J15" i="11" s="1"/>
  <c r="L7" i="11"/>
  <c r="I9" i="11" l="1"/>
  <c r="G9" i="11" s="1"/>
  <c r="M5" i="11"/>
  <c r="M4" i="11" s="1"/>
  <c r="L16" i="11"/>
  <c r="L8" i="11"/>
  <c r="L9" i="11" l="1"/>
  <c r="M6" i="11"/>
  <c r="L10" i="11" l="1"/>
  <c r="L13" i="11"/>
  <c r="N5" i="11"/>
  <c r="O5" i="11" s="1"/>
  <c r="P5" i="11" s="1"/>
  <c r="Q5" i="11" s="1"/>
  <c r="R5" i="11" s="1"/>
  <c r="S5" i="11" s="1"/>
  <c r="T5" i="11" s="1"/>
  <c r="L11" i="11" l="1"/>
  <c r="L12" i="11"/>
  <c r="T4" i="11"/>
  <c r="U5" i="11"/>
  <c r="V5" i="11" s="1"/>
  <c r="W5" i="11" s="1"/>
  <c r="X5" i="11" s="1"/>
  <c r="Y5" i="11" s="1"/>
  <c r="Z5" i="11" s="1"/>
  <c r="AA5" i="11" s="1"/>
  <c r="N6" i="11"/>
  <c r="AA4" i="11" l="1"/>
  <c r="AB5" i="11"/>
  <c r="AC5" i="11" s="1"/>
  <c r="AD5" i="11" s="1"/>
  <c r="AE5" i="11" s="1"/>
  <c r="AF5" i="11" s="1"/>
  <c r="AG5" i="11" s="1"/>
  <c r="AH5" i="11" s="1"/>
  <c r="O6" i="11"/>
  <c r="AI5" i="11" l="1"/>
  <c r="AJ5" i="11" s="1"/>
  <c r="AK5" i="11" s="1"/>
  <c r="AL5" i="11" s="1"/>
  <c r="AM5" i="11" s="1"/>
  <c r="AN5" i="11" s="1"/>
  <c r="AH4" i="11"/>
  <c r="P6" i="11"/>
  <c r="AO5" i="11" l="1"/>
  <c r="AP5" i="11" s="1"/>
  <c r="AQ5" i="11" s="1"/>
  <c r="AR5" i="11" s="1"/>
  <c r="AS5" i="11" s="1"/>
  <c r="AT5" i="11" s="1"/>
  <c r="AU5" i="11" s="1"/>
  <c r="Q6" i="11"/>
  <c r="AV5" i="11" l="1"/>
  <c r="AW5" i="11" s="1"/>
  <c r="AO4" i="11"/>
  <c r="R6" i="11"/>
  <c r="AX5" i="11" l="1"/>
  <c r="AW6" i="11"/>
  <c r="AV4" i="11"/>
  <c r="S6" i="11"/>
  <c r="AY5" i="11" l="1"/>
  <c r="AX6" i="11"/>
  <c r="AZ5" i="11" l="1"/>
  <c r="AY6" i="11"/>
  <c r="T6" i="11"/>
  <c r="U6" i="11"/>
  <c r="BA5" i="11" l="1"/>
  <c r="AZ6" i="11"/>
  <c r="V6" i="11"/>
  <c r="BB5" i="11" l="1"/>
  <c r="BC5" i="11" s="1"/>
  <c r="BA6" i="11"/>
  <c r="W6" i="11"/>
  <c r="BC6" i="11" l="1"/>
  <c r="BD5" i="11"/>
  <c r="BC4" i="11"/>
  <c r="BB6" i="11"/>
  <c r="X6" i="11"/>
  <c r="BE5" i="11" l="1"/>
  <c r="BD6" i="11"/>
  <c r="Y6" i="11"/>
  <c r="BE6" i="11" l="1"/>
  <c r="BF5" i="11"/>
  <c r="Z6" i="11"/>
  <c r="BF6" i="11" l="1"/>
  <c r="BG5" i="11"/>
  <c r="AA6" i="11"/>
  <c r="BG6" i="11" l="1"/>
  <c r="BH5" i="11"/>
  <c r="AB6" i="11"/>
  <c r="BI5" i="11" l="1"/>
  <c r="BH6" i="11"/>
  <c r="AC6" i="11"/>
  <c r="BI6" i="11" l="1"/>
  <c r="BJ5" i="11"/>
  <c r="AD6" i="11"/>
  <c r="BJ6" i="11" l="1"/>
  <c r="BK5" i="11"/>
  <c r="BJ4" i="11"/>
  <c r="AE6" i="11"/>
  <c r="BK6" i="11" l="1"/>
  <c r="BL5" i="11"/>
  <c r="AF6" i="11"/>
  <c r="BM5" i="11" l="1"/>
  <c r="BL6" i="11"/>
  <c r="AG6" i="11"/>
  <c r="BN5" i="11" l="1"/>
  <c r="BM6" i="11"/>
  <c r="AH6" i="11"/>
  <c r="BO5" i="11" l="1"/>
  <c r="BN6" i="11"/>
  <c r="AI6" i="11"/>
  <c r="BP5" i="11" l="1"/>
  <c r="BQ5" i="11" s="1"/>
  <c r="BO6" i="11"/>
  <c r="AJ6" i="11"/>
  <c r="BR5" i="11" l="1"/>
  <c r="BQ4" i="11"/>
  <c r="BQ6" i="11"/>
  <c r="BP6" i="11"/>
  <c r="AK6" i="11"/>
  <c r="BR6" i="11" l="1"/>
  <c r="BS5" i="11"/>
  <c r="AL6" i="11"/>
  <c r="BT5" i="11" l="1"/>
  <c r="BS6" i="11"/>
  <c r="AM6" i="11"/>
  <c r="BU5" i="11" l="1"/>
  <c r="BT6" i="11"/>
  <c r="AN6" i="11"/>
  <c r="BV5" i="11" l="1"/>
  <c r="BU6" i="11"/>
  <c r="AO6" i="11"/>
  <c r="BW5" i="11" l="1"/>
  <c r="BV6" i="11"/>
  <c r="AP6" i="11"/>
  <c r="BW6" i="11" l="1"/>
  <c r="BX5" i="11"/>
  <c r="AQ6" i="11"/>
  <c r="BY5" i="11" l="1"/>
  <c r="BX4" i="11"/>
  <c r="BX6" i="11"/>
  <c r="AR6" i="11"/>
  <c r="BZ5" i="11" l="1"/>
  <c r="BY6" i="11"/>
  <c r="AS6" i="11"/>
  <c r="CA5" i="11" l="1"/>
  <c r="BZ6" i="11"/>
  <c r="AT6" i="11"/>
  <c r="CB5" i="11" l="1"/>
  <c r="CA6" i="11"/>
  <c r="AU6" i="11"/>
  <c r="CB6" i="11" l="1"/>
  <c r="CC5" i="11"/>
  <c r="AV6" i="11"/>
  <c r="CC6" i="11" l="1"/>
  <c r="CD5" i="11"/>
  <c r="CD6" i="11" l="1"/>
  <c r="CE5" i="11"/>
  <c r="CF5" i="11" l="1"/>
  <c r="CE4" i="11"/>
  <c r="CE6" i="11"/>
  <c r="CF6" i="11" l="1"/>
  <c r="CG5" i="11"/>
  <c r="CH5" i="11" l="1"/>
  <c r="CG6" i="11"/>
  <c r="CI5" i="11" l="1"/>
  <c r="CH6" i="11"/>
  <c r="CJ5" i="11" l="1"/>
  <c r="CI6" i="11"/>
  <c r="CJ6" i="11" l="1"/>
  <c r="CK5" i="11"/>
  <c r="CK6" i="11" l="1"/>
  <c r="CL5" i="11"/>
  <c r="CM5" i="11" l="1"/>
  <c r="CL4" i="11"/>
  <c r="CL6" i="11"/>
  <c r="CN5" i="11" l="1"/>
  <c r="CM6" i="11"/>
  <c r="CO5" i="11" l="1"/>
  <c r="CN6" i="11"/>
  <c r="CP5" i="11" l="1"/>
  <c r="CO6" i="11"/>
  <c r="CQ5" i="11" l="1"/>
  <c r="CP6" i="11"/>
  <c r="CR5" i="11" l="1"/>
  <c r="CQ6" i="11"/>
  <c r="CR6" i="11" l="1"/>
  <c r="CS5" i="11"/>
  <c r="CT5" i="11" l="1"/>
  <c r="CS4" i="11"/>
  <c r="CS6" i="11"/>
  <c r="CU5" i="11" l="1"/>
  <c r="CT6" i="11"/>
  <c r="CV5" i="11" l="1"/>
  <c r="CU6" i="11"/>
  <c r="CV6" i="11" l="1"/>
  <c r="CW5" i="11"/>
  <c r="CX5" i="11" l="1"/>
  <c r="CW6" i="11"/>
  <c r="CX6" i="11" l="1"/>
  <c r="CY5" i="11"/>
  <c r="CY6" i="11" l="1"/>
  <c r="CZ5" i="11"/>
  <c r="DA5" i="11" l="1"/>
  <c r="CZ6" i="11"/>
  <c r="CZ4" i="11"/>
  <c r="DB5" i="11" l="1"/>
  <c r="DA6" i="11"/>
  <c r="DB6" i="11" l="1"/>
  <c r="DC5" i="11"/>
  <c r="DC6" i="11" l="1"/>
  <c r="DD5" i="11"/>
  <c r="DD6" i="11" l="1"/>
  <c r="DE5" i="11"/>
  <c r="DF5" i="11" l="1"/>
  <c r="DE6" i="11"/>
  <c r="DF6" i="11" l="1"/>
  <c r="DG5" i="11"/>
  <c r="DH5" i="11" l="1"/>
  <c r="DG4" i="11"/>
  <c r="DG6" i="11"/>
  <c r="DH6" i="11" l="1"/>
  <c r="DI5" i="11"/>
  <c r="DI6" i="11" l="1"/>
  <c r="DJ5" i="11"/>
  <c r="DJ6" i="11" l="1"/>
  <c r="DK5" i="11"/>
  <c r="DL5" i="11" l="1"/>
  <c r="DK6" i="11"/>
  <c r="DM5" i="11" l="1"/>
  <c r="DL6" i="11"/>
  <c r="DM6" i="11" l="1"/>
  <c r="DN5" i="11"/>
  <c r="DO5" i="11" l="1"/>
  <c r="DN4" i="11"/>
  <c r="DN6" i="11"/>
  <c r="DP5" i="11" l="1"/>
  <c r="DO6" i="11"/>
  <c r="DP6" i="11" l="1"/>
  <c r="DQ5" i="11"/>
  <c r="DQ6" i="11" l="1"/>
  <c r="DR5" i="11"/>
  <c r="DS5" i="11" l="1"/>
  <c r="DR6" i="11"/>
  <c r="DT5" i="11" l="1"/>
  <c r="DT6" i="11" s="1"/>
  <c r="DS6" i="1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<sst xmlns="http://schemas.openxmlformats.org/spreadsheetml/2006/main" count="70" uniqueCount="60">
  <si>
    <t>Insert new rows ABOVE this one</t>
  </si>
  <si>
    <t>PROGRESS</t>
  </si>
  <si>
    <t>Project Management Templates</t>
  </si>
  <si>
    <t>START</t>
  </si>
  <si>
    <t>END</t>
  </si>
  <si>
    <t>DAYS</t>
  </si>
  <si>
    <t>Display Week:</t>
  </si>
  <si>
    <t>TASK</t>
  </si>
  <si>
    <t>More Project Management Templates</t>
  </si>
  <si>
    <t>About This Template</t>
  </si>
  <si>
    <t>SIMPLE GANTT CHART by Vertex42.com</t>
  </si>
  <si>
    <t>Additional Help</t>
  </si>
  <si>
    <t>About Vertex42</t>
  </si>
  <si>
    <t>Vertex42.com provides over 300 professionally designed spreadsheet templates for business, home, and education - most of which are free to download. Their collection includes a variety of calendars, planners, and schedules as well as personal finance spreadsheets for budgeting, debt reduction, and loan amortization.</t>
  </si>
  <si>
    <t>Businesses will find invoices, time sheets, inventory trackers, financial statements, and project planning templates. Teachers and students will find resources such as class schedules, grade books, and attendance sheets. Organize your family life with meal planners, checklists, and exercise logs. Each template is thoroughly researched, refined, and improved over time through feedback from thousands of users.</t>
  </si>
  <si>
    <t>https://www.vertex42.com/ExcelTemplates/simple-gantt-chart.html</t>
  </si>
  <si>
    <t>Visit Vertex42.com to download other project management templates, including different types of project schedules, Gantt charts, tasks lists, etc.</t>
  </si>
  <si>
    <t>How to Use the Simple Gantt Chart</t>
  </si>
  <si>
    <t>This template provides a simple way to create a Gantt chart to help visualize and track your project. Simply enter your tasks and start and end dates - no formulas required. The bars in the Gantt chart represent the duration of the task and are displayed using conditional formatting. Insert new tasks by inserting new rows.</t>
  </si>
  <si>
    <t>Click on the link below to visit vertex42.com and learn more about how to use this template, such as how to calculate days and work days, create task dependencies, change the colors of the bars, add a scroll bar to make it easier to change the display week, extend the date range displayed in the chart, etc.</t>
  </si>
  <si>
    <t>There are 2 worksheets in this workbook. 
TimeSheet
About
The instructions for each worksheet are in the A column starting in cell A1 of each worksheet. They are written with hidden text. Each step guides you through the information in that row. Each subsequent step continues in cell A2, A3, and so on, unless otherwise explicitly directed. For example, instruction text might say "continue to cell A6" for the next step. 
This hidden text will not print.
To remove these instructions from the worksheet, simply delete column A.</t>
  </si>
  <si>
    <t>Guide for Screen Readers</t>
  </si>
  <si>
    <t>This row marks the end of the Project Schedule. DO NOT enter anything in this row. 
Insert new rows ABOVE this one to continue building out your Project Schedule.</t>
  </si>
  <si>
    <t xml:space="preserve">Do not delete this row. This row is hidden to preserve a formula that is used to highlight the curren day within the project schedule. </t>
  </si>
  <si>
    <t>Create a Project Schedule in this worksheet.
Enter title of this project in cell B1. 
Information about how to use this worksheet, including instructions for screen readers and the author of this workbook is in the About worksheet.
Continue navigating down column A to hear further instructions.</t>
  </si>
  <si>
    <t>Enter the name of the Project Lead in cell B3. Enter the Project Start date in cell E3. Pooject Start: label is in cell C3.</t>
  </si>
  <si>
    <t>The Display Week in cell E4  represents the starting week to display in the project schedule in cell I4. The project start date is considered Week 1. To change the display week, simply enter a new week number in cell E4.
The starting date for each week, starting with the display week from cell E4, starts in cell I4 and is auto calculated. There are 8 weeks represented in this view from cell I4 through cell BF4.
You should not modify these cells.
Display Week: label is in cell C4.</t>
  </si>
  <si>
    <t>Cells I5 through BL5 contain the day number for the week represented in the cell block above each date cell and are auto calculated.
You should not modify these cells.
Today's date is outlined in Red (hex #AD3815) from today's date in row 5 through the entire date column to the end of the project schedule.</t>
  </si>
  <si>
    <t>This row contains headers for the project schedule that follows below them. 
Navigate from B6 through BL 6 to hear the content. The first letter of each day of the week for the date above that heading, starts in cell I6 and continues through cell BL6.
All project timeline charting is auto generated based on the start and end dates entered, using conditional formats.
Do not modify content in cells within columns after column I starting with cell I7.</t>
  </si>
  <si>
    <t>Cell B8 contains the Phase 1 sample title. 
Enter a new Title in cell B8.
Enter a name to assign the phase to, if it applies for your project, in cell C8.
Enter Progress for the entire phase, if it applies for your project, in cell D8.
Enter the start and end dates for the entire phase, if it applies for your project, in cells E8 and F8. 
The Gantt chart will automatically fill in the appropriate dates and shade according to the progress entered.
To delete the phase and work only from tasks, simply delete this row.</t>
  </si>
  <si>
    <t xml:space="preserve">Cell B9 contains the sample task "Task 1." 
Enter a new task name in cell B9.
Enter a person to assign the task to in cell C9.
Enter progres of the task in cell D9. A progress bar appears in the cell and is shaded according to the number in the cell. For example, 50 percent progress would shade half of the cell.
Enter task start date in cell E9.
Enter task end date in cell F9.
A status bar shaded for the dates entered appears in blocks starting from cell I9 through BL9. </t>
  </si>
  <si>
    <t>Rows 10 through 13 repeat the pattern from row 9. 
Repeat the instructions from cell A9 for all task rows in this worksheet. Overwrite any sample data.
A sample of another phase starts in cell A14. 
Continue entering tasks in cells A10 through A13 or go to cell A14 to learn more.</t>
  </si>
  <si>
    <t>Books</t>
  </si>
  <si>
    <t>Project Hail Mary</t>
  </si>
  <si>
    <t>Mans Search for Meaning</t>
  </si>
  <si>
    <t>Strengthsfinder</t>
  </si>
  <si>
    <t>The Four Agreements</t>
  </si>
  <si>
    <t>The Blade Alone</t>
  </si>
  <si>
    <t>Before the are Hanged</t>
  </si>
  <si>
    <t>Page Count</t>
  </si>
  <si>
    <t>2022 Books</t>
  </si>
  <si>
    <t>Pages Read</t>
  </si>
  <si>
    <t>Start</t>
  </si>
  <si>
    <t>Pages Per Day</t>
  </si>
  <si>
    <t>My Rating</t>
  </si>
  <si>
    <t>****</t>
  </si>
  <si>
    <t>**</t>
  </si>
  <si>
    <t>*</t>
  </si>
  <si>
    <t>*****</t>
  </si>
  <si>
    <t>Books Finished</t>
  </si>
  <si>
    <t>Genre</t>
  </si>
  <si>
    <t>Type</t>
  </si>
  <si>
    <t>Non-Fiction</t>
  </si>
  <si>
    <t>Fiction</t>
  </si>
  <si>
    <t>Sci-Fi</t>
  </si>
  <si>
    <t>How Can I Forgive You?</t>
  </si>
  <si>
    <t>Self Help</t>
  </si>
  <si>
    <t>Autobiography</t>
  </si>
  <si>
    <t>Fantasy</t>
  </si>
  <si>
    <t>Reading Rate (pgs/day)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</si>
</sst>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43" formatCode="_(* #,##0.00_);_(* \(#,##0.00\);_(* &quot;-&quot;??_);_(@_)"/>
    <numFmt numFmtId="164" formatCode="m/d/yy;@"/>
    <numFmt numFmtId="165" formatCode="ddd\,\ m/d/yyyy"/>
    <numFmt numFmtId="166" formatCode="mmm\ d\,\ yyyy"/>
    <numFmt numFmtId="167" formatCode="d"/>
    <numFmt numFmtId="168" formatCode="0.0"/>
  </numFmts>
  <fonts count="22" x14ac:knownFonts="1">
    <font>
      <sz val="11"/>
      <color theme="1"/>
      <name val="Calibri"/>
      <family val="2"/>
      <scheme val="minor"/>
    </font>
    <font>
      <b/>
      <sz val="20"/>
      <color theme="4" tint="-0.249977111117893"/>
      <name val="Calibri"/>
      <family val="2"/>
      <scheme val="major"/>
    </font>
    <font>
      <sz val="10"/>
      <name val="Calibri"/>
      <family val="2"/>
      <scheme val="minor"/>
    </font>
    <font>
      <u/>
      <sz val="11"/>
      <color indexed="12"/>
      <name val="Arial"/>
      <family val="2"/>
    </font>
    <font>
      <sz val="10"/>
      <color theme="1" tint="0.499984740745262"/>
      <name val="Calibri"/>
      <family val="2"/>
      <scheme val="minor"/>
    </font>
    <font>
      <sz val="11"/>
      <name val="Calibri"/>
      <family val="2"/>
      <scheme val="minor"/>
    </font>
    <font>
      <b/>
      <sz val="11"/>
      <color theme="1"/>
      <name val="Calibri"/>
      <family val="2"/>
      <scheme val="minor"/>
    </font>
    <font>
      <b/>
      <sz val="9"/>
      <color theme="0"/>
      <name val="Calibri"/>
      <family val="2"/>
      <scheme val="minor"/>
    </font>
    <font>
      <i/>
      <sz val="9"/>
      <color theme="1"/>
      <name val="Calibri"/>
      <family val="2"/>
      <scheme val="minor"/>
    </font>
    <font>
      <sz val="11"/>
      <color theme="1"/>
      <name val="Calibri"/>
      <family val="2"/>
      <scheme val="minor"/>
    </font>
    <font>
      <sz val="14"/>
      <color theme="1"/>
      <name val="Calibri"/>
      <family val="2"/>
      <scheme val="minor"/>
    </font>
    <font>
      <sz val="9"/>
      <name val="Calibri"/>
      <family val="2"/>
      <scheme val="minor"/>
    </font>
    <font>
      <sz val="8"/>
      <color theme="0"/>
      <name val="Calibri"/>
      <family val="2"/>
      <scheme val="minor"/>
    </font>
    <font>
      <b/>
      <sz val="22"/>
      <color theme="1" tint="0.34998626667073579"/>
      <name val="Calibri"/>
      <family val="2"/>
      <scheme val="major"/>
    </font>
    <font>
      <b/>
      <sz val="12"/>
      <color theme="1" tint="0.34998626667073579"/>
      <name val="Calibri"/>
      <family val="2"/>
      <scheme val="minor"/>
    </font>
    <font>
      <b/>
      <sz val="10"/>
      <name val="Calibri"/>
      <family val="2"/>
      <scheme val="minor"/>
    </font>
    <font>
      <sz val="11"/>
      <color theme="1" tint="0.499984740745262"/>
      <name val="Calibri"/>
      <family val="2"/>
      <scheme val="minor"/>
    </font>
    <font>
      <sz val="20"/>
      <name val="Calibri"/>
      <family val="2"/>
      <scheme val="major"/>
    </font>
    <font>
      <sz val="11"/>
      <color rgb="FF1D2129"/>
      <name val="Calibri"/>
      <family val="2"/>
      <scheme val="minor"/>
    </font>
    <font>
      <b/>
      <sz val="16"/>
      <color theme="4" tint="-0.249977111117893"/>
      <name val="Calibri"/>
      <family val="2"/>
      <scheme val="major"/>
    </font>
    <font>
      <sz val="11"/>
      <color theme="0"/>
      <name val="Calibri"/>
      <family val="2"/>
      <scheme val="minor"/>
    </font>
    <font>
      <b/>
      <sz val="11"/>
      <name val="Calibri"/>
      <family val="2"/>
      <scheme val="minor"/>
    </font>
  </fonts>
  <fills count="9">
    <fill>
      <patternFill patternType="none"/>
    </fill>
    <fill>
      <patternFill patternType="gray125"/>
    </fill>
    <fill>
      <patternFill patternType="solid">
        <fgColor theme="0" tint="-4.9989318521683403E-2"/>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4" tint="0.59999389629810485"/>
        <bgColor indexed="64"/>
      </patternFill>
    </fill>
    <fill>
      <patternFill patternType="solid">
        <fgColor theme="1" tint="0.34998626667073579"/>
        <bgColor indexed="64"/>
      </patternFill>
    </fill>
    <fill>
      <patternFill patternType="solid">
        <fgColor theme="1" tint="0.34998626667073579"/>
        <bgColor theme="4"/>
      </patternFill>
    </fill>
    <fill>
      <patternFill patternType="solid">
        <fgColor rgb="FFFFFF00"/>
        <bgColor indexed="64"/>
      </patternFill>
    </fill>
  </fills>
  <borders count="12">
    <border>
      <left/>
      <right/>
      <top/>
      <bottom/>
      <diagonal/>
    </border>
    <border>
      <left/>
      <right/>
      <top style="thin">
        <color theme="0" tint="-0.34998626667073579"/>
      </top>
      <bottom/>
      <diagonal/>
    </border>
    <border>
      <left/>
      <right/>
      <top style="medium">
        <color theme="0" tint="-0.14996795556505021"/>
      </top>
      <bottom style="medium">
        <color theme="0" tint="-0.149967955565050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style="thin">
        <color theme="0" tint="-0.34998626667073579"/>
      </top>
      <bottom/>
      <diagonal/>
    </border>
    <border>
      <left/>
      <right style="thin">
        <color theme="0" tint="-0.34998626667073579"/>
      </right>
      <top style="thin">
        <color theme="0" tint="-0.34998626667073579"/>
      </top>
      <bottom/>
      <diagonal/>
    </border>
    <border>
      <left style="thin">
        <color theme="0" tint="-0.34998626667073579"/>
      </left>
      <right/>
      <top/>
      <bottom/>
      <diagonal/>
    </border>
    <border>
      <left/>
      <right style="thin">
        <color theme="0" tint="-0.34998626667073579"/>
      </right>
      <top/>
      <bottom/>
      <diagonal/>
    </border>
    <border>
      <left style="thin">
        <color theme="0" tint="-0.34998626667073579"/>
      </left>
      <right style="thin">
        <color theme="0" tint="-0.34998626667073579"/>
      </right>
      <top/>
      <bottom style="medium">
        <color theme="0" tint="-0.14996795556505021"/>
      </bottom>
      <diagonal/>
    </border>
    <border>
      <left style="thin">
        <color theme="0" tint="-0.14993743705557422"/>
      </left>
      <right style="thin">
        <color theme="0" tint="-0.14993743705557422"/>
      </right>
      <top style="medium">
        <color theme="0" tint="-0.14996795556505021"/>
      </top>
      <bottom style="medium">
        <color theme="0" tint="-0.14996795556505021"/>
      </bottom>
      <diagonal/>
    </border>
    <border>
      <left/>
      <right/>
      <top/>
      <bottom style="thin">
        <color theme="0" tint="-0.34998626667073579"/>
      </bottom>
      <diagonal/>
    </border>
    <border>
      <left style="thin">
        <color indexed="64"/>
      </left>
      <right style="thin">
        <color indexed="64"/>
      </right>
      <top style="thin">
        <color indexed="64"/>
      </top>
      <bottom style="thin">
        <color indexed="64"/>
      </bottom>
      <diagonal/>
    </border>
  </borders>
  <cellStyleXfs count="13">
    <xf numFmtId="0" fontId="0" fillId="0" borderId="0"/>
    <xf numFmtId="0" fontId="3" fillId="0" borderId="0" applyNumberFormat="0" applyFill="0" applyBorder="0" applyAlignment="0" applyProtection="0">
      <alignment vertical="top"/>
      <protection locked="0"/>
    </xf>
    <xf numFmtId="9" fontId="9" fillId="0" borderId="0" applyFont="0" applyFill="0" applyBorder="0" applyAlignment="0" applyProtection="0"/>
    <xf numFmtId="0" fontId="20" fillId="0" borderId="0"/>
    <xf numFmtId="43" fontId="9" fillId="0" borderId="3" applyFont="0" applyFill="0" applyAlignment="0" applyProtection="0"/>
    <xf numFmtId="0" fontId="13" fillId="0" borderId="0" applyNumberFormat="0" applyFill="0" applyBorder="0" applyAlignment="0" applyProtection="0"/>
    <xf numFmtId="0" fontId="10" fillId="0" borderId="0" applyNumberFormat="0" applyFill="0" applyAlignment="0" applyProtection="0"/>
    <xf numFmtId="0" fontId="10" fillId="0" borderId="0" applyNumberFormat="0" applyFill="0" applyProtection="0">
      <alignment vertical="top"/>
    </xf>
    <xf numFmtId="0" fontId="9" fillId="0" borderId="0" applyNumberFormat="0" applyFill="0" applyProtection="0">
      <alignment horizontal="right" indent="1"/>
    </xf>
    <xf numFmtId="165" fontId="9" fillId="0" borderId="3">
      <alignment horizontal="center" vertical="center"/>
    </xf>
    <xf numFmtId="164" fontId="9" fillId="0" borderId="2" applyFill="0">
      <alignment horizontal="center" vertical="center"/>
    </xf>
    <xf numFmtId="0" fontId="9" fillId="0" borderId="2" applyFill="0">
      <alignment horizontal="center" vertical="center"/>
    </xf>
    <xf numFmtId="0" fontId="9" fillId="0" borderId="2" applyFill="0">
      <alignment horizontal="left" vertical="center" indent="2"/>
    </xf>
  </cellStyleXfs>
  <cellXfs count="62">
    <xf numFmtId="0" fontId="0" fillId="0" borderId="0" xfId="0"/>
    <xf numFmtId="0" fontId="1" fillId="0" borderId="0" xfId="0" applyFont="1" applyAlignment="1">
      <alignment horizontal="left"/>
    </xf>
    <xf numFmtId="0" fontId="2" fillId="0" borderId="0" xfId="0" applyFont="1"/>
    <xf numFmtId="0" fontId="0" fillId="0" borderId="0" xfId="0" applyAlignment="1">
      <alignment vertical="center"/>
    </xf>
    <xf numFmtId="0" fontId="2" fillId="0" borderId="0" xfId="0" applyFont="1" applyAlignment="1">
      <alignment horizontal="center"/>
    </xf>
    <xf numFmtId="0" fontId="0" fillId="0" borderId="0" xfId="0" applyAlignment="1">
      <alignment horizontal="center"/>
    </xf>
    <xf numFmtId="0" fontId="0" fillId="0" borderId="0" xfId="0" applyAlignment="1">
      <alignment horizontal="right" vertical="center"/>
    </xf>
    <xf numFmtId="0" fontId="0" fillId="0" borderId="3" xfId="0" applyBorder="1" applyAlignment="1">
      <alignment horizontal="center" vertical="center"/>
    </xf>
    <xf numFmtId="0" fontId="7" fillId="7" borderId="1" xfId="0" applyFont="1" applyFill="1" applyBorder="1" applyAlignment="1">
      <alignment horizontal="left" vertical="center" indent="1"/>
    </xf>
    <xf numFmtId="0" fontId="7" fillId="7" borderId="1" xfId="0" applyFont="1" applyFill="1" applyBorder="1" applyAlignment="1">
      <alignment horizontal="center" vertical="center" wrapText="1"/>
    </xf>
    <xf numFmtId="167" fontId="11" fillId="4" borderId="0" xfId="0" applyNumberFormat="1" applyFont="1" applyFill="1" applyAlignment="1">
      <alignment horizontal="center" vertical="center"/>
    </xf>
    <xf numFmtId="167" fontId="11" fillId="4" borderId="6" xfId="0" applyNumberFormat="1" applyFont="1" applyFill="1" applyBorder="1" applyAlignment="1">
      <alignment horizontal="center" vertical="center"/>
    </xf>
    <xf numFmtId="167" fontId="11" fillId="4" borderId="7" xfId="0" applyNumberFormat="1" applyFont="1" applyFill="1" applyBorder="1" applyAlignment="1">
      <alignment horizontal="center" vertical="center"/>
    </xf>
    <xf numFmtId="0" fontId="12" fillId="6" borderId="8" xfId="0" applyFont="1" applyFill="1" applyBorder="1" applyAlignment="1">
      <alignment horizontal="center" vertical="center" shrinkToFit="1"/>
    </xf>
    <xf numFmtId="0" fontId="5" fillId="0" borderId="2" xfId="0" applyFont="1" applyBorder="1" applyAlignment="1">
      <alignment horizontal="center" vertical="center"/>
    </xf>
    <xf numFmtId="0" fontId="6" fillId="5" borderId="2" xfId="0" applyFont="1" applyFill="1" applyBorder="1" applyAlignment="1">
      <alignment horizontal="left" vertical="center" indent="1"/>
    </xf>
    <xf numFmtId="9" fontId="5" fillId="5" borderId="2" xfId="2" applyFont="1" applyFill="1" applyBorder="1" applyAlignment="1">
      <alignment horizontal="center" vertical="center"/>
    </xf>
    <xf numFmtId="164" fontId="0" fillId="5" borderId="2" xfId="0" applyNumberFormat="1" applyFill="1" applyBorder="1" applyAlignment="1">
      <alignment horizontal="center" vertical="center"/>
    </xf>
    <xf numFmtId="164" fontId="5" fillId="5" borderId="2" xfId="0" applyNumberFormat="1" applyFont="1" applyFill="1" applyBorder="1" applyAlignment="1">
      <alignment horizontal="center" vertical="center"/>
    </xf>
    <xf numFmtId="9" fontId="5" fillId="3" borderId="2" xfId="2" applyFont="1" applyFill="1" applyBorder="1" applyAlignment="1">
      <alignment horizontal="center" vertical="center"/>
    </xf>
    <xf numFmtId="0" fontId="8" fillId="2" borderId="2" xfId="0" applyFont="1" applyFill="1" applyBorder="1" applyAlignment="1">
      <alignment horizontal="left" vertical="center" indent="1"/>
    </xf>
    <xf numFmtId="0" fontId="8" fillId="2" borderId="2" xfId="0" applyFont="1" applyFill="1" applyBorder="1" applyAlignment="1">
      <alignment horizontal="center" vertical="center"/>
    </xf>
    <xf numFmtId="9" fontId="5" fillId="2" borderId="2" xfId="2" applyFont="1" applyFill="1" applyBorder="1" applyAlignment="1">
      <alignment horizontal="center" vertical="center"/>
    </xf>
    <xf numFmtId="164" fontId="4" fillId="2" borderId="2" xfId="0" applyNumberFormat="1" applyFont="1" applyFill="1" applyBorder="1" applyAlignment="1">
      <alignment horizontal="left" vertical="center"/>
    </xf>
    <xf numFmtId="164" fontId="5" fillId="2" borderId="2" xfId="0" applyNumberFormat="1" applyFont="1" applyFill="1" applyBorder="1" applyAlignment="1">
      <alignment horizontal="center" vertical="center"/>
    </xf>
    <xf numFmtId="0" fontId="5" fillId="2" borderId="2" xfId="0" applyFont="1" applyFill="1" applyBorder="1" applyAlignment="1">
      <alignment horizontal="center" vertical="center"/>
    </xf>
    <xf numFmtId="0" fontId="0" fillId="0" borderId="9" xfId="0" applyBorder="1" applyAlignment="1">
      <alignment vertical="center"/>
    </xf>
    <xf numFmtId="0" fontId="0" fillId="0" borderId="9" xfId="0" applyBorder="1" applyAlignment="1">
      <alignment horizontal="right" vertical="center"/>
    </xf>
    <xf numFmtId="0" fontId="0" fillId="2" borderId="9" xfId="0" applyFill="1" applyBorder="1" applyAlignment="1">
      <alignment vertical="center"/>
    </xf>
    <xf numFmtId="0" fontId="2" fillId="0" borderId="0" xfId="0" applyFont="1" applyAlignment="1">
      <alignment horizontal="center" vertical="center"/>
    </xf>
    <xf numFmtId="0" fontId="2" fillId="0" borderId="0" xfId="0" applyFont="1" applyAlignment="1">
      <alignment vertical="top"/>
    </xf>
    <xf numFmtId="0" fontId="14" fillId="0" borderId="0" xfId="0" applyFont="1" applyAlignment="1">
      <alignment horizontal="left" vertical="center"/>
    </xf>
    <xf numFmtId="0" fontId="15" fillId="0" borderId="0" xfId="0" applyFont="1" applyAlignment="1">
      <alignment horizontal="left" vertical="center"/>
    </xf>
    <xf numFmtId="0" fontId="17" fillId="0" borderId="0" xfId="0" applyFont="1"/>
    <xf numFmtId="0" fontId="19" fillId="0" borderId="0" xfId="0" applyFont="1" applyAlignment="1">
      <alignment vertical="center"/>
    </xf>
    <xf numFmtId="0" fontId="18" fillId="0" borderId="0" xfId="0" applyFont="1" applyAlignment="1">
      <alignment horizontal="left" vertical="top" wrapText="1" indent="1"/>
    </xf>
    <xf numFmtId="0" fontId="2" fillId="0" borderId="0" xfId="0" applyFont="1" applyAlignment="1">
      <alignment horizontal="left" vertical="top"/>
    </xf>
    <xf numFmtId="0" fontId="16" fillId="0" borderId="0" xfId="0" applyFont="1" applyAlignment="1">
      <alignment vertical="top"/>
    </xf>
    <xf numFmtId="0" fontId="3" fillId="0" borderId="0" xfId="1" applyAlignment="1" applyProtection="1">
      <alignment horizontal="left" vertical="top"/>
    </xf>
    <xf numFmtId="0" fontId="0" fillId="0" borderId="0" xfId="0" applyAlignment="1">
      <alignment vertical="top" wrapText="1"/>
    </xf>
    <xf numFmtId="0" fontId="20" fillId="0" borderId="0" xfId="3"/>
    <xf numFmtId="0" fontId="20" fillId="0" borderId="0" xfId="3" applyAlignment="1">
      <alignment wrapText="1"/>
    </xf>
    <xf numFmtId="0" fontId="20" fillId="0" borderId="0" xfId="0" applyFont="1" applyAlignment="1">
      <alignment horizontal="center"/>
    </xf>
    <xf numFmtId="0" fontId="0" fillId="0" borderId="0" xfId="0" applyAlignment="1">
      <alignment wrapText="1"/>
    </xf>
    <xf numFmtId="0" fontId="13" fillId="0" borderId="0" xfId="5" applyAlignment="1">
      <alignment horizontal="left"/>
    </xf>
    <xf numFmtId="164" fontId="9" fillId="3" borderId="2" xfId="10" applyFill="1">
      <alignment horizontal="center" vertical="center"/>
    </xf>
    <xf numFmtId="0" fontId="9" fillId="5" borderId="2" xfId="11" applyFill="1">
      <alignment horizontal="center" vertical="center"/>
    </xf>
    <xf numFmtId="0" fontId="9" fillId="3" borderId="2" xfId="11" applyFill="1">
      <alignment horizontal="center" vertical="center"/>
    </xf>
    <xf numFmtId="0" fontId="9" fillId="3" borderId="2" xfId="12" applyFill="1">
      <alignment horizontal="left" vertical="center" indent="2"/>
    </xf>
    <xf numFmtId="0" fontId="0" fillId="0" borderId="10" xfId="0" applyBorder="1"/>
    <xf numFmtId="0" fontId="21" fillId="0" borderId="0" xfId="0" applyFont="1"/>
    <xf numFmtId="0" fontId="5" fillId="0" borderId="0" xfId="0" applyFont="1" applyAlignment="1">
      <alignment vertical="top"/>
    </xf>
    <xf numFmtId="0" fontId="10" fillId="0" borderId="0" xfId="7" applyAlignment="1"/>
    <xf numFmtId="0" fontId="9" fillId="0" borderId="0" xfId="8" applyAlignment="1"/>
    <xf numFmtId="0" fontId="0" fillId="8" borderId="11" xfId="0" applyFill="1" applyBorder="1" applyAlignment="1">
      <alignment horizontal="center" vertical="center"/>
    </xf>
    <xf numFmtId="1" fontId="0" fillId="8" borderId="11" xfId="0" applyNumberFormat="1" applyFill="1" applyBorder="1" applyAlignment="1">
      <alignment horizontal="center" vertical="center"/>
    </xf>
    <xf numFmtId="0" fontId="9" fillId="3" borderId="2" xfId="12" applyFill="1" applyAlignment="1">
      <alignment vertical="center"/>
    </xf>
    <xf numFmtId="168" fontId="9" fillId="3" borderId="2" xfId="11" applyNumberFormat="1" applyFill="1">
      <alignment horizontal="center" vertical="center"/>
    </xf>
    <xf numFmtId="166" fontId="0" fillId="4" borderId="4" xfId="0" applyNumberFormat="1" applyFill="1" applyBorder="1" applyAlignment="1">
      <alignment horizontal="left" vertical="center" wrapText="1" indent="1"/>
    </xf>
    <xf numFmtId="166" fontId="0" fillId="4" borderId="1" xfId="0" applyNumberFormat="1" applyFill="1" applyBorder="1" applyAlignment="1">
      <alignment horizontal="left" vertical="center" wrapText="1" indent="1"/>
    </xf>
    <xf numFmtId="166" fontId="0" fillId="4" borderId="5" xfId="0" applyNumberFormat="1" applyFill="1" applyBorder="1" applyAlignment="1">
      <alignment horizontal="left" vertical="center" wrapText="1" indent="1"/>
    </xf>
    <xf numFmtId="165" fontId="9" fillId="0" borderId="3" xfId="9">
      <alignment horizontal="center" vertical="center"/>
    </xf>
  </cellXfs>
  <cellStyles count="13">
    <cellStyle name="Comma" xfId="4" builtinId="3" customBuiltin="1"/>
    <cellStyle name="Date" xfId="10" xr:uid="{229918B6-DD13-4F5A-97B9-305F7E002AA3}"/>
    <cellStyle name="Heading 1" xfId="6" builtinId="16" customBuiltin="1"/>
    <cellStyle name="Heading 2" xfId="7" builtinId="17" customBuiltin="1"/>
    <cellStyle name="Heading 3" xfId="8" builtinId="18" customBuiltin="1"/>
    <cellStyle name="Hyperlink" xfId="1" builtinId="8" customBuiltin="1"/>
    <cellStyle name="Name" xfId="11" xr:uid="{B2D3C1EE-6B41-4801-AAFC-C2274E49E503}"/>
    <cellStyle name="Normal" xfId="0" builtinId="0"/>
    <cellStyle name="Percent" xfId="2" builtinId="5"/>
    <cellStyle name="Project Start" xfId="9" xr:uid="{8EB8A09A-C31C-40A3-B2C1-9449520178B8}"/>
    <cellStyle name="Task" xfId="12" xr:uid="{6391D789-272B-4DD2-9BF3-2CDCF610FA41}"/>
    <cellStyle name="Title" xfId="5" builtinId="15" customBuiltin="1"/>
    <cellStyle name="zHiddenText" xfId="3" xr:uid="{26E66EE6-E33F-4D77-BAE4-0FB4F5BBF673}"/>
  </cellStyles>
  <dxfs count="12">
    <dxf>
      <fill>
        <patternFill>
          <bgColor theme="7"/>
        </patternFill>
      </fill>
      <border>
        <left/>
        <right/>
      </border>
    </dxf>
    <dxf>
      <fill>
        <patternFill>
          <bgColor theme="0" tint="-0.34998626667073579"/>
        </patternFill>
      </fill>
    </dxf>
    <dxf>
      <border>
        <left style="thin">
          <color rgb="FFC00000"/>
        </left>
        <right style="thin">
          <color rgb="FFC00000"/>
        </right>
        <vertical/>
        <horizontal/>
      </border>
    </dxf>
    <dxf>
      <border>
        <left style="thin">
          <color theme="0" tint="-0.24994659260841701"/>
        </left>
      </border>
    </dxf>
    <dxf>
      <border>
        <left style="thin">
          <color theme="0" tint="-0.24994659260841701"/>
        </left>
      </border>
    </dxf>
    <dxf>
      <border>
        <top style="thin">
          <color theme="4" tint="0.39994506668294322"/>
        </top>
      </border>
    </dxf>
    <dxf>
      <fill>
        <patternFill>
          <bgColor theme="0" tint="-4.9989318521683403E-2"/>
        </patternFill>
      </fill>
      <border>
        <top style="thin">
          <color theme="4" tint="0.39994506668294322"/>
        </top>
      </border>
    </dxf>
    <dxf>
      <font>
        <b/>
        <color theme="1"/>
      </font>
    </dxf>
    <dxf>
      <font>
        <b val="0"/>
        <i val="0"/>
        <color theme="1"/>
      </font>
      <border>
        <left style="thin">
          <color theme="4"/>
        </left>
      </border>
    </dxf>
    <dxf>
      <font>
        <b/>
        <color theme="1"/>
      </font>
      <border>
        <top style="double">
          <color theme="4"/>
        </top>
      </border>
    </dxf>
    <dxf>
      <font>
        <b/>
        <color theme="0"/>
      </font>
      <fill>
        <patternFill patternType="solid">
          <fgColor theme="4"/>
          <bgColor theme="4"/>
        </patternFill>
      </fill>
    </dxf>
    <dxf>
      <font>
        <color theme="1"/>
      </font>
      <border>
        <left style="thin">
          <color theme="4"/>
        </left>
        <right style="thin">
          <color theme="4"/>
        </right>
        <top style="thin">
          <color theme="4"/>
        </top>
        <bottom style="thin">
          <color theme="4"/>
        </bottom>
      </border>
    </dxf>
  </dxfs>
  <tableStyles count="1" defaultTableStyle="TableStyleMedium2" defaultPivotStyle="PivotStyleLight16">
    <tableStyle name="ToDoList" pivot="0" count="9" xr9:uid="{00000000-0011-0000-FFFF-FFFF00000000}">
      <tableStyleElement type="wholeTable" dxfId="11"/>
      <tableStyleElement type="headerRow" dxfId="10"/>
      <tableStyleElement type="totalRow" dxfId="9"/>
      <tableStyleElement type="firstColumn" dxfId="8"/>
      <tableStyleElement type="lastColumn" dxfId="7"/>
      <tableStyleElement type="firstRowStripe" dxfId="6"/>
      <tableStyleElement type="secondRowStripe" dxfId="5"/>
      <tableStyleElement type="firstColumnStripe" dxfId="4"/>
      <tableStyleElement type="secondColumnStripe" dxfId="3"/>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215881"/>
      <color rgb="FF42648A"/>
      <color rgb="FF969696"/>
      <color rgb="FFC0C0C0"/>
      <color rgb="FF427FC2"/>
      <color rgb="FF44678E"/>
      <color rgb="FF4A6F9C"/>
      <color rgb="FF3969AD"/>
      <color rgb="FF000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10" Type="http://schemas.openxmlformats.org/officeDocument/2006/relationships/customXml" Target="../customXml/item3.xml"/><Relationship Id="rId4" Type="http://schemas.openxmlformats.org/officeDocument/2006/relationships/styles" Target="styles.xml"/><Relationship Id="rId9" Type="http://schemas.openxmlformats.org/officeDocument/2006/relationships/customXml" Target="../customXml/item2.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vertex42.com/ExcelTemplates/simple-gantt-chart.html?utm_source=ms&amp;utm_medium=file&amp;utm_campaign=office&amp;utm_content=logo" TargetMode="External"/></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95250</xdr:rowOff>
    </xdr:from>
    <xdr:to>
      <xdr:col>0</xdr:col>
      <xdr:colOff>1905000</xdr:colOff>
      <xdr:row>0</xdr:row>
      <xdr:rowOff>523875</xdr:rowOff>
    </xdr:to>
    <xdr:pic>
      <xdr:nvPicPr>
        <xdr:cNvPr id="2" name="Picture 1" descr="Vertex42 logo">
          <a:hlinkClick xmlns:r="http://schemas.openxmlformats.org/officeDocument/2006/relationships" r:id="rId1"/>
          <a:extLst>
            <a:ext uri="{FF2B5EF4-FFF2-40B4-BE49-F238E27FC236}">
              <a16:creationId xmlns:a16="http://schemas.microsoft.com/office/drawing/2014/main" id="{F8638EF3-2DAE-40BC-A45A-2B8C536FAB0D}"/>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190500" y="95250"/>
          <a:ext cx="1905000" cy="428625"/>
        </a:xfrm>
        <a:prstGeom prst="rect">
          <a:avLst/>
        </a:prstGeom>
      </xdr:spPr>
    </xdr:pic>
    <xdr:clientData/>
  </xdr:twoCellAnchor>
</xdr:wsDr>
</file>

<file path=xl/theme/theme1.xml><?xml version="1.0" encoding="utf-8"?>
<a:theme xmlns:a="http://schemas.openxmlformats.org/drawingml/2006/main" name="Office Theme">
  <a:themeElements>
    <a:clrScheme name="Office 2007-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hyperlink" Target="https://www.vertex42.com/ExcelTemplates/simple-gantt-chart.html?utm_source=ms&amp;utm_medium=file&amp;utm_campaign=office&amp;utm_content=url" TargetMode="External"/><Relationship Id="rId2" Type="http://schemas.openxmlformats.org/officeDocument/2006/relationships/hyperlink" Target="https://www.vertex42.com/ExcelTemplates/simple-gantt-chart.html?utm_source=ms&amp;utm_medium=file&amp;utm_campaign=office&amp;utm_content=help" TargetMode="External"/><Relationship Id="rId1" Type="http://schemas.openxmlformats.org/officeDocument/2006/relationships/hyperlink" Target="https://www.vertex42.com/ExcelTemplates/excel-project-management.html?utm_source=ms&amp;utm_medium=file&amp;utm_campaign=office&amp;utm_content=text" TargetMode="External"/><Relationship Id="rId6" Type="http://schemas.openxmlformats.org/officeDocument/2006/relationships/drawing" Target="../drawings/drawing1.xml"/><Relationship Id="rId5" Type="http://schemas.openxmlformats.org/officeDocument/2006/relationships/printerSettings" Target="../printerSettings/printerSettings2.bin"/><Relationship Id="rId4" Type="http://schemas.openxmlformats.org/officeDocument/2006/relationships/hyperlink" Target="https://www.vertex42.com/ExcelTemplates/simple-gantt-chart.html?utm_source=ms&amp;utm_medium=file&amp;utm_campaign=office&amp;utm_content=tex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DT18"/>
  <sheetViews>
    <sheetView showGridLines="0" tabSelected="1" showRuler="0" zoomScaleNormal="100" zoomScalePageLayoutView="70" workbookViewId="0">
      <pane xSplit="2" ySplit="7" topLeftCell="C8" activePane="bottomRight" state="frozen"/>
      <selection pane="topRight" activeCell="C1" sqref="C1"/>
      <selection pane="bottomLeft" activeCell="A7" sqref="A7"/>
      <selection pane="bottomRight" activeCell="H4" sqref="H4"/>
    </sheetView>
  </sheetViews>
  <sheetFormatPr defaultRowHeight="30" customHeight="1" x14ac:dyDescent="0.3"/>
  <cols>
    <col min="1" max="1" width="2.6640625" style="40" customWidth="1"/>
    <col min="2" max="2" width="28.33203125" customWidth="1"/>
    <col min="3" max="3" width="12.77734375" customWidth="1"/>
    <col min="4" max="4" width="13.21875" customWidth="1"/>
    <col min="5" max="5" width="12.77734375" customWidth="1"/>
    <col min="6" max="7" width="14.6640625" customWidth="1"/>
    <col min="8" max="8" width="12.6640625" customWidth="1"/>
    <col min="9" max="9" width="10.44140625" style="5" customWidth="1"/>
    <col min="10" max="10" width="10.44140625" customWidth="1"/>
    <col min="11" max="11" width="2.6640625" customWidth="1"/>
    <col min="12" max="12" width="6.109375" hidden="1" customWidth="1"/>
    <col min="13" max="124" width="2.5546875" customWidth="1"/>
  </cols>
  <sheetData>
    <row r="1" spans="1:124" ht="9" customHeight="1" x14ac:dyDescent="0.3"/>
    <row r="2" spans="1:124" ht="30" customHeight="1" x14ac:dyDescent="0.55000000000000004">
      <c r="A2" s="41" t="s">
        <v>24</v>
      </c>
      <c r="B2" s="44" t="s">
        <v>40</v>
      </c>
      <c r="C2" s="44"/>
      <c r="D2" s="44"/>
      <c r="E2" s="44"/>
      <c r="F2" s="1"/>
      <c r="G2" s="54" t="s">
        <v>49</v>
      </c>
      <c r="H2" s="55">
        <f>COUNTIF(H9:H15,100%)</f>
        <v>6</v>
      </c>
      <c r="I2" s="4"/>
      <c r="J2" s="29"/>
      <c r="L2" s="2"/>
      <c r="M2" s="50"/>
    </row>
    <row r="3" spans="1:124" ht="30" customHeight="1" x14ac:dyDescent="0.35">
      <c r="A3" s="40" t="s">
        <v>25</v>
      </c>
      <c r="B3" s="52"/>
      <c r="C3" s="53" t="s">
        <v>42</v>
      </c>
      <c r="D3" s="61">
        <v>44558</v>
      </c>
      <c r="E3" s="61"/>
      <c r="G3" s="54" t="s">
        <v>41</v>
      </c>
      <c r="H3" s="55">
        <f>SUMPRODUCT(F9:F15,H9:H15)</f>
        <v>1666</v>
      </c>
    </row>
    <row r="4" spans="1:124" ht="30" customHeight="1" x14ac:dyDescent="0.3">
      <c r="A4" s="41" t="s">
        <v>26</v>
      </c>
      <c r="C4" s="53" t="s">
        <v>6</v>
      </c>
      <c r="D4" s="7">
        <v>1</v>
      </c>
      <c r="G4" s="54" t="s">
        <v>43</v>
      </c>
      <c r="H4" s="55">
        <f ca="1">H3/SUM(TODAY() - Project_Start)</f>
        <v>25.630769230769232</v>
      </c>
      <c r="M4" s="58">
        <f>M5</f>
        <v>44557</v>
      </c>
      <c r="N4" s="59"/>
      <c r="O4" s="59"/>
      <c r="P4" s="59"/>
      <c r="Q4" s="59"/>
      <c r="R4" s="59"/>
      <c r="S4" s="60"/>
      <c r="T4" s="58">
        <f>T5</f>
        <v>44564</v>
      </c>
      <c r="U4" s="59"/>
      <c r="V4" s="59"/>
      <c r="W4" s="59"/>
      <c r="X4" s="59"/>
      <c r="Y4" s="59"/>
      <c r="Z4" s="60"/>
      <c r="AA4" s="58">
        <f>AA5</f>
        <v>44571</v>
      </c>
      <c r="AB4" s="59"/>
      <c r="AC4" s="59"/>
      <c r="AD4" s="59"/>
      <c r="AE4" s="59"/>
      <c r="AF4" s="59"/>
      <c r="AG4" s="60"/>
      <c r="AH4" s="58">
        <f>AH5</f>
        <v>44578</v>
      </c>
      <c r="AI4" s="59"/>
      <c r="AJ4" s="59"/>
      <c r="AK4" s="59"/>
      <c r="AL4" s="59"/>
      <c r="AM4" s="59"/>
      <c r="AN4" s="60"/>
      <c r="AO4" s="58">
        <f>AO5</f>
        <v>44585</v>
      </c>
      <c r="AP4" s="59"/>
      <c r="AQ4" s="59"/>
      <c r="AR4" s="59"/>
      <c r="AS4" s="59"/>
      <c r="AT4" s="59"/>
      <c r="AU4" s="60"/>
      <c r="AV4" s="58">
        <f>AV5</f>
        <v>44592</v>
      </c>
      <c r="AW4" s="59"/>
      <c r="AX4" s="59"/>
      <c r="AY4" s="59"/>
      <c r="AZ4" s="59"/>
      <c r="BA4" s="59"/>
      <c r="BB4" s="60"/>
      <c r="BC4" s="58">
        <f>BC5</f>
        <v>44599</v>
      </c>
      <c r="BD4" s="59"/>
      <c r="BE4" s="59"/>
      <c r="BF4" s="59"/>
      <c r="BG4" s="59"/>
      <c r="BH4" s="59"/>
      <c r="BI4" s="60"/>
      <c r="BJ4" s="58">
        <f>BJ5</f>
        <v>44606</v>
      </c>
      <c r="BK4" s="59"/>
      <c r="BL4" s="59"/>
      <c r="BM4" s="59"/>
      <c r="BN4" s="59"/>
      <c r="BO4" s="59"/>
      <c r="BP4" s="60"/>
      <c r="BQ4" s="58">
        <f>BQ5</f>
        <v>44613</v>
      </c>
      <c r="BR4" s="59"/>
      <c r="BS4" s="59"/>
      <c r="BT4" s="59"/>
      <c r="BU4" s="59"/>
      <c r="BV4" s="59"/>
      <c r="BW4" s="60"/>
      <c r="BX4" s="58">
        <f>BX5</f>
        <v>44620</v>
      </c>
      <c r="BY4" s="59"/>
      <c r="BZ4" s="59"/>
      <c r="CA4" s="59"/>
      <c r="CB4" s="59"/>
      <c r="CC4" s="59"/>
      <c r="CD4" s="60"/>
      <c r="CE4" s="58">
        <f>CE5</f>
        <v>44627</v>
      </c>
      <c r="CF4" s="59"/>
      <c r="CG4" s="59"/>
      <c r="CH4" s="59"/>
      <c r="CI4" s="59"/>
      <c r="CJ4" s="59"/>
      <c r="CK4" s="60"/>
      <c r="CL4" s="58">
        <f>CL5</f>
        <v>44634</v>
      </c>
      <c r="CM4" s="59"/>
      <c r="CN4" s="59"/>
      <c r="CO4" s="59"/>
      <c r="CP4" s="59"/>
      <c r="CQ4" s="59"/>
      <c r="CR4" s="60"/>
      <c r="CS4" s="58">
        <f>CS5</f>
        <v>44641</v>
      </c>
      <c r="CT4" s="59"/>
      <c r="CU4" s="59"/>
      <c r="CV4" s="59"/>
      <c r="CW4" s="59"/>
      <c r="CX4" s="59"/>
      <c r="CY4" s="60"/>
      <c r="CZ4" s="58">
        <f>CZ5</f>
        <v>44648</v>
      </c>
      <c r="DA4" s="59"/>
      <c r="DB4" s="59"/>
      <c r="DC4" s="59"/>
      <c r="DD4" s="59"/>
      <c r="DE4" s="59"/>
      <c r="DF4" s="60"/>
      <c r="DG4" s="58">
        <f>DG5</f>
        <v>44655</v>
      </c>
      <c r="DH4" s="59"/>
      <c r="DI4" s="59"/>
      <c r="DJ4" s="59"/>
      <c r="DK4" s="59"/>
      <c r="DL4" s="59"/>
      <c r="DM4" s="60"/>
      <c r="DN4" s="58">
        <f>DN5</f>
        <v>44662</v>
      </c>
      <c r="DO4" s="59"/>
      <c r="DP4" s="59"/>
      <c r="DQ4" s="59"/>
      <c r="DR4" s="59"/>
      <c r="DS4" s="59"/>
      <c r="DT4" s="60"/>
    </row>
    <row r="5" spans="1:124" ht="15" customHeight="1" x14ac:dyDescent="0.3">
      <c r="A5" s="41" t="s">
        <v>27</v>
      </c>
      <c r="B5" s="49"/>
      <c r="C5" s="49"/>
      <c r="D5" s="49"/>
      <c r="E5" s="49"/>
      <c r="F5" s="49"/>
      <c r="I5" s="49"/>
      <c r="J5" s="49"/>
      <c r="K5" s="49"/>
      <c r="M5" s="11">
        <f>Project_Start-WEEKDAY(Project_Start,1)+2+7*(Display_Week-1)</f>
        <v>44557</v>
      </c>
      <c r="N5" s="10">
        <f>M5+1</f>
        <v>44558</v>
      </c>
      <c r="O5" s="10">
        <f t="shared" ref="O5:BB5" si="0">N5+1</f>
        <v>44559</v>
      </c>
      <c r="P5" s="10">
        <f t="shared" si="0"/>
        <v>44560</v>
      </c>
      <c r="Q5" s="10">
        <f t="shared" si="0"/>
        <v>44561</v>
      </c>
      <c r="R5" s="10">
        <f t="shared" si="0"/>
        <v>44562</v>
      </c>
      <c r="S5" s="12">
        <f t="shared" si="0"/>
        <v>44563</v>
      </c>
      <c r="T5" s="11">
        <f>S5+1</f>
        <v>44564</v>
      </c>
      <c r="U5" s="10">
        <f>T5+1</f>
        <v>44565</v>
      </c>
      <c r="V5" s="10">
        <f t="shared" si="0"/>
        <v>44566</v>
      </c>
      <c r="W5" s="10">
        <f t="shared" si="0"/>
        <v>44567</v>
      </c>
      <c r="X5" s="10">
        <f t="shared" si="0"/>
        <v>44568</v>
      </c>
      <c r="Y5" s="10">
        <f t="shared" si="0"/>
        <v>44569</v>
      </c>
      <c r="Z5" s="12">
        <f t="shared" si="0"/>
        <v>44570</v>
      </c>
      <c r="AA5" s="11">
        <f>Z5+1</f>
        <v>44571</v>
      </c>
      <c r="AB5" s="10">
        <f>AA5+1</f>
        <v>44572</v>
      </c>
      <c r="AC5" s="10">
        <f t="shared" si="0"/>
        <v>44573</v>
      </c>
      <c r="AD5" s="10">
        <f t="shared" si="0"/>
        <v>44574</v>
      </c>
      <c r="AE5" s="10">
        <f t="shared" si="0"/>
        <v>44575</v>
      </c>
      <c r="AF5" s="10">
        <f t="shared" si="0"/>
        <v>44576</v>
      </c>
      <c r="AG5" s="12">
        <f t="shared" si="0"/>
        <v>44577</v>
      </c>
      <c r="AH5" s="11">
        <f>AG5+1</f>
        <v>44578</v>
      </c>
      <c r="AI5" s="10">
        <f>AH5+1</f>
        <v>44579</v>
      </c>
      <c r="AJ5" s="10">
        <f t="shared" si="0"/>
        <v>44580</v>
      </c>
      <c r="AK5" s="10">
        <f t="shared" si="0"/>
        <v>44581</v>
      </c>
      <c r="AL5" s="10">
        <f t="shared" si="0"/>
        <v>44582</v>
      </c>
      <c r="AM5" s="10">
        <f t="shared" si="0"/>
        <v>44583</v>
      </c>
      <c r="AN5" s="12">
        <f t="shared" si="0"/>
        <v>44584</v>
      </c>
      <c r="AO5" s="11">
        <f>AN5+1</f>
        <v>44585</v>
      </c>
      <c r="AP5" s="10">
        <f>AO5+1</f>
        <v>44586</v>
      </c>
      <c r="AQ5" s="10">
        <f t="shared" si="0"/>
        <v>44587</v>
      </c>
      <c r="AR5" s="10">
        <f t="shared" si="0"/>
        <v>44588</v>
      </c>
      <c r="AS5" s="10">
        <f t="shared" si="0"/>
        <v>44589</v>
      </c>
      <c r="AT5" s="10">
        <f t="shared" si="0"/>
        <v>44590</v>
      </c>
      <c r="AU5" s="12">
        <f t="shared" si="0"/>
        <v>44591</v>
      </c>
      <c r="AV5" s="11">
        <f>AU5+1</f>
        <v>44592</v>
      </c>
      <c r="AW5" s="10">
        <f>AV5+1</f>
        <v>44593</v>
      </c>
      <c r="AX5" s="10">
        <f t="shared" si="0"/>
        <v>44594</v>
      </c>
      <c r="AY5" s="10">
        <f t="shared" si="0"/>
        <v>44595</v>
      </c>
      <c r="AZ5" s="10">
        <f t="shared" si="0"/>
        <v>44596</v>
      </c>
      <c r="BA5" s="10">
        <f t="shared" si="0"/>
        <v>44597</v>
      </c>
      <c r="BB5" s="12">
        <f t="shared" si="0"/>
        <v>44598</v>
      </c>
      <c r="BC5" s="11">
        <f>BB5+1</f>
        <v>44599</v>
      </c>
      <c r="BD5" s="10">
        <f>BC5+1</f>
        <v>44600</v>
      </c>
      <c r="BE5" s="10">
        <f t="shared" ref="BE5:BI5" si="1">BD5+1</f>
        <v>44601</v>
      </c>
      <c r="BF5" s="10">
        <f t="shared" si="1"/>
        <v>44602</v>
      </c>
      <c r="BG5" s="10">
        <f t="shared" si="1"/>
        <v>44603</v>
      </c>
      <c r="BH5" s="10">
        <f t="shared" si="1"/>
        <v>44604</v>
      </c>
      <c r="BI5" s="12">
        <f t="shared" si="1"/>
        <v>44605</v>
      </c>
      <c r="BJ5" s="11">
        <f>BI5+1</f>
        <v>44606</v>
      </c>
      <c r="BK5" s="10">
        <f>BJ5+1</f>
        <v>44607</v>
      </c>
      <c r="BL5" s="10">
        <f t="shared" ref="BL5:BP5" si="2">BK5+1</f>
        <v>44608</v>
      </c>
      <c r="BM5" s="10">
        <f t="shared" si="2"/>
        <v>44609</v>
      </c>
      <c r="BN5" s="10">
        <f t="shared" si="2"/>
        <v>44610</v>
      </c>
      <c r="BO5" s="10">
        <f t="shared" si="2"/>
        <v>44611</v>
      </c>
      <c r="BP5" s="12">
        <f t="shared" si="2"/>
        <v>44612</v>
      </c>
      <c r="BQ5" s="11">
        <f>BP5+1</f>
        <v>44613</v>
      </c>
      <c r="BR5" s="10">
        <f>BQ5+1</f>
        <v>44614</v>
      </c>
      <c r="BS5" s="10">
        <f t="shared" ref="BS5" si="3">BR5+1</f>
        <v>44615</v>
      </c>
      <c r="BT5" s="10">
        <f t="shared" ref="BT5" si="4">BS5+1</f>
        <v>44616</v>
      </c>
      <c r="BU5" s="10">
        <f t="shared" ref="BU5" si="5">BT5+1</f>
        <v>44617</v>
      </c>
      <c r="BV5" s="10">
        <f t="shared" ref="BV5" si="6">BU5+1</f>
        <v>44618</v>
      </c>
      <c r="BW5" s="12">
        <f t="shared" ref="BW5" si="7">BV5+1</f>
        <v>44619</v>
      </c>
      <c r="BX5" s="11">
        <f>BW5+1</f>
        <v>44620</v>
      </c>
      <c r="BY5" s="10">
        <f>BX5+1</f>
        <v>44621</v>
      </c>
      <c r="BZ5" s="10">
        <f t="shared" ref="BZ5" si="8">BY5+1</f>
        <v>44622</v>
      </c>
      <c r="CA5" s="10">
        <f t="shared" ref="CA5" si="9">BZ5+1</f>
        <v>44623</v>
      </c>
      <c r="CB5" s="10">
        <f t="shared" ref="CB5" si="10">CA5+1</f>
        <v>44624</v>
      </c>
      <c r="CC5" s="10">
        <f t="shared" ref="CC5" si="11">CB5+1</f>
        <v>44625</v>
      </c>
      <c r="CD5" s="12">
        <f t="shared" ref="CD5" si="12">CC5+1</f>
        <v>44626</v>
      </c>
      <c r="CE5" s="11">
        <f>CD5+1</f>
        <v>44627</v>
      </c>
      <c r="CF5" s="10">
        <f>CE5+1</f>
        <v>44628</v>
      </c>
      <c r="CG5" s="10">
        <f t="shared" ref="CG5" si="13">CF5+1</f>
        <v>44629</v>
      </c>
      <c r="CH5" s="10">
        <f t="shared" ref="CH5" si="14">CG5+1</f>
        <v>44630</v>
      </c>
      <c r="CI5" s="10">
        <f t="shared" ref="CI5" si="15">CH5+1</f>
        <v>44631</v>
      </c>
      <c r="CJ5" s="10">
        <f t="shared" ref="CJ5" si="16">CI5+1</f>
        <v>44632</v>
      </c>
      <c r="CK5" s="12">
        <f t="shared" ref="CK5" si="17">CJ5+1</f>
        <v>44633</v>
      </c>
      <c r="CL5" s="11">
        <f>CK5+1</f>
        <v>44634</v>
      </c>
      <c r="CM5" s="10">
        <f>CL5+1</f>
        <v>44635</v>
      </c>
      <c r="CN5" s="10">
        <f t="shared" ref="CN5" si="18">CM5+1</f>
        <v>44636</v>
      </c>
      <c r="CO5" s="10">
        <f t="shared" ref="CO5" si="19">CN5+1</f>
        <v>44637</v>
      </c>
      <c r="CP5" s="10">
        <f t="shared" ref="CP5" si="20">CO5+1</f>
        <v>44638</v>
      </c>
      <c r="CQ5" s="10">
        <f t="shared" ref="CQ5" si="21">CP5+1</f>
        <v>44639</v>
      </c>
      <c r="CR5" s="12">
        <f t="shared" ref="CR5" si="22">CQ5+1</f>
        <v>44640</v>
      </c>
      <c r="CS5" s="11">
        <f>CR5+1</f>
        <v>44641</v>
      </c>
      <c r="CT5" s="10">
        <f>CS5+1</f>
        <v>44642</v>
      </c>
      <c r="CU5" s="10">
        <f t="shared" ref="CU5" si="23">CT5+1</f>
        <v>44643</v>
      </c>
      <c r="CV5" s="10">
        <f t="shared" ref="CV5" si="24">CU5+1</f>
        <v>44644</v>
      </c>
      <c r="CW5" s="10">
        <f t="shared" ref="CW5" si="25">CV5+1</f>
        <v>44645</v>
      </c>
      <c r="CX5" s="10">
        <f t="shared" ref="CX5" si="26">CW5+1</f>
        <v>44646</v>
      </c>
      <c r="CY5" s="12">
        <f t="shared" ref="CY5" si="27">CX5+1</f>
        <v>44647</v>
      </c>
      <c r="CZ5" s="11">
        <f>CY5+1</f>
        <v>44648</v>
      </c>
      <c r="DA5" s="10">
        <f>CZ5+1</f>
        <v>44649</v>
      </c>
      <c r="DB5" s="10">
        <f t="shared" ref="DB5" si="28">DA5+1</f>
        <v>44650</v>
      </c>
      <c r="DC5" s="10">
        <f t="shared" ref="DC5" si="29">DB5+1</f>
        <v>44651</v>
      </c>
      <c r="DD5" s="10">
        <f t="shared" ref="DD5" si="30">DC5+1</f>
        <v>44652</v>
      </c>
      <c r="DE5" s="10">
        <f t="shared" ref="DE5" si="31">DD5+1</f>
        <v>44653</v>
      </c>
      <c r="DF5" s="12">
        <f t="shared" ref="DF5" si="32">DE5+1</f>
        <v>44654</v>
      </c>
      <c r="DG5" s="11">
        <f>DF5+1</f>
        <v>44655</v>
      </c>
      <c r="DH5" s="10">
        <f>DG5+1</f>
        <v>44656</v>
      </c>
      <c r="DI5" s="10">
        <f t="shared" ref="DI5" si="33">DH5+1</f>
        <v>44657</v>
      </c>
      <c r="DJ5" s="10">
        <f t="shared" ref="DJ5" si="34">DI5+1</f>
        <v>44658</v>
      </c>
      <c r="DK5" s="10">
        <f t="shared" ref="DK5" si="35">DJ5+1</f>
        <v>44659</v>
      </c>
      <c r="DL5" s="10">
        <f t="shared" ref="DL5" si="36">DK5+1</f>
        <v>44660</v>
      </c>
      <c r="DM5" s="12">
        <f t="shared" ref="DM5" si="37">DL5+1</f>
        <v>44661</v>
      </c>
      <c r="DN5" s="11">
        <f>DM5+1</f>
        <v>44662</v>
      </c>
      <c r="DO5" s="10">
        <f>DN5+1</f>
        <v>44663</v>
      </c>
      <c r="DP5" s="10">
        <f t="shared" ref="DP5" si="38">DO5+1</f>
        <v>44664</v>
      </c>
      <c r="DQ5" s="10">
        <f t="shared" ref="DQ5" si="39">DP5+1</f>
        <v>44665</v>
      </c>
      <c r="DR5" s="10">
        <f t="shared" ref="DR5" si="40">DQ5+1</f>
        <v>44666</v>
      </c>
      <c r="DS5" s="10">
        <f t="shared" ref="DS5" si="41">DR5+1</f>
        <v>44667</v>
      </c>
      <c r="DT5" s="12">
        <f t="shared" ref="DT5" si="42">DS5+1</f>
        <v>44668</v>
      </c>
    </row>
    <row r="6" spans="1:124" ht="30" customHeight="1" thickBot="1" x14ac:dyDescent="0.35">
      <c r="A6" s="41" t="s">
        <v>28</v>
      </c>
      <c r="B6" s="8" t="s">
        <v>7</v>
      </c>
      <c r="C6" s="8" t="s">
        <v>51</v>
      </c>
      <c r="D6" s="8" t="s">
        <v>50</v>
      </c>
      <c r="E6" s="8" t="s">
        <v>44</v>
      </c>
      <c r="F6" s="9" t="s">
        <v>39</v>
      </c>
      <c r="G6" s="9" t="s">
        <v>59</v>
      </c>
      <c r="H6" s="9" t="s">
        <v>1</v>
      </c>
      <c r="I6" s="9" t="s">
        <v>3</v>
      </c>
      <c r="J6" s="9" t="s">
        <v>4</v>
      </c>
      <c r="K6" s="9"/>
      <c r="L6" s="9" t="s">
        <v>5</v>
      </c>
      <c r="M6" s="13" t="str">
        <f t="shared" ref="M6" si="43">LEFT(TEXT(M5,"ddd"),1)</f>
        <v>M</v>
      </c>
      <c r="N6" s="13" t="str">
        <f t="shared" ref="N6:AV6" si="44">LEFT(TEXT(N5,"ddd"),1)</f>
        <v>T</v>
      </c>
      <c r="O6" s="13" t="str">
        <f t="shared" si="44"/>
        <v>W</v>
      </c>
      <c r="P6" s="13" t="str">
        <f t="shared" si="44"/>
        <v>T</v>
      </c>
      <c r="Q6" s="13" t="str">
        <f t="shared" si="44"/>
        <v>F</v>
      </c>
      <c r="R6" s="13" t="str">
        <f t="shared" si="44"/>
        <v>S</v>
      </c>
      <c r="S6" s="13" t="str">
        <f t="shared" si="44"/>
        <v>S</v>
      </c>
      <c r="T6" s="13" t="str">
        <f t="shared" si="44"/>
        <v>M</v>
      </c>
      <c r="U6" s="13" t="str">
        <f t="shared" si="44"/>
        <v>T</v>
      </c>
      <c r="V6" s="13" t="str">
        <f t="shared" si="44"/>
        <v>W</v>
      </c>
      <c r="W6" s="13" t="str">
        <f t="shared" si="44"/>
        <v>T</v>
      </c>
      <c r="X6" s="13" t="str">
        <f t="shared" si="44"/>
        <v>F</v>
      </c>
      <c r="Y6" s="13" t="str">
        <f t="shared" si="44"/>
        <v>S</v>
      </c>
      <c r="Z6" s="13" t="str">
        <f t="shared" si="44"/>
        <v>S</v>
      </c>
      <c r="AA6" s="13" t="str">
        <f t="shared" si="44"/>
        <v>M</v>
      </c>
      <c r="AB6" s="13" t="str">
        <f t="shared" si="44"/>
        <v>T</v>
      </c>
      <c r="AC6" s="13" t="str">
        <f t="shared" si="44"/>
        <v>W</v>
      </c>
      <c r="AD6" s="13" t="str">
        <f t="shared" si="44"/>
        <v>T</v>
      </c>
      <c r="AE6" s="13" t="str">
        <f t="shared" si="44"/>
        <v>F</v>
      </c>
      <c r="AF6" s="13" t="str">
        <f t="shared" si="44"/>
        <v>S</v>
      </c>
      <c r="AG6" s="13" t="str">
        <f t="shared" si="44"/>
        <v>S</v>
      </c>
      <c r="AH6" s="13" t="str">
        <f t="shared" si="44"/>
        <v>M</v>
      </c>
      <c r="AI6" s="13" t="str">
        <f t="shared" si="44"/>
        <v>T</v>
      </c>
      <c r="AJ6" s="13" t="str">
        <f t="shared" si="44"/>
        <v>W</v>
      </c>
      <c r="AK6" s="13" t="str">
        <f t="shared" si="44"/>
        <v>T</v>
      </c>
      <c r="AL6" s="13" t="str">
        <f t="shared" si="44"/>
        <v>F</v>
      </c>
      <c r="AM6" s="13" t="str">
        <f t="shared" si="44"/>
        <v>S</v>
      </c>
      <c r="AN6" s="13" t="str">
        <f t="shared" si="44"/>
        <v>S</v>
      </c>
      <c r="AO6" s="13" t="str">
        <f t="shared" si="44"/>
        <v>M</v>
      </c>
      <c r="AP6" s="13" t="str">
        <f t="shared" si="44"/>
        <v>T</v>
      </c>
      <c r="AQ6" s="13" t="str">
        <f t="shared" si="44"/>
        <v>W</v>
      </c>
      <c r="AR6" s="13" t="str">
        <f t="shared" si="44"/>
        <v>T</v>
      </c>
      <c r="AS6" s="13" t="str">
        <f t="shared" si="44"/>
        <v>F</v>
      </c>
      <c r="AT6" s="13" t="str">
        <f t="shared" si="44"/>
        <v>S</v>
      </c>
      <c r="AU6" s="13" t="str">
        <f t="shared" si="44"/>
        <v>S</v>
      </c>
      <c r="AV6" s="13" t="str">
        <f t="shared" si="44"/>
        <v>M</v>
      </c>
      <c r="AW6" s="13" t="str">
        <f t="shared" ref="AW6:BP6" si="45">LEFT(TEXT(AW5,"ddd"),1)</f>
        <v>T</v>
      </c>
      <c r="AX6" s="13" t="str">
        <f t="shared" si="45"/>
        <v>W</v>
      </c>
      <c r="AY6" s="13" t="str">
        <f t="shared" si="45"/>
        <v>T</v>
      </c>
      <c r="AZ6" s="13" t="str">
        <f t="shared" si="45"/>
        <v>F</v>
      </c>
      <c r="BA6" s="13" t="str">
        <f t="shared" si="45"/>
        <v>S</v>
      </c>
      <c r="BB6" s="13" t="str">
        <f t="shared" si="45"/>
        <v>S</v>
      </c>
      <c r="BC6" s="13" t="str">
        <f t="shared" si="45"/>
        <v>M</v>
      </c>
      <c r="BD6" s="13" t="str">
        <f t="shared" si="45"/>
        <v>T</v>
      </c>
      <c r="BE6" s="13" t="str">
        <f t="shared" si="45"/>
        <v>W</v>
      </c>
      <c r="BF6" s="13" t="str">
        <f t="shared" si="45"/>
        <v>T</v>
      </c>
      <c r="BG6" s="13" t="str">
        <f t="shared" si="45"/>
        <v>F</v>
      </c>
      <c r="BH6" s="13" t="str">
        <f t="shared" si="45"/>
        <v>S</v>
      </c>
      <c r="BI6" s="13" t="str">
        <f t="shared" si="45"/>
        <v>S</v>
      </c>
      <c r="BJ6" s="13" t="str">
        <f t="shared" si="45"/>
        <v>M</v>
      </c>
      <c r="BK6" s="13" t="str">
        <f t="shared" si="45"/>
        <v>T</v>
      </c>
      <c r="BL6" s="13" t="str">
        <f t="shared" si="45"/>
        <v>W</v>
      </c>
      <c r="BM6" s="13" t="str">
        <f t="shared" si="45"/>
        <v>T</v>
      </c>
      <c r="BN6" s="13" t="str">
        <f t="shared" si="45"/>
        <v>F</v>
      </c>
      <c r="BO6" s="13" t="str">
        <f t="shared" si="45"/>
        <v>S</v>
      </c>
      <c r="BP6" s="13" t="str">
        <f t="shared" si="45"/>
        <v>S</v>
      </c>
      <c r="BQ6" s="13" t="str">
        <f t="shared" ref="BQ6:DT6" si="46">LEFT(TEXT(BQ5,"ddd"),1)</f>
        <v>M</v>
      </c>
      <c r="BR6" s="13" t="str">
        <f t="shared" si="46"/>
        <v>T</v>
      </c>
      <c r="BS6" s="13" t="str">
        <f t="shared" si="46"/>
        <v>W</v>
      </c>
      <c r="BT6" s="13" t="str">
        <f t="shared" si="46"/>
        <v>T</v>
      </c>
      <c r="BU6" s="13" t="str">
        <f t="shared" si="46"/>
        <v>F</v>
      </c>
      <c r="BV6" s="13" t="str">
        <f t="shared" si="46"/>
        <v>S</v>
      </c>
      <c r="BW6" s="13" t="str">
        <f t="shared" si="46"/>
        <v>S</v>
      </c>
      <c r="BX6" s="13" t="str">
        <f t="shared" si="46"/>
        <v>M</v>
      </c>
      <c r="BY6" s="13" t="str">
        <f t="shared" si="46"/>
        <v>T</v>
      </c>
      <c r="BZ6" s="13" t="str">
        <f t="shared" si="46"/>
        <v>W</v>
      </c>
      <c r="CA6" s="13" t="str">
        <f t="shared" si="46"/>
        <v>T</v>
      </c>
      <c r="CB6" s="13" t="str">
        <f t="shared" si="46"/>
        <v>F</v>
      </c>
      <c r="CC6" s="13" t="str">
        <f t="shared" si="46"/>
        <v>S</v>
      </c>
      <c r="CD6" s="13" t="str">
        <f t="shared" si="46"/>
        <v>S</v>
      </c>
      <c r="CE6" s="13" t="str">
        <f t="shared" si="46"/>
        <v>M</v>
      </c>
      <c r="CF6" s="13" t="str">
        <f t="shared" si="46"/>
        <v>T</v>
      </c>
      <c r="CG6" s="13" t="str">
        <f t="shared" si="46"/>
        <v>W</v>
      </c>
      <c r="CH6" s="13" t="str">
        <f t="shared" si="46"/>
        <v>T</v>
      </c>
      <c r="CI6" s="13" t="str">
        <f t="shared" si="46"/>
        <v>F</v>
      </c>
      <c r="CJ6" s="13" t="str">
        <f t="shared" si="46"/>
        <v>S</v>
      </c>
      <c r="CK6" s="13" t="str">
        <f t="shared" si="46"/>
        <v>S</v>
      </c>
      <c r="CL6" s="13" t="str">
        <f t="shared" si="46"/>
        <v>M</v>
      </c>
      <c r="CM6" s="13" t="str">
        <f t="shared" si="46"/>
        <v>T</v>
      </c>
      <c r="CN6" s="13" t="str">
        <f t="shared" si="46"/>
        <v>W</v>
      </c>
      <c r="CO6" s="13" t="str">
        <f t="shared" si="46"/>
        <v>T</v>
      </c>
      <c r="CP6" s="13" t="str">
        <f t="shared" si="46"/>
        <v>F</v>
      </c>
      <c r="CQ6" s="13" t="str">
        <f t="shared" si="46"/>
        <v>S</v>
      </c>
      <c r="CR6" s="13" t="str">
        <f t="shared" si="46"/>
        <v>S</v>
      </c>
      <c r="CS6" s="13" t="str">
        <f t="shared" si="46"/>
        <v>M</v>
      </c>
      <c r="CT6" s="13" t="str">
        <f t="shared" si="46"/>
        <v>T</v>
      </c>
      <c r="CU6" s="13" t="str">
        <f t="shared" si="46"/>
        <v>W</v>
      </c>
      <c r="CV6" s="13" t="str">
        <f t="shared" si="46"/>
        <v>T</v>
      </c>
      <c r="CW6" s="13" t="str">
        <f t="shared" si="46"/>
        <v>F</v>
      </c>
      <c r="CX6" s="13" t="str">
        <f t="shared" si="46"/>
        <v>S</v>
      </c>
      <c r="CY6" s="13" t="str">
        <f t="shared" si="46"/>
        <v>S</v>
      </c>
      <c r="CZ6" s="13" t="str">
        <f t="shared" si="46"/>
        <v>M</v>
      </c>
      <c r="DA6" s="13" t="str">
        <f t="shared" si="46"/>
        <v>T</v>
      </c>
      <c r="DB6" s="13" t="str">
        <f t="shared" si="46"/>
        <v>W</v>
      </c>
      <c r="DC6" s="13" t="str">
        <f t="shared" si="46"/>
        <v>T</v>
      </c>
      <c r="DD6" s="13" t="str">
        <f t="shared" si="46"/>
        <v>F</v>
      </c>
      <c r="DE6" s="13" t="str">
        <f t="shared" si="46"/>
        <v>S</v>
      </c>
      <c r="DF6" s="13" t="str">
        <f t="shared" si="46"/>
        <v>S</v>
      </c>
      <c r="DG6" s="13" t="str">
        <f t="shared" si="46"/>
        <v>M</v>
      </c>
      <c r="DH6" s="13" t="str">
        <f t="shared" si="46"/>
        <v>T</v>
      </c>
      <c r="DI6" s="13" t="str">
        <f t="shared" si="46"/>
        <v>W</v>
      </c>
      <c r="DJ6" s="13" t="str">
        <f t="shared" si="46"/>
        <v>T</v>
      </c>
      <c r="DK6" s="13" t="str">
        <f t="shared" si="46"/>
        <v>F</v>
      </c>
      <c r="DL6" s="13" t="str">
        <f t="shared" si="46"/>
        <v>S</v>
      </c>
      <c r="DM6" s="13" t="str">
        <f t="shared" si="46"/>
        <v>S</v>
      </c>
      <c r="DN6" s="13" t="str">
        <f t="shared" si="46"/>
        <v>M</v>
      </c>
      <c r="DO6" s="13" t="str">
        <f t="shared" si="46"/>
        <v>T</v>
      </c>
      <c r="DP6" s="13" t="str">
        <f t="shared" si="46"/>
        <v>W</v>
      </c>
      <c r="DQ6" s="13" t="str">
        <f t="shared" si="46"/>
        <v>T</v>
      </c>
      <c r="DR6" s="13" t="str">
        <f t="shared" si="46"/>
        <v>F</v>
      </c>
      <c r="DS6" s="13" t="str">
        <f t="shared" si="46"/>
        <v>S</v>
      </c>
      <c r="DT6" s="13" t="str">
        <f t="shared" si="46"/>
        <v>S</v>
      </c>
    </row>
    <row r="7" spans="1:124" ht="30" hidden="1" customHeight="1" thickBot="1" x14ac:dyDescent="0.35">
      <c r="A7" s="40" t="s">
        <v>23</v>
      </c>
      <c r="F7" s="43"/>
      <c r="G7" s="43"/>
      <c r="I7"/>
      <c r="L7" t="str">
        <f>IF(OR(ISBLANK(task_start),ISBLANK(task_end)),"",task_end-task_start+1)</f>
        <v/>
      </c>
      <c r="M7" s="26"/>
      <c r="N7" s="26"/>
      <c r="O7" s="26"/>
      <c r="P7" s="26"/>
      <c r="Q7" s="26"/>
      <c r="R7" s="26"/>
      <c r="S7" s="26"/>
      <c r="T7" s="26"/>
      <c r="U7" s="26"/>
      <c r="V7" s="26"/>
      <c r="W7" s="26"/>
      <c r="X7" s="26"/>
      <c r="Y7" s="26"/>
      <c r="Z7" s="26"/>
      <c r="AA7" s="26"/>
      <c r="AB7" s="26"/>
      <c r="AC7" s="26"/>
      <c r="AD7" s="26"/>
      <c r="AE7" s="26"/>
      <c r="AF7" s="26"/>
      <c r="AG7" s="26"/>
      <c r="AH7" s="26"/>
      <c r="AI7" s="26"/>
      <c r="AJ7" s="26"/>
      <c r="AK7" s="26"/>
      <c r="AL7" s="26"/>
      <c r="AM7" s="26"/>
      <c r="AN7" s="26"/>
      <c r="AO7" s="26"/>
      <c r="AP7" s="26"/>
      <c r="AQ7" s="26"/>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c r="BT7" s="26"/>
      <c r="BU7" s="26"/>
      <c r="BV7" s="26"/>
      <c r="BW7" s="26"/>
      <c r="BX7" s="26"/>
      <c r="BY7" s="26"/>
      <c r="BZ7" s="26"/>
      <c r="CA7" s="26"/>
      <c r="CB7" s="26"/>
      <c r="CC7" s="26"/>
      <c r="CD7" s="26"/>
      <c r="CE7" s="26"/>
      <c r="CF7" s="26"/>
      <c r="CG7" s="26"/>
      <c r="CH7" s="26"/>
      <c r="CI7" s="26"/>
      <c r="CJ7" s="26"/>
      <c r="CK7" s="26"/>
      <c r="CL7" s="26"/>
      <c r="CM7" s="26"/>
      <c r="CN7" s="26"/>
      <c r="CO7" s="26"/>
      <c r="CP7" s="26"/>
      <c r="CQ7" s="26"/>
      <c r="CR7" s="26"/>
      <c r="CS7" s="26"/>
      <c r="CT7" s="26"/>
      <c r="CU7" s="26"/>
      <c r="CV7" s="26"/>
      <c r="CW7" s="26"/>
      <c r="CX7" s="26"/>
      <c r="CY7" s="26"/>
      <c r="CZ7" s="26"/>
      <c r="DA7" s="26"/>
      <c r="DB7" s="26"/>
      <c r="DC7" s="26"/>
      <c r="DD7" s="26"/>
      <c r="DE7" s="26"/>
      <c r="DF7" s="26"/>
      <c r="DG7" s="26"/>
      <c r="DH7" s="26"/>
      <c r="DI7" s="26"/>
      <c r="DJ7" s="26"/>
      <c r="DK7" s="26"/>
      <c r="DL7" s="26"/>
      <c r="DM7" s="26"/>
      <c r="DN7" s="26"/>
      <c r="DO7" s="26"/>
      <c r="DP7" s="26"/>
      <c r="DQ7" s="26"/>
      <c r="DR7" s="26"/>
      <c r="DS7" s="26"/>
      <c r="DT7" s="26"/>
    </row>
    <row r="8" spans="1:124" s="3" customFormat="1" ht="30" customHeight="1" thickBot="1" x14ac:dyDescent="0.35">
      <c r="A8" s="41" t="s">
        <v>29</v>
      </c>
      <c r="B8" s="15" t="s">
        <v>32</v>
      </c>
      <c r="C8" s="15"/>
      <c r="D8" s="15"/>
      <c r="E8" s="15"/>
      <c r="F8" s="46"/>
      <c r="G8" s="46"/>
      <c r="H8" s="16"/>
      <c r="I8" s="17"/>
      <c r="J8" s="18"/>
      <c r="K8" s="14"/>
      <c r="L8" s="14" t="str">
        <f t="shared" ref="L8:L16" si="47">IF(OR(ISBLANK(task_start),ISBLANK(task_end)),"",task_end-task_start+1)</f>
        <v/>
      </c>
      <c r="M8" s="26"/>
      <c r="N8" s="26"/>
      <c r="O8" s="26"/>
      <c r="P8" s="26"/>
      <c r="Q8" s="26"/>
      <c r="R8" s="26"/>
      <c r="S8" s="26"/>
      <c r="T8" s="26"/>
      <c r="U8" s="26"/>
      <c r="V8" s="26"/>
      <c r="W8" s="26"/>
      <c r="X8" s="26"/>
      <c r="Y8" s="26"/>
      <c r="Z8" s="26"/>
      <c r="AA8" s="26"/>
      <c r="AB8" s="26"/>
      <c r="AC8" s="26"/>
      <c r="AD8" s="26"/>
      <c r="AE8" s="26"/>
      <c r="AF8" s="26"/>
      <c r="AG8" s="26"/>
      <c r="AH8" s="26"/>
      <c r="AI8" s="26"/>
      <c r="AJ8" s="26"/>
      <c r="AK8" s="26"/>
      <c r="AL8" s="26"/>
      <c r="AM8" s="26"/>
      <c r="AN8" s="26"/>
      <c r="AO8" s="26"/>
      <c r="AP8" s="26"/>
      <c r="AQ8" s="26"/>
      <c r="AR8" s="26"/>
      <c r="AS8" s="26"/>
      <c r="AT8" s="26"/>
      <c r="AU8" s="26"/>
      <c r="AV8" s="26"/>
      <c r="AW8" s="26"/>
      <c r="AX8" s="26"/>
      <c r="AY8" s="26"/>
      <c r="AZ8" s="26"/>
      <c r="BA8" s="26"/>
      <c r="BB8" s="26"/>
      <c r="BC8" s="26"/>
      <c r="BD8" s="26"/>
      <c r="BE8" s="26"/>
      <c r="BF8" s="26"/>
      <c r="BG8" s="26"/>
      <c r="BH8" s="26"/>
      <c r="BI8" s="26"/>
      <c r="BJ8" s="26"/>
      <c r="BK8" s="26"/>
      <c r="BL8" s="26"/>
      <c r="BM8" s="26"/>
      <c r="BN8" s="26"/>
      <c r="BO8" s="26"/>
      <c r="BP8" s="26"/>
      <c r="BQ8" s="26"/>
      <c r="BR8" s="26"/>
      <c r="BS8" s="26"/>
      <c r="BT8" s="26"/>
      <c r="BU8" s="26"/>
      <c r="BV8" s="26"/>
      <c r="BW8" s="26"/>
      <c r="BX8" s="26"/>
      <c r="BY8" s="26"/>
      <c r="BZ8" s="26"/>
      <c r="CA8" s="26"/>
      <c r="CB8" s="26"/>
      <c r="CC8" s="26"/>
      <c r="CD8" s="26"/>
      <c r="CE8" s="26"/>
      <c r="CF8" s="26"/>
      <c r="CG8" s="26"/>
      <c r="CH8" s="26"/>
      <c r="CI8" s="26"/>
      <c r="CJ8" s="26"/>
      <c r="CK8" s="26"/>
      <c r="CL8" s="26"/>
      <c r="CM8" s="26"/>
      <c r="CN8" s="26"/>
      <c r="CO8" s="26"/>
      <c r="CP8" s="26"/>
      <c r="CQ8" s="26"/>
      <c r="CR8" s="26"/>
      <c r="CS8" s="26"/>
      <c r="CT8" s="26"/>
      <c r="CU8" s="26"/>
      <c r="CV8" s="26"/>
      <c r="CW8" s="26"/>
      <c r="CX8" s="26"/>
      <c r="CY8" s="26"/>
      <c r="CZ8" s="26"/>
      <c r="DA8" s="26"/>
      <c r="DB8" s="26"/>
      <c r="DC8" s="26"/>
      <c r="DD8" s="26"/>
      <c r="DE8" s="26"/>
      <c r="DF8" s="26"/>
      <c r="DG8" s="26"/>
      <c r="DH8" s="26"/>
      <c r="DI8" s="26"/>
      <c r="DJ8" s="26"/>
      <c r="DK8" s="26"/>
      <c r="DL8" s="26"/>
      <c r="DM8" s="26"/>
      <c r="DN8" s="26"/>
      <c r="DO8" s="26"/>
      <c r="DP8" s="26"/>
      <c r="DQ8" s="26"/>
      <c r="DR8" s="26"/>
      <c r="DS8" s="26"/>
      <c r="DT8" s="26"/>
    </row>
    <row r="9" spans="1:124" s="3" customFormat="1" ht="30" customHeight="1" thickBot="1" x14ac:dyDescent="0.35">
      <c r="A9" s="41" t="s">
        <v>30</v>
      </c>
      <c r="B9" s="48" t="s">
        <v>33</v>
      </c>
      <c r="C9" s="56" t="s">
        <v>53</v>
      </c>
      <c r="D9" s="56" t="s">
        <v>54</v>
      </c>
      <c r="E9" s="48" t="s">
        <v>45</v>
      </c>
      <c r="F9" s="47">
        <v>476</v>
      </c>
      <c r="G9" s="57">
        <f>IF(H9=100%,F9/(J9-I9),"")</f>
        <v>52.888888888888886</v>
      </c>
      <c r="H9" s="19">
        <v>1</v>
      </c>
      <c r="I9" s="45">
        <f>Project_Start</f>
        <v>44558</v>
      </c>
      <c r="J9" s="45">
        <v>44567</v>
      </c>
      <c r="K9" s="14"/>
      <c r="L9" s="14">
        <f t="shared" si="47"/>
        <v>10</v>
      </c>
      <c r="M9" s="26"/>
      <c r="N9" s="26"/>
      <c r="O9" s="26"/>
      <c r="P9" s="26"/>
      <c r="Q9" s="26"/>
      <c r="R9" s="26"/>
      <c r="S9" s="26"/>
      <c r="T9" s="26"/>
      <c r="U9" s="26"/>
      <c r="V9" s="26"/>
      <c r="W9" s="26"/>
      <c r="X9" s="26"/>
      <c r="Y9" s="26"/>
      <c r="Z9" s="26"/>
      <c r="AA9" s="26"/>
      <c r="AB9" s="26"/>
      <c r="AC9" s="26"/>
      <c r="AD9" s="26"/>
      <c r="AE9" s="26"/>
      <c r="AF9" s="26"/>
      <c r="AG9" s="26"/>
      <c r="AH9" s="26"/>
      <c r="AI9" s="26"/>
      <c r="AJ9" s="26"/>
      <c r="AK9" s="26"/>
      <c r="AL9" s="26"/>
      <c r="AM9" s="26"/>
      <c r="AN9" s="26"/>
      <c r="AO9" s="26"/>
      <c r="AP9" s="26"/>
      <c r="AQ9" s="26"/>
      <c r="AR9" s="26"/>
      <c r="AS9" s="26"/>
      <c r="AT9" s="26"/>
      <c r="AU9" s="26"/>
      <c r="AV9" s="26"/>
      <c r="AW9" s="26"/>
      <c r="AX9" s="26"/>
      <c r="AY9" s="26"/>
      <c r="AZ9" s="26"/>
      <c r="BA9" s="26"/>
      <c r="BB9" s="26"/>
      <c r="BC9" s="26"/>
      <c r="BD9" s="26"/>
      <c r="BE9" s="26"/>
      <c r="BF9" s="26"/>
      <c r="BG9" s="26"/>
      <c r="BH9" s="26"/>
      <c r="BI9" s="26"/>
      <c r="BJ9" s="26"/>
      <c r="BK9" s="26"/>
      <c r="BL9" s="26"/>
      <c r="BM9" s="26"/>
      <c r="BN9" s="26"/>
      <c r="BO9" s="26"/>
      <c r="BP9" s="26"/>
      <c r="BQ9" s="26"/>
      <c r="BR9" s="26"/>
      <c r="BS9" s="26"/>
      <c r="BT9" s="26"/>
      <c r="BU9" s="26"/>
      <c r="BV9" s="26"/>
      <c r="BW9" s="26"/>
      <c r="BX9" s="26"/>
      <c r="BY9" s="26"/>
      <c r="BZ9" s="26"/>
      <c r="CA9" s="26"/>
      <c r="CB9" s="26"/>
      <c r="CC9" s="26"/>
      <c r="CD9" s="26"/>
      <c r="CE9" s="26"/>
      <c r="CF9" s="26"/>
      <c r="CG9" s="26"/>
      <c r="CH9" s="26"/>
      <c r="CI9" s="26"/>
      <c r="CJ9" s="26"/>
      <c r="CK9" s="26"/>
      <c r="CL9" s="26"/>
      <c r="CM9" s="26"/>
      <c r="CN9" s="26"/>
      <c r="CO9" s="26"/>
      <c r="CP9" s="26"/>
      <c r="CQ9" s="26"/>
      <c r="CR9" s="26"/>
      <c r="CS9" s="26"/>
      <c r="CT9" s="26"/>
      <c r="CU9" s="26"/>
      <c r="CV9" s="26"/>
      <c r="CW9" s="26"/>
      <c r="CX9" s="26"/>
      <c r="CY9" s="26"/>
      <c r="CZ9" s="26"/>
      <c r="DA9" s="26"/>
      <c r="DB9" s="26"/>
      <c r="DC9" s="26"/>
      <c r="DD9" s="26"/>
      <c r="DE9" s="26"/>
      <c r="DF9" s="26"/>
      <c r="DG9" s="26"/>
      <c r="DH9" s="26"/>
      <c r="DI9" s="26"/>
      <c r="DJ9" s="26"/>
      <c r="DK9" s="26"/>
      <c r="DL9" s="26"/>
      <c r="DM9" s="26"/>
      <c r="DN9" s="26"/>
      <c r="DO9" s="26"/>
      <c r="DP9" s="26"/>
      <c r="DQ9" s="26"/>
      <c r="DR9" s="26"/>
      <c r="DS9" s="26"/>
      <c r="DT9" s="26"/>
    </row>
    <row r="10" spans="1:124" s="3" customFormat="1" ht="30" customHeight="1" thickBot="1" x14ac:dyDescent="0.35">
      <c r="A10" s="41" t="s">
        <v>31</v>
      </c>
      <c r="B10" s="48" t="s">
        <v>55</v>
      </c>
      <c r="C10" s="56" t="s">
        <v>52</v>
      </c>
      <c r="D10" s="56" t="s">
        <v>56</v>
      </c>
      <c r="E10" s="48" t="s">
        <v>45</v>
      </c>
      <c r="F10" s="47">
        <v>214</v>
      </c>
      <c r="G10" s="57">
        <f t="shared" ref="G10:G15" si="48">IF(H10=100%,F10/(J10-I10),"")</f>
        <v>15.285714285714286</v>
      </c>
      <c r="H10" s="19">
        <v>1</v>
      </c>
      <c r="I10" s="45">
        <v>44568</v>
      </c>
      <c r="J10" s="45">
        <v>44582</v>
      </c>
      <c r="K10" s="14"/>
      <c r="L10" s="14">
        <f t="shared" si="47"/>
        <v>15</v>
      </c>
      <c r="M10" s="26"/>
      <c r="N10" s="26"/>
      <c r="O10" s="26"/>
      <c r="P10" s="26"/>
      <c r="Q10" s="26"/>
      <c r="R10" s="26"/>
      <c r="S10" s="26"/>
      <c r="T10" s="26"/>
      <c r="U10" s="26"/>
      <c r="V10" s="26"/>
      <c r="W10" s="26"/>
      <c r="X10" s="26"/>
      <c r="Y10" s="27"/>
      <c r="Z10" s="27"/>
      <c r="AA10" s="26"/>
      <c r="AB10" s="26"/>
      <c r="AC10" s="26"/>
      <c r="AD10" s="26"/>
      <c r="AE10" s="26"/>
      <c r="AF10" s="26"/>
      <c r="AG10" s="26"/>
      <c r="AH10" s="26"/>
      <c r="AI10" s="26"/>
      <c r="AJ10" s="26"/>
      <c r="AK10" s="26"/>
      <c r="AL10" s="26"/>
      <c r="AM10" s="26"/>
      <c r="AN10" s="26"/>
      <c r="AO10" s="26"/>
      <c r="AP10" s="26"/>
      <c r="AQ10" s="26"/>
      <c r="AR10" s="26"/>
      <c r="AS10" s="26"/>
      <c r="AT10" s="26"/>
      <c r="AU10" s="26"/>
      <c r="AV10" s="26"/>
      <c r="AW10" s="26"/>
      <c r="AX10" s="26"/>
      <c r="AY10" s="26"/>
      <c r="AZ10" s="26"/>
      <c r="BA10" s="26"/>
      <c r="BB10" s="26"/>
      <c r="BC10" s="26"/>
      <c r="BD10" s="26"/>
      <c r="BE10" s="26"/>
      <c r="BF10" s="26"/>
      <c r="BG10" s="26"/>
      <c r="BH10" s="26"/>
      <c r="BI10" s="26"/>
      <c r="BJ10" s="26"/>
      <c r="BK10" s="26"/>
      <c r="BL10" s="26"/>
      <c r="BM10" s="26"/>
      <c r="BN10" s="26"/>
      <c r="BO10" s="26"/>
      <c r="BP10" s="26"/>
      <c r="BQ10" s="26"/>
      <c r="BR10" s="26"/>
      <c r="BS10" s="26"/>
      <c r="BT10" s="26"/>
      <c r="BU10" s="26"/>
      <c r="BV10" s="26"/>
      <c r="BW10" s="26"/>
      <c r="BX10" s="26"/>
      <c r="BY10" s="26"/>
      <c r="BZ10" s="26"/>
      <c r="CA10" s="26"/>
      <c r="CB10" s="26"/>
      <c r="CC10" s="26"/>
      <c r="CD10" s="26"/>
      <c r="CE10" s="26"/>
      <c r="CF10" s="26"/>
      <c r="CG10" s="26"/>
      <c r="CH10" s="26"/>
      <c r="CI10" s="26"/>
      <c r="CJ10" s="26"/>
      <c r="CK10" s="26"/>
      <c r="CL10" s="26"/>
      <c r="CM10" s="26"/>
      <c r="CN10" s="26"/>
      <c r="CO10" s="26"/>
      <c r="CP10" s="26"/>
      <c r="CQ10" s="26"/>
      <c r="CR10" s="26"/>
      <c r="CS10" s="26"/>
      <c r="CT10" s="26"/>
      <c r="CU10" s="26"/>
      <c r="CV10" s="26"/>
      <c r="CW10" s="26"/>
      <c r="CX10" s="26"/>
      <c r="CY10" s="26"/>
      <c r="CZ10" s="26"/>
      <c r="DA10" s="26"/>
      <c r="DB10" s="26"/>
      <c r="DC10" s="26"/>
      <c r="DD10" s="26"/>
      <c r="DE10" s="26"/>
      <c r="DF10" s="26"/>
      <c r="DG10" s="26"/>
      <c r="DH10" s="26"/>
      <c r="DI10" s="26"/>
      <c r="DJ10" s="26"/>
      <c r="DK10" s="26"/>
      <c r="DL10" s="26"/>
      <c r="DM10" s="26"/>
      <c r="DN10" s="26"/>
      <c r="DO10" s="26"/>
      <c r="DP10" s="26"/>
      <c r="DQ10" s="26"/>
      <c r="DR10" s="26"/>
      <c r="DS10" s="26"/>
      <c r="DT10" s="26"/>
    </row>
    <row r="11" spans="1:124" s="3" customFormat="1" ht="30" customHeight="1" thickBot="1" x14ac:dyDescent="0.35">
      <c r="A11" s="40"/>
      <c r="B11" s="48" t="s">
        <v>34</v>
      </c>
      <c r="C11" s="56" t="s">
        <v>52</v>
      </c>
      <c r="D11" s="56" t="s">
        <v>57</v>
      </c>
      <c r="E11" s="48" t="s">
        <v>46</v>
      </c>
      <c r="F11" s="47">
        <v>123</v>
      </c>
      <c r="G11" s="57">
        <f t="shared" si="48"/>
        <v>24.6</v>
      </c>
      <c r="H11" s="19">
        <v>1</v>
      </c>
      <c r="I11" s="45">
        <v>44575</v>
      </c>
      <c r="J11" s="45">
        <v>44580</v>
      </c>
      <c r="K11" s="14"/>
      <c r="L11" s="14">
        <f t="shared" si="47"/>
        <v>6</v>
      </c>
      <c r="M11" s="26"/>
      <c r="N11" s="26"/>
      <c r="O11" s="26"/>
      <c r="P11" s="26"/>
      <c r="Q11" s="26"/>
      <c r="R11" s="26"/>
      <c r="S11" s="26"/>
      <c r="T11" s="26"/>
      <c r="U11" s="26"/>
      <c r="V11" s="26"/>
      <c r="W11" s="26"/>
      <c r="X11" s="26"/>
      <c r="Y11" s="26"/>
      <c r="Z11" s="26"/>
      <c r="AA11" s="26"/>
      <c r="AB11" s="26"/>
      <c r="AC11" s="26"/>
      <c r="AD11" s="26"/>
      <c r="AE11" s="26"/>
      <c r="AF11" s="26"/>
      <c r="AG11" s="26"/>
      <c r="AH11" s="26"/>
      <c r="AI11" s="26"/>
      <c r="AJ11" s="26"/>
      <c r="AK11" s="26"/>
      <c r="AL11" s="26"/>
      <c r="AM11" s="26"/>
      <c r="AN11" s="26"/>
      <c r="AO11" s="26"/>
      <c r="AP11" s="26"/>
      <c r="AQ11" s="26"/>
      <c r="AR11" s="26"/>
      <c r="AS11" s="26"/>
      <c r="AT11" s="26"/>
      <c r="AU11" s="26"/>
      <c r="AV11" s="26"/>
      <c r="AW11" s="26"/>
      <c r="AX11" s="26"/>
      <c r="AY11" s="26"/>
      <c r="AZ11" s="26"/>
      <c r="BA11" s="26"/>
      <c r="BB11" s="26"/>
      <c r="BC11" s="26"/>
      <c r="BD11" s="26"/>
      <c r="BE11" s="26"/>
      <c r="BF11" s="26"/>
      <c r="BG11" s="26"/>
      <c r="BH11" s="26"/>
      <c r="BI11" s="26"/>
      <c r="BJ11" s="26"/>
      <c r="BK11" s="26"/>
      <c r="BL11" s="26"/>
      <c r="BM11" s="26"/>
      <c r="BN11" s="26"/>
      <c r="BO11" s="26"/>
      <c r="BP11" s="26"/>
      <c r="BQ11" s="26"/>
      <c r="BR11" s="26"/>
      <c r="BS11" s="26"/>
      <c r="BT11" s="26"/>
      <c r="BU11" s="26"/>
      <c r="BV11" s="26"/>
      <c r="BW11" s="26"/>
      <c r="BX11" s="26"/>
      <c r="BY11" s="26"/>
      <c r="BZ11" s="26"/>
      <c r="CA11" s="26"/>
      <c r="CB11" s="26"/>
      <c r="CC11" s="26"/>
      <c r="CD11" s="26"/>
      <c r="CE11" s="26"/>
      <c r="CF11" s="26"/>
      <c r="CG11" s="26"/>
      <c r="CH11" s="26"/>
      <c r="CI11" s="26"/>
      <c r="CJ11" s="26"/>
      <c r="CK11" s="26"/>
      <c r="CL11" s="26"/>
      <c r="CM11" s="26"/>
      <c r="CN11" s="26"/>
      <c r="CO11" s="26"/>
      <c r="CP11" s="26"/>
      <c r="CQ11" s="26"/>
      <c r="CR11" s="26"/>
      <c r="CS11" s="26"/>
      <c r="CT11" s="26"/>
      <c r="CU11" s="26"/>
      <c r="CV11" s="26"/>
      <c r="CW11" s="26"/>
      <c r="CX11" s="26"/>
      <c r="CY11" s="26"/>
      <c r="CZ11" s="26"/>
      <c r="DA11" s="26"/>
      <c r="DB11" s="26"/>
      <c r="DC11" s="26"/>
      <c r="DD11" s="26"/>
      <c r="DE11" s="26"/>
      <c r="DF11" s="26"/>
      <c r="DG11" s="26"/>
      <c r="DH11" s="26"/>
      <c r="DI11" s="26"/>
      <c r="DJ11" s="26"/>
      <c r="DK11" s="26"/>
      <c r="DL11" s="26"/>
      <c r="DM11" s="26"/>
      <c r="DN11" s="26"/>
      <c r="DO11" s="26"/>
      <c r="DP11" s="26"/>
      <c r="DQ11" s="26"/>
      <c r="DR11" s="26"/>
      <c r="DS11" s="26"/>
      <c r="DT11" s="26"/>
    </row>
    <row r="12" spans="1:124" s="3" customFormat="1" ht="30" customHeight="1" thickBot="1" x14ac:dyDescent="0.35">
      <c r="A12" s="40"/>
      <c r="B12" s="48" t="s">
        <v>35</v>
      </c>
      <c r="C12" s="56" t="s">
        <v>52</v>
      </c>
      <c r="D12" s="56" t="s">
        <v>56</v>
      </c>
      <c r="E12" s="48" t="s">
        <v>47</v>
      </c>
      <c r="F12" s="47">
        <v>172</v>
      </c>
      <c r="G12" s="57">
        <f t="shared" si="48"/>
        <v>24.571428571428573</v>
      </c>
      <c r="H12" s="19">
        <v>1</v>
      </c>
      <c r="I12" s="45">
        <v>44585</v>
      </c>
      <c r="J12" s="45">
        <v>44592</v>
      </c>
      <c r="K12" s="14"/>
      <c r="L12" s="14">
        <f t="shared" si="47"/>
        <v>8</v>
      </c>
      <c r="M12" s="26"/>
      <c r="N12" s="26"/>
      <c r="O12" s="26"/>
      <c r="P12" s="26"/>
      <c r="Q12" s="26"/>
      <c r="R12" s="26"/>
      <c r="S12" s="26"/>
      <c r="T12" s="26"/>
      <c r="U12" s="26"/>
      <c r="V12" s="26"/>
      <c r="W12" s="26"/>
      <c r="X12" s="26"/>
      <c r="Y12" s="26"/>
      <c r="Z12" s="26"/>
      <c r="AA12" s="26"/>
      <c r="AB12" s="26"/>
      <c r="AC12" s="27"/>
      <c r="AD12" s="26"/>
      <c r="AE12" s="26"/>
      <c r="AF12" s="26"/>
      <c r="AG12" s="26"/>
      <c r="AH12" s="26"/>
      <c r="AI12" s="26"/>
      <c r="AJ12" s="26"/>
      <c r="AK12" s="26"/>
      <c r="AL12" s="26"/>
      <c r="AM12" s="26"/>
      <c r="AN12" s="26"/>
      <c r="AO12" s="26"/>
      <c r="AP12" s="26"/>
      <c r="AQ12" s="26"/>
      <c r="AR12" s="26"/>
      <c r="AS12" s="26"/>
      <c r="AT12" s="26"/>
      <c r="AU12" s="26"/>
      <c r="AV12" s="26"/>
      <c r="AW12" s="26"/>
      <c r="AX12" s="26"/>
      <c r="AY12" s="26"/>
      <c r="AZ12" s="26"/>
      <c r="BA12" s="26"/>
      <c r="BB12" s="26"/>
      <c r="BC12" s="26"/>
      <c r="BD12" s="26"/>
      <c r="BE12" s="26"/>
      <c r="BF12" s="26"/>
      <c r="BG12" s="26"/>
      <c r="BH12" s="26"/>
      <c r="BI12" s="26"/>
      <c r="BJ12" s="26"/>
      <c r="BK12" s="26"/>
      <c r="BL12" s="26"/>
      <c r="BM12" s="26"/>
      <c r="BN12" s="26"/>
      <c r="BO12" s="26"/>
      <c r="BP12" s="26"/>
      <c r="BQ12" s="26"/>
      <c r="BR12" s="26"/>
      <c r="BS12" s="26"/>
      <c r="BT12" s="26"/>
      <c r="BU12" s="26"/>
      <c r="BV12" s="26"/>
      <c r="BW12" s="26"/>
      <c r="BX12" s="26"/>
      <c r="BY12" s="26"/>
      <c r="BZ12" s="26"/>
      <c r="CA12" s="26"/>
      <c r="CB12" s="26"/>
      <c r="CC12" s="26"/>
      <c r="CD12" s="26"/>
      <c r="CE12" s="26"/>
      <c r="CF12" s="26"/>
      <c r="CG12" s="26"/>
      <c r="CH12" s="26"/>
      <c r="CI12" s="26"/>
      <c r="CJ12" s="26"/>
      <c r="CK12" s="26"/>
      <c r="CL12" s="26"/>
      <c r="CM12" s="26"/>
      <c r="CN12" s="26"/>
      <c r="CO12" s="26"/>
      <c r="CP12" s="26"/>
      <c r="CQ12" s="26"/>
      <c r="CR12" s="26"/>
      <c r="CS12" s="26"/>
      <c r="CT12" s="26"/>
      <c r="CU12" s="26"/>
      <c r="CV12" s="26"/>
      <c r="CW12" s="26"/>
      <c r="CX12" s="26"/>
      <c r="CY12" s="26"/>
      <c r="CZ12" s="26"/>
      <c r="DA12" s="26"/>
      <c r="DB12" s="26"/>
      <c r="DC12" s="26"/>
      <c r="DD12" s="26"/>
      <c r="DE12" s="26"/>
      <c r="DF12" s="26"/>
      <c r="DG12" s="26"/>
      <c r="DH12" s="26"/>
      <c r="DI12" s="26"/>
      <c r="DJ12" s="26"/>
      <c r="DK12" s="26"/>
      <c r="DL12" s="26"/>
      <c r="DM12" s="26"/>
      <c r="DN12" s="26"/>
      <c r="DO12" s="26"/>
      <c r="DP12" s="26"/>
      <c r="DQ12" s="26"/>
      <c r="DR12" s="26"/>
      <c r="DS12" s="26"/>
      <c r="DT12" s="26"/>
    </row>
    <row r="13" spans="1:124" s="3" customFormat="1" ht="30" customHeight="1" thickBot="1" x14ac:dyDescent="0.35">
      <c r="A13" s="40"/>
      <c r="B13" s="48" t="s">
        <v>36</v>
      </c>
      <c r="C13" s="56" t="s">
        <v>52</v>
      </c>
      <c r="D13" s="56" t="s">
        <v>56</v>
      </c>
      <c r="E13" s="48" t="s">
        <v>45</v>
      </c>
      <c r="F13" s="47">
        <v>130</v>
      </c>
      <c r="G13" s="57">
        <f t="shared" si="48"/>
        <v>14.444444444444445</v>
      </c>
      <c r="H13" s="19">
        <v>1</v>
      </c>
      <c r="I13" s="45">
        <v>44596</v>
      </c>
      <c r="J13" s="45">
        <v>44605</v>
      </c>
      <c r="K13" s="14"/>
      <c r="L13" s="14">
        <f t="shared" si="47"/>
        <v>10</v>
      </c>
      <c r="M13" s="26"/>
      <c r="N13" s="26"/>
      <c r="O13" s="26"/>
      <c r="P13" s="26"/>
      <c r="Q13" s="26"/>
      <c r="R13" s="26"/>
      <c r="S13" s="26"/>
      <c r="T13" s="26"/>
      <c r="U13" s="26"/>
      <c r="V13" s="26"/>
      <c r="W13" s="26"/>
      <c r="X13" s="26"/>
      <c r="Y13" s="26"/>
      <c r="Z13" s="26"/>
      <c r="AA13" s="26"/>
      <c r="AB13" s="26"/>
      <c r="AC13" s="26"/>
      <c r="AD13" s="26"/>
      <c r="AE13" s="26"/>
      <c r="AF13" s="26"/>
      <c r="AG13" s="26"/>
      <c r="AH13" s="26"/>
      <c r="AI13" s="26"/>
      <c r="AJ13" s="26"/>
      <c r="AK13" s="26"/>
      <c r="AL13" s="26"/>
      <c r="AM13" s="26"/>
      <c r="AN13" s="26"/>
      <c r="AO13" s="26"/>
      <c r="AP13" s="26"/>
      <c r="AQ13" s="26"/>
      <c r="AR13" s="26"/>
      <c r="AS13" s="26"/>
      <c r="AT13" s="26"/>
      <c r="AU13" s="26"/>
      <c r="AV13" s="26"/>
      <c r="AW13" s="26"/>
      <c r="AX13" s="26"/>
      <c r="AY13" s="26"/>
      <c r="AZ13" s="26"/>
      <c r="BA13" s="26"/>
      <c r="BB13" s="26"/>
      <c r="BC13" s="26"/>
      <c r="BD13" s="26"/>
      <c r="BE13" s="26"/>
      <c r="BF13" s="26"/>
      <c r="BG13" s="26"/>
      <c r="BH13" s="26"/>
      <c r="BI13" s="26"/>
      <c r="BJ13" s="26"/>
      <c r="BK13" s="26"/>
      <c r="BL13" s="26"/>
      <c r="BM13" s="26"/>
      <c r="BN13" s="26"/>
      <c r="BO13" s="26"/>
      <c r="BP13" s="26"/>
      <c r="BQ13" s="26"/>
      <c r="BR13" s="26"/>
      <c r="BS13" s="26"/>
      <c r="BT13" s="26"/>
      <c r="BU13" s="26"/>
      <c r="BV13" s="26"/>
      <c r="BW13" s="26"/>
      <c r="BX13" s="26"/>
      <c r="BY13" s="26"/>
      <c r="BZ13" s="26"/>
      <c r="CA13" s="26"/>
      <c r="CB13" s="26"/>
      <c r="CC13" s="26"/>
      <c r="CD13" s="26"/>
      <c r="CE13" s="26"/>
      <c r="CF13" s="26"/>
      <c r="CG13" s="26"/>
      <c r="CH13" s="26"/>
      <c r="CI13" s="26"/>
      <c r="CJ13" s="26"/>
      <c r="CK13" s="26"/>
      <c r="CL13" s="26"/>
      <c r="CM13" s="26"/>
      <c r="CN13" s="26"/>
      <c r="CO13" s="26"/>
      <c r="CP13" s="26"/>
      <c r="CQ13" s="26"/>
      <c r="CR13" s="26"/>
      <c r="CS13" s="26"/>
      <c r="CT13" s="26"/>
      <c r="CU13" s="26"/>
      <c r="CV13" s="26"/>
      <c r="CW13" s="26"/>
      <c r="CX13" s="26"/>
      <c r="CY13" s="26"/>
      <c r="CZ13" s="26"/>
      <c r="DA13" s="26"/>
      <c r="DB13" s="26"/>
      <c r="DC13" s="26"/>
      <c r="DD13" s="26"/>
      <c r="DE13" s="26"/>
      <c r="DF13" s="26"/>
      <c r="DG13" s="26"/>
      <c r="DH13" s="26"/>
      <c r="DI13" s="26"/>
      <c r="DJ13" s="26"/>
      <c r="DK13" s="26"/>
      <c r="DL13" s="26"/>
      <c r="DM13" s="26"/>
      <c r="DN13" s="26"/>
      <c r="DO13" s="26"/>
      <c r="DP13" s="26"/>
      <c r="DQ13" s="26"/>
      <c r="DR13" s="26"/>
      <c r="DS13" s="26"/>
      <c r="DT13" s="26"/>
    </row>
    <row r="14" spans="1:124" s="3" customFormat="1" ht="30" customHeight="1" thickBot="1" x14ac:dyDescent="0.35">
      <c r="A14" s="40"/>
      <c r="B14" s="48" t="s">
        <v>37</v>
      </c>
      <c r="C14" s="56" t="s">
        <v>53</v>
      </c>
      <c r="D14" s="56" t="s">
        <v>58</v>
      </c>
      <c r="E14" s="48" t="s">
        <v>48</v>
      </c>
      <c r="F14" s="47">
        <v>501</v>
      </c>
      <c r="G14" s="57">
        <f t="shared" si="48"/>
        <v>38.53846153846154</v>
      </c>
      <c r="H14" s="19">
        <v>1</v>
      </c>
      <c r="I14" s="45">
        <v>44607</v>
      </c>
      <c r="J14" s="45">
        <v>44620</v>
      </c>
      <c r="K14" s="14"/>
      <c r="L14" s="14"/>
      <c r="M14" s="26"/>
      <c r="N14" s="26"/>
      <c r="O14" s="26"/>
      <c r="P14" s="26"/>
      <c r="Q14" s="26"/>
      <c r="R14" s="26"/>
      <c r="S14" s="26"/>
      <c r="T14" s="26"/>
      <c r="U14" s="26"/>
      <c r="V14" s="26"/>
      <c r="W14" s="26"/>
      <c r="X14" s="26"/>
      <c r="Y14" s="26"/>
      <c r="Z14" s="26"/>
      <c r="AA14" s="26"/>
      <c r="AB14" s="26"/>
      <c r="AC14" s="26"/>
      <c r="AD14" s="26"/>
      <c r="AE14" s="26"/>
      <c r="AF14" s="26"/>
      <c r="AG14" s="26"/>
      <c r="AH14" s="26"/>
      <c r="AI14" s="26"/>
      <c r="AJ14" s="26"/>
      <c r="AK14" s="26"/>
      <c r="AL14" s="26"/>
      <c r="AM14" s="26"/>
      <c r="AN14" s="26"/>
      <c r="AO14" s="26"/>
      <c r="AP14" s="26"/>
      <c r="AQ14" s="26"/>
      <c r="AR14" s="26"/>
      <c r="AS14" s="26"/>
      <c r="AT14" s="26"/>
      <c r="AU14" s="26"/>
      <c r="AV14" s="26"/>
      <c r="AW14" s="26"/>
      <c r="AX14" s="26"/>
      <c r="AY14" s="26"/>
      <c r="AZ14" s="26"/>
      <c r="BA14" s="26"/>
      <c r="BB14" s="26"/>
      <c r="BC14" s="26"/>
      <c r="BD14" s="26"/>
      <c r="BE14" s="26"/>
      <c r="BF14" s="26"/>
      <c r="BG14" s="26"/>
      <c r="BH14" s="26"/>
      <c r="BI14" s="26"/>
      <c r="BJ14" s="26"/>
      <c r="BK14" s="26"/>
      <c r="BL14" s="26"/>
      <c r="BM14" s="26"/>
      <c r="BN14" s="26"/>
      <c r="BO14" s="26"/>
      <c r="BP14" s="26"/>
      <c r="BQ14" s="26"/>
      <c r="BR14" s="26"/>
      <c r="BS14" s="26"/>
      <c r="BT14" s="26"/>
      <c r="BU14" s="26"/>
      <c r="BV14" s="26"/>
      <c r="BW14" s="26"/>
      <c r="BX14" s="26"/>
      <c r="BY14" s="26"/>
      <c r="BZ14" s="26"/>
      <c r="CA14" s="26"/>
      <c r="CB14" s="26"/>
      <c r="CC14" s="26"/>
      <c r="CD14" s="26"/>
      <c r="CE14" s="26"/>
      <c r="CF14" s="26"/>
      <c r="CG14" s="26"/>
      <c r="CH14" s="26"/>
      <c r="CI14" s="26"/>
      <c r="CJ14" s="26"/>
      <c r="CK14" s="26"/>
      <c r="CL14" s="26"/>
      <c r="CM14" s="26"/>
      <c r="CN14" s="26"/>
      <c r="CO14" s="26"/>
      <c r="CP14" s="26"/>
      <c r="CQ14" s="26"/>
      <c r="CR14" s="26"/>
      <c r="CS14" s="26"/>
      <c r="CT14" s="26"/>
      <c r="CU14" s="26"/>
      <c r="CV14" s="26"/>
      <c r="CW14" s="26"/>
      <c r="CX14" s="26"/>
      <c r="CY14" s="26"/>
      <c r="CZ14" s="26"/>
      <c r="DA14" s="26"/>
      <c r="DB14" s="26"/>
      <c r="DC14" s="26"/>
      <c r="DD14" s="26"/>
      <c r="DE14" s="26"/>
      <c r="DF14" s="26"/>
      <c r="DG14" s="26"/>
      <c r="DH14" s="26"/>
      <c r="DI14" s="26"/>
      <c r="DJ14" s="26"/>
      <c r="DK14" s="26"/>
      <c r="DL14" s="26"/>
      <c r="DM14" s="26"/>
      <c r="DN14" s="26"/>
      <c r="DO14" s="26"/>
      <c r="DP14" s="26"/>
      <c r="DQ14" s="26"/>
      <c r="DR14" s="26"/>
      <c r="DS14" s="26"/>
      <c r="DT14" s="26"/>
    </row>
    <row r="15" spans="1:124" s="3" customFormat="1" ht="30" customHeight="1" thickBot="1" x14ac:dyDescent="0.35">
      <c r="A15" s="40"/>
      <c r="B15" s="48" t="s">
        <v>38</v>
      </c>
      <c r="C15" s="56" t="s">
        <v>53</v>
      </c>
      <c r="D15" s="56" t="s">
        <v>58</v>
      </c>
      <c r="E15" s="48"/>
      <c r="F15" s="47">
        <v>500</v>
      </c>
      <c r="G15" s="57" t="str">
        <f t="shared" si="48"/>
        <v/>
      </c>
      <c r="H15" s="19">
        <v>0.1</v>
      </c>
      <c r="I15" s="45">
        <v>44621</v>
      </c>
      <c r="J15" s="45" cm="1">
        <f t="array" aca="1" ref="J15" ca="1">today</f>
        <v>44623</v>
      </c>
      <c r="K15" s="14"/>
      <c r="L15" s="14"/>
      <c r="M15" s="26"/>
      <c r="N15" s="26"/>
      <c r="O15" s="26"/>
      <c r="P15" s="26"/>
      <c r="Q15" s="26"/>
      <c r="R15" s="26"/>
      <c r="S15" s="26"/>
      <c r="T15" s="26"/>
      <c r="U15" s="26"/>
      <c r="V15" s="26"/>
      <c r="W15" s="26"/>
      <c r="X15" s="26"/>
      <c r="Y15" s="26"/>
      <c r="Z15" s="26"/>
      <c r="AA15" s="26"/>
      <c r="AB15" s="26"/>
      <c r="AC15" s="26"/>
      <c r="AD15" s="26"/>
      <c r="AE15" s="26"/>
      <c r="AF15" s="26"/>
      <c r="AG15" s="26"/>
      <c r="AH15" s="26"/>
      <c r="AI15" s="26"/>
      <c r="AJ15" s="26"/>
      <c r="AK15" s="26"/>
      <c r="AL15" s="26"/>
      <c r="AM15" s="26"/>
      <c r="AN15" s="26"/>
      <c r="AO15" s="26"/>
      <c r="AP15" s="26"/>
      <c r="AQ15" s="26"/>
      <c r="AR15" s="26"/>
      <c r="AS15" s="26"/>
      <c r="AT15" s="26"/>
      <c r="AU15" s="26"/>
      <c r="AV15" s="26"/>
      <c r="AW15" s="26"/>
      <c r="AX15" s="26"/>
      <c r="AY15" s="26"/>
      <c r="AZ15" s="26"/>
      <c r="BA15" s="26"/>
      <c r="BB15" s="26"/>
      <c r="BC15" s="26"/>
      <c r="BD15" s="26"/>
      <c r="BE15" s="26"/>
      <c r="BF15" s="26"/>
      <c r="BG15" s="26"/>
      <c r="BH15" s="26"/>
      <c r="BI15" s="26"/>
      <c r="BJ15" s="26"/>
      <c r="BK15" s="26"/>
      <c r="BL15" s="26"/>
      <c r="BM15" s="26"/>
      <c r="BN15" s="26"/>
      <c r="BO15" s="26"/>
      <c r="BP15" s="26"/>
      <c r="BQ15" s="26"/>
      <c r="BR15" s="26"/>
      <c r="BS15" s="26"/>
      <c r="BT15" s="26"/>
      <c r="BU15" s="26"/>
      <c r="BV15" s="26"/>
      <c r="BW15" s="26"/>
      <c r="BX15" s="26"/>
      <c r="BY15" s="26"/>
      <c r="BZ15" s="26"/>
      <c r="CA15" s="26"/>
      <c r="CB15" s="26"/>
      <c r="CC15" s="26"/>
      <c r="CD15" s="26"/>
      <c r="CE15" s="26"/>
      <c r="CF15" s="26"/>
      <c r="CG15" s="26"/>
      <c r="CH15" s="26"/>
      <c r="CI15" s="26"/>
      <c r="CJ15" s="26"/>
      <c r="CK15" s="26"/>
      <c r="CL15" s="26"/>
      <c r="CM15" s="26"/>
      <c r="CN15" s="26"/>
      <c r="CO15" s="26"/>
      <c r="CP15" s="26"/>
      <c r="CQ15" s="26"/>
      <c r="CR15" s="26"/>
      <c r="CS15" s="26"/>
      <c r="CT15" s="26"/>
      <c r="CU15" s="26"/>
      <c r="CV15" s="26"/>
      <c r="CW15" s="26"/>
      <c r="CX15" s="26"/>
      <c r="CY15" s="26"/>
      <c r="CZ15" s="26"/>
      <c r="DA15" s="26"/>
      <c r="DB15" s="26"/>
      <c r="DC15" s="26"/>
      <c r="DD15" s="26"/>
      <c r="DE15" s="26"/>
      <c r="DF15" s="26"/>
      <c r="DG15" s="26"/>
      <c r="DH15" s="26"/>
      <c r="DI15" s="26"/>
      <c r="DJ15" s="26"/>
      <c r="DK15" s="26"/>
      <c r="DL15" s="26"/>
      <c r="DM15" s="26"/>
      <c r="DN15" s="26"/>
      <c r="DO15" s="26"/>
      <c r="DP15" s="26"/>
      <c r="DQ15" s="26"/>
      <c r="DR15" s="26"/>
      <c r="DS15" s="26"/>
      <c r="DT15" s="26"/>
    </row>
    <row r="16" spans="1:124" s="3" customFormat="1" ht="30" customHeight="1" thickBot="1" x14ac:dyDescent="0.35">
      <c r="A16" s="41" t="s">
        <v>22</v>
      </c>
      <c r="B16" s="20" t="s">
        <v>0</v>
      </c>
      <c r="C16" s="20"/>
      <c r="D16" s="20"/>
      <c r="E16" s="20"/>
      <c r="F16" s="21"/>
      <c r="G16" s="21"/>
      <c r="H16" s="22"/>
      <c r="I16" s="23"/>
      <c r="J16" s="24"/>
      <c r="K16" s="25"/>
      <c r="L16" s="25" t="str">
        <f t="shared" si="47"/>
        <v/>
      </c>
      <c r="M16" s="28"/>
      <c r="N16" s="28"/>
      <c r="O16" s="28"/>
      <c r="P16" s="28"/>
      <c r="Q16" s="28"/>
      <c r="R16" s="28"/>
      <c r="S16" s="28"/>
      <c r="T16" s="28"/>
      <c r="U16" s="28"/>
      <c r="V16" s="28"/>
      <c r="W16" s="28"/>
      <c r="X16" s="28"/>
      <c r="Y16" s="28"/>
      <c r="Z16" s="28"/>
      <c r="AA16" s="28"/>
      <c r="AB16" s="28"/>
      <c r="AC16" s="28"/>
      <c r="AD16" s="28"/>
      <c r="AE16" s="28"/>
      <c r="AF16" s="28"/>
      <c r="AG16" s="28"/>
      <c r="AH16" s="28"/>
      <c r="AI16" s="28"/>
      <c r="AJ16" s="28"/>
      <c r="AK16" s="28"/>
      <c r="AL16" s="28"/>
      <c r="AM16" s="28"/>
      <c r="AN16" s="28"/>
      <c r="AO16" s="28"/>
      <c r="AP16" s="28"/>
      <c r="AQ16" s="28"/>
      <c r="AR16" s="28"/>
      <c r="AS16" s="28"/>
      <c r="AT16" s="28"/>
      <c r="AU16" s="28"/>
      <c r="AV16" s="28"/>
      <c r="AW16" s="28"/>
      <c r="AX16" s="28"/>
      <c r="AY16" s="28"/>
      <c r="AZ16" s="28"/>
      <c r="BA16" s="28"/>
      <c r="BB16" s="28"/>
      <c r="BC16" s="28"/>
      <c r="BD16" s="28"/>
      <c r="BE16" s="28"/>
      <c r="BF16" s="28"/>
      <c r="BG16" s="28"/>
      <c r="BH16" s="28"/>
      <c r="BI16" s="28"/>
      <c r="BJ16" s="28"/>
      <c r="BK16" s="28"/>
      <c r="BL16" s="28"/>
      <c r="BM16" s="28"/>
      <c r="BN16" s="28"/>
      <c r="BO16" s="28"/>
      <c r="BP16" s="28"/>
      <c r="BQ16" s="28"/>
      <c r="BR16" s="28"/>
      <c r="BS16" s="28"/>
      <c r="BT16" s="28"/>
      <c r="BU16" s="28"/>
      <c r="BV16" s="28"/>
      <c r="BW16" s="28"/>
      <c r="BX16" s="28"/>
      <c r="BY16" s="28"/>
      <c r="BZ16" s="28"/>
      <c r="CA16" s="28"/>
      <c r="CB16" s="28"/>
      <c r="CC16" s="28"/>
      <c r="CD16" s="28"/>
      <c r="CE16" s="28"/>
      <c r="CF16" s="28"/>
      <c r="CG16" s="28"/>
      <c r="CH16" s="28"/>
      <c r="CI16" s="28"/>
      <c r="CJ16" s="28"/>
      <c r="CK16" s="28"/>
      <c r="CL16" s="28"/>
      <c r="CM16" s="28"/>
      <c r="CN16" s="28"/>
      <c r="CO16" s="28"/>
      <c r="CP16" s="28"/>
      <c r="CQ16" s="28"/>
      <c r="CR16" s="28"/>
      <c r="CS16" s="28"/>
      <c r="CT16" s="28"/>
      <c r="CU16" s="28"/>
      <c r="CV16" s="28"/>
      <c r="CW16" s="28"/>
      <c r="CX16" s="28"/>
      <c r="CY16" s="28"/>
      <c r="CZ16" s="28"/>
      <c r="DA16" s="28"/>
      <c r="DB16" s="28"/>
      <c r="DC16" s="28"/>
      <c r="DD16" s="28"/>
      <c r="DE16" s="28"/>
      <c r="DF16" s="28"/>
      <c r="DG16" s="28"/>
      <c r="DH16" s="28"/>
      <c r="DI16" s="28"/>
      <c r="DJ16" s="28"/>
      <c r="DK16" s="28"/>
      <c r="DL16" s="28"/>
      <c r="DM16" s="28"/>
      <c r="DN16" s="28"/>
      <c r="DO16" s="28"/>
      <c r="DP16" s="28"/>
      <c r="DQ16" s="28"/>
      <c r="DR16" s="28"/>
      <c r="DS16" s="28"/>
      <c r="DT16" s="28"/>
    </row>
    <row r="17" spans="10:11" ht="30" customHeight="1" x14ac:dyDescent="0.3">
      <c r="K17" s="6"/>
    </row>
    <row r="18" spans="10:11" ht="30" customHeight="1" x14ac:dyDescent="0.3">
      <c r="J18" s="42"/>
    </row>
  </sheetData>
  <mergeCells count="17">
    <mergeCell ref="D3:E3"/>
    <mergeCell ref="M4:S4"/>
    <mergeCell ref="T4:Z4"/>
    <mergeCell ref="AA4:AG4"/>
    <mergeCell ref="AH4:AN4"/>
    <mergeCell ref="AO4:AU4"/>
    <mergeCell ref="AV4:BB4"/>
    <mergeCell ref="BQ4:BW4"/>
    <mergeCell ref="BC4:BI4"/>
    <mergeCell ref="BJ4:BP4"/>
    <mergeCell ref="DG4:DM4"/>
    <mergeCell ref="DN4:DT4"/>
    <mergeCell ref="BX4:CD4"/>
    <mergeCell ref="CE4:CK4"/>
    <mergeCell ref="CL4:CR4"/>
    <mergeCell ref="CS4:CY4"/>
    <mergeCell ref="CZ4:DF4"/>
  </mergeCells>
  <conditionalFormatting sqref="H7:H16">
    <cfRule type="dataBar" priority="39">
      <dataBar>
        <cfvo type="num" val="0"/>
        <cfvo type="num" val="1"/>
        <color theme="0" tint="-0.249977111117893"/>
      </dataBar>
      <extLst>
        <ext xmlns:x14="http://schemas.microsoft.com/office/spreadsheetml/2009/9/main" uri="{B025F937-C7B1-47D3-B67F-A62EFF666E3E}">
          <x14:id>{B0389232-4C98-4A03-AD0E-39F63BAD1F53}</x14:id>
        </ext>
      </extLst>
    </cfRule>
  </conditionalFormatting>
  <conditionalFormatting sqref="M5:DT16">
    <cfRule type="expression" dxfId="2" priority="58">
      <formula>AND(TODAY()&gt;=M$5,TODAY()&lt;N$5)</formula>
    </cfRule>
  </conditionalFormatting>
  <conditionalFormatting sqref="M7:DT16">
    <cfRule type="expression" dxfId="1" priority="52">
      <formula>AND(task_start&lt;=M$5,ROUNDDOWN((task_end-task_start+1)*task_progress,0)+task_start-1&gt;=M$5)</formula>
    </cfRule>
    <cfRule type="expression" dxfId="0" priority="53" stopIfTrue="1">
      <formula>AND(task_end&gt;=M$5,task_start&lt;N$5)</formula>
    </cfRule>
  </conditionalFormatting>
  <conditionalFormatting sqref="G9:G15">
    <cfRule type="colorScale" priority="1">
      <colorScale>
        <cfvo type="min"/>
        <cfvo type="percentile" val="50"/>
        <cfvo type="max"/>
        <color rgb="FF63BE7B"/>
        <color rgb="FFFFEB84"/>
        <color rgb="FFF8696B"/>
      </colorScale>
    </cfRule>
  </conditionalFormatting>
  <dataValidations count="1">
    <dataValidation type="whole" operator="greaterThanOrEqual" allowBlank="1" showInputMessage="1" promptTitle="Display Week" prompt="Changing this number will scroll the Gantt Chart view." sqref="D4" xr:uid="{00000000-0002-0000-0000-000000000000}">
      <formula1>1</formula1>
    </dataValidation>
  </dataValidations>
  <printOptions horizontalCentered="1"/>
  <pageMargins left="0.35" right="0.35" top="0.35" bottom="0.5" header="0.3" footer="0.3"/>
  <pageSetup scale="57" fitToHeight="0" orientation="landscape" r:id="rId1"/>
  <headerFooter differentFirst="1" scaleWithDoc="0">
    <oddFooter>Page &amp;P of &amp;N</oddFooter>
  </headerFooter>
  <extLst>
    <ext xmlns:x14="http://schemas.microsoft.com/office/spreadsheetml/2009/9/main" uri="{78C0D931-6437-407d-A8EE-F0AAD7539E65}">
      <x14:conditionalFormattings>
        <x14:conditionalFormatting xmlns:xm="http://schemas.microsoft.com/office/excel/2006/main">
          <x14:cfRule type="dataBar" id="{B0389232-4C98-4A03-AD0E-39F63BAD1F53}">
            <x14:dataBar minLength="0" maxLength="100" gradient="0">
              <x14:cfvo type="num">
                <xm:f>0</xm:f>
              </x14:cfvo>
              <x14:cfvo type="num">
                <xm:f>1</xm:f>
              </x14:cfvo>
              <x14:negativeFillColor rgb="FFFF0000"/>
              <x14:axisColor rgb="FF000000"/>
            </x14:dataBar>
          </x14:cfRule>
          <xm:sqref>H7:H16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6"/>
  <sheetViews>
    <sheetView showGridLines="0" zoomScaleNormal="100" workbookViewId="0"/>
  </sheetViews>
  <sheetFormatPr defaultColWidth="9.109375" defaultRowHeight="13.8" x14ac:dyDescent="0.3"/>
  <cols>
    <col min="1" max="1" width="87.109375" style="30" customWidth="1"/>
    <col min="2" max="16384" width="9.109375" style="2"/>
  </cols>
  <sheetData>
    <row r="1" spans="1:2" ht="46.5" customHeight="1" x14ac:dyDescent="0.3"/>
    <row r="2" spans="1:2" s="32" customFormat="1" ht="15.6" x14ac:dyDescent="0.3">
      <c r="A2" s="31" t="s">
        <v>10</v>
      </c>
      <c r="B2" s="31"/>
    </row>
    <row r="3" spans="1:2" s="36" customFormat="1" ht="27" customHeight="1" x14ac:dyDescent="0.3">
      <c r="A3" s="51" t="s">
        <v>15</v>
      </c>
      <c r="B3" s="37"/>
    </row>
    <row r="4" spans="1:2" s="33" customFormat="1" ht="25.8" x14ac:dyDescent="0.5">
      <c r="A4" s="34" t="s">
        <v>9</v>
      </c>
    </row>
    <row r="5" spans="1:2" ht="74.099999999999994" customHeight="1" x14ac:dyDescent="0.3">
      <c r="A5" s="35" t="s">
        <v>18</v>
      </c>
    </row>
    <row r="6" spans="1:2" ht="26.25" customHeight="1" x14ac:dyDescent="0.3">
      <c r="A6" s="34" t="s">
        <v>21</v>
      </c>
    </row>
    <row r="7" spans="1:2" s="30" customFormat="1" ht="204.9" customHeight="1" x14ac:dyDescent="0.3">
      <c r="A7" s="39" t="s">
        <v>20</v>
      </c>
    </row>
    <row r="8" spans="1:2" s="33" customFormat="1" ht="25.8" x14ac:dyDescent="0.5">
      <c r="A8" s="34" t="s">
        <v>11</v>
      </c>
    </row>
    <row r="9" spans="1:2" ht="57.6" x14ac:dyDescent="0.3">
      <c r="A9" s="35" t="s">
        <v>19</v>
      </c>
    </row>
    <row r="10" spans="1:2" s="30" customFormat="1" ht="27.9" customHeight="1" x14ac:dyDescent="0.3">
      <c r="A10" s="38" t="s">
        <v>17</v>
      </c>
    </row>
    <row r="11" spans="1:2" s="33" customFormat="1" ht="25.8" x14ac:dyDescent="0.5">
      <c r="A11" s="34" t="s">
        <v>8</v>
      </c>
    </row>
    <row r="12" spans="1:2" ht="28.8" x14ac:dyDescent="0.3">
      <c r="A12" s="35" t="s">
        <v>16</v>
      </c>
    </row>
    <row r="13" spans="1:2" s="30" customFormat="1" ht="27.9" customHeight="1" x14ac:dyDescent="0.3">
      <c r="A13" s="38" t="s">
        <v>2</v>
      </c>
    </row>
    <row r="14" spans="1:2" s="33" customFormat="1" ht="25.8" x14ac:dyDescent="0.5">
      <c r="A14" s="34" t="s">
        <v>12</v>
      </c>
    </row>
    <row r="15" spans="1:2" ht="75" customHeight="1" x14ac:dyDescent="0.3">
      <c r="A15" s="35" t="s">
        <v>13</v>
      </c>
    </row>
    <row r="16" spans="1:2" ht="72" x14ac:dyDescent="0.3">
      <c r="A16" s="35" t="s">
        <v>14</v>
      </c>
    </row>
  </sheetData>
  <hyperlinks>
    <hyperlink ref="A13" r:id="rId1" xr:uid="{00000000-0004-0000-0100-000000000000}"/>
    <hyperlink ref="A10" r:id="rId2" xr:uid="{00000000-0004-0000-0100-000001000000}"/>
    <hyperlink ref="A3" r:id="rId3" xr:uid="{00000000-0004-0000-0100-000002000000}"/>
    <hyperlink ref="A2" r:id="rId4" xr:uid="{00000000-0004-0000-0100-000003000000}"/>
  </hyperlinks>
  <pageMargins left="0.5" right="0.5" top="0.5" bottom="0.5" header="0.3" footer="0.3"/>
  <pageSetup orientation="portrait" r:id="rId5"/>
  <drawing r:id="rId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Background xmlns="71af3243-3dd4-4a8d-8c0d-dd76da1f02a5">false</Background>
    <_ip_UnifiedCompliancePolicyProperties xmlns="http://schemas.microsoft.com/sharepoint/v3" xsi:nil="true"/>
    <ImageTagsTaxHTField xmlns="71af3243-3dd4-4a8d-8c0d-dd76da1f02a5">
      <Terms xmlns="http://schemas.microsoft.com/office/infopath/2007/PartnerControls"/>
    </ImageTagsTaxHTField>
    <TaxCatchAll xmlns="230e9df3-be65-4c73-a93b-d1236ebd677e" xsi:nil="true"/>
    <MediaServiceKeyPoints xmlns="71af3243-3dd4-4a8d-8c0d-dd76da1f02a5"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24" ma:contentTypeDescription="Create a new document." ma:contentTypeScope="" ma:versionID="2d714a3296df14eba7a100bb665443ca">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49549bf45bfbbfb6cffed527380e77e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Status" minOccurs="0"/>
                <xsd:element ref="ns2:Image" minOccurs="0"/>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1:_ip_UnifiedCompliancePolicyProperties" minOccurs="0"/>
                <xsd:element ref="ns1:_ip_UnifiedCompliancePolicyUIAction" minOccurs="0"/>
                <xsd:element ref="ns4:TaxCatchAll" minOccurs="0"/>
                <xsd:element ref="ns2:ImageTagsTaxHTField" minOccurs="0"/>
                <xsd:element ref="ns2:MediaServiceLocation" minOccurs="0"/>
                <xsd:element ref="ns2:MediaLengthInSeconds" minOccurs="0"/>
                <xsd:element ref="ns2:Backgroun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ma:readOnly="false">
      <xsd:simpleType>
        <xsd:restriction base="dms:Note"/>
      </xsd:simpleType>
    </xsd:element>
    <xsd:element name="_ip_UnifiedCompliancePolicyUIAction" ma:index="21" nillable="true" ma:displayName="Unified Compliance Policy UI Action" ma:hidden="true" ma:internalName="_ip_UnifiedCompliancePolicyUIAction"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Status" ma:index="2" nillable="true" ma:displayName="Status" ma:default="Not started" ma:format="Dropdown" ma:internalName="Status" ma:readOnly="false">
      <xsd:simpleType>
        <xsd:restriction base="dms:Choice">
          <xsd:enumeration value="Not started"/>
          <xsd:enumeration value="In Progress"/>
          <xsd:enumeration value="Completed"/>
        </xsd:restriction>
      </xsd:simpleType>
    </xsd:element>
    <xsd:element name="Image" ma:index="3" nillable="true" ma:displayName="Image" ma:format="Image" ma:internalName="Image" ma:readOnly="false">
      <xsd:complexType>
        <xsd:complexContent>
          <xsd:extension base="dms:URL">
            <xsd:sequence>
              <xsd:element name="Url" type="dms:ValidUrl" minOccurs="0" nillable="true"/>
              <xsd:element name="Description" type="xsd:string" nillable="true"/>
            </xsd:sequence>
          </xsd:extension>
        </xsd:complexContent>
      </xsd:complexType>
    </xsd:element>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hidden="true" ma:internalName="MediaServiceOCR" ma:readOnly="true">
      <xsd:simpleType>
        <xsd:restriction base="dms:Note"/>
      </xsd:simpleType>
    </xsd:element>
    <xsd:element name="MediaServiceAutoTags" ma:index="11" nillable="true" ma:displayName="MediaServiceAutoTags" ma:hidden="true"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hidden="true" ma:internalName="MediaServiceKeyPoints" ma:readOnly="false">
      <xsd:simpleType>
        <xsd:restriction base="dms:Note"/>
      </xsd:simpleType>
    </xsd:element>
    <xsd:element name="MediaServiceDateTaken" ma:index="18" nillable="true" ma:displayName="MediaServiceDateTaken" ma:hidden="true" ma:internalName="MediaServiceDateTaken" ma:readOnly="true">
      <xsd:simpleType>
        <xsd:restriction base="dms:Text"/>
      </xsd:simpleType>
    </xsd:element>
    <xsd:element name="ImageTagsTaxHTField" ma:index="25" nillable="true" ma:taxonomy="true" ma:internalName="ImageTagsTaxHTField"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Location" ma:index="26" nillable="true" ma:displayName="Location" ma:hidden="true" ma:internalName="MediaServiceLocation" ma:readOnly="true">
      <xsd:simpleType>
        <xsd:restriction base="dms:Text"/>
      </xsd:simpleType>
    </xsd:element>
    <xsd:element name="MediaLengthInSeconds" ma:index="27" nillable="true" ma:displayName="MediaLengthInSeconds" ma:hidden="true" ma:internalName="MediaLengthInSeconds" ma:readOnly="true">
      <xsd:simpleType>
        <xsd:restriction base="dms:Unknown"/>
      </xsd:simpleType>
    </xsd:element>
    <xsd:element name="Background" ma:index="28" nillable="true" ma:displayName="Background" ma:default="0" ma:format="Dropdown" ma:internalName="Background">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hidden="true"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hidden="true" ma:internalName="SharedWithDetail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3" nillable="true" ma:displayName="Taxonomy Catch All Column" ma:hidden="true" ma:list="{3f6bfcbc-3db3-4ae6-bd76-326f0798ad28}" ma:internalName="TaxCatchAll" ma:readOnly="false"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E4A34E49-7289-4AEA-9593-4F55E04ADB10}">
  <ds:schemaRefs>
    <ds:schemaRef ds:uri="http://schemas.microsoft.com/sharepoint/v3/contenttype/forms"/>
  </ds:schemaRefs>
</ds:datastoreItem>
</file>

<file path=customXml/itemProps2.xml><?xml version="1.0" encoding="utf-8"?>
<ds:datastoreItem xmlns:ds="http://schemas.openxmlformats.org/officeDocument/2006/customXml" ds:itemID="{AC3AD2E1-977A-4D4F-8EE8-D64B5FFADF75}">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3.xml><?xml version="1.0" encoding="utf-8"?>
<ds:datastoreItem xmlns:ds="http://schemas.openxmlformats.org/officeDocument/2006/customXml" ds:itemID="{5F80F839-78EF-4FF4-A673-3CC84279C23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emplate>TM16400962</Template>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Books Data</vt:lpstr>
      <vt:lpstr>About</vt:lpstr>
      <vt:lpstr>Display_Week</vt:lpstr>
      <vt:lpstr>'Books Data'!Print_Titles</vt:lpstr>
      <vt:lpstr>Project_Start</vt:lpstr>
      <vt:lpstr>'Books Data'!task_end</vt:lpstr>
      <vt:lpstr>'Books Data'!task_progress</vt:lpstr>
      <vt:lpstr>'Books Data'!task_start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
  <dc:description/>
  <cp:lastModifiedBy/>
  <dcterms:created xsi:type="dcterms:W3CDTF">2021-12-14T20:18:50Z</dcterms:created>
  <dcterms:modified xsi:type="dcterms:W3CDTF">2022-03-03T07:11:41Z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y fmtid="{D5CDD505-2E9C-101B-9397-08002B2CF9AE}" pid="3" name="MSIP_Label_879e395e-e3b5-421f-8616-70a10f9451af_Enabled">
    <vt:lpwstr>true</vt:lpwstr>
  </property>
  <property fmtid="{D5CDD505-2E9C-101B-9397-08002B2CF9AE}" pid="4" name="MSIP_Label_879e395e-e3b5-421f-8616-70a10f9451af_SetDate">
    <vt:lpwstr>2022-03-02T20:48:12Z</vt:lpwstr>
  </property>
  <property fmtid="{D5CDD505-2E9C-101B-9397-08002B2CF9AE}" pid="5" name="MSIP_Label_879e395e-e3b5-421f-8616-70a10f9451af_Method">
    <vt:lpwstr>Standard</vt:lpwstr>
  </property>
  <property fmtid="{D5CDD505-2E9C-101B-9397-08002B2CF9AE}" pid="6" name="MSIP_Label_879e395e-e3b5-421f-8616-70a10f9451af_Name">
    <vt:lpwstr>879e395e-e3b5-421f-8616-70a10f9451af</vt:lpwstr>
  </property>
  <property fmtid="{D5CDD505-2E9C-101B-9397-08002B2CF9AE}" pid="7" name="MSIP_Label_879e395e-e3b5-421f-8616-70a10f9451af_SiteId">
    <vt:lpwstr>0beb0c35-9cbb-4feb-99e5-589e415c7944</vt:lpwstr>
  </property>
  <property fmtid="{D5CDD505-2E9C-101B-9397-08002B2CF9AE}" pid="8" name="MSIP_Label_879e395e-e3b5-421f-8616-70a10f9451af_ActionId">
    <vt:lpwstr>5494002a-032d-4ea9-aace-a9305a1c8420</vt:lpwstr>
  </property>
  <property fmtid="{D5CDD505-2E9C-101B-9397-08002B2CF9AE}" pid="9" name="MSIP_Label_879e395e-e3b5-421f-8616-70a10f9451af_ContentBits">
    <vt:lpwstr>0</vt:lpwstr>
  </property>
</Properties>
</file>