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0f06ac920d86706/Desktop/R projects/Population-dynamics-FANR/Excel files/"/>
    </mc:Choice>
  </mc:AlternateContent>
  <xr:revisionPtr revIDLastSave="38" documentId="8_{CCDA3BFA-C94B-4DDF-91FF-07BAC29782AE}" xr6:coauthVersionLast="47" xr6:coauthVersionMax="47" xr10:uidLastSave="{47A97479-AC93-4AEE-BD95-8CCACFB96F82}"/>
  <bookViews>
    <workbookView xWindow="19090" yWindow="-110" windowWidth="19420" windowHeight="10420" tabRatio="500" xr2:uid="{00000000-000D-0000-FFFF-FFFF00000000}"/>
  </bookViews>
  <sheets>
    <sheet name="ExI_Occupancy" sheetId="1" r:id="rId1"/>
    <sheet name="ExII_Frigatebird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52" i="2" l="1"/>
  <c r="E13" i="2"/>
  <c r="E14" i="2"/>
  <c r="E12" i="2"/>
  <c r="D13" i="2" s="1"/>
  <c r="D12" i="2"/>
  <c r="B52" i="2"/>
  <c r="C52" i="2"/>
  <c r="C13" i="2"/>
  <c r="C14" i="2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12" i="2"/>
  <c r="B13" i="2"/>
  <c r="B14" i="2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12" i="2"/>
  <c r="C10" i="1"/>
  <c r="U11" i="1" s="1"/>
  <c r="C11" i="1" s="1"/>
  <c r="U12" i="1" s="1"/>
  <c r="C12" i="1" s="1"/>
  <c r="U13" i="1" s="1"/>
  <c r="C13" i="1" s="1"/>
  <c r="U14" i="1" s="1"/>
  <c r="C14" i="1" s="1"/>
  <c r="U15" i="1" s="1"/>
  <c r="C15" i="1" s="1"/>
  <c r="U16" i="1" s="1"/>
  <c r="C16" i="1" s="1"/>
  <c r="U17" i="1" s="1"/>
  <c r="C17" i="1" s="1"/>
  <c r="U18" i="1" s="1"/>
  <c r="C18" i="1" s="1"/>
  <c r="U19" i="1" s="1"/>
  <c r="C19" i="1" s="1"/>
  <c r="U20" i="1" s="1"/>
  <c r="C20" i="1" s="1"/>
  <c r="U21" i="1" s="1"/>
  <c r="C21" i="1" s="1"/>
  <c r="U22" i="1" s="1"/>
  <c r="C22" i="1" s="1"/>
  <c r="U23" i="1" s="1"/>
  <c r="C23" i="1" s="1"/>
  <c r="U24" i="1" s="1"/>
  <c r="C24" i="1" s="1"/>
  <c r="U25" i="1" s="1"/>
  <c r="C25" i="1" s="1"/>
  <c r="U26" i="1" s="1"/>
  <c r="C26" i="1" s="1"/>
  <c r="U27" i="1" s="1"/>
  <c r="C27" i="1" s="1"/>
  <c r="U28" i="1" s="1"/>
  <c r="C28" i="1" s="1"/>
  <c r="U29" i="1" s="1"/>
  <c r="C29" i="1" s="1"/>
  <c r="U30" i="1" s="1"/>
  <c r="C30" i="1" s="1"/>
  <c r="U31" i="1" s="1"/>
  <c r="C31" i="1" s="1"/>
  <c r="U32" i="1" s="1"/>
  <c r="C32" i="1" s="1"/>
  <c r="U33" i="1" s="1"/>
  <c r="C33" i="1" s="1"/>
  <c r="U34" i="1" s="1"/>
  <c r="C34" i="1" s="1"/>
  <c r="U35" i="1" s="1"/>
  <c r="C35" i="1" s="1"/>
  <c r="U36" i="1" s="1"/>
  <c r="C36" i="1" s="1"/>
  <c r="U37" i="1" s="1"/>
  <c r="C37" i="1" s="1"/>
  <c r="U38" i="1" s="1"/>
  <c r="C38" i="1" s="1"/>
  <c r="U39" i="1" s="1"/>
  <c r="C39" i="1" s="1"/>
  <c r="U40" i="1" s="1"/>
  <c r="C40" i="1" s="1"/>
  <c r="U41" i="1" s="1"/>
  <c r="C41" i="1" s="1"/>
  <c r="U42" i="1" s="1"/>
  <c r="C42" i="1" s="1"/>
  <c r="U43" i="1" s="1"/>
  <c r="C43" i="1" s="1"/>
  <c r="U44" i="1" s="1"/>
  <c r="C44" i="1" s="1"/>
  <c r="U45" i="1" s="1"/>
  <c r="C45" i="1" s="1"/>
  <c r="U46" i="1" s="1"/>
  <c r="C46" i="1" s="1"/>
  <c r="U47" i="1" s="1"/>
  <c r="C47" i="1" s="1"/>
  <c r="U48" i="1" s="1"/>
  <c r="C48" i="1" s="1"/>
  <c r="U49" i="1" s="1"/>
  <c r="C49" i="1" s="1"/>
  <c r="D10" i="1"/>
  <c r="V11" i="1" s="1"/>
  <c r="D11" i="1" s="1"/>
  <c r="V12" i="1" s="1"/>
  <c r="D12" i="1" s="1"/>
  <c r="V13" i="1" s="1"/>
  <c r="D13" i="1" s="1"/>
  <c r="V14" i="1" s="1"/>
  <c r="D14" i="1" s="1"/>
  <c r="V15" i="1" s="1"/>
  <c r="D15" i="1" s="1"/>
  <c r="V16" i="1" s="1"/>
  <c r="D16" i="1" s="1"/>
  <c r="V17" i="1" s="1"/>
  <c r="D17" i="1" s="1"/>
  <c r="V18" i="1" s="1"/>
  <c r="D18" i="1" s="1"/>
  <c r="V19" i="1" s="1"/>
  <c r="D19" i="1" s="1"/>
  <c r="V20" i="1" s="1"/>
  <c r="D20" i="1" s="1"/>
  <c r="V21" i="1" s="1"/>
  <c r="D21" i="1" s="1"/>
  <c r="V22" i="1" s="1"/>
  <c r="D22" i="1" s="1"/>
  <c r="V23" i="1" s="1"/>
  <c r="D23" i="1" s="1"/>
  <c r="V24" i="1" s="1"/>
  <c r="D24" i="1" s="1"/>
  <c r="V25" i="1" s="1"/>
  <c r="D25" i="1" s="1"/>
  <c r="V26" i="1" s="1"/>
  <c r="D26" i="1" s="1"/>
  <c r="V27" i="1" s="1"/>
  <c r="D27" i="1" s="1"/>
  <c r="V28" i="1" s="1"/>
  <c r="D28" i="1" s="1"/>
  <c r="V29" i="1" s="1"/>
  <c r="D29" i="1" s="1"/>
  <c r="V30" i="1" s="1"/>
  <c r="D30" i="1" s="1"/>
  <c r="V31" i="1" s="1"/>
  <c r="D31" i="1" s="1"/>
  <c r="V32" i="1" s="1"/>
  <c r="D32" i="1" s="1"/>
  <c r="V33" i="1" s="1"/>
  <c r="D33" i="1" s="1"/>
  <c r="V34" i="1" s="1"/>
  <c r="D34" i="1" s="1"/>
  <c r="V35" i="1" s="1"/>
  <c r="D35" i="1" s="1"/>
  <c r="V36" i="1" s="1"/>
  <c r="D36" i="1" s="1"/>
  <c r="V37" i="1" s="1"/>
  <c r="D37" i="1" s="1"/>
  <c r="V38" i="1" s="1"/>
  <c r="D38" i="1" s="1"/>
  <c r="V39" i="1" s="1"/>
  <c r="D39" i="1" s="1"/>
  <c r="V40" i="1" s="1"/>
  <c r="D40" i="1" s="1"/>
  <c r="V41" i="1" s="1"/>
  <c r="D41" i="1" s="1"/>
  <c r="V42" i="1" s="1"/>
  <c r="D42" i="1" s="1"/>
  <c r="V43" i="1" s="1"/>
  <c r="D43" i="1" s="1"/>
  <c r="V44" i="1" s="1"/>
  <c r="D44" i="1" s="1"/>
  <c r="V45" i="1" s="1"/>
  <c r="D45" i="1" s="1"/>
  <c r="V46" i="1" s="1"/>
  <c r="D46" i="1" s="1"/>
  <c r="V47" i="1" s="1"/>
  <c r="D47" i="1" s="1"/>
  <c r="V48" i="1" s="1"/>
  <c r="D48" i="1" s="1"/>
  <c r="V49" i="1" s="1"/>
  <c r="D49" i="1" s="1"/>
  <c r="E10" i="1"/>
  <c r="W11" i="1" s="1"/>
  <c r="E11" i="1" s="1"/>
  <c r="W12" i="1" s="1"/>
  <c r="E12" i="1" s="1"/>
  <c r="W13" i="1" s="1"/>
  <c r="E13" i="1" s="1"/>
  <c r="W14" i="1" s="1"/>
  <c r="E14" i="1" s="1"/>
  <c r="W15" i="1" s="1"/>
  <c r="E15" i="1" s="1"/>
  <c r="W16" i="1" s="1"/>
  <c r="E16" i="1" s="1"/>
  <c r="W17" i="1" s="1"/>
  <c r="E17" i="1" s="1"/>
  <c r="W18" i="1" s="1"/>
  <c r="E18" i="1" s="1"/>
  <c r="W19" i="1" s="1"/>
  <c r="E19" i="1" s="1"/>
  <c r="W20" i="1" s="1"/>
  <c r="E20" i="1" s="1"/>
  <c r="W21" i="1" s="1"/>
  <c r="E21" i="1" s="1"/>
  <c r="W22" i="1" s="1"/>
  <c r="E22" i="1" s="1"/>
  <c r="W23" i="1" s="1"/>
  <c r="E23" i="1" s="1"/>
  <c r="W24" i="1" s="1"/>
  <c r="E24" i="1" s="1"/>
  <c r="W25" i="1" s="1"/>
  <c r="E25" i="1" s="1"/>
  <c r="W26" i="1" s="1"/>
  <c r="E26" i="1" s="1"/>
  <c r="W27" i="1" s="1"/>
  <c r="E27" i="1" s="1"/>
  <c r="W28" i="1" s="1"/>
  <c r="E28" i="1" s="1"/>
  <c r="W29" i="1" s="1"/>
  <c r="E29" i="1" s="1"/>
  <c r="W30" i="1" s="1"/>
  <c r="E30" i="1" s="1"/>
  <c r="W31" i="1" s="1"/>
  <c r="E31" i="1" s="1"/>
  <c r="W32" i="1" s="1"/>
  <c r="E32" i="1" s="1"/>
  <c r="W33" i="1" s="1"/>
  <c r="E33" i="1" s="1"/>
  <c r="W34" i="1" s="1"/>
  <c r="E34" i="1" s="1"/>
  <c r="W35" i="1" s="1"/>
  <c r="E35" i="1" s="1"/>
  <c r="W36" i="1" s="1"/>
  <c r="E36" i="1" s="1"/>
  <c r="W37" i="1" s="1"/>
  <c r="E37" i="1" s="1"/>
  <c r="W38" i="1" s="1"/>
  <c r="E38" i="1" s="1"/>
  <c r="W39" i="1" s="1"/>
  <c r="E39" i="1" s="1"/>
  <c r="W40" i="1" s="1"/>
  <c r="E40" i="1" s="1"/>
  <c r="W41" i="1" s="1"/>
  <c r="E41" i="1" s="1"/>
  <c r="W42" i="1" s="1"/>
  <c r="E42" i="1" s="1"/>
  <c r="W43" i="1" s="1"/>
  <c r="E43" i="1" s="1"/>
  <c r="W44" i="1" s="1"/>
  <c r="E44" i="1" s="1"/>
  <c r="W45" i="1" s="1"/>
  <c r="E45" i="1" s="1"/>
  <c r="W46" i="1" s="1"/>
  <c r="E46" i="1" s="1"/>
  <c r="W47" i="1" s="1"/>
  <c r="E47" i="1" s="1"/>
  <c r="W48" i="1" s="1"/>
  <c r="E48" i="1" s="1"/>
  <c r="W49" i="1" s="1"/>
  <c r="E49" i="1" s="1"/>
  <c r="F10" i="1"/>
  <c r="X11" i="1" s="1"/>
  <c r="F11" i="1" s="1"/>
  <c r="X12" i="1" s="1"/>
  <c r="F12" i="1" s="1"/>
  <c r="X13" i="1" s="1"/>
  <c r="F13" i="1" s="1"/>
  <c r="X14" i="1" s="1"/>
  <c r="F14" i="1" s="1"/>
  <c r="X15" i="1" s="1"/>
  <c r="F15" i="1" s="1"/>
  <c r="X16" i="1" s="1"/>
  <c r="F16" i="1" s="1"/>
  <c r="X17" i="1" s="1"/>
  <c r="F17" i="1" s="1"/>
  <c r="X18" i="1" s="1"/>
  <c r="F18" i="1" s="1"/>
  <c r="X19" i="1" s="1"/>
  <c r="F19" i="1" s="1"/>
  <c r="X20" i="1" s="1"/>
  <c r="F20" i="1" s="1"/>
  <c r="X21" i="1" s="1"/>
  <c r="F21" i="1" s="1"/>
  <c r="X22" i="1" s="1"/>
  <c r="F22" i="1" s="1"/>
  <c r="X23" i="1" s="1"/>
  <c r="F23" i="1" s="1"/>
  <c r="X24" i="1" s="1"/>
  <c r="F24" i="1" s="1"/>
  <c r="X25" i="1" s="1"/>
  <c r="F25" i="1" s="1"/>
  <c r="X26" i="1" s="1"/>
  <c r="F26" i="1" s="1"/>
  <c r="X27" i="1" s="1"/>
  <c r="F27" i="1" s="1"/>
  <c r="X28" i="1" s="1"/>
  <c r="F28" i="1" s="1"/>
  <c r="X29" i="1" s="1"/>
  <c r="F29" i="1" s="1"/>
  <c r="X30" i="1" s="1"/>
  <c r="F30" i="1" s="1"/>
  <c r="X31" i="1" s="1"/>
  <c r="F31" i="1" s="1"/>
  <c r="X32" i="1" s="1"/>
  <c r="F32" i="1" s="1"/>
  <c r="X33" i="1" s="1"/>
  <c r="F33" i="1" s="1"/>
  <c r="X34" i="1" s="1"/>
  <c r="F34" i="1" s="1"/>
  <c r="X35" i="1" s="1"/>
  <c r="F35" i="1" s="1"/>
  <c r="X36" i="1" s="1"/>
  <c r="F36" i="1" s="1"/>
  <c r="X37" i="1" s="1"/>
  <c r="F37" i="1" s="1"/>
  <c r="X38" i="1" s="1"/>
  <c r="F38" i="1" s="1"/>
  <c r="X39" i="1" s="1"/>
  <c r="F39" i="1" s="1"/>
  <c r="X40" i="1" s="1"/>
  <c r="F40" i="1" s="1"/>
  <c r="X41" i="1" s="1"/>
  <c r="F41" i="1" s="1"/>
  <c r="X42" i="1" s="1"/>
  <c r="F42" i="1" s="1"/>
  <c r="X43" i="1" s="1"/>
  <c r="F43" i="1" s="1"/>
  <c r="X44" i="1" s="1"/>
  <c r="F44" i="1" s="1"/>
  <c r="X45" i="1" s="1"/>
  <c r="F45" i="1" s="1"/>
  <c r="X46" i="1" s="1"/>
  <c r="F46" i="1" s="1"/>
  <c r="X47" i="1" s="1"/>
  <c r="F47" i="1" s="1"/>
  <c r="X48" i="1" s="1"/>
  <c r="F48" i="1" s="1"/>
  <c r="X49" i="1" s="1"/>
  <c r="F49" i="1" s="1"/>
  <c r="G10" i="1"/>
  <c r="Y11" i="1" s="1"/>
  <c r="G11" i="1" s="1"/>
  <c r="Y12" i="1" s="1"/>
  <c r="G12" i="1" s="1"/>
  <c r="Y13" i="1" s="1"/>
  <c r="G13" i="1" s="1"/>
  <c r="Y14" i="1" s="1"/>
  <c r="G14" i="1" s="1"/>
  <c r="Y15" i="1" s="1"/>
  <c r="G15" i="1" s="1"/>
  <c r="Y16" i="1" s="1"/>
  <c r="G16" i="1" s="1"/>
  <c r="Y17" i="1" s="1"/>
  <c r="G17" i="1" s="1"/>
  <c r="Y18" i="1" s="1"/>
  <c r="G18" i="1" s="1"/>
  <c r="Y19" i="1" s="1"/>
  <c r="G19" i="1" s="1"/>
  <c r="Y20" i="1" s="1"/>
  <c r="G20" i="1" s="1"/>
  <c r="Y21" i="1" s="1"/>
  <c r="G21" i="1" s="1"/>
  <c r="Y22" i="1" s="1"/>
  <c r="G22" i="1" s="1"/>
  <c r="Y23" i="1" s="1"/>
  <c r="G23" i="1" s="1"/>
  <c r="Y24" i="1" s="1"/>
  <c r="G24" i="1" s="1"/>
  <c r="Y25" i="1" s="1"/>
  <c r="G25" i="1" s="1"/>
  <c r="Y26" i="1" s="1"/>
  <c r="G26" i="1" s="1"/>
  <c r="Y27" i="1" s="1"/>
  <c r="G27" i="1" s="1"/>
  <c r="Y28" i="1" s="1"/>
  <c r="G28" i="1" s="1"/>
  <c r="Y29" i="1" s="1"/>
  <c r="G29" i="1" s="1"/>
  <c r="Y30" i="1" s="1"/>
  <c r="G30" i="1" s="1"/>
  <c r="Y31" i="1" s="1"/>
  <c r="G31" i="1" s="1"/>
  <c r="Y32" i="1" s="1"/>
  <c r="G32" i="1" s="1"/>
  <c r="Y33" i="1" s="1"/>
  <c r="G33" i="1" s="1"/>
  <c r="Y34" i="1" s="1"/>
  <c r="G34" i="1" s="1"/>
  <c r="Y35" i="1" s="1"/>
  <c r="G35" i="1" s="1"/>
  <c r="Y36" i="1" s="1"/>
  <c r="G36" i="1" s="1"/>
  <c r="Y37" i="1" s="1"/>
  <c r="G37" i="1" s="1"/>
  <c r="Y38" i="1" s="1"/>
  <c r="G38" i="1" s="1"/>
  <c r="Y39" i="1" s="1"/>
  <c r="G39" i="1" s="1"/>
  <c r="Y40" i="1" s="1"/>
  <c r="G40" i="1" s="1"/>
  <c r="Y41" i="1" s="1"/>
  <c r="G41" i="1" s="1"/>
  <c r="Y42" i="1" s="1"/>
  <c r="G42" i="1" s="1"/>
  <c r="Y43" i="1" s="1"/>
  <c r="G43" i="1" s="1"/>
  <c r="Y44" i="1" s="1"/>
  <c r="G44" i="1" s="1"/>
  <c r="Y45" i="1" s="1"/>
  <c r="G45" i="1" s="1"/>
  <c r="Y46" i="1" s="1"/>
  <c r="G46" i="1" s="1"/>
  <c r="Y47" i="1" s="1"/>
  <c r="G47" i="1" s="1"/>
  <c r="Y48" i="1" s="1"/>
  <c r="G48" i="1" s="1"/>
  <c r="Y49" i="1" s="1"/>
  <c r="G49" i="1" s="1"/>
  <c r="H10" i="1"/>
  <c r="Z11" i="1" s="1"/>
  <c r="H11" i="1" s="1"/>
  <c r="Z12" i="1" s="1"/>
  <c r="H12" i="1" s="1"/>
  <c r="Z13" i="1" s="1"/>
  <c r="H13" i="1" s="1"/>
  <c r="Z14" i="1" s="1"/>
  <c r="H14" i="1" s="1"/>
  <c r="Z15" i="1" s="1"/>
  <c r="H15" i="1" s="1"/>
  <c r="Z16" i="1" s="1"/>
  <c r="H16" i="1" s="1"/>
  <c r="Z17" i="1" s="1"/>
  <c r="H17" i="1" s="1"/>
  <c r="Z18" i="1" s="1"/>
  <c r="H18" i="1" s="1"/>
  <c r="Z19" i="1" s="1"/>
  <c r="H19" i="1" s="1"/>
  <c r="Z20" i="1" s="1"/>
  <c r="H20" i="1" s="1"/>
  <c r="Z21" i="1" s="1"/>
  <c r="H21" i="1" s="1"/>
  <c r="Z22" i="1" s="1"/>
  <c r="H22" i="1" s="1"/>
  <c r="Z23" i="1" s="1"/>
  <c r="H23" i="1" s="1"/>
  <c r="Z24" i="1" s="1"/>
  <c r="H24" i="1" s="1"/>
  <c r="Z25" i="1" s="1"/>
  <c r="H25" i="1" s="1"/>
  <c r="Z26" i="1" s="1"/>
  <c r="H26" i="1" s="1"/>
  <c r="Z27" i="1" s="1"/>
  <c r="H27" i="1" s="1"/>
  <c r="Z28" i="1" s="1"/>
  <c r="H28" i="1" s="1"/>
  <c r="Z29" i="1" s="1"/>
  <c r="H29" i="1" s="1"/>
  <c r="Z30" i="1" s="1"/>
  <c r="H30" i="1" s="1"/>
  <c r="Z31" i="1" s="1"/>
  <c r="H31" i="1" s="1"/>
  <c r="Z32" i="1" s="1"/>
  <c r="H32" i="1" s="1"/>
  <c r="Z33" i="1" s="1"/>
  <c r="H33" i="1" s="1"/>
  <c r="Z34" i="1" s="1"/>
  <c r="H34" i="1" s="1"/>
  <c r="Z35" i="1" s="1"/>
  <c r="H35" i="1" s="1"/>
  <c r="Z36" i="1" s="1"/>
  <c r="H36" i="1" s="1"/>
  <c r="Z37" i="1" s="1"/>
  <c r="H37" i="1" s="1"/>
  <c r="Z38" i="1" s="1"/>
  <c r="H38" i="1" s="1"/>
  <c r="Z39" i="1" s="1"/>
  <c r="H39" i="1" s="1"/>
  <c r="Z40" i="1" s="1"/>
  <c r="H40" i="1" s="1"/>
  <c r="Z41" i="1" s="1"/>
  <c r="H41" i="1" s="1"/>
  <c r="Z42" i="1" s="1"/>
  <c r="H42" i="1" s="1"/>
  <c r="Z43" i="1" s="1"/>
  <c r="H43" i="1" s="1"/>
  <c r="Z44" i="1" s="1"/>
  <c r="H44" i="1" s="1"/>
  <c r="Z45" i="1" s="1"/>
  <c r="H45" i="1" s="1"/>
  <c r="Z46" i="1" s="1"/>
  <c r="H46" i="1" s="1"/>
  <c r="Z47" i="1" s="1"/>
  <c r="H47" i="1" s="1"/>
  <c r="Z48" i="1" s="1"/>
  <c r="H48" i="1" s="1"/>
  <c r="Z49" i="1" s="1"/>
  <c r="H49" i="1" s="1"/>
  <c r="I10" i="1"/>
  <c r="AA11" i="1" s="1"/>
  <c r="I11" i="1" s="1"/>
  <c r="AA12" i="1" s="1"/>
  <c r="I12" i="1" s="1"/>
  <c r="AA13" i="1" s="1"/>
  <c r="I13" i="1" s="1"/>
  <c r="AA14" i="1" s="1"/>
  <c r="I14" i="1" s="1"/>
  <c r="AA15" i="1" s="1"/>
  <c r="I15" i="1" s="1"/>
  <c r="AA16" i="1" s="1"/>
  <c r="I16" i="1" s="1"/>
  <c r="AA17" i="1" s="1"/>
  <c r="I17" i="1" s="1"/>
  <c r="AA18" i="1" s="1"/>
  <c r="I18" i="1" s="1"/>
  <c r="AA19" i="1" s="1"/>
  <c r="I19" i="1" s="1"/>
  <c r="AA20" i="1" s="1"/>
  <c r="I20" i="1" s="1"/>
  <c r="AA21" i="1" s="1"/>
  <c r="I21" i="1" s="1"/>
  <c r="AA22" i="1" s="1"/>
  <c r="I22" i="1" s="1"/>
  <c r="AA23" i="1" s="1"/>
  <c r="I23" i="1" s="1"/>
  <c r="AA24" i="1" s="1"/>
  <c r="I24" i="1" s="1"/>
  <c r="AA25" i="1" s="1"/>
  <c r="I25" i="1" s="1"/>
  <c r="AA26" i="1" s="1"/>
  <c r="I26" i="1" s="1"/>
  <c r="AA27" i="1" s="1"/>
  <c r="I27" i="1" s="1"/>
  <c r="AA28" i="1" s="1"/>
  <c r="I28" i="1" s="1"/>
  <c r="AA29" i="1" s="1"/>
  <c r="I29" i="1" s="1"/>
  <c r="AA30" i="1" s="1"/>
  <c r="I30" i="1" s="1"/>
  <c r="AA31" i="1" s="1"/>
  <c r="I31" i="1" s="1"/>
  <c r="AA32" i="1" s="1"/>
  <c r="I32" i="1" s="1"/>
  <c r="AA33" i="1" s="1"/>
  <c r="I33" i="1" s="1"/>
  <c r="AA34" i="1" s="1"/>
  <c r="I34" i="1" s="1"/>
  <c r="AA35" i="1" s="1"/>
  <c r="I35" i="1" s="1"/>
  <c r="AA36" i="1" s="1"/>
  <c r="I36" i="1" s="1"/>
  <c r="AA37" i="1" s="1"/>
  <c r="I37" i="1" s="1"/>
  <c r="AA38" i="1" s="1"/>
  <c r="I38" i="1" s="1"/>
  <c r="AA39" i="1" s="1"/>
  <c r="I39" i="1" s="1"/>
  <c r="AA40" i="1" s="1"/>
  <c r="I40" i="1" s="1"/>
  <c r="AA41" i="1" s="1"/>
  <c r="I41" i="1" s="1"/>
  <c r="AA42" i="1" s="1"/>
  <c r="I42" i="1" s="1"/>
  <c r="AA43" i="1" s="1"/>
  <c r="I43" i="1" s="1"/>
  <c r="AA44" i="1" s="1"/>
  <c r="I44" i="1" s="1"/>
  <c r="AA45" i="1" s="1"/>
  <c r="I45" i="1" s="1"/>
  <c r="AA46" i="1" s="1"/>
  <c r="I46" i="1" s="1"/>
  <c r="AA47" i="1" s="1"/>
  <c r="I47" i="1" s="1"/>
  <c r="AA48" i="1" s="1"/>
  <c r="I48" i="1" s="1"/>
  <c r="AA49" i="1" s="1"/>
  <c r="I49" i="1" s="1"/>
  <c r="J10" i="1"/>
  <c r="AB11" i="1" s="1"/>
  <c r="J11" i="1" s="1"/>
  <c r="AB12" i="1" s="1"/>
  <c r="J12" i="1" s="1"/>
  <c r="AB13" i="1" s="1"/>
  <c r="J13" i="1" s="1"/>
  <c r="AB14" i="1" s="1"/>
  <c r="J14" i="1" s="1"/>
  <c r="AB15" i="1" s="1"/>
  <c r="J15" i="1" s="1"/>
  <c r="AB16" i="1" s="1"/>
  <c r="J16" i="1" s="1"/>
  <c r="AB17" i="1" s="1"/>
  <c r="J17" i="1" s="1"/>
  <c r="AB18" i="1" s="1"/>
  <c r="J18" i="1" s="1"/>
  <c r="AB19" i="1" s="1"/>
  <c r="J19" i="1" s="1"/>
  <c r="AB20" i="1" s="1"/>
  <c r="J20" i="1" s="1"/>
  <c r="AB21" i="1" s="1"/>
  <c r="J21" i="1" s="1"/>
  <c r="AB22" i="1" s="1"/>
  <c r="J22" i="1" s="1"/>
  <c r="AB23" i="1" s="1"/>
  <c r="J23" i="1" s="1"/>
  <c r="AB24" i="1" s="1"/>
  <c r="J24" i="1" s="1"/>
  <c r="AB25" i="1" s="1"/>
  <c r="J25" i="1" s="1"/>
  <c r="AB26" i="1" s="1"/>
  <c r="J26" i="1" s="1"/>
  <c r="AB27" i="1" s="1"/>
  <c r="J27" i="1" s="1"/>
  <c r="AB28" i="1" s="1"/>
  <c r="J28" i="1" s="1"/>
  <c r="AB29" i="1" s="1"/>
  <c r="J29" i="1" s="1"/>
  <c r="AB30" i="1" s="1"/>
  <c r="J30" i="1" s="1"/>
  <c r="AB31" i="1" s="1"/>
  <c r="J31" i="1" s="1"/>
  <c r="AB32" i="1" s="1"/>
  <c r="J32" i="1" s="1"/>
  <c r="AB33" i="1" s="1"/>
  <c r="J33" i="1" s="1"/>
  <c r="AB34" i="1" s="1"/>
  <c r="J34" i="1" s="1"/>
  <c r="AB35" i="1" s="1"/>
  <c r="J35" i="1" s="1"/>
  <c r="AB36" i="1" s="1"/>
  <c r="J36" i="1" s="1"/>
  <c r="AB37" i="1" s="1"/>
  <c r="J37" i="1" s="1"/>
  <c r="AB38" i="1" s="1"/>
  <c r="J38" i="1" s="1"/>
  <c r="AB39" i="1" s="1"/>
  <c r="J39" i="1" s="1"/>
  <c r="AB40" i="1" s="1"/>
  <c r="J40" i="1" s="1"/>
  <c r="AB41" i="1" s="1"/>
  <c r="J41" i="1" s="1"/>
  <c r="AB42" i="1" s="1"/>
  <c r="J42" i="1" s="1"/>
  <c r="AB43" i="1" s="1"/>
  <c r="J43" i="1" s="1"/>
  <c r="AB44" i="1" s="1"/>
  <c r="J44" i="1" s="1"/>
  <c r="AB45" i="1" s="1"/>
  <c r="J45" i="1" s="1"/>
  <c r="AB46" i="1" s="1"/>
  <c r="J46" i="1" s="1"/>
  <c r="AB47" i="1" s="1"/>
  <c r="J47" i="1" s="1"/>
  <c r="AB48" i="1" s="1"/>
  <c r="J48" i="1" s="1"/>
  <c r="AB49" i="1" s="1"/>
  <c r="J49" i="1" s="1"/>
  <c r="K10" i="1"/>
  <c r="AC11" i="1" s="1"/>
  <c r="K11" i="1" s="1"/>
  <c r="AC12" i="1" s="1"/>
  <c r="K12" i="1" s="1"/>
  <c r="AC13" i="1" s="1"/>
  <c r="K13" i="1" s="1"/>
  <c r="AC14" i="1" s="1"/>
  <c r="K14" i="1" s="1"/>
  <c r="AC15" i="1" s="1"/>
  <c r="K15" i="1" s="1"/>
  <c r="AC16" i="1" s="1"/>
  <c r="K16" i="1" s="1"/>
  <c r="AC17" i="1" s="1"/>
  <c r="K17" i="1" s="1"/>
  <c r="AC18" i="1" s="1"/>
  <c r="K18" i="1" s="1"/>
  <c r="AC19" i="1" s="1"/>
  <c r="K19" i="1" s="1"/>
  <c r="AC20" i="1" s="1"/>
  <c r="K20" i="1" s="1"/>
  <c r="AC21" i="1" s="1"/>
  <c r="K21" i="1" s="1"/>
  <c r="AC22" i="1" s="1"/>
  <c r="K22" i="1" s="1"/>
  <c r="AC23" i="1" s="1"/>
  <c r="K23" i="1" s="1"/>
  <c r="AC24" i="1" s="1"/>
  <c r="K24" i="1" s="1"/>
  <c r="AC25" i="1" s="1"/>
  <c r="K25" i="1" s="1"/>
  <c r="AC26" i="1" s="1"/>
  <c r="K26" i="1" s="1"/>
  <c r="AC27" i="1" s="1"/>
  <c r="K27" i="1" s="1"/>
  <c r="AC28" i="1" s="1"/>
  <c r="K28" i="1" s="1"/>
  <c r="AC29" i="1" s="1"/>
  <c r="K29" i="1" s="1"/>
  <c r="AC30" i="1" s="1"/>
  <c r="K30" i="1" s="1"/>
  <c r="AC31" i="1" s="1"/>
  <c r="K31" i="1" s="1"/>
  <c r="AC32" i="1" s="1"/>
  <c r="K32" i="1" s="1"/>
  <c r="AC33" i="1" s="1"/>
  <c r="K33" i="1" s="1"/>
  <c r="AC34" i="1" s="1"/>
  <c r="K34" i="1" s="1"/>
  <c r="AC35" i="1" s="1"/>
  <c r="K35" i="1" s="1"/>
  <c r="AC36" i="1" s="1"/>
  <c r="K36" i="1" s="1"/>
  <c r="AC37" i="1" s="1"/>
  <c r="K37" i="1" s="1"/>
  <c r="AC38" i="1" s="1"/>
  <c r="K38" i="1" s="1"/>
  <c r="AC39" i="1" s="1"/>
  <c r="K39" i="1" s="1"/>
  <c r="AC40" i="1" s="1"/>
  <c r="K40" i="1" s="1"/>
  <c r="AC41" i="1" s="1"/>
  <c r="K41" i="1" s="1"/>
  <c r="AC42" i="1" s="1"/>
  <c r="K42" i="1" s="1"/>
  <c r="AC43" i="1" s="1"/>
  <c r="K43" i="1" s="1"/>
  <c r="AC44" i="1" s="1"/>
  <c r="K44" i="1" s="1"/>
  <c r="AC45" i="1" s="1"/>
  <c r="K45" i="1" s="1"/>
  <c r="AC46" i="1" s="1"/>
  <c r="K46" i="1" s="1"/>
  <c r="AC47" i="1" s="1"/>
  <c r="K47" i="1" s="1"/>
  <c r="AC48" i="1" s="1"/>
  <c r="K48" i="1" s="1"/>
  <c r="AC49" i="1" s="1"/>
  <c r="K49" i="1" s="1"/>
  <c r="L10" i="1"/>
  <c r="AD11" i="1" s="1"/>
  <c r="L11" i="1" s="1"/>
  <c r="AD12" i="1" s="1"/>
  <c r="L12" i="1" s="1"/>
  <c r="AD13" i="1" s="1"/>
  <c r="L13" i="1" s="1"/>
  <c r="AD14" i="1" s="1"/>
  <c r="L14" i="1" s="1"/>
  <c r="AD15" i="1" s="1"/>
  <c r="L15" i="1" s="1"/>
  <c r="AD16" i="1" s="1"/>
  <c r="L16" i="1" s="1"/>
  <c r="AD17" i="1" s="1"/>
  <c r="L17" i="1" s="1"/>
  <c r="AD18" i="1" s="1"/>
  <c r="L18" i="1" s="1"/>
  <c r="AD19" i="1" s="1"/>
  <c r="L19" i="1" s="1"/>
  <c r="AD20" i="1" s="1"/>
  <c r="L20" i="1" s="1"/>
  <c r="AD21" i="1" s="1"/>
  <c r="L21" i="1" s="1"/>
  <c r="AD22" i="1" s="1"/>
  <c r="L22" i="1" s="1"/>
  <c r="AD23" i="1" s="1"/>
  <c r="L23" i="1" s="1"/>
  <c r="AD24" i="1" s="1"/>
  <c r="L24" i="1" s="1"/>
  <c r="AD25" i="1" s="1"/>
  <c r="L25" i="1" s="1"/>
  <c r="AD26" i="1" s="1"/>
  <c r="L26" i="1" s="1"/>
  <c r="AD27" i="1" s="1"/>
  <c r="L27" i="1" s="1"/>
  <c r="AD28" i="1" s="1"/>
  <c r="L28" i="1" s="1"/>
  <c r="AD29" i="1" s="1"/>
  <c r="L29" i="1" s="1"/>
  <c r="AD30" i="1" s="1"/>
  <c r="L30" i="1" s="1"/>
  <c r="AD31" i="1" s="1"/>
  <c r="L31" i="1" s="1"/>
  <c r="AD32" i="1" s="1"/>
  <c r="L32" i="1" s="1"/>
  <c r="AD33" i="1" s="1"/>
  <c r="L33" i="1" s="1"/>
  <c r="AD34" i="1" s="1"/>
  <c r="L34" i="1" s="1"/>
  <c r="AD35" i="1" s="1"/>
  <c r="L35" i="1" s="1"/>
  <c r="AD36" i="1" s="1"/>
  <c r="L36" i="1" s="1"/>
  <c r="AD37" i="1" s="1"/>
  <c r="L37" i="1" s="1"/>
  <c r="AD38" i="1" s="1"/>
  <c r="L38" i="1" s="1"/>
  <c r="AD39" i="1" s="1"/>
  <c r="L39" i="1" s="1"/>
  <c r="AD40" i="1" s="1"/>
  <c r="L40" i="1" s="1"/>
  <c r="AD41" i="1" s="1"/>
  <c r="L41" i="1" s="1"/>
  <c r="AD42" i="1" s="1"/>
  <c r="L42" i="1" s="1"/>
  <c r="AD43" i="1" s="1"/>
  <c r="L43" i="1" s="1"/>
  <c r="AD44" i="1" s="1"/>
  <c r="L44" i="1" s="1"/>
  <c r="AD45" i="1" s="1"/>
  <c r="L45" i="1" s="1"/>
  <c r="AD46" i="1" s="1"/>
  <c r="L46" i="1" s="1"/>
  <c r="AD47" i="1" s="1"/>
  <c r="L47" i="1" s="1"/>
  <c r="AD48" i="1" s="1"/>
  <c r="L48" i="1" s="1"/>
  <c r="AD49" i="1" s="1"/>
  <c r="L49" i="1" s="1"/>
  <c r="M10" i="1"/>
  <c r="AE11" i="1" s="1"/>
  <c r="M11" i="1" s="1"/>
  <c r="AE12" i="1" s="1"/>
  <c r="M12" i="1" s="1"/>
  <c r="AE13" i="1" s="1"/>
  <c r="M13" i="1" s="1"/>
  <c r="AE14" i="1" s="1"/>
  <c r="M14" i="1" s="1"/>
  <c r="AE15" i="1" s="1"/>
  <c r="M15" i="1" s="1"/>
  <c r="AE16" i="1" s="1"/>
  <c r="M16" i="1" s="1"/>
  <c r="AE17" i="1" s="1"/>
  <c r="M17" i="1" s="1"/>
  <c r="AE18" i="1" s="1"/>
  <c r="M18" i="1" s="1"/>
  <c r="AE19" i="1" s="1"/>
  <c r="M19" i="1" s="1"/>
  <c r="AE20" i="1" s="1"/>
  <c r="M20" i="1" s="1"/>
  <c r="AE21" i="1" s="1"/>
  <c r="M21" i="1" s="1"/>
  <c r="AE22" i="1" s="1"/>
  <c r="M22" i="1" s="1"/>
  <c r="AE23" i="1" s="1"/>
  <c r="M23" i="1" s="1"/>
  <c r="AE24" i="1" s="1"/>
  <c r="M24" i="1" s="1"/>
  <c r="AE25" i="1" s="1"/>
  <c r="M25" i="1" s="1"/>
  <c r="AE26" i="1" s="1"/>
  <c r="M26" i="1" s="1"/>
  <c r="AE27" i="1" s="1"/>
  <c r="M27" i="1" s="1"/>
  <c r="AE28" i="1" s="1"/>
  <c r="M28" i="1" s="1"/>
  <c r="AE29" i="1" s="1"/>
  <c r="M29" i="1" s="1"/>
  <c r="AE30" i="1" s="1"/>
  <c r="M30" i="1" s="1"/>
  <c r="AE31" i="1" s="1"/>
  <c r="M31" i="1" s="1"/>
  <c r="AE32" i="1" s="1"/>
  <c r="M32" i="1" s="1"/>
  <c r="AE33" i="1" s="1"/>
  <c r="M33" i="1" s="1"/>
  <c r="AE34" i="1" s="1"/>
  <c r="M34" i="1" s="1"/>
  <c r="AE35" i="1" s="1"/>
  <c r="M35" i="1" s="1"/>
  <c r="AE36" i="1" s="1"/>
  <c r="M36" i="1" s="1"/>
  <c r="AE37" i="1" s="1"/>
  <c r="M37" i="1" s="1"/>
  <c r="AE38" i="1" s="1"/>
  <c r="M38" i="1" s="1"/>
  <c r="AE39" i="1" s="1"/>
  <c r="M39" i="1" s="1"/>
  <c r="AE40" i="1" s="1"/>
  <c r="M40" i="1" s="1"/>
  <c r="AE41" i="1" s="1"/>
  <c r="M41" i="1" s="1"/>
  <c r="AE42" i="1" s="1"/>
  <c r="M42" i="1" s="1"/>
  <c r="AE43" i="1" s="1"/>
  <c r="M43" i="1" s="1"/>
  <c r="AE44" i="1" s="1"/>
  <c r="M44" i="1" s="1"/>
  <c r="AE45" i="1" s="1"/>
  <c r="M45" i="1" s="1"/>
  <c r="AE46" i="1" s="1"/>
  <c r="M46" i="1" s="1"/>
  <c r="AE47" i="1" s="1"/>
  <c r="M47" i="1" s="1"/>
  <c r="AE48" i="1" s="1"/>
  <c r="M48" i="1" s="1"/>
  <c r="AE49" i="1" s="1"/>
  <c r="M49" i="1" s="1"/>
  <c r="N10" i="1"/>
  <c r="AF11" i="1" s="1"/>
  <c r="N11" i="1" s="1"/>
  <c r="AF12" i="1" s="1"/>
  <c r="N12" i="1" s="1"/>
  <c r="AF13" i="1" s="1"/>
  <c r="N13" i="1" s="1"/>
  <c r="AF14" i="1" s="1"/>
  <c r="N14" i="1" s="1"/>
  <c r="AF15" i="1" s="1"/>
  <c r="N15" i="1" s="1"/>
  <c r="AF16" i="1" s="1"/>
  <c r="N16" i="1" s="1"/>
  <c r="AF17" i="1" s="1"/>
  <c r="N17" i="1" s="1"/>
  <c r="AF18" i="1" s="1"/>
  <c r="N18" i="1" s="1"/>
  <c r="AF19" i="1" s="1"/>
  <c r="N19" i="1" s="1"/>
  <c r="AF20" i="1" s="1"/>
  <c r="N20" i="1" s="1"/>
  <c r="AF21" i="1" s="1"/>
  <c r="N21" i="1" s="1"/>
  <c r="AF22" i="1" s="1"/>
  <c r="N22" i="1" s="1"/>
  <c r="AF23" i="1" s="1"/>
  <c r="N23" i="1" s="1"/>
  <c r="AF24" i="1" s="1"/>
  <c r="N24" i="1" s="1"/>
  <c r="AF25" i="1" s="1"/>
  <c r="N25" i="1" s="1"/>
  <c r="AF26" i="1" s="1"/>
  <c r="N26" i="1" s="1"/>
  <c r="AF27" i="1" s="1"/>
  <c r="N27" i="1" s="1"/>
  <c r="AF28" i="1" s="1"/>
  <c r="N28" i="1" s="1"/>
  <c r="AF29" i="1" s="1"/>
  <c r="N29" i="1" s="1"/>
  <c r="AF30" i="1" s="1"/>
  <c r="N30" i="1" s="1"/>
  <c r="AF31" i="1" s="1"/>
  <c r="N31" i="1" s="1"/>
  <c r="AF32" i="1" s="1"/>
  <c r="N32" i="1" s="1"/>
  <c r="AF33" i="1" s="1"/>
  <c r="N33" i="1" s="1"/>
  <c r="AF34" i="1" s="1"/>
  <c r="N34" i="1" s="1"/>
  <c r="AF35" i="1" s="1"/>
  <c r="N35" i="1" s="1"/>
  <c r="AF36" i="1" s="1"/>
  <c r="N36" i="1" s="1"/>
  <c r="AF37" i="1" s="1"/>
  <c r="N37" i="1" s="1"/>
  <c r="AF38" i="1" s="1"/>
  <c r="N38" i="1" s="1"/>
  <c r="AF39" i="1" s="1"/>
  <c r="N39" i="1" s="1"/>
  <c r="AF40" i="1" s="1"/>
  <c r="N40" i="1" s="1"/>
  <c r="AF41" i="1" s="1"/>
  <c r="N41" i="1" s="1"/>
  <c r="AF42" i="1" s="1"/>
  <c r="N42" i="1" s="1"/>
  <c r="AF43" i="1" s="1"/>
  <c r="N43" i="1" s="1"/>
  <c r="AF44" i="1" s="1"/>
  <c r="N44" i="1" s="1"/>
  <c r="AF45" i="1" s="1"/>
  <c r="N45" i="1" s="1"/>
  <c r="AF46" i="1" s="1"/>
  <c r="N46" i="1" s="1"/>
  <c r="AF47" i="1" s="1"/>
  <c r="N47" i="1" s="1"/>
  <c r="AF48" i="1" s="1"/>
  <c r="N48" i="1" s="1"/>
  <c r="AF49" i="1" s="1"/>
  <c r="N49" i="1" s="1"/>
  <c r="O10" i="1"/>
  <c r="AG11" i="1" s="1"/>
  <c r="O11" i="1" s="1"/>
  <c r="AG12" i="1" s="1"/>
  <c r="O12" i="1" s="1"/>
  <c r="AG13" i="1" s="1"/>
  <c r="O13" i="1" s="1"/>
  <c r="AG14" i="1" s="1"/>
  <c r="O14" i="1" s="1"/>
  <c r="AG15" i="1" s="1"/>
  <c r="O15" i="1" s="1"/>
  <c r="AG16" i="1" s="1"/>
  <c r="O16" i="1" s="1"/>
  <c r="AG17" i="1" s="1"/>
  <c r="O17" i="1" s="1"/>
  <c r="AG18" i="1" s="1"/>
  <c r="O18" i="1" s="1"/>
  <c r="AG19" i="1" s="1"/>
  <c r="O19" i="1" s="1"/>
  <c r="AG20" i="1" s="1"/>
  <c r="O20" i="1" s="1"/>
  <c r="AG21" i="1" s="1"/>
  <c r="O21" i="1" s="1"/>
  <c r="AG22" i="1" s="1"/>
  <c r="O22" i="1" s="1"/>
  <c r="AG23" i="1" s="1"/>
  <c r="O23" i="1" s="1"/>
  <c r="AG24" i="1" s="1"/>
  <c r="O24" i="1" s="1"/>
  <c r="AG25" i="1" s="1"/>
  <c r="O25" i="1" s="1"/>
  <c r="AG26" i="1" s="1"/>
  <c r="O26" i="1" s="1"/>
  <c r="AG27" i="1" s="1"/>
  <c r="O27" i="1" s="1"/>
  <c r="AG28" i="1" s="1"/>
  <c r="O28" i="1" s="1"/>
  <c r="AG29" i="1" s="1"/>
  <c r="O29" i="1" s="1"/>
  <c r="AG30" i="1" s="1"/>
  <c r="O30" i="1" s="1"/>
  <c r="AG31" i="1" s="1"/>
  <c r="O31" i="1" s="1"/>
  <c r="AG32" i="1" s="1"/>
  <c r="O32" i="1" s="1"/>
  <c r="AG33" i="1" s="1"/>
  <c r="O33" i="1" s="1"/>
  <c r="AG34" i="1" s="1"/>
  <c r="O34" i="1" s="1"/>
  <c r="AG35" i="1" s="1"/>
  <c r="O35" i="1" s="1"/>
  <c r="AG36" i="1" s="1"/>
  <c r="O36" i="1" s="1"/>
  <c r="AG37" i="1" s="1"/>
  <c r="O37" i="1" s="1"/>
  <c r="AG38" i="1" s="1"/>
  <c r="O38" i="1" s="1"/>
  <c r="AG39" i="1" s="1"/>
  <c r="O39" i="1" s="1"/>
  <c r="AG40" i="1" s="1"/>
  <c r="O40" i="1" s="1"/>
  <c r="AG41" i="1" s="1"/>
  <c r="O41" i="1" s="1"/>
  <c r="AG42" i="1" s="1"/>
  <c r="O42" i="1" s="1"/>
  <c r="AG43" i="1" s="1"/>
  <c r="O43" i="1" s="1"/>
  <c r="AG44" i="1" s="1"/>
  <c r="O44" i="1" s="1"/>
  <c r="AG45" i="1" s="1"/>
  <c r="O45" i="1" s="1"/>
  <c r="AG46" i="1" s="1"/>
  <c r="O46" i="1" s="1"/>
  <c r="AG47" i="1" s="1"/>
  <c r="O47" i="1" s="1"/>
  <c r="AG48" i="1" s="1"/>
  <c r="O48" i="1" s="1"/>
  <c r="AG49" i="1" s="1"/>
  <c r="O49" i="1" s="1"/>
  <c r="P10" i="1"/>
  <c r="AH11" i="1" s="1"/>
  <c r="P11" i="1" s="1"/>
  <c r="AH12" i="1" s="1"/>
  <c r="P12" i="1" s="1"/>
  <c r="AH13" i="1" s="1"/>
  <c r="P13" i="1" s="1"/>
  <c r="AH14" i="1" s="1"/>
  <c r="P14" i="1" s="1"/>
  <c r="AH15" i="1" s="1"/>
  <c r="P15" i="1" s="1"/>
  <c r="AH16" i="1" s="1"/>
  <c r="P16" i="1" s="1"/>
  <c r="AH17" i="1" s="1"/>
  <c r="P17" i="1" s="1"/>
  <c r="AH18" i="1" s="1"/>
  <c r="P18" i="1" s="1"/>
  <c r="AH19" i="1" s="1"/>
  <c r="P19" i="1" s="1"/>
  <c r="AH20" i="1" s="1"/>
  <c r="P20" i="1" s="1"/>
  <c r="AH21" i="1" s="1"/>
  <c r="P21" i="1" s="1"/>
  <c r="AH22" i="1" s="1"/>
  <c r="P22" i="1" s="1"/>
  <c r="AH23" i="1" s="1"/>
  <c r="P23" i="1" s="1"/>
  <c r="AH24" i="1" s="1"/>
  <c r="P24" i="1" s="1"/>
  <c r="AH25" i="1" s="1"/>
  <c r="P25" i="1" s="1"/>
  <c r="AH26" i="1" s="1"/>
  <c r="P26" i="1" s="1"/>
  <c r="AH27" i="1" s="1"/>
  <c r="P27" i="1" s="1"/>
  <c r="AH28" i="1" s="1"/>
  <c r="P28" i="1" s="1"/>
  <c r="AH29" i="1" s="1"/>
  <c r="P29" i="1" s="1"/>
  <c r="AH30" i="1" s="1"/>
  <c r="P30" i="1" s="1"/>
  <c r="AH31" i="1" s="1"/>
  <c r="P31" i="1" s="1"/>
  <c r="AH32" i="1" s="1"/>
  <c r="P32" i="1" s="1"/>
  <c r="AH33" i="1" s="1"/>
  <c r="P33" i="1" s="1"/>
  <c r="AH34" i="1" s="1"/>
  <c r="P34" i="1" s="1"/>
  <c r="AH35" i="1" s="1"/>
  <c r="P35" i="1" s="1"/>
  <c r="AH36" i="1" s="1"/>
  <c r="P36" i="1" s="1"/>
  <c r="AH37" i="1" s="1"/>
  <c r="P37" i="1" s="1"/>
  <c r="AH38" i="1" s="1"/>
  <c r="P38" i="1" s="1"/>
  <c r="AH39" i="1" s="1"/>
  <c r="P39" i="1" s="1"/>
  <c r="AH40" i="1" s="1"/>
  <c r="P40" i="1" s="1"/>
  <c r="AH41" i="1" s="1"/>
  <c r="P41" i="1" s="1"/>
  <c r="AH42" i="1" s="1"/>
  <c r="P42" i="1" s="1"/>
  <c r="AH43" i="1" s="1"/>
  <c r="P43" i="1" s="1"/>
  <c r="AH44" i="1" s="1"/>
  <c r="P44" i="1" s="1"/>
  <c r="AH45" i="1" s="1"/>
  <c r="P45" i="1" s="1"/>
  <c r="AH46" i="1" s="1"/>
  <c r="P46" i="1" s="1"/>
  <c r="AH47" i="1" s="1"/>
  <c r="P47" i="1" s="1"/>
  <c r="AH48" i="1" s="1"/>
  <c r="P48" i="1" s="1"/>
  <c r="AH49" i="1" s="1"/>
  <c r="P49" i="1" s="1"/>
  <c r="Q10" i="1"/>
  <c r="AI11" i="1" s="1"/>
  <c r="Q11" i="1" s="1"/>
  <c r="AI12" i="1" s="1"/>
  <c r="Q12" i="1" s="1"/>
  <c r="AI13" i="1" s="1"/>
  <c r="Q13" i="1" s="1"/>
  <c r="AI14" i="1" s="1"/>
  <c r="Q14" i="1" s="1"/>
  <c r="AI15" i="1" s="1"/>
  <c r="Q15" i="1" s="1"/>
  <c r="AI16" i="1" s="1"/>
  <c r="Q16" i="1" s="1"/>
  <c r="AI17" i="1" s="1"/>
  <c r="Q17" i="1" s="1"/>
  <c r="AI18" i="1" s="1"/>
  <c r="Q18" i="1" s="1"/>
  <c r="AI19" i="1" s="1"/>
  <c r="Q19" i="1" s="1"/>
  <c r="AI20" i="1" s="1"/>
  <c r="Q20" i="1" s="1"/>
  <c r="AI21" i="1" s="1"/>
  <c r="Q21" i="1" s="1"/>
  <c r="AI22" i="1" s="1"/>
  <c r="Q22" i="1" s="1"/>
  <c r="AI23" i="1" s="1"/>
  <c r="Q23" i="1" s="1"/>
  <c r="AI24" i="1" s="1"/>
  <c r="Q24" i="1" s="1"/>
  <c r="AI25" i="1" s="1"/>
  <c r="Q25" i="1" s="1"/>
  <c r="AI26" i="1" s="1"/>
  <c r="Q26" i="1" s="1"/>
  <c r="AI27" i="1" s="1"/>
  <c r="Q27" i="1" s="1"/>
  <c r="AI28" i="1" s="1"/>
  <c r="Q28" i="1" s="1"/>
  <c r="AI29" i="1" s="1"/>
  <c r="Q29" i="1" s="1"/>
  <c r="AI30" i="1" s="1"/>
  <c r="Q30" i="1" s="1"/>
  <c r="AI31" i="1" s="1"/>
  <c r="Q31" i="1" s="1"/>
  <c r="AI32" i="1" s="1"/>
  <c r="Q32" i="1" s="1"/>
  <c r="AI33" i="1" s="1"/>
  <c r="Q33" i="1" s="1"/>
  <c r="AI34" i="1" s="1"/>
  <c r="Q34" i="1" s="1"/>
  <c r="AI35" i="1" s="1"/>
  <c r="Q35" i="1" s="1"/>
  <c r="AI36" i="1" s="1"/>
  <c r="Q36" i="1" s="1"/>
  <c r="AI37" i="1" s="1"/>
  <c r="Q37" i="1" s="1"/>
  <c r="AI38" i="1" s="1"/>
  <c r="Q38" i="1" s="1"/>
  <c r="AI39" i="1" s="1"/>
  <c r="Q39" i="1" s="1"/>
  <c r="AI40" i="1" s="1"/>
  <c r="Q40" i="1" s="1"/>
  <c r="AI41" i="1" s="1"/>
  <c r="Q41" i="1" s="1"/>
  <c r="AI42" i="1" s="1"/>
  <c r="Q42" i="1" s="1"/>
  <c r="AI43" i="1" s="1"/>
  <c r="Q43" i="1" s="1"/>
  <c r="AI44" i="1" s="1"/>
  <c r="Q44" i="1" s="1"/>
  <c r="AI45" i="1" s="1"/>
  <c r="Q45" i="1" s="1"/>
  <c r="AI46" i="1" s="1"/>
  <c r="Q46" i="1" s="1"/>
  <c r="AI47" i="1" s="1"/>
  <c r="Q47" i="1" s="1"/>
  <c r="AI48" i="1" s="1"/>
  <c r="Q48" i="1" s="1"/>
  <c r="AI49" i="1" s="1"/>
  <c r="Q49" i="1" s="1"/>
  <c r="B10" i="1"/>
  <c r="T11" i="1" s="1"/>
  <c r="B11" i="1" s="1"/>
  <c r="T12" i="1" s="1"/>
  <c r="B12" i="1" s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T10" i="1"/>
  <c r="R9" i="1"/>
  <c r="D14" i="2" l="1"/>
  <c r="R12" i="1"/>
  <c r="T13" i="1"/>
  <c r="B13" i="1" s="1"/>
  <c r="R11" i="1"/>
  <c r="R10" i="1"/>
  <c r="D15" i="2" l="1"/>
  <c r="E15" i="2"/>
  <c r="E16" i="2" s="1"/>
  <c r="T14" i="1"/>
  <c r="B14" i="1" s="1"/>
  <c r="R13" i="1"/>
  <c r="D16" i="2" l="1"/>
  <c r="D17" i="2" s="1"/>
  <c r="T15" i="1"/>
  <c r="B15" i="1" s="1"/>
  <c r="R14" i="1"/>
  <c r="E17" i="2" l="1"/>
  <c r="E18" i="2" s="1"/>
  <c r="T16" i="1"/>
  <c r="B16" i="1" s="1"/>
  <c r="R15" i="1"/>
  <c r="D18" i="2" l="1"/>
  <c r="D19" i="2" s="1"/>
  <c r="T17" i="1"/>
  <c r="B17" i="1" s="1"/>
  <c r="R16" i="1"/>
  <c r="E19" i="2" l="1"/>
  <c r="E20" i="2" s="1"/>
  <c r="T18" i="1"/>
  <c r="B18" i="1" s="1"/>
  <c r="R17" i="1"/>
  <c r="D20" i="2" l="1"/>
  <c r="D21" i="2" s="1"/>
  <c r="T19" i="1"/>
  <c r="B19" i="1" s="1"/>
  <c r="R18" i="1"/>
  <c r="E21" i="2" l="1"/>
  <c r="E22" i="2" s="1"/>
  <c r="T20" i="1"/>
  <c r="B20" i="1" s="1"/>
  <c r="R19" i="1"/>
  <c r="D22" i="2" l="1"/>
  <c r="D23" i="2" s="1"/>
  <c r="T21" i="1"/>
  <c r="B21" i="1" s="1"/>
  <c r="R20" i="1"/>
  <c r="E23" i="2" l="1"/>
  <c r="E24" i="2" s="1"/>
  <c r="T22" i="1"/>
  <c r="B22" i="1" s="1"/>
  <c r="R21" i="1"/>
  <c r="D24" i="2" l="1"/>
  <c r="D25" i="2" s="1"/>
  <c r="T23" i="1"/>
  <c r="B23" i="1" s="1"/>
  <c r="R22" i="1"/>
  <c r="D26" i="2" l="1"/>
  <c r="D27" i="2" s="1"/>
  <c r="E25" i="2"/>
  <c r="E26" i="2" s="1"/>
  <c r="T24" i="1"/>
  <c r="B24" i="1" s="1"/>
  <c r="R23" i="1"/>
  <c r="D28" i="2" l="1"/>
  <c r="D29" i="2" s="1"/>
  <c r="E27" i="2"/>
  <c r="E28" i="2" s="1"/>
  <c r="T25" i="1"/>
  <c r="B25" i="1" s="1"/>
  <c r="R24" i="1"/>
  <c r="E29" i="2" l="1"/>
  <c r="E30" i="2" s="1"/>
  <c r="T26" i="1"/>
  <c r="B26" i="1" s="1"/>
  <c r="R25" i="1"/>
  <c r="D30" i="2" l="1"/>
  <c r="D31" i="2" s="1"/>
  <c r="D32" i="2" s="1"/>
  <c r="D33" i="2" s="1"/>
  <c r="D34" i="2" s="1"/>
  <c r="E31" i="2"/>
  <c r="E32" i="2" s="1"/>
  <c r="E33" i="2" s="1"/>
  <c r="E34" i="2" s="1"/>
  <c r="E35" i="2" s="1"/>
  <c r="T27" i="1"/>
  <c r="B27" i="1" s="1"/>
  <c r="R26" i="1"/>
  <c r="D35" i="2" l="1"/>
  <c r="D36" i="2" s="1"/>
  <c r="T28" i="1"/>
  <c r="B28" i="1" s="1"/>
  <c r="R27" i="1"/>
  <c r="E36" i="2" l="1"/>
  <c r="E37" i="2" s="1"/>
  <c r="T29" i="1"/>
  <c r="B29" i="1" s="1"/>
  <c r="R28" i="1"/>
  <c r="D37" i="2" l="1"/>
  <c r="D38" i="2" s="1"/>
  <c r="T30" i="1"/>
  <c r="B30" i="1" s="1"/>
  <c r="R29" i="1"/>
  <c r="E38" i="2" l="1"/>
  <c r="E39" i="2" s="1"/>
  <c r="T31" i="1"/>
  <c r="B31" i="1" s="1"/>
  <c r="R30" i="1"/>
  <c r="D39" i="2" l="1"/>
  <c r="D40" i="2" s="1"/>
  <c r="T32" i="1"/>
  <c r="B32" i="1" s="1"/>
  <c r="R31" i="1"/>
  <c r="E40" i="2" l="1"/>
  <c r="E41" i="2" s="1"/>
  <c r="T33" i="1"/>
  <c r="B33" i="1" s="1"/>
  <c r="R32" i="1"/>
  <c r="D41" i="2" l="1"/>
  <c r="D42" i="2" s="1"/>
  <c r="T34" i="1"/>
  <c r="B34" i="1" s="1"/>
  <c r="R33" i="1"/>
  <c r="E42" i="2" l="1"/>
  <c r="E43" i="2" s="1"/>
  <c r="T35" i="1"/>
  <c r="B35" i="1" s="1"/>
  <c r="R34" i="1"/>
  <c r="D43" i="2" l="1"/>
  <c r="D44" i="2" s="1"/>
  <c r="T36" i="1"/>
  <c r="B36" i="1" s="1"/>
  <c r="R35" i="1"/>
  <c r="E44" i="2" l="1"/>
  <c r="E45" i="2" s="1"/>
  <c r="T37" i="1"/>
  <c r="B37" i="1" s="1"/>
  <c r="R36" i="1"/>
  <c r="D45" i="2" l="1"/>
  <c r="D46" i="2" s="1"/>
  <c r="T38" i="1"/>
  <c r="B38" i="1" s="1"/>
  <c r="R37" i="1"/>
  <c r="E46" i="2" l="1"/>
  <c r="E47" i="2" s="1"/>
  <c r="T39" i="1"/>
  <c r="B39" i="1" s="1"/>
  <c r="R38" i="1"/>
  <c r="D47" i="2" l="1"/>
  <c r="D48" i="2" s="1"/>
  <c r="T40" i="1"/>
  <c r="B40" i="1" s="1"/>
  <c r="R39" i="1"/>
  <c r="E48" i="2" l="1"/>
  <c r="E49" i="2" s="1"/>
  <c r="T41" i="1"/>
  <c r="B41" i="1" s="1"/>
  <c r="R40" i="1"/>
  <c r="D49" i="2" l="1"/>
  <c r="D50" i="2" s="1"/>
  <c r="T42" i="1"/>
  <c r="B42" i="1" s="1"/>
  <c r="R41" i="1"/>
  <c r="E50" i="2" l="1"/>
  <c r="E51" i="2" s="1"/>
  <c r="T43" i="1"/>
  <c r="B43" i="1" s="1"/>
  <c r="R42" i="1"/>
  <c r="D51" i="2" l="1"/>
  <c r="D52" i="2" s="1"/>
  <c r="T44" i="1"/>
  <c r="B44" i="1" s="1"/>
  <c r="R43" i="1"/>
  <c r="T45" i="1" l="1"/>
  <c r="B45" i="1" s="1"/>
  <c r="R44" i="1"/>
  <c r="T46" i="1" l="1"/>
  <c r="B46" i="1" s="1"/>
  <c r="R45" i="1"/>
  <c r="T47" i="1" l="1"/>
  <c r="B47" i="1" s="1"/>
  <c r="R46" i="1"/>
  <c r="T48" i="1" l="1"/>
  <c r="B48" i="1" s="1"/>
  <c r="R47" i="1"/>
  <c r="T49" i="1" l="1"/>
  <c r="B49" i="1" s="1"/>
  <c r="R49" i="1" s="1"/>
  <c r="R48" i="1"/>
</calcChain>
</file>

<file path=xl/sharedStrings.xml><?xml version="1.0" encoding="utf-8"?>
<sst xmlns="http://schemas.openxmlformats.org/spreadsheetml/2006/main" count="63" uniqueCount="55">
  <si>
    <t>Exercise I: Occupancy-based metapopulations</t>
  </si>
  <si>
    <t>gamma</t>
  </si>
  <si>
    <t>epsilon</t>
  </si>
  <si>
    <t>Occupancy (0 or 1) state</t>
  </si>
  <si>
    <t>Occupancy probability`</t>
  </si>
  <si>
    <t>Time</t>
  </si>
  <si>
    <t>Site1</t>
  </si>
  <si>
    <t>Site2</t>
  </si>
  <si>
    <t>Site3</t>
  </si>
  <si>
    <t>Site4</t>
  </si>
  <si>
    <t>Site5</t>
  </si>
  <si>
    <t>Site6</t>
  </si>
  <si>
    <t>Site7</t>
  </si>
  <si>
    <t>Site8</t>
  </si>
  <si>
    <t>Site9</t>
  </si>
  <si>
    <t>Site10</t>
  </si>
  <si>
    <t>Site11</t>
  </si>
  <si>
    <t>Site12</t>
  </si>
  <si>
    <t>Site13</t>
  </si>
  <si>
    <t>Site14</t>
  </si>
  <si>
    <t>Site15</t>
  </si>
  <si>
    <t>Site16</t>
  </si>
  <si>
    <t>PrO</t>
  </si>
  <si>
    <t>psi1</t>
  </si>
  <si>
    <t>psi2</t>
  </si>
  <si>
    <t>psi3</t>
  </si>
  <si>
    <t>psi4</t>
  </si>
  <si>
    <t>psi5</t>
  </si>
  <si>
    <t>psi6</t>
  </si>
  <si>
    <t>psi7</t>
  </si>
  <si>
    <t>psi8</t>
  </si>
  <si>
    <t>psi9</t>
  </si>
  <si>
    <t>psi10</t>
  </si>
  <si>
    <t>psi11</t>
  </si>
  <si>
    <t>psi12</t>
  </si>
  <si>
    <t>psi13</t>
  </si>
  <si>
    <t>psi14</t>
  </si>
  <si>
    <t>psi15</t>
  </si>
  <si>
    <t>psi16</t>
  </si>
  <si>
    <t>Answer to part c</t>
  </si>
  <si>
    <t>Answer to part d</t>
  </si>
  <si>
    <t>Exercise II (Part A): Abundance-based metapopulations</t>
  </si>
  <si>
    <r>
      <rPr>
        <sz val="11"/>
        <color rgb="FF000000"/>
        <rFont val="Calibri"/>
        <family val="2"/>
        <charset val="1"/>
      </rPr>
      <t>Movement probabilities (π</t>
    </r>
    <r>
      <rPr>
        <vertAlign val="subscript"/>
        <sz val="11"/>
        <color rgb="FF000000"/>
        <rFont val="Calibri"/>
        <family val="2"/>
        <charset val="1"/>
      </rPr>
      <t>ij</t>
    </r>
    <r>
      <rPr>
        <sz val="11"/>
        <color rgb="FF000000"/>
        <rFont val="Calibri"/>
        <family val="2"/>
        <charset val="1"/>
      </rPr>
      <t>)</t>
    </r>
  </si>
  <si>
    <t>Lambda:</t>
  </si>
  <si>
    <t>Destination patch</t>
  </si>
  <si>
    <t>Starting patch</t>
  </si>
  <si>
    <t>Isolated (part a)</t>
  </si>
  <si>
    <t>Connected (part b)</t>
  </si>
  <si>
    <t>N1_isolated</t>
  </si>
  <si>
    <t>N2_isolated</t>
  </si>
  <si>
    <t>N1_meta</t>
  </si>
  <si>
    <t>N2_meta</t>
  </si>
  <si>
    <t>Final lambda:</t>
  </si>
  <si>
    <t xml:space="preserve">Site 2 is a sink since the lambda value is below 1. Linking population 2 with population 1 has a postive effect on population 2's metapopulation and allows this population to not go exinct. Otherwise without movement into this population it would go extinct. Alternatively, linking population 1 to population 2 has a negative effect on the overall abundace of population 1 compared to this population being in isolation.  If the goal is to sustatin 2 meta-populations in case one population sustains a catrostrophic stochastic event and/or to maintain high genetic diversity, then yes linking the populations would be benefical for the long-term existance of this species. But if the goal is to maintain a high abundnace regardless of connectivity and/or gene flow issues then keeping population 1 isolated would maintain this objective. </t>
  </si>
  <si>
    <t xml:space="preserve">This model shows evidence for a meta-population that has high extinction and high colonnization since the proportion of sites occupied fluctuates greatly from year-year.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</si>
</sst>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vertAlign val="subscript"/>
      <sz val="11"/>
      <color rgb="FF000000"/>
      <name val="Calibri"/>
      <family val="2"/>
      <charset val="1"/>
    </font>
    <font>
      <b/>
      <i/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00B050"/>
        <bgColor rgb="FF008080"/>
      </patternFill>
    </fill>
    <fill>
      <patternFill patternType="solid">
        <fgColor rgb="FFD0CECE"/>
        <bgColor rgb="FFCCCCFF"/>
      </patternFill>
    </fill>
  </fills>
  <borders count="6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2" borderId="3" xfId="0" applyFont="1" applyFill="1" applyBorder="1" applyAlignment="1">
      <alignment horizontal="left"/>
    </xf>
    <xf numFmtId="0" fontId="4" fillId="0" borderId="0" xfId="0" applyFont="1" applyBorder="1" applyAlignment="1">
      <alignment horizontal="right" vertical="center" textRotation="90" wrapText="1"/>
    </xf>
    <xf numFmtId="0" fontId="4" fillId="0" borderId="0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1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0" fillId="0" borderId="1" xfId="0" applyBorder="1" applyAlignment="1"/>
    <xf numFmtId="0" fontId="2" fillId="2" borderId="2" xfId="0" applyFont="1" applyFill="1" applyBorder="1"/>
    <xf numFmtId="0" fontId="2" fillId="2" borderId="3" xfId="0" applyFont="1" applyFill="1" applyBorder="1"/>
    <xf numFmtId="0" fontId="2" fillId="2" borderId="1" xfId="0" applyFont="1" applyFill="1" applyBorder="1"/>
    <xf numFmtId="0" fontId="2" fillId="2" borderId="4" xfId="0" applyFont="1" applyFill="1" applyBorder="1"/>
    <xf numFmtId="0" fontId="0" fillId="0" borderId="0" xfId="0" applyFont="1" applyAlignment="1">
      <alignment horizontal="right"/>
    </xf>
    <xf numFmtId="0" fontId="0" fillId="0" borderId="0" xfId="0" applyBorder="1"/>
    <xf numFmtId="0" fontId="2" fillId="3" borderId="3" xfId="0" applyFont="1" applyFill="1" applyBorder="1" applyAlignment="1">
      <alignment horizontal="right"/>
    </xf>
    <xf numFmtId="0" fontId="2" fillId="3" borderId="2" xfId="0" applyFont="1" applyFill="1" applyBorder="1" applyAlignment="1">
      <alignment horizontal="right"/>
    </xf>
    <xf numFmtId="0" fontId="0" fillId="0" borderId="0" xfId="0" applyBorder="1" applyAlignment="1">
      <alignment horizontal="right" wrapText="1"/>
    </xf>
    <xf numFmtId="0" fontId="4" fillId="0" borderId="0" xfId="0" applyFont="1" applyAlignment="1"/>
    <xf numFmtId="0" fontId="4" fillId="0" borderId="0" xfId="0" applyFont="1" applyAlignment="1">
      <alignment wrapText="1"/>
    </xf>
    <xf numFmtId="0" fontId="0" fillId="0" borderId="0" xfId="0" applyBorder="1" applyAlignment="1">
      <alignment wrapText="1"/>
    </xf>
    <xf numFmtId="0" fontId="0" fillId="0" borderId="2" xfId="0" applyBorder="1"/>
    <xf numFmtId="0" fontId="0" fillId="0" borderId="5" xfId="0" applyFont="1" applyBorder="1"/>
    <xf numFmtId="0" fontId="0" fillId="0" borderId="5" xfId="0" applyFont="1" applyBorder="1"/>
    <xf numFmtId="0" fontId="0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ExI_Occupancy!$A$9:$A$49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numCache>
            </c:numRef>
          </c:xVal>
          <c:yVal>
            <c:numRef>
              <c:f>ExI_Occupancy!$R$9:$R$49</c:f>
              <c:numCache>
                <c:formatCode>General</c:formatCode>
                <c:ptCount val="41"/>
                <c:pt idx="0">
                  <c:v>0.125</c:v>
                </c:pt>
                <c:pt idx="1">
                  <c:v>0.3125</c:v>
                </c:pt>
                <c:pt idx="2">
                  <c:v>0.3125</c:v>
                </c:pt>
                <c:pt idx="3">
                  <c:v>0.625</c:v>
                </c:pt>
                <c:pt idx="4">
                  <c:v>0.5625</c:v>
                </c:pt>
                <c:pt idx="5">
                  <c:v>0.5</c:v>
                </c:pt>
                <c:pt idx="6">
                  <c:v>0.5625</c:v>
                </c:pt>
                <c:pt idx="7">
                  <c:v>0.6875</c:v>
                </c:pt>
                <c:pt idx="8">
                  <c:v>0.6875</c:v>
                </c:pt>
                <c:pt idx="9">
                  <c:v>0.625</c:v>
                </c:pt>
                <c:pt idx="10">
                  <c:v>0.5625</c:v>
                </c:pt>
                <c:pt idx="11">
                  <c:v>0.625</c:v>
                </c:pt>
                <c:pt idx="12">
                  <c:v>0.75</c:v>
                </c:pt>
                <c:pt idx="13">
                  <c:v>0.8125</c:v>
                </c:pt>
                <c:pt idx="14">
                  <c:v>0.75</c:v>
                </c:pt>
                <c:pt idx="15">
                  <c:v>0.5625</c:v>
                </c:pt>
                <c:pt idx="16">
                  <c:v>0.625</c:v>
                </c:pt>
                <c:pt idx="17">
                  <c:v>0.625</c:v>
                </c:pt>
                <c:pt idx="18">
                  <c:v>0.6875</c:v>
                </c:pt>
                <c:pt idx="19">
                  <c:v>0.875</c:v>
                </c:pt>
                <c:pt idx="20">
                  <c:v>0.75</c:v>
                </c:pt>
                <c:pt idx="21">
                  <c:v>0.6875</c:v>
                </c:pt>
                <c:pt idx="22">
                  <c:v>0.5</c:v>
                </c:pt>
                <c:pt idx="23">
                  <c:v>0.75</c:v>
                </c:pt>
                <c:pt idx="24">
                  <c:v>0.6875</c:v>
                </c:pt>
                <c:pt idx="25">
                  <c:v>0.5</c:v>
                </c:pt>
                <c:pt idx="26">
                  <c:v>0.5</c:v>
                </c:pt>
                <c:pt idx="27">
                  <c:v>0.5625</c:v>
                </c:pt>
                <c:pt idx="28">
                  <c:v>0.6875</c:v>
                </c:pt>
                <c:pt idx="29">
                  <c:v>0.625</c:v>
                </c:pt>
                <c:pt idx="30">
                  <c:v>0.8125</c:v>
                </c:pt>
                <c:pt idx="31">
                  <c:v>0.625</c:v>
                </c:pt>
                <c:pt idx="32">
                  <c:v>0.5</c:v>
                </c:pt>
                <c:pt idx="33">
                  <c:v>0.625</c:v>
                </c:pt>
                <c:pt idx="34">
                  <c:v>0.625</c:v>
                </c:pt>
                <c:pt idx="35">
                  <c:v>0.75</c:v>
                </c:pt>
                <c:pt idx="36">
                  <c:v>0.6875</c:v>
                </c:pt>
                <c:pt idx="37">
                  <c:v>0.5</c:v>
                </c:pt>
                <c:pt idx="38">
                  <c:v>0.4375</c:v>
                </c:pt>
                <c:pt idx="39">
                  <c:v>0.5625</c:v>
                </c:pt>
                <c:pt idx="40">
                  <c:v>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C62-40F0-B840-B5E71AD242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356687"/>
        <c:axId val="112361679"/>
      </c:scatterChart>
      <c:valAx>
        <c:axId val="112356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361679"/>
        <c:crosses val="autoZero"/>
        <c:crossBetween val="midCat"/>
      </c:valAx>
      <c:valAx>
        <c:axId val="112361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Proportion of sites occupied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3566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N1_isolated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ExII_Frigatebirds!$A$11:$A$51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numCache>
            </c:numRef>
          </c:xVal>
          <c:yVal>
            <c:numRef>
              <c:f>ExII_Frigatebirds!$B$11:$B$51</c:f>
              <c:numCache>
                <c:formatCode>General</c:formatCode>
                <c:ptCount val="41"/>
                <c:pt idx="0">
                  <c:v>500</c:v>
                </c:pt>
                <c:pt idx="1">
                  <c:v>525</c:v>
                </c:pt>
                <c:pt idx="2">
                  <c:v>551.25</c:v>
                </c:pt>
                <c:pt idx="3">
                  <c:v>578.8125</c:v>
                </c:pt>
                <c:pt idx="4">
                  <c:v>607.75312500000007</c:v>
                </c:pt>
                <c:pt idx="5">
                  <c:v>638.14078125000015</c:v>
                </c:pt>
                <c:pt idx="6">
                  <c:v>670.04782031250022</c:v>
                </c:pt>
                <c:pt idx="7">
                  <c:v>703.55021132812522</c:v>
                </c:pt>
                <c:pt idx="8">
                  <c:v>738.72772189453156</c:v>
                </c:pt>
                <c:pt idx="9">
                  <c:v>775.66410798925813</c:v>
                </c:pt>
                <c:pt idx="10">
                  <c:v>814.44731338872111</c:v>
                </c:pt>
                <c:pt idx="11">
                  <c:v>855.16967905815716</c:v>
                </c:pt>
                <c:pt idx="12">
                  <c:v>897.92816301106507</c:v>
                </c:pt>
                <c:pt idx="13">
                  <c:v>942.82457116161834</c:v>
                </c:pt>
                <c:pt idx="14">
                  <c:v>989.96579971969925</c:v>
                </c:pt>
                <c:pt idx="15">
                  <c:v>1039.4640897056843</c:v>
                </c:pt>
                <c:pt idx="16">
                  <c:v>1091.4372941909685</c:v>
                </c:pt>
                <c:pt idx="17">
                  <c:v>1146.0091589005169</c:v>
                </c:pt>
                <c:pt idx="18">
                  <c:v>1203.3096168455429</c:v>
                </c:pt>
                <c:pt idx="19">
                  <c:v>1263.4750976878202</c:v>
                </c:pt>
                <c:pt idx="20">
                  <c:v>1326.6488525722111</c:v>
                </c:pt>
                <c:pt idx="21">
                  <c:v>1392.9812952008217</c:v>
                </c:pt>
                <c:pt idx="22">
                  <c:v>1462.630359960863</c:v>
                </c:pt>
                <c:pt idx="23">
                  <c:v>1535.7618779589061</c:v>
                </c:pt>
                <c:pt idx="24">
                  <c:v>1612.5499718568515</c:v>
                </c:pt>
                <c:pt idx="25">
                  <c:v>1693.1774704496941</c:v>
                </c:pt>
                <c:pt idx="26">
                  <c:v>1777.8363439721788</c:v>
                </c:pt>
                <c:pt idx="27">
                  <c:v>1866.7281611707879</c:v>
                </c:pt>
                <c:pt idx="28">
                  <c:v>1960.0645692293274</c:v>
                </c:pt>
                <c:pt idx="29">
                  <c:v>2058.0677976907937</c:v>
                </c:pt>
                <c:pt idx="30">
                  <c:v>2160.9711875753333</c:v>
                </c:pt>
                <c:pt idx="31">
                  <c:v>2269.0197469540999</c:v>
                </c:pt>
                <c:pt idx="32">
                  <c:v>2382.4707343018049</c:v>
                </c:pt>
                <c:pt idx="33">
                  <c:v>2501.5942710168952</c:v>
                </c:pt>
                <c:pt idx="34">
                  <c:v>2626.6739845677398</c:v>
                </c:pt>
                <c:pt idx="35">
                  <c:v>2758.0076837961269</c:v>
                </c:pt>
                <c:pt idx="36">
                  <c:v>2895.9080679859335</c:v>
                </c:pt>
                <c:pt idx="37">
                  <c:v>3040.7034713852304</c:v>
                </c:pt>
                <c:pt idx="38">
                  <c:v>3192.738644954492</c:v>
                </c:pt>
                <c:pt idx="39">
                  <c:v>3352.3755772022168</c:v>
                </c:pt>
                <c:pt idx="40">
                  <c:v>3519.9943560623278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52-47EE-8EE3-7747118CAA8C}"/>
            </c:ext>
          </c:extLst>
        </c:ser>
        <c:ser>
          <c:idx val="1"/>
          <c:order val="1"/>
          <c:tx>
            <c:v>N2_isolated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ExII_Frigatebirds!$A$11:$A$51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numCache>
            </c:numRef>
          </c:xVal>
          <c:yVal>
            <c:numRef>
              <c:f>ExII_Frigatebirds!$C$11:$C$51</c:f>
              <c:numCache>
                <c:formatCode>General</c:formatCode>
                <c:ptCount val="41"/>
                <c:pt idx="0">
                  <c:v>500</c:v>
                </c:pt>
                <c:pt idx="1">
                  <c:v>475</c:v>
                </c:pt>
                <c:pt idx="2">
                  <c:v>451.25</c:v>
                </c:pt>
                <c:pt idx="3">
                  <c:v>428.6875</c:v>
                </c:pt>
                <c:pt idx="4">
                  <c:v>407.25312499999995</c:v>
                </c:pt>
                <c:pt idx="5">
                  <c:v>386.89046874999991</c:v>
                </c:pt>
                <c:pt idx="6">
                  <c:v>367.5459453124999</c:v>
                </c:pt>
                <c:pt idx="7">
                  <c:v>349.16864804687486</c:v>
                </c:pt>
                <c:pt idx="8">
                  <c:v>331.7102156445311</c:v>
                </c:pt>
                <c:pt idx="9">
                  <c:v>315.12470486230455</c:v>
                </c:pt>
                <c:pt idx="10">
                  <c:v>299.36846961918934</c:v>
                </c:pt>
                <c:pt idx="11">
                  <c:v>284.40004613822987</c:v>
                </c:pt>
                <c:pt idx="12">
                  <c:v>270.18004383131836</c:v>
                </c:pt>
                <c:pt idx="13">
                  <c:v>256.67104163975245</c:v>
                </c:pt>
                <c:pt idx="14">
                  <c:v>243.8374895577648</c:v>
                </c:pt>
                <c:pt idx="15">
                  <c:v>231.64561507987653</c:v>
                </c:pt>
                <c:pt idx="16">
                  <c:v>220.06333432588269</c:v>
                </c:pt>
                <c:pt idx="17">
                  <c:v>209.06016760958855</c:v>
                </c:pt>
                <c:pt idx="18">
                  <c:v>198.6071592291091</c:v>
                </c:pt>
                <c:pt idx="19">
                  <c:v>188.67680126765364</c:v>
                </c:pt>
                <c:pt idx="20">
                  <c:v>179.24296120427096</c:v>
                </c:pt>
                <c:pt idx="21">
                  <c:v>170.28081314405739</c:v>
                </c:pt>
                <c:pt idx="22">
                  <c:v>161.76677248685451</c:v>
                </c:pt>
                <c:pt idx="23">
                  <c:v>153.67843386251178</c:v>
                </c:pt>
                <c:pt idx="24">
                  <c:v>145.99451216938618</c:v>
                </c:pt>
                <c:pt idx="25">
                  <c:v>138.69478656091687</c:v>
                </c:pt>
                <c:pt idx="26">
                  <c:v>131.76004723287102</c:v>
                </c:pt>
                <c:pt idx="27">
                  <c:v>125.17204487122746</c:v>
                </c:pt>
                <c:pt idx="28">
                  <c:v>118.91344262766607</c:v>
                </c:pt>
                <c:pt idx="29">
                  <c:v>112.96777049628277</c:v>
                </c:pt>
                <c:pt idx="30">
                  <c:v>107.31938197146863</c:v>
                </c:pt>
                <c:pt idx="31">
                  <c:v>101.9534128728952</c:v>
                </c:pt>
                <c:pt idx="32">
                  <c:v>96.855742229250438</c:v>
                </c:pt>
                <c:pt idx="33">
                  <c:v>92.012955117787911</c:v>
                </c:pt>
                <c:pt idx="34">
                  <c:v>87.412307361898513</c:v>
                </c:pt>
                <c:pt idx="35">
                  <c:v>83.041691993803582</c:v>
                </c:pt>
                <c:pt idx="36">
                  <c:v>78.889607394113398</c:v>
                </c:pt>
                <c:pt idx="37">
                  <c:v>74.945127024407725</c:v>
                </c:pt>
                <c:pt idx="38">
                  <c:v>71.197870673187339</c:v>
                </c:pt>
                <c:pt idx="39">
                  <c:v>67.637977139527962</c:v>
                </c:pt>
                <c:pt idx="40">
                  <c:v>64.256078282551556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52-47EE-8EE3-7747118CAA8C}"/>
            </c:ext>
          </c:extLst>
        </c:ser>
        <c:ser>
          <c:idx val="2"/>
          <c:order val="2"/>
          <c:tx>
            <c:v>N1_meta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ExII_Frigatebirds!$A$11:$A$51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numCache>
            </c:numRef>
          </c:xVal>
          <c:yVal>
            <c:numRef>
              <c:f>ExII_Frigatebirds!$D$11:$D$51</c:f>
              <c:numCache>
                <c:formatCode>General</c:formatCode>
                <c:ptCount val="41"/>
                <c:pt idx="0">
                  <c:v>500</c:v>
                </c:pt>
                <c:pt idx="1">
                  <c:v>517.75</c:v>
                </c:pt>
                <c:pt idx="2">
                  <c:v>534.78112500000009</c:v>
                </c:pt>
                <c:pt idx="3">
                  <c:v>551.18993943750002</c:v>
                </c:pt>
                <c:pt idx="4">
                  <c:v>567.06299266528117</c:v>
                </c:pt>
                <c:pt idx="5">
                  <c:v>582.47789671844987</c:v>
                </c:pt>
                <c:pt idx="6">
                  <c:v>597.50428876678757</c:v>
                </c:pt>
                <c:pt idx="7">
                  <c:v>612.20469060142602</c:v>
                </c:pt>
                <c:pt idx="8">
                  <c:v>626.63527618259081</c:v>
                </c:pt>
                <c:pt idx="9">
                  <c:v>640.8465570944777</c:v>
                </c:pt>
                <c:pt idx="10">
                  <c:v>654.88399469906278</c:v>
                </c:pt>
                <c:pt idx="11">
                  <c:v>668.78854683927568</c:v>
                </c:pt>
                <c:pt idx="12">
                  <c:v>682.59715610139017</c:v>
                </c:pt>
                <c:pt idx="13">
                  <c:v>696.34318589592283</c:v>
                </c:pt>
                <c:pt idx="14">
                  <c:v>710.05680994613044</c:v>
                </c:pt>
                <c:pt idx="15">
                  <c:v>723.76536017475951</c:v>
                </c:pt>
                <c:pt idx="16">
                  <c:v>737.49363744535196</c:v>
                </c:pt>
                <c:pt idx="17">
                  <c:v>751.26418913726593</c:v>
                </c:pt>
                <c:pt idx="18">
                  <c:v>765.09755710752722</c:v>
                </c:pt>
                <c:pt idx="19">
                  <c:v>779.01249921219869</c:v>
                </c:pt>
                <c:pt idx="20">
                  <c:v>793.02618722026318</c:v>
                </c:pt>
                <c:pt idx="21">
                  <c:v>807.15438364969941</c:v>
                </c:pt>
                <c:pt idx="22">
                  <c:v>821.41159978458757</c:v>
                </c:pt>
                <c:pt idx="23">
                  <c:v>835.81123689024662</c:v>
                </c:pt>
                <c:pt idx="24">
                  <c:v>850.36571242746118</c:v>
                </c:pt>
                <c:pt idx="25">
                  <c:v>865.0865728740381</c:v>
                </c:pt>
                <c:pt idx="26">
                  <c:v>879.98459458975844</c:v>
                </c:pt>
                <c:pt idx="27">
                  <c:v>895.06987400705748</c:v>
                </c:pt>
                <c:pt idx="28">
                  <c:v>910.35190829248791</c:v>
                </c:pt>
                <c:pt idx="29">
                  <c:v>925.83966750144941</c:v>
                </c:pt>
                <c:pt idx="30">
                  <c:v>941.54165913921906</c:v>
                </c:pt>
                <c:pt idx="31">
                  <c:v>957.46598594358568</c:v>
                </c:pt>
                <c:pt idx="32">
                  <c:v>973.62039761712913</c:v>
                </c:pt>
                <c:pt idx="33">
                  <c:v>990.01233715926685</c:v>
                </c:pt>
                <c:pt idx="34">
                  <c:v>1006.6489823786113</c:v>
                </c:pt>
                <c:pt idx="35">
                  <c:v>1023.5372831040629</c:v>
                </c:pt>
                <c:pt idx="36">
                  <c:v>1040.6839945575832</c:v>
                </c:pt>
                <c:pt idx="37">
                  <c:v>1058.0957073020697</c:v>
                </c:pt>
                <c:pt idx="38">
                  <c:v>1075.7788741335198</c:v>
                </c:pt>
                <c:pt idx="39">
                  <c:v>1093.7398342471847</c:v>
                </c:pt>
                <c:pt idx="40">
                  <c:v>1111.9848349721499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652-47EE-8EE3-7747118CAA8C}"/>
            </c:ext>
          </c:extLst>
        </c:ser>
        <c:ser>
          <c:idx val="3"/>
          <c:order val="3"/>
          <c:tx>
            <c:v>N2_meta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ExII_Frigatebirds!$A$11:$A$51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numCache>
            </c:numRef>
          </c:xVal>
          <c:yVal>
            <c:numRef>
              <c:f>ExII_Frigatebirds!$E$11:$E$51</c:f>
              <c:numCache>
                <c:formatCode>General</c:formatCode>
                <c:ptCount val="41"/>
                <c:pt idx="0">
                  <c:v>500</c:v>
                </c:pt>
                <c:pt idx="1">
                  <c:v>482.25</c:v>
                </c:pt>
                <c:pt idx="2">
                  <c:v>466.99387499999995</c:v>
                </c:pt>
                <c:pt idx="3">
                  <c:v>453.97442306249991</c:v>
                </c:pt>
                <c:pt idx="4">
                  <c:v>442.96214565346867</c:v>
                </c:pt>
                <c:pt idx="5">
                  <c:v>433.75228395089067</c:v>
                </c:pt>
                <c:pt idx="6">
                  <c:v>426.1621725409309</c:v>
                </c:pt>
                <c:pt idx="7">
                  <c:v>420.02887651758527</c:v>
                </c:pt>
                <c:pt idx="8">
                  <c:v>415.20708164061261</c:v>
                </c:pt>
                <c:pt idx="9">
                  <c:v>411.56721045582469</c:v>
                </c:pt>
                <c:pt idx="10">
                  <c:v>408.99374018317218</c:v>
                </c:pt>
                <c:pt idx="11">
                  <c:v>407.38370076875373</c:v>
                </c:pt>
                <c:pt idx="12">
                  <c:v>406.64533381016531</c:v>
                </c:pt>
                <c:pt idx="13">
                  <c:v>406.69689513019375</c:v>
                </c:pt>
                <c:pt idx="14">
                  <c:v>407.46558561827266</c:v>
                </c:pt>
                <c:pt idx="15">
                  <c:v>408.88659660603645</c:v>
                </c:pt>
                <c:pt idx="16">
                  <c:v>410.90225751388004</c:v>
                </c:pt>
                <c:pt idx="17">
                  <c:v>413.46127481853955</c:v>
                </c:pt>
                <c:pt idx="18">
                  <c:v>416.51805256421454</c:v>
                </c:pt>
                <c:pt idx="19">
                  <c:v>420.0320856867088</c:v>
                </c:pt>
                <c:pt idx="20">
                  <c:v>423.96741835491883</c:v>
                </c:pt>
                <c:pt idx="21">
                  <c:v>428.29216036874976</c:v>
                </c:pt>
                <c:pt idx="22">
                  <c:v>432.97805539790903</c:v>
                </c:pt>
                <c:pt idx="23">
                  <c:v>438.00009551158388</c:v>
                </c:pt>
                <c:pt idx="24">
                  <c:v>443.33617704330243</c:v>
                </c:pt>
                <c:pt idx="25">
                  <c:v>448.96679336593348</c:v>
                </c:pt>
                <c:pt idx="26">
                  <c:v>454.87476062561831</c:v>
                </c:pt>
                <c:pt idx="27">
                  <c:v>461.0449729065262</c:v>
                </c:pt>
                <c:pt idx="28">
                  <c:v>467.46418367612239</c:v>
                </c:pt>
                <c:pt idx="29">
                  <c:v>474.12081069797921</c:v>
                </c:pt>
                <c:pt idx="30">
                  <c:v>481.00476190038313</c:v>
                </c:pt>
                <c:pt idx="31">
                  <c:v>488.10727995795838</c:v>
                </c:pt>
                <c:pt idx="32">
                  <c:v>495.42080358369623</c:v>
                </c:pt>
                <c:pt idx="33">
                  <c:v>502.93884374323022</c:v>
                </c:pt>
                <c:pt idx="34">
                  <c:v>510.6558731946875</c:v>
                </c:pt>
                <c:pt idx="35">
                  <c:v>518.56722792843209</c:v>
                </c:pt>
                <c:pt idx="36">
                  <c:v>526.66901923369335</c:v>
                </c:pt>
                <c:pt idx="37">
                  <c:v>534.9580552554014</c:v>
                </c:pt>
                <c:pt idx="38">
                  <c:v>543.43177102628476</c:v>
                </c:pt>
                <c:pt idx="39">
                  <c:v>552.08816606798143</c:v>
                </c:pt>
                <c:pt idx="40">
                  <c:v>560.92574875197624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652-47EE-8EE3-7747118CAA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945311"/>
        <c:axId val="147944895"/>
      </c:scatterChart>
      <c:valAx>
        <c:axId val="147945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944895"/>
        <c:crosses val="autoZero"/>
        <c:crossBetween val="midCat"/>
      </c:valAx>
      <c:valAx>
        <c:axId val="147944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Abundance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9453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411480</xdr:colOff>
      <xdr:row>50</xdr:row>
      <xdr:rowOff>133350</xdr:rowOff>
    </xdr:from>
    <xdr:to>
      <xdr:col>27</xdr:col>
      <xdr:colOff>289560</xdr:colOff>
      <xdr:row>65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FFCC4D-EF29-41E6-A735-CA66FD365B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</xdr:colOff>
      <xdr:row>26</xdr:row>
      <xdr:rowOff>137160</xdr:rowOff>
    </xdr:from>
    <xdr:to>
      <xdr:col>12</xdr:col>
      <xdr:colOff>68580</xdr:colOff>
      <xdr:row>44</xdr:row>
      <xdr:rowOff>118110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8405DE-3018-490E-A753-02B6A2D214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54"/>
  <sheetViews>
    <sheetView tabSelected="1" topLeftCell="A37" zoomScale="67" zoomScaleNormal="100" workbookViewId="0">
      <selection activeCell="S53" sqref="S53"/>
    </sheetView>
  </sheetViews>
  <sheetFormatPr defaultColWidth="8.5546875" defaultRowHeight="14.4" x14ac:dyDescent="0.3"/>
  <cols>
    <col min="1" max="1" width="16.88671875" customWidth="1"/>
  </cols>
  <sheetData>
    <row r="1" spans="1:35" x14ac:dyDescent="0.3">
      <c r="A1" s="6" t="s">
        <v>0</v>
      </c>
    </row>
    <row r="2" spans="1:35" x14ac:dyDescent="0.3">
      <c r="A2" s="6"/>
    </row>
    <row r="3" spans="1:35" x14ac:dyDescent="0.3">
      <c r="A3" s="7" t="s">
        <v>1</v>
      </c>
      <c r="B3">
        <v>0.3</v>
      </c>
    </row>
    <row r="4" spans="1:35" x14ac:dyDescent="0.3">
      <c r="A4" s="7" t="s">
        <v>2</v>
      </c>
      <c r="B4">
        <v>0.2</v>
      </c>
    </row>
    <row r="5" spans="1:35" x14ac:dyDescent="0.3">
      <c r="A5" s="7"/>
    </row>
    <row r="6" spans="1:35" x14ac:dyDescent="0.3">
      <c r="A6" s="7"/>
    </row>
    <row r="7" spans="1:35" x14ac:dyDescent="0.3">
      <c r="A7" s="6"/>
      <c r="B7" s="5" t="s">
        <v>3</v>
      </c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8"/>
      <c r="T7" s="5" t="s">
        <v>4</v>
      </c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</row>
    <row r="8" spans="1:35" x14ac:dyDescent="0.3">
      <c r="A8" t="s">
        <v>5</v>
      </c>
      <c r="B8" t="s">
        <v>6</v>
      </c>
      <c r="C8" t="s">
        <v>7</v>
      </c>
      <c r="D8" t="s">
        <v>8</v>
      </c>
      <c r="E8" t="s">
        <v>9</v>
      </c>
      <c r="F8" t="s">
        <v>10</v>
      </c>
      <c r="G8" t="s">
        <v>11</v>
      </c>
      <c r="H8" t="s">
        <v>12</v>
      </c>
      <c r="I8" t="s">
        <v>13</v>
      </c>
      <c r="J8" t="s">
        <v>14</v>
      </c>
      <c r="K8" t="s">
        <v>15</v>
      </c>
      <c r="L8" t="s">
        <v>16</v>
      </c>
      <c r="M8" t="s">
        <v>17</v>
      </c>
      <c r="N8" t="s">
        <v>18</v>
      </c>
      <c r="O8" t="s">
        <v>19</v>
      </c>
      <c r="P8" t="s">
        <v>20</v>
      </c>
      <c r="Q8" t="s">
        <v>21</v>
      </c>
      <c r="R8" t="s">
        <v>22</v>
      </c>
      <c r="T8" t="s">
        <v>23</v>
      </c>
      <c r="U8" t="s">
        <v>24</v>
      </c>
      <c r="V8" t="s">
        <v>25</v>
      </c>
      <c r="W8" t="s">
        <v>26</v>
      </c>
      <c r="X8" t="s">
        <v>27</v>
      </c>
      <c r="Y8" t="s">
        <v>28</v>
      </c>
      <c r="Z8" t="s">
        <v>29</v>
      </c>
      <c r="AA8" t="s">
        <v>30</v>
      </c>
      <c r="AB8" t="s">
        <v>31</v>
      </c>
      <c r="AC8" t="s">
        <v>32</v>
      </c>
      <c r="AD8" t="s">
        <v>33</v>
      </c>
      <c r="AE8" t="s">
        <v>34</v>
      </c>
      <c r="AF8" t="s">
        <v>35</v>
      </c>
      <c r="AG8" t="s">
        <v>36</v>
      </c>
      <c r="AH8" t="s">
        <v>37</v>
      </c>
      <c r="AI8" t="s">
        <v>38</v>
      </c>
    </row>
    <row r="9" spans="1:35" x14ac:dyDescent="0.3">
      <c r="A9">
        <v>0</v>
      </c>
      <c r="B9">
        <v>1</v>
      </c>
      <c r="C9">
        <v>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f>SUM(B9:Q9)/16</f>
        <v>0.125</v>
      </c>
    </row>
    <row r="10" spans="1:35" x14ac:dyDescent="0.3">
      <c r="A10">
        <v>1</v>
      </c>
      <c r="B10" s="9">
        <f ca="1">IF(RAND()&lt;T10,1,0)</f>
        <v>1</v>
      </c>
      <c r="C10" s="9">
        <f t="shared" ref="C10:R10" ca="1" si="0">IF(RAND()&lt;U10,1,0)</f>
        <v>0</v>
      </c>
      <c r="D10" s="9">
        <f t="shared" ca="1" si="0"/>
        <v>0</v>
      </c>
      <c r="E10" s="9">
        <f t="shared" ca="1" si="0"/>
        <v>0</v>
      </c>
      <c r="F10" s="9">
        <f t="shared" ca="1" si="0"/>
        <v>0</v>
      </c>
      <c r="G10" s="9">
        <f t="shared" ca="1" si="0"/>
        <v>0</v>
      </c>
      <c r="H10" s="9">
        <f t="shared" ca="1" si="0"/>
        <v>0</v>
      </c>
      <c r="I10" s="9">
        <f t="shared" ca="1" si="0"/>
        <v>1</v>
      </c>
      <c r="J10" s="9">
        <f t="shared" ca="1" si="0"/>
        <v>0</v>
      </c>
      <c r="K10" s="9">
        <f t="shared" ca="1" si="0"/>
        <v>0</v>
      </c>
      <c r="L10" s="9">
        <f t="shared" ca="1" si="0"/>
        <v>1</v>
      </c>
      <c r="M10" s="9">
        <f t="shared" ca="1" si="0"/>
        <v>1</v>
      </c>
      <c r="N10" s="9">
        <f t="shared" ca="1" si="0"/>
        <v>0</v>
      </c>
      <c r="O10" s="9">
        <f t="shared" ca="1" si="0"/>
        <v>0</v>
      </c>
      <c r="P10" s="9">
        <f t="shared" ca="1" si="0"/>
        <v>1</v>
      </c>
      <c r="Q10" s="9">
        <f t="shared" ca="1" si="0"/>
        <v>0</v>
      </c>
      <c r="R10">
        <f ca="1">SUM(B10:Q10)/16</f>
        <v>0.3125</v>
      </c>
      <c r="T10" s="9">
        <f>B9*(1-$B$4) + (1-B9)*$B$3</f>
        <v>0.8</v>
      </c>
      <c r="U10" s="9">
        <f t="shared" ref="U10:AI10" si="1">C9*(1-$B$4) + (1-C9)*$B$3</f>
        <v>0.8</v>
      </c>
      <c r="V10" s="9">
        <f t="shared" si="1"/>
        <v>0.3</v>
      </c>
      <c r="W10" s="9">
        <f t="shared" si="1"/>
        <v>0.3</v>
      </c>
      <c r="X10" s="9">
        <f t="shared" si="1"/>
        <v>0.3</v>
      </c>
      <c r="Y10" s="9">
        <f t="shared" si="1"/>
        <v>0.3</v>
      </c>
      <c r="Z10" s="9">
        <f t="shared" si="1"/>
        <v>0.3</v>
      </c>
      <c r="AA10" s="9">
        <f t="shared" si="1"/>
        <v>0.3</v>
      </c>
      <c r="AB10" s="9">
        <f t="shared" si="1"/>
        <v>0.3</v>
      </c>
      <c r="AC10" s="9">
        <f t="shared" si="1"/>
        <v>0.3</v>
      </c>
      <c r="AD10" s="9">
        <f t="shared" si="1"/>
        <v>0.3</v>
      </c>
      <c r="AE10" s="9">
        <f t="shared" si="1"/>
        <v>0.3</v>
      </c>
      <c r="AF10" s="9">
        <f t="shared" si="1"/>
        <v>0.3</v>
      </c>
      <c r="AG10" s="9">
        <f t="shared" si="1"/>
        <v>0.3</v>
      </c>
      <c r="AH10" s="9">
        <f t="shared" si="1"/>
        <v>0.3</v>
      </c>
      <c r="AI10" s="9">
        <f t="shared" si="1"/>
        <v>0.3</v>
      </c>
    </row>
    <row r="11" spans="1:35" x14ac:dyDescent="0.3">
      <c r="A11">
        <v>2</v>
      </c>
      <c r="B11" s="9">
        <f ca="1">IF(RAND()&lt;T11,1,0)</f>
        <v>0</v>
      </c>
      <c r="C11" s="9">
        <f t="shared" ref="C11" ca="1" si="2">IF(RAND()&lt;U11,1,0)</f>
        <v>0</v>
      </c>
      <c r="D11" s="9">
        <f t="shared" ref="D11" ca="1" si="3">IF(RAND()&lt;V11,1,0)</f>
        <v>0</v>
      </c>
      <c r="E11" s="9">
        <f t="shared" ref="E11" ca="1" si="4">IF(RAND()&lt;W11,1,0)</f>
        <v>1</v>
      </c>
      <c r="F11" s="9">
        <f t="shared" ref="F11" ca="1" si="5">IF(RAND()&lt;X11,1,0)</f>
        <v>0</v>
      </c>
      <c r="G11" s="9">
        <f t="shared" ref="G11" ca="1" si="6">IF(RAND()&lt;Y11,1,0)</f>
        <v>1</v>
      </c>
      <c r="H11" s="9">
        <f t="shared" ref="H11" ca="1" si="7">IF(RAND()&lt;Z11,1,0)</f>
        <v>0</v>
      </c>
      <c r="I11" s="9">
        <f t="shared" ref="I11" ca="1" si="8">IF(RAND()&lt;AA11,1,0)</f>
        <v>0</v>
      </c>
      <c r="J11" s="9">
        <f t="shared" ref="J11" ca="1" si="9">IF(RAND()&lt;AB11,1,0)</f>
        <v>0</v>
      </c>
      <c r="K11" s="9">
        <f t="shared" ref="K11" ca="1" si="10">IF(RAND()&lt;AC11,1,0)</f>
        <v>0</v>
      </c>
      <c r="L11" s="9">
        <f t="shared" ref="L11" ca="1" si="11">IF(RAND()&lt;AD11,1,0)</f>
        <v>1</v>
      </c>
      <c r="M11" s="9">
        <f t="shared" ref="M11" ca="1" si="12">IF(RAND()&lt;AE11,1,0)</f>
        <v>1</v>
      </c>
      <c r="N11" s="9">
        <f t="shared" ref="N11" ca="1" si="13">IF(RAND()&lt;AF11,1,0)</f>
        <v>0</v>
      </c>
      <c r="O11" s="9">
        <f t="shared" ref="O11" ca="1" si="14">IF(RAND()&lt;AG11,1,0)</f>
        <v>0</v>
      </c>
      <c r="P11" s="9">
        <f t="shared" ref="P11" ca="1" si="15">IF(RAND()&lt;AH11,1,0)</f>
        <v>1</v>
      </c>
      <c r="Q11" s="9">
        <f t="shared" ref="Q11" ca="1" si="16">IF(RAND()&lt;AI11,1,0)</f>
        <v>0</v>
      </c>
      <c r="R11">
        <f ca="1">SUM(B11:Q11)/16</f>
        <v>0.3125</v>
      </c>
      <c r="T11" s="9">
        <f ca="1">B10*(1-$B$4) + (1-B10)*$B$3</f>
        <v>0.8</v>
      </c>
      <c r="U11" s="9">
        <f t="shared" ref="U11" ca="1" si="17">C10*(1-$B$4) + (1-C10)*$B$3</f>
        <v>0.3</v>
      </c>
      <c r="V11" s="9">
        <f t="shared" ref="V11" ca="1" si="18">D10*(1-$B$4) + (1-D10)*$B$3</f>
        <v>0.3</v>
      </c>
      <c r="W11" s="9">
        <f t="shared" ref="W11" ca="1" si="19">E10*(1-$B$4) + (1-E10)*$B$3</f>
        <v>0.3</v>
      </c>
      <c r="X11" s="9">
        <f t="shared" ref="X11" ca="1" si="20">F10*(1-$B$4) + (1-F10)*$B$3</f>
        <v>0.3</v>
      </c>
      <c r="Y11" s="9">
        <f t="shared" ref="Y11" ca="1" si="21">G10*(1-$B$4) + (1-G10)*$B$3</f>
        <v>0.3</v>
      </c>
      <c r="Z11" s="9">
        <f t="shared" ref="Z11" ca="1" si="22">H10*(1-$B$4) + (1-H10)*$B$3</f>
        <v>0.3</v>
      </c>
      <c r="AA11" s="9">
        <f t="shared" ref="AA11" ca="1" si="23">I10*(1-$B$4) + (1-I10)*$B$3</f>
        <v>0.8</v>
      </c>
      <c r="AB11" s="9">
        <f t="shared" ref="AB11" ca="1" si="24">J10*(1-$B$4) + (1-J10)*$B$3</f>
        <v>0.3</v>
      </c>
      <c r="AC11" s="9">
        <f t="shared" ref="AC11" ca="1" si="25">K10*(1-$B$4) + (1-K10)*$B$3</f>
        <v>0.3</v>
      </c>
      <c r="AD11" s="9">
        <f t="shared" ref="AD11" ca="1" si="26">L10*(1-$B$4) + (1-L10)*$B$3</f>
        <v>0.8</v>
      </c>
      <c r="AE11" s="9">
        <f t="shared" ref="AE11" ca="1" si="27">M10*(1-$B$4) + (1-M10)*$B$3</f>
        <v>0.8</v>
      </c>
      <c r="AF11" s="9">
        <f t="shared" ref="AF11" ca="1" si="28">N10*(1-$B$4) + (1-N10)*$B$3</f>
        <v>0.3</v>
      </c>
      <c r="AG11" s="9">
        <f t="shared" ref="AG11" ca="1" si="29">O10*(1-$B$4) + (1-O10)*$B$3</f>
        <v>0.3</v>
      </c>
      <c r="AH11" s="9">
        <f t="shared" ref="AH11" ca="1" si="30">P10*(1-$B$4) + (1-P10)*$B$3</f>
        <v>0.8</v>
      </c>
      <c r="AI11" s="9">
        <f t="shared" ref="AI11" ca="1" si="31">Q10*(1-$B$4) + (1-Q10)*$B$3</f>
        <v>0.3</v>
      </c>
    </row>
    <row r="12" spans="1:35" x14ac:dyDescent="0.3">
      <c r="A12">
        <v>3</v>
      </c>
      <c r="B12" s="9">
        <f ca="1">IF(RAND()&lt;T12,1,0)</f>
        <v>1</v>
      </c>
      <c r="C12" s="9">
        <f t="shared" ref="C12" ca="1" si="32">IF(RAND()&lt;U12,1,0)</f>
        <v>0</v>
      </c>
      <c r="D12" s="9">
        <f t="shared" ref="D12" ca="1" si="33">IF(RAND()&lt;V12,1,0)</f>
        <v>0</v>
      </c>
      <c r="E12" s="9">
        <f t="shared" ref="E12" ca="1" si="34">IF(RAND()&lt;W12,1,0)</f>
        <v>1</v>
      </c>
      <c r="F12" s="9">
        <f t="shared" ref="F12" ca="1" si="35">IF(RAND()&lt;X12,1,0)</f>
        <v>1</v>
      </c>
      <c r="G12" s="9">
        <f t="shared" ref="G12" ca="1" si="36">IF(RAND()&lt;Y12,1,0)</f>
        <v>1</v>
      </c>
      <c r="H12" s="9">
        <f t="shared" ref="H12" ca="1" si="37">IF(RAND()&lt;Z12,1,0)</f>
        <v>1</v>
      </c>
      <c r="I12" s="9">
        <f t="shared" ref="I12" ca="1" si="38">IF(RAND()&lt;AA12,1,0)</f>
        <v>0</v>
      </c>
      <c r="J12" s="9">
        <f t="shared" ref="J12" ca="1" si="39">IF(RAND()&lt;AB12,1,0)</f>
        <v>0</v>
      </c>
      <c r="K12" s="9">
        <f t="shared" ref="K12" ca="1" si="40">IF(RAND()&lt;AC12,1,0)</f>
        <v>0</v>
      </c>
      <c r="L12" s="9">
        <f t="shared" ref="L12" ca="1" si="41">IF(RAND()&lt;AD12,1,0)</f>
        <v>1</v>
      </c>
      <c r="M12" s="9">
        <f t="shared" ref="M12" ca="1" si="42">IF(RAND()&lt;AE12,1,0)</f>
        <v>1</v>
      </c>
      <c r="N12" s="9">
        <f t="shared" ref="N12" ca="1" si="43">IF(RAND()&lt;AF12,1,0)</f>
        <v>0</v>
      </c>
      <c r="O12" s="9">
        <f t="shared" ref="O12" ca="1" si="44">IF(RAND()&lt;AG12,1,0)</f>
        <v>1</v>
      </c>
      <c r="P12" s="9">
        <f t="shared" ref="P12" ca="1" si="45">IF(RAND()&lt;AH12,1,0)</f>
        <v>1</v>
      </c>
      <c r="Q12" s="9">
        <f t="shared" ref="Q12" ca="1" si="46">IF(RAND()&lt;AI12,1,0)</f>
        <v>1</v>
      </c>
      <c r="R12">
        <f ca="1">SUM(B12:Q12)/16</f>
        <v>0.625</v>
      </c>
      <c r="T12" s="9">
        <f ca="1">B11*(1-$B$4) + (1-B11)*$B$3</f>
        <v>0.3</v>
      </c>
      <c r="U12" s="9">
        <f t="shared" ref="U12" ca="1" si="47">C11*(1-$B$4) + (1-C11)*$B$3</f>
        <v>0.3</v>
      </c>
      <c r="V12" s="9">
        <f t="shared" ref="V12" ca="1" si="48">D11*(1-$B$4) + (1-D11)*$B$3</f>
        <v>0.3</v>
      </c>
      <c r="W12" s="9">
        <f t="shared" ref="W12" ca="1" si="49">E11*(1-$B$4) + (1-E11)*$B$3</f>
        <v>0.8</v>
      </c>
      <c r="X12" s="9">
        <f t="shared" ref="X12" ca="1" si="50">F11*(1-$B$4) + (1-F11)*$B$3</f>
        <v>0.3</v>
      </c>
      <c r="Y12" s="9">
        <f t="shared" ref="Y12" ca="1" si="51">G11*(1-$B$4) + (1-G11)*$B$3</f>
        <v>0.8</v>
      </c>
      <c r="Z12" s="9">
        <f t="shared" ref="Z12" ca="1" si="52">H11*(1-$B$4) + (1-H11)*$B$3</f>
        <v>0.3</v>
      </c>
      <c r="AA12" s="9">
        <f t="shared" ref="AA12" ca="1" si="53">I11*(1-$B$4) + (1-I11)*$B$3</f>
        <v>0.3</v>
      </c>
      <c r="AB12" s="9">
        <f t="shared" ref="AB12" ca="1" si="54">J11*(1-$B$4) + (1-J11)*$B$3</f>
        <v>0.3</v>
      </c>
      <c r="AC12" s="9">
        <f t="shared" ref="AC12" ca="1" si="55">K11*(1-$B$4) + (1-K11)*$B$3</f>
        <v>0.3</v>
      </c>
      <c r="AD12" s="9">
        <f t="shared" ref="AD12" ca="1" si="56">L11*(1-$B$4) + (1-L11)*$B$3</f>
        <v>0.8</v>
      </c>
      <c r="AE12" s="9">
        <f t="shared" ref="AE12" ca="1" si="57">M11*(1-$B$4) + (1-M11)*$B$3</f>
        <v>0.8</v>
      </c>
      <c r="AF12" s="9">
        <f t="shared" ref="AF12" ca="1" si="58">N11*(1-$B$4) + (1-N11)*$B$3</f>
        <v>0.3</v>
      </c>
      <c r="AG12" s="9">
        <f t="shared" ref="AG12" ca="1" si="59">O11*(1-$B$4) + (1-O11)*$B$3</f>
        <v>0.3</v>
      </c>
      <c r="AH12" s="9">
        <f t="shared" ref="AH12" ca="1" si="60">P11*(1-$B$4) + (1-P11)*$B$3</f>
        <v>0.8</v>
      </c>
      <c r="AI12" s="9">
        <f t="shared" ref="AI12" ca="1" si="61">Q11*(1-$B$4) + (1-Q11)*$B$3</f>
        <v>0.3</v>
      </c>
    </row>
    <row r="13" spans="1:35" x14ac:dyDescent="0.3">
      <c r="A13">
        <v>4</v>
      </c>
      <c r="B13" s="9">
        <f ca="1">IF(RAND()&lt;T13,1,0)</f>
        <v>1</v>
      </c>
      <c r="C13" s="9">
        <f t="shared" ref="C13" ca="1" si="62">IF(RAND()&lt;U13,1,0)</f>
        <v>0</v>
      </c>
      <c r="D13" s="9">
        <f t="shared" ref="D13" ca="1" si="63">IF(RAND()&lt;V13,1,0)</f>
        <v>0</v>
      </c>
      <c r="E13" s="9">
        <f t="shared" ref="E13" ca="1" si="64">IF(RAND()&lt;W13,1,0)</f>
        <v>1</v>
      </c>
      <c r="F13" s="9">
        <f t="shared" ref="F13" ca="1" si="65">IF(RAND()&lt;X13,1,0)</f>
        <v>0</v>
      </c>
      <c r="G13" s="9">
        <f t="shared" ref="G13" ca="1" si="66">IF(RAND()&lt;Y13,1,0)</f>
        <v>1</v>
      </c>
      <c r="H13" s="9">
        <f t="shared" ref="H13" ca="1" si="67">IF(RAND()&lt;Z13,1,0)</f>
        <v>1</v>
      </c>
      <c r="I13" s="9">
        <f t="shared" ref="I13" ca="1" si="68">IF(RAND()&lt;AA13,1,0)</f>
        <v>0</v>
      </c>
      <c r="J13" s="9">
        <f t="shared" ref="J13" ca="1" si="69">IF(RAND()&lt;AB13,1,0)</f>
        <v>0</v>
      </c>
      <c r="K13" s="9">
        <f t="shared" ref="K13" ca="1" si="70">IF(RAND()&lt;AC13,1,0)</f>
        <v>1</v>
      </c>
      <c r="L13" s="9">
        <f t="shared" ref="L13" ca="1" si="71">IF(RAND()&lt;AD13,1,0)</f>
        <v>1</v>
      </c>
      <c r="M13" s="9">
        <f t="shared" ref="M13" ca="1" si="72">IF(RAND()&lt;AE13,1,0)</f>
        <v>0</v>
      </c>
      <c r="N13" s="9">
        <f t="shared" ref="N13" ca="1" si="73">IF(RAND()&lt;AF13,1,0)</f>
        <v>0</v>
      </c>
      <c r="O13" s="9">
        <f t="shared" ref="O13" ca="1" si="74">IF(RAND()&lt;AG13,1,0)</f>
        <v>1</v>
      </c>
      <c r="P13" s="9">
        <f t="shared" ref="P13" ca="1" si="75">IF(RAND()&lt;AH13,1,0)</f>
        <v>1</v>
      </c>
      <c r="Q13" s="9">
        <f t="shared" ref="Q13" ca="1" si="76">IF(RAND()&lt;AI13,1,0)</f>
        <v>1</v>
      </c>
      <c r="R13">
        <f t="shared" ref="R13:R49" ca="1" si="77">SUM(B13:Q13)/16</f>
        <v>0.5625</v>
      </c>
      <c r="T13" s="9">
        <f ca="1">B12*(1-$B$4) + (1-B12)*$B$3</f>
        <v>0.8</v>
      </c>
      <c r="U13" s="9">
        <f t="shared" ref="U13" ca="1" si="78">C12*(1-$B$4) + (1-C12)*$B$3</f>
        <v>0.3</v>
      </c>
      <c r="V13" s="9">
        <f t="shared" ref="V13" ca="1" si="79">D12*(1-$B$4) + (1-D12)*$B$3</f>
        <v>0.3</v>
      </c>
      <c r="W13" s="9">
        <f t="shared" ref="W13" ca="1" si="80">E12*(1-$B$4) + (1-E12)*$B$3</f>
        <v>0.8</v>
      </c>
      <c r="X13" s="9">
        <f t="shared" ref="X13" ca="1" si="81">F12*(1-$B$4) + (1-F12)*$B$3</f>
        <v>0.8</v>
      </c>
      <c r="Y13" s="9">
        <f t="shared" ref="Y13" ca="1" si="82">G12*(1-$B$4) + (1-G12)*$B$3</f>
        <v>0.8</v>
      </c>
      <c r="Z13" s="9">
        <f t="shared" ref="Z13" ca="1" si="83">H12*(1-$B$4) + (1-H12)*$B$3</f>
        <v>0.8</v>
      </c>
      <c r="AA13" s="9">
        <f t="shared" ref="AA13" ca="1" si="84">I12*(1-$B$4) + (1-I12)*$B$3</f>
        <v>0.3</v>
      </c>
      <c r="AB13" s="9">
        <f t="shared" ref="AB13" ca="1" si="85">J12*(1-$B$4) + (1-J12)*$B$3</f>
        <v>0.3</v>
      </c>
      <c r="AC13" s="9">
        <f t="shared" ref="AC13" ca="1" si="86">K12*(1-$B$4) + (1-K12)*$B$3</f>
        <v>0.3</v>
      </c>
      <c r="AD13" s="9">
        <f t="shared" ref="AD13" ca="1" si="87">L12*(1-$B$4) + (1-L12)*$B$3</f>
        <v>0.8</v>
      </c>
      <c r="AE13" s="9">
        <f t="shared" ref="AE13" ca="1" si="88">M12*(1-$B$4) + (1-M12)*$B$3</f>
        <v>0.8</v>
      </c>
      <c r="AF13" s="9">
        <f t="shared" ref="AF13" ca="1" si="89">N12*(1-$B$4) + (1-N12)*$B$3</f>
        <v>0.3</v>
      </c>
      <c r="AG13" s="9">
        <f t="shared" ref="AG13" ca="1" si="90">O12*(1-$B$4) + (1-O12)*$B$3</f>
        <v>0.8</v>
      </c>
      <c r="AH13" s="9">
        <f t="shared" ref="AH13" ca="1" si="91">P12*(1-$B$4) + (1-P12)*$B$3</f>
        <v>0.8</v>
      </c>
      <c r="AI13" s="9">
        <f t="shared" ref="AI13" ca="1" si="92">Q12*(1-$B$4) + (1-Q12)*$B$3</f>
        <v>0.8</v>
      </c>
    </row>
    <row r="14" spans="1:35" x14ac:dyDescent="0.3">
      <c r="A14">
        <v>5</v>
      </c>
      <c r="B14" s="9">
        <f t="shared" ref="B14:B49" ca="1" si="93">IF(RAND()&lt;T14,1,0)</f>
        <v>0</v>
      </c>
      <c r="C14" s="9">
        <f t="shared" ref="C14:C49" ca="1" si="94">IF(RAND()&lt;U14,1,0)</f>
        <v>0</v>
      </c>
      <c r="D14" s="9">
        <f t="shared" ref="D14:D49" ca="1" si="95">IF(RAND()&lt;V14,1,0)</f>
        <v>1</v>
      </c>
      <c r="E14" s="9">
        <f t="shared" ref="E14:E49" ca="1" si="96">IF(RAND()&lt;W14,1,0)</f>
        <v>1</v>
      </c>
      <c r="F14" s="9">
        <f t="shared" ref="F14:F49" ca="1" si="97">IF(RAND()&lt;X14,1,0)</f>
        <v>0</v>
      </c>
      <c r="G14" s="9">
        <f t="shared" ref="G14:G49" ca="1" si="98">IF(RAND()&lt;Y14,1,0)</f>
        <v>1</v>
      </c>
      <c r="H14" s="9">
        <f t="shared" ref="H14:H49" ca="1" si="99">IF(RAND()&lt;Z14,1,0)</f>
        <v>1</v>
      </c>
      <c r="I14" s="9">
        <f t="shared" ref="I14:I49" ca="1" si="100">IF(RAND()&lt;AA14,1,0)</f>
        <v>0</v>
      </c>
      <c r="J14" s="9">
        <f t="shared" ref="J14:J49" ca="1" si="101">IF(RAND()&lt;AB14,1,0)</f>
        <v>0</v>
      </c>
      <c r="K14" s="9">
        <f t="shared" ref="K14:K49" ca="1" si="102">IF(RAND()&lt;AC14,1,0)</f>
        <v>0</v>
      </c>
      <c r="L14" s="9">
        <f t="shared" ref="L14:L49" ca="1" si="103">IF(RAND()&lt;AD14,1,0)</f>
        <v>1</v>
      </c>
      <c r="M14" s="9">
        <f t="shared" ref="M14:M49" ca="1" si="104">IF(RAND()&lt;AE14,1,0)</f>
        <v>0</v>
      </c>
      <c r="N14" s="9">
        <f t="shared" ref="N14:N49" ca="1" si="105">IF(RAND()&lt;AF14,1,0)</f>
        <v>1</v>
      </c>
      <c r="O14" s="9">
        <f t="shared" ref="O14:O49" ca="1" si="106">IF(RAND()&lt;AG14,1,0)</f>
        <v>0</v>
      </c>
      <c r="P14" s="9">
        <f t="shared" ref="P14:P49" ca="1" si="107">IF(RAND()&lt;AH14,1,0)</f>
        <v>1</v>
      </c>
      <c r="Q14" s="9">
        <f t="shared" ref="Q14:Q49" ca="1" si="108">IF(RAND()&lt;AI14,1,0)</f>
        <v>1</v>
      </c>
      <c r="R14">
        <f t="shared" ca="1" si="77"/>
        <v>0.5</v>
      </c>
      <c r="T14" s="9">
        <f ca="1">B13*(1-$B$4) + (1-B13)*$B$3</f>
        <v>0.8</v>
      </c>
      <c r="U14" s="9">
        <f t="shared" ref="U14" ca="1" si="109">C13*(1-$B$4) + (1-C13)*$B$3</f>
        <v>0.3</v>
      </c>
      <c r="V14" s="9">
        <f t="shared" ref="V14" ca="1" si="110">D13*(1-$B$4) + (1-D13)*$B$3</f>
        <v>0.3</v>
      </c>
      <c r="W14" s="9">
        <f t="shared" ref="W14" ca="1" si="111">E13*(1-$B$4) + (1-E13)*$B$3</f>
        <v>0.8</v>
      </c>
      <c r="X14" s="9">
        <f t="shared" ref="X14" ca="1" si="112">F13*(1-$B$4) + (1-F13)*$B$3</f>
        <v>0.3</v>
      </c>
      <c r="Y14" s="9">
        <f t="shared" ref="Y14" ca="1" si="113">G13*(1-$B$4) + (1-G13)*$B$3</f>
        <v>0.8</v>
      </c>
      <c r="Z14" s="9">
        <f t="shared" ref="Z14" ca="1" si="114">H13*(1-$B$4) + (1-H13)*$B$3</f>
        <v>0.8</v>
      </c>
      <c r="AA14" s="9">
        <f t="shared" ref="AA14" ca="1" si="115">I13*(1-$B$4) + (1-I13)*$B$3</f>
        <v>0.3</v>
      </c>
      <c r="AB14" s="9">
        <f t="shared" ref="AB14" ca="1" si="116">J13*(1-$B$4) + (1-J13)*$B$3</f>
        <v>0.3</v>
      </c>
      <c r="AC14" s="9">
        <f t="shared" ref="AC14" ca="1" si="117">K13*(1-$B$4) + (1-K13)*$B$3</f>
        <v>0.8</v>
      </c>
      <c r="AD14" s="9">
        <f t="shared" ref="AD14" ca="1" si="118">L13*(1-$B$4) + (1-L13)*$B$3</f>
        <v>0.8</v>
      </c>
      <c r="AE14" s="9">
        <f t="shared" ref="AE14" ca="1" si="119">M13*(1-$B$4) + (1-M13)*$B$3</f>
        <v>0.3</v>
      </c>
      <c r="AF14" s="9">
        <f t="shared" ref="AF14" ca="1" si="120">N13*(1-$B$4) + (1-N13)*$B$3</f>
        <v>0.3</v>
      </c>
      <c r="AG14" s="9">
        <f t="shared" ref="AG14" ca="1" si="121">O13*(1-$B$4) + (1-O13)*$B$3</f>
        <v>0.8</v>
      </c>
      <c r="AH14" s="9">
        <f t="shared" ref="AH14" ca="1" si="122">P13*(1-$B$4) + (1-P13)*$B$3</f>
        <v>0.8</v>
      </c>
      <c r="AI14" s="9">
        <f t="shared" ref="AI14" ca="1" si="123">Q13*(1-$B$4) + (1-Q13)*$B$3</f>
        <v>0.8</v>
      </c>
    </row>
    <row r="15" spans="1:35" x14ac:dyDescent="0.3">
      <c r="A15">
        <v>6</v>
      </c>
      <c r="B15" s="9">
        <f t="shared" ca="1" si="93"/>
        <v>0</v>
      </c>
      <c r="C15" s="9">
        <f t="shared" ca="1" si="94"/>
        <v>0</v>
      </c>
      <c r="D15" s="9">
        <f t="shared" ca="1" si="95"/>
        <v>1</v>
      </c>
      <c r="E15" s="9">
        <f t="shared" ca="1" si="96"/>
        <v>1</v>
      </c>
      <c r="F15" s="9">
        <f t="shared" ca="1" si="97"/>
        <v>0</v>
      </c>
      <c r="G15" s="9">
        <f t="shared" ca="1" si="98"/>
        <v>1</v>
      </c>
      <c r="H15" s="9">
        <f t="shared" ca="1" si="99"/>
        <v>1</v>
      </c>
      <c r="I15" s="9">
        <f t="shared" ca="1" si="100"/>
        <v>1</v>
      </c>
      <c r="J15" s="9">
        <f t="shared" ca="1" si="101"/>
        <v>0</v>
      </c>
      <c r="K15" s="9">
        <f t="shared" ca="1" si="102"/>
        <v>0</v>
      </c>
      <c r="L15" s="9">
        <f t="shared" ca="1" si="103"/>
        <v>1</v>
      </c>
      <c r="M15" s="9">
        <f t="shared" ca="1" si="104"/>
        <v>0</v>
      </c>
      <c r="N15" s="9">
        <f t="shared" ca="1" si="105"/>
        <v>1</v>
      </c>
      <c r="O15" s="9">
        <f t="shared" ca="1" si="106"/>
        <v>0</v>
      </c>
      <c r="P15" s="9">
        <f t="shared" ca="1" si="107"/>
        <v>1</v>
      </c>
      <c r="Q15" s="9">
        <f t="shared" ca="1" si="108"/>
        <v>1</v>
      </c>
      <c r="R15">
        <f t="shared" ca="1" si="77"/>
        <v>0.5625</v>
      </c>
      <c r="T15" s="9">
        <f t="shared" ref="T15:T49" ca="1" si="124">B14*(1-$B$4) + (1-B14)*$B$3</f>
        <v>0.3</v>
      </c>
      <c r="U15" s="9">
        <f t="shared" ref="U15:U49" ca="1" si="125">C14*(1-$B$4) + (1-C14)*$B$3</f>
        <v>0.3</v>
      </c>
      <c r="V15" s="9">
        <f t="shared" ref="V15:V49" ca="1" si="126">D14*(1-$B$4) + (1-D14)*$B$3</f>
        <v>0.8</v>
      </c>
      <c r="W15" s="9">
        <f t="shared" ref="W15:W49" ca="1" si="127">E14*(1-$B$4) + (1-E14)*$B$3</f>
        <v>0.8</v>
      </c>
      <c r="X15" s="9">
        <f t="shared" ref="X15:X49" ca="1" si="128">F14*(1-$B$4) + (1-F14)*$B$3</f>
        <v>0.3</v>
      </c>
      <c r="Y15" s="9">
        <f t="shared" ref="Y15:Y49" ca="1" si="129">G14*(1-$B$4) + (1-G14)*$B$3</f>
        <v>0.8</v>
      </c>
      <c r="Z15" s="9">
        <f t="shared" ref="Z15:Z49" ca="1" si="130">H14*(1-$B$4) + (1-H14)*$B$3</f>
        <v>0.8</v>
      </c>
      <c r="AA15" s="9">
        <f t="shared" ref="AA15:AA49" ca="1" si="131">I14*(1-$B$4) + (1-I14)*$B$3</f>
        <v>0.3</v>
      </c>
      <c r="AB15" s="9">
        <f t="shared" ref="AB15:AB49" ca="1" si="132">J14*(1-$B$4) + (1-J14)*$B$3</f>
        <v>0.3</v>
      </c>
      <c r="AC15" s="9">
        <f t="shared" ref="AC15:AC49" ca="1" si="133">K14*(1-$B$4) + (1-K14)*$B$3</f>
        <v>0.3</v>
      </c>
      <c r="AD15" s="9">
        <f t="shared" ref="AD15:AD49" ca="1" si="134">L14*(1-$B$4) + (1-L14)*$B$3</f>
        <v>0.8</v>
      </c>
      <c r="AE15" s="9">
        <f t="shared" ref="AE15:AE49" ca="1" si="135">M14*(1-$B$4) + (1-M14)*$B$3</f>
        <v>0.3</v>
      </c>
      <c r="AF15" s="9">
        <f t="shared" ref="AF15:AF49" ca="1" si="136">N14*(1-$B$4) + (1-N14)*$B$3</f>
        <v>0.8</v>
      </c>
      <c r="AG15" s="9">
        <f t="shared" ref="AG15:AG49" ca="1" si="137">O14*(1-$B$4) + (1-O14)*$B$3</f>
        <v>0.3</v>
      </c>
      <c r="AH15" s="9">
        <f t="shared" ref="AH15:AH49" ca="1" si="138">P14*(1-$B$4) + (1-P14)*$B$3</f>
        <v>0.8</v>
      </c>
      <c r="AI15" s="9">
        <f t="shared" ref="AI15:AI49" ca="1" si="139">Q14*(1-$B$4) + (1-Q14)*$B$3</f>
        <v>0.8</v>
      </c>
    </row>
    <row r="16" spans="1:35" x14ac:dyDescent="0.3">
      <c r="A16">
        <v>7</v>
      </c>
      <c r="B16" s="9">
        <f t="shared" ca="1" si="93"/>
        <v>1</v>
      </c>
      <c r="C16" s="9">
        <f t="shared" ca="1" si="94"/>
        <v>1</v>
      </c>
      <c r="D16" s="9">
        <f t="shared" ca="1" si="95"/>
        <v>1</v>
      </c>
      <c r="E16" s="9">
        <f t="shared" ca="1" si="96"/>
        <v>0</v>
      </c>
      <c r="F16" s="9">
        <f t="shared" ca="1" si="97"/>
        <v>0</v>
      </c>
      <c r="G16" s="9">
        <f t="shared" ca="1" si="98"/>
        <v>1</v>
      </c>
      <c r="H16" s="9">
        <f t="shared" ca="1" si="99"/>
        <v>1</v>
      </c>
      <c r="I16" s="9">
        <f t="shared" ca="1" si="100"/>
        <v>1</v>
      </c>
      <c r="J16" s="9">
        <f t="shared" ca="1" si="101"/>
        <v>0</v>
      </c>
      <c r="K16" s="9">
        <f t="shared" ca="1" si="102"/>
        <v>0</v>
      </c>
      <c r="L16" s="9">
        <f t="shared" ca="1" si="103"/>
        <v>1</v>
      </c>
      <c r="M16" s="9">
        <f t="shared" ca="1" si="104"/>
        <v>0</v>
      </c>
      <c r="N16" s="9">
        <f t="shared" ca="1" si="105"/>
        <v>1</v>
      </c>
      <c r="O16" s="9">
        <f t="shared" ca="1" si="106"/>
        <v>1</v>
      </c>
      <c r="P16" s="9">
        <f t="shared" ca="1" si="107"/>
        <v>1</v>
      </c>
      <c r="Q16" s="9">
        <f t="shared" ca="1" si="108"/>
        <v>1</v>
      </c>
      <c r="R16">
        <f t="shared" ca="1" si="77"/>
        <v>0.6875</v>
      </c>
      <c r="T16" s="9">
        <f t="shared" ca="1" si="124"/>
        <v>0.3</v>
      </c>
      <c r="U16" s="9">
        <f t="shared" ca="1" si="125"/>
        <v>0.3</v>
      </c>
      <c r="V16" s="9">
        <f t="shared" ca="1" si="126"/>
        <v>0.8</v>
      </c>
      <c r="W16" s="9">
        <f t="shared" ca="1" si="127"/>
        <v>0.8</v>
      </c>
      <c r="X16" s="9">
        <f t="shared" ca="1" si="128"/>
        <v>0.3</v>
      </c>
      <c r="Y16" s="9">
        <f t="shared" ca="1" si="129"/>
        <v>0.8</v>
      </c>
      <c r="Z16" s="9">
        <f t="shared" ca="1" si="130"/>
        <v>0.8</v>
      </c>
      <c r="AA16" s="9">
        <f t="shared" ca="1" si="131"/>
        <v>0.8</v>
      </c>
      <c r="AB16" s="9">
        <f t="shared" ca="1" si="132"/>
        <v>0.3</v>
      </c>
      <c r="AC16" s="9">
        <f t="shared" ca="1" si="133"/>
        <v>0.3</v>
      </c>
      <c r="AD16" s="9">
        <f t="shared" ca="1" si="134"/>
        <v>0.8</v>
      </c>
      <c r="AE16" s="9">
        <f t="shared" ca="1" si="135"/>
        <v>0.3</v>
      </c>
      <c r="AF16" s="9">
        <f t="shared" ca="1" si="136"/>
        <v>0.8</v>
      </c>
      <c r="AG16" s="9">
        <f t="shared" ca="1" si="137"/>
        <v>0.3</v>
      </c>
      <c r="AH16" s="9">
        <f t="shared" ca="1" si="138"/>
        <v>0.8</v>
      </c>
      <c r="AI16" s="9">
        <f t="shared" ca="1" si="139"/>
        <v>0.8</v>
      </c>
    </row>
    <row r="17" spans="1:35" x14ac:dyDescent="0.3">
      <c r="A17">
        <v>8</v>
      </c>
      <c r="B17" s="9">
        <f t="shared" ca="1" si="93"/>
        <v>1</v>
      </c>
      <c r="C17" s="9">
        <f t="shared" ca="1" si="94"/>
        <v>1</v>
      </c>
      <c r="D17" s="9">
        <f t="shared" ca="1" si="95"/>
        <v>1</v>
      </c>
      <c r="E17" s="9">
        <f t="shared" ca="1" si="96"/>
        <v>1</v>
      </c>
      <c r="F17" s="9">
        <f t="shared" ca="1" si="97"/>
        <v>1</v>
      </c>
      <c r="G17" s="9">
        <f t="shared" ca="1" si="98"/>
        <v>0</v>
      </c>
      <c r="H17" s="9">
        <f t="shared" ca="1" si="99"/>
        <v>1</v>
      </c>
      <c r="I17" s="9">
        <f t="shared" ca="1" si="100"/>
        <v>0</v>
      </c>
      <c r="J17" s="9">
        <f t="shared" ca="1" si="101"/>
        <v>0</v>
      </c>
      <c r="K17" s="9">
        <f t="shared" ca="1" si="102"/>
        <v>0</v>
      </c>
      <c r="L17" s="9">
        <f t="shared" ca="1" si="103"/>
        <v>1</v>
      </c>
      <c r="M17" s="9">
        <f t="shared" ca="1" si="104"/>
        <v>1</v>
      </c>
      <c r="N17" s="9">
        <f t="shared" ca="1" si="105"/>
        <v>1</v>
      </c>
      <c r="O17" s="9">
        <f t="shared" ca="1" si="106"/>
        <v>1</v>
      </c>
      <c r="P17" s="9">
        <f t="shared" ca="1" si="107"/>
        <v>1</v>
      </c>
      <c r="Q17" s="9">
        <f t="shared" ca="1" si="108"/>
        <v>0</v>
      </c>
      <c r="R17">
        <f t="shared" ca="1" si="77"/>
        <v>0.6875</v>
      </c>
      <c r="T17" s="9">
        <f t="shared" ca="1" si="124"/>
        <v>0.8</v>
      </c>
      <c r="U17" s="9">
        <f t="shared" ca="1" si="125"/>
        <v>0.8</v>
      </c>
      <c r="V17" s="9">
        <f t="shared" ca="1" si="126"/>
        <v>0.8</v>
      </c>
      <c r="W17" s="9">
        <f t="shared" ca="1" si="127"/>
        <v>0.3</v>
      </c>
      <c r="X17" s="9">
        <f t="shared" ca="1" si="128"/>
        <v>0.3</v>
      </c>
      <c r="Y17" s="9">
        <f t="shared" ca="1" si="129"/>
        <v>0.8</v>
      </c>
      <c r="Z17" s="9">
        <f t="shared" ca="1" si="130"/>
        <v>0.8</v>
      </c>
      <c r="AA17" s="9">
        <f t="shared" ca="1" si="131"/>
        <v>0.8</v>
      </c>
      <c r="AB17" s="9">
        <f t="shared" ca="1" si="132"/>
        <v>0.3</v>
      </c>
      <c r="AC17" s="9">
        <f t="shared" ca="1" si="133"/>
        <v>0.3</v>
      </c>
      <c r="AD17" s="9">
        <f t="shared" ca="1" si="134"/>
        <v>0.8</v>
      </c>
      <c r="AE17" s="9">
        <f t="shared" ca="1" si="135"/>
        <v>0.3</v>
      </c>
      <c r="AF17" s="9">
        <f t="shared" ca="1" si="136"/>
        <v>0.8</v>
      </c>
      <c r="AG17" s="9">
        <f t="shared" ca="1" si="137"/>
        <v>0.8</v>
      </c>
      <c r="AH17" s="9">
        <f t="shared" ca="1" si="138"/>
        <v>0.8</v>
      </c>
      <c r="AI17" s="9">
        <f t="shared" ca="1" si="139"/>
        <v>0.8</v>
      </c>
    </row>
    <row r="18" spans="1:35" x14ac:dyDescent="0.3">
      <c r="A18">
        <v>9</v>
      </c>
      <c r="B18" s="9">
        <f t="shared" ca="1" si="93"/>
        <v>1</v>
      </c>
      <c r="C18" s="9">
        <f t="shared" ca="1" si="94"/>
        <v>1</v>
      </c>
      <c r="D18" s="9">
        <f t="shared" ca="1" si="95"/>
        <v>0</v>
      </c>
      <c r="E18" s="9">
        <f t="shared" ca="1" si="96"/>
        <v>1</v>
      </c>
      <c r="F18" s="9">
        <f t="shared" ca="1" si="97"/>
        <v>0</v>
      </c>
      <c r="G18" s="9">
        <f t="shared" ca="1" si="98"/>
        <v>1</v>
      </c>
      <c r="H18" s="9">
        <f t="shared" ca="1" si="99"/>
        <v>1</v>
      </c>
      <c r="I18" s="9">
        <f t="shared" ca="1" si="100"/>
        <v>0</v>
      </c>
      <c r="J18" s="9">
        <f t="shared" ca="1" si="101"/>
        <v>1</v>
      </c>
      <c r="K18" s="9">
        <f t="shared" ca="1" si="102"/>
        <v>0</v>
      </c>
      <c r="L18" s="9">
        <f t="shared" ca="1" si="103"/>
        <v>1</v>
      </c>
      <c r="M18" s="9">
        <f t="shared" ca="1" si="104"/>
        <v>1</v>
      </c>
      <c r="N18" s="9">
        <f t="shared" ca="1" si="105"/>
        <v>1</v>
      </c>
      <c r="O18" s="9">
        <f t="shared" ca="1" si="106"/>
        <v>0</v>
      </c>
      <c r="P18" s="9">
        <f t="shared" ca="1" si="107"/>
        <v>1</v>
      </c>
      <c r="Q18" s="9">
        <f t="shared" ca="1" si="108"/>
        <v>0</v>
      </c>
      <c r="R18">
        <f t="shared" ca="1" si="77"/>
        <v>0.625</v>
      </c>
      <c r="T18" s="9">
        <f t="shared" ca="1" si="124"/>
        <v>0.8</v>
      </c>
      <c r="U18" s="9">
        <f t="shared" ca="1" si="125"/>
        <v>0.8</v>
      </c>
      <c r="V18" s="9">
        <f t="shared" ca="1" si="126"/>
        <v>0.8</v>
      </c>
      <c r="W18" s="9">
        <f t="shared" ca="1" si="127"/>
        <v>0.8</v>
      </c>
      <c r="X18" s="9">
        <f t="shared" ca="1" si="128"/>
        <v>0.8</v>
      </c>
      <c r="Y18" s="9">
        <f t="shared" ca="1" si="129"/>
        <v>0.3</v>
      </c>
      <c r="Z18" s="9">
        <f t="shared" ca="1" si="130"/>
        <v>0.8</v>
      </c>
      <c r="AA18" s="9">
        <f t="shared" ca="1" si="131"/>
        <v>0.3</v>
      </c>
      <c r="AB18" s="9">
        <f t="shared" ca="1" si="132"/>
        <v>0.3</v>
      </c>
      <c r="AC18" s="9">
        <f t="shared" ca="1" si="133"/>
        <v>0.3</v>
      </c>
      <c r="AD18" s="9">
        <f t="shared" ca="1" si="134"/>
        <v>0.8</v>
      </c>
      <c r="AE18" s="9">
        <f t="shared" ca="1" si="135"/>
        <v>0.8</v>
      </c>
      <c r="AF18" s="9">
        <f t="shared" ca="1" si="136"/>
        <v>0.8</v>
      </c>
      <c r="AG18" s="9">
        <f t="shared" ca="1" si="137"/>
        <v>0.8</v>
      </c>
      <c r="AH18" s="9">
        <f t="shared" ca="1" si="138"/>
        <v>0.8</v>
      </c>
      <c r="AI18" s="9">
        <f t="shared" ca="1" si="139"/>
        <v>0.3</v>
      </c>
    </row>
    <row r="19" spans="1:35" x14ac:dyDescent="0.3">
      <c r="A19">
        <v>10</v>
      </c>
      <c r="B19" s="9">
        <f t="shared" ca="1" si="93"/>
        <v>0</v>
      </c>
      <c r="C19" s="9">
        <f t="shared" ca="1" si="94"/>
        <v>1</v>
      </c>
      <c r="D19" s="9">
        <f t="shared" ca="1" si="95"/>
        <v>0</v>
      </c>
      <c r="E19" s="9">
        <f t="shared" ca="1" si="96"/>
        <v>1</v>
      </c>
      <c r="F19" s="9">
        <f t="shared" ca="1" si="97"/>
        <v>1</v>
      </c>
      <c r="G19" s="9">
        <f t="shared" ca="1" si="98"/>
        <v>0</v>
      </c>
      <c r="H19" s="9">
        <f t="shared" ca="1" si="99"/>
        <v>0</v>
      </c>
      <c r="I19" s="9">
        <f t="shared" ca="1" si="100"/>
        <v>1</v>
      </c>
      <c r="J19" s="9">
        <f t="shared" ca="1" si="101"/>
        <v>0</v>
      </c>
      <c r="K19" s="9">
        <f t="shared" ca="1" si="102"/>
        <v>1</v>
      </c>
      <c r="L19" s="9">
        <f t="shared" ca="1" si="103"/>
        <v>1</v>
      </c>
      <c r="M19" s="9">
        <f t="shared" ca="1" si="104"/>
        <v>1</v>
      </c>
      <c r="N19" s="9">
        <f t="shared" ca="1" si="105"/>
        <v>1</v>
      </c>
      <c r="O19" s="9">
        <f t="shared" ca="1" si="106"/>
        <v>0</v>
      </c>
      <c r="P19" s="9">
        <f t="shared" ca="1" si="107"/>
        <v>1</v>
      </c>
      <c r="Q19" s="9">
        <f t="shared" ca="1" si="108"/>
        <v>0</v>
      </c>
      <c r="R19">
        <f t="shared" ca="1" si="77"/>
        <v>0.5625</v>
      </c>
      <c r="T19" s="9">
        <f t="shared" ca="1" si="124"/>
        <v>0.8</v>
      </c>
      <c r="U19" s="9">
        <f t="shared" ca="1" si="125"/>
        <v>0.8</v>
      </c>
      <c r="V19" s="9">
        <f t="shared" ca="1" si="126"/>
        <v>0.3</v>
      </c>
      <c r="W19" s="9">
        <f t="shared" ca="1" si="127"/>
        <v>0.8</v>
      </c>
      <c r="X19" s="9">
        <f t="shared" ca="1" si="128"/>
        <v>0.3</v>
      </c>
      <c r="Y19" s="9">
        <f t="shared" ca="1" si="129"/>
        <v>0.8</v>
      </c>
      <c r="Z19" s="9">
        <f t="shared" ca="1" si="130"/>
        <v>0.8</v>
      </c>
      <c r="AA19" s="9">
        <f t="shared" ca="1" si="131"/>
        <v>0.3</v>
      </c>
      <c r="AB19" s="9">
        <f t="shared" ca="1" si="132"/>
        <v>0.8</v>
      </c>
      <c r="AC19" s="9">
        <f t="shared" ca="1" si="133"/>
        <v>0.3</v>
      </c>
      <c r="AD19" s="9">
        <f t="shared" ca="1" si="134"/>
        <v>0.8</v>
      </c>
      <c r="AE19" s="9">
        <f t="shared" ca="1" si="135"/>
        <v>0.8</v>
      </c>
      <c r="AF19" s="9">
        <f t="shared" ca="1" si="136"/>
        <v>0.8</v>
      </c>
      <c r="AG19" s="9">
        <f t="shared" ca="1" si="137"/>
        <v>0.3</v>
      </c>
      <c r="AH19" s="9">
        <f t="shared" ca="1" si="138"/>
        <v>0.8</v>
      </c>
      <c r="AI19" s="9">
        <f t="shared" ca="1" si="139"/>
        <v>0.3</v>
      </c>
    </row>
    <row r="20" spans="1:35" x14ac:dyDescent="0.3">
      <c r="A20">
        <v>11</v>
      </c>
      <c r="B20" s="9">
        <f t="shared" ca="1" si="93"/>
        <v>1</v>
      </c>
      <c r="C20" s="9">
        <f t="shared" ca="1" si="94"/>
        <v>0</v>
      </c>
      <c r="D20" s="9">
        <f t="shared" ca="1" si="95"/>
        <v>0</v>
      </c>
      <c r="E20" s="9">
        <f t="shared" ca="1" si="96"/>
        <v>1</v>
      </c>
      <c r="F20" s="9">
        <f t="shared" ca="1" si="97"/>
        <v>1</v>
      </c>
      <c r="G20" s="9">
        <f t="shared" ca="1" si="98"/>
        <v>0</v>
      </c>
      <c r="H20" s="9">
        <f t="shared" ca="1" si="99"/>
        <v>0</v>
      </c>
      <c r="I20" s="9">
        <f t="shared" ca="1" si="100"/>
        <v>1</v>
      </c>
      <c r="J20" s="9">
        <f t="shared" ca="1" si="101"/>
        <v>0</v>
      </c>
      <c r="K20" s="9">
        <f t="shared" ca="1" si="102"/>
        <v>1</v>
      </c>
      <c r="L20" s="9">
        <f t="shared" ca="1" si="103"/>
        <v>1</v>
      </c>
      <c r="M20" s="9">
        <f t="shared" ca="1" si="104"/>
        <v>1</v>
      </c>
      <c r="N20" s="9">
        <f t="shared" ca="1" si="105"/>
        <v>1</v>
      </c>
      <c r="O20" s="9">
        <f t="shared" ca="1" si="106"/>
        <v>0</v>
      </c>
      <c r="P20" s="9">
        <f t="shared" ca="1" si="107"/>
        <v>1</v>
      </c>
      <c r="Q20" s="9">
        <f t="shared" ca="1" si="108"/>
        <v>1</v>
      </c>
      <c r="R20">
        <f t="shared" ca="1" si="77"/>
        <v>0.625</v>
      </c>
      <c r="T20" s="9">
        <f t="shared" ca="1" si="124"/>
        <v>0.3</v>
      </c>
      <c r="U20" s="9">
        <f t="shared" ca="1" si="125"/>
        <v>0.8</v>
      </c>
      <c r="V20" s="9">
        <f t="shared" ca="1" si="126"/>
        <v>0.3</v>
      </c>
      <c r="W20" s="9">
        <f t="shared" ca="1" si="127"/>
        <v>0.8</v>
      </c>
      <c r="X20" s="9">
        <f t="shared" ca="1" si="128"/>
        <v>0.8</v>
      </c>
      <c r="Y20" s="9">
        <f t="shared" ca="1" si="129"/>
        <v>0.3</v>
      </c>
      <c r="Z20" s="9">
        <f t="shared" ca="1" si="130"/>
        <v>0.3</v>
      </c>
      <c r="AA20" s="9">
        <f t="shared" ca="1" si="131"/>
        <v>0.8</v>
      </c>
      <c r="AB20" s="9">
        <f t="shared" ca="1" si="132"/>
        <v>0.3</v>
      </c>
      <c r="AC20" s="9">
        <f t="shared" ca="1" si="133"/>
        <v>0.8</v>
      </c>
      <c r="AD20" s="9">
        <f t="shared" ca="1" si="134"/>
        <v>0.8</v>
      </c>
      <c r="AE20" s="9">
        <f t="shared" ca="1" si="135"/>
        <v>0.8</v>
      </c>
      <c r="AF20" s="9">
        <f t="shared" ca="1" si="136"/>
        <v>0.8</v>
      </c>
      <c r="AG20" s="9">
        <f t="shared" ca="1" si="137"/>
        <v>0.3</v>
      </c>
      <c r="AH20" s="9">
        <f t="shared" ca="1" si="138"/>
        <v>0.8</v>
      </c>
      <c r="AI20" s="9">
        <f t="shared" ca="1" si="139"/>
        <v>0.3</v>
      </c>
    </row>
    <row r="21" spans="1:35" x14ac:dyDescent="0.3">
      <c r="A21">
        <v>12</v>
      </c>
      <c r="B21" s="9">
        <f t="shared" ca="1" si="93"/>
        <v>1</v>
      </c>
      <c r="C21" s="9">
        <f t="shared" ca="1" si="94"/>
        <v>0</v>
      </c>
      <c r="D21" s="9">
        <f t="shared" ca="1" si="95"/>
        <v>1</v>
      </c>
      <c r="E21" s="9">
        <f t="shared" ca="1" si="96"/>
        <v>1</v>
      </c>
      <c r="F21" s="9">
        <f t="shared" ca="1" si="97"/>
        <v>1</v>
      </c>
      <c r="G21" s="9">
        <f t="shared" ca="1" si="98"/>
        <v>0</v>
      </c>
      <c r="H21" s="9">
        <f t="shared" ca="1" si="99"/>
        <v>0</v>
      </c>
      <c r="I21" s="9">
        <f t="shared" ca="1" si="100"/>
        <v>1</v>
      </c>
      <c r="J21" s="9">
        <f t="shared" ca="1" si="101"/>
        <v>1</v>
      </c>
      <c r="K21" s="9">
        <f t="shared" ca="1" si="102"/>
        <v>1</v>
      </c>
      <c r="L21" s="9">
        <f t="shared" ca="1" si="103"/>
        <v>0</v>
      </c>
      <c r="M21" s="9">
        <f t="shared" ca="1" si="104"/>
        <v>1</v>
      </c>
      <c r="N21" s="9">
        <f t="shared" ca="1" si="105"/>
        <v>1</v>
      </c>
      <c r="O21" s="9">
        <f t="shared" ca="1" si="106"/>
        <v>1</v>
      </c>
      <c r="P21" s="9">
        <f t="shared" ca="1" si="107"/>
        <v>1</v>
      </c>
      <c r="Q21" s="9">
        <f t="shared" ca="1" si="108"/>
        <v>1</v>
      </c>
      <c r="R21">
        <f t="shared" ca="1" si="77"/>
        <v>0.75</v>
      </c>
      <c r="T21" s="9">
        <f t="shared" ca="1" si="124"/>
        <v>0.8</v>
      </c>
      <c r="U21" s="9">
        <f t="shared" ca="1" si="125"/>
        <v>0.3</v>
      </c>
      <c r="V21" s="9">
        <f t="shared" ca="1" si="126"/>
        <v>0.3</v>
      </c>
      <c r="W21" s="9">
        <f t="shared" ca="1" si="127"/>
        <v>0.8</v>
      </c>
      <c r="X21" s="9">
        <f t="shared" ca="1" si="128"/>
        <v>0.8</v>
      </c>
      <c r="Y21" s="9">
        <f t="shared" ca="1" si="129"/>
        <v>0.3</v>
      </c>
      <c r="Z21" s="9">
        <f t="shared" ca="1" si="130"/>
        <v>0.3</v>
      </c>
      <c r="AA21" s="9">
        <f t="shared" ca="1" si="131"/>
        <v>0.8</v>
      </c>
      <c r="AB21" s="9">
        <f t="shared" ca="1" si="132"/>
        <v>0.3</v>
      </c>
      <c r="AC21" s="9">
        <f t="shared" ca="1" si="133"/>
        <v>0.8</v>
      </c>
      <c r="AD21" s="9">
        <f t="shared" ca="1" si="134"/>
        <v>0.8</v>
      </c>
      <c r="AE21" s="9">
        <f t="shared" ca="1" si="135"/>
        <v>0.8</v>
      </c>
      <c r="AF21" s="9">
        <f t="shared" ca="1" si="136"/>
        <v>0.8</v>
      </c>
      <c r="AG21" s="9">
        <f t="shared" ca="1" si="137"/>
        <v>0.3</v>
      </c>
      <c r="AH21" s="9">
        <f t="shared" ca="1" si="138"/>
        <v>0.8</v>
      </c>
      <c r="AI21" s="9">
        <f t="shared" ca="1" si="139"/>
        <v>0.8</v>
      </c>
    </row>
    <row r="22" spans="1:35" x14ac:dyDescent="0.3">
      <c r="A22">
        <v>13</v>
      </c>
      <c r="B22" s="9">
        <f t="shared" ca="1" si="93"/>
        <v>1</v>
      </c>
      <c r="C22" s="9">
        <f t="shared" ca="1" si="94"/>
        <v>0</v>
      </c>
      <c r="D22" s="9">
        <f t="shared" ca="1" si="95"/>
        <v>0</v>
      </c>
      <c r="E22" s="9">
        <f t="shared" ca="1" si="96"/>
        <v>1</v>
      </c>
      <c r="F22" s="9">
        <f t="shared" ca="1" si="97"/>
        <v>1</v>
      </c>
      <c r="G22" s="9">
        <f t="shared" ca="1" si="98"/>
        <v>1</v>
      </c>
      <c r="H22" s="9">
        <f t="shared" ca="1" si="99"/>
        <v>1</v>
      </c>
      <c r="I22" s="9">
        <f t="shared" ca="1" si="100"/>
        <v>1</v>
      </c>
      <c r="J22" s="9">
        <f t="shared" ca="1" si="101"/>
        <v>0</v>
      </c>
      <c r="K22" s="9">
        <f t="shared" ca="1" si="102"/>
        <v>1</v>
      </c>
      <c r="L22" s="9">
        <f t="shared" ca="1" si="103"/>
        <v>1</v>
      </c>
      <c r="M22" s="9">
        <f t="shared" ca="1" si="104"/>
        <v>1</v>
      </c>
      <c r="N22" s="9">
        <f t="shared" ca="1" si="105"/>
        <v>1</v>
      </c>
      <c r="O22" s="9">
        <f t="shared" ca="1" si="106"/>
        <v>1</v>
      </c>
      <c r="P22" s="9">
        <f t="shared" ca="1" si="107"/>
        <v>1</v>
      </c>
      <c r="Q22" s="9">
        <f t="shared" ca="1" si="108"/>
        <v>1</v>
      </c>
      <c r="R22">
        <f t="shared" ca="1" si="77"/>
        <v>0.8125</v>
      </c>
      <c r="T22" s="9">
        <f t="shared" ca="1" si="124"/>
        <v>0.8</v>
      </c>
      <c r="U22" s="9">
        <f t="shared" ca="1" si="125"/>
        <v>0.3</v>
      </c>
      <c r="V22" s="9">
        <f t="shared" ca="1" si="126"/>
        <v>0.8</v>
      </c>
      <c r="W22" s="9">
        <f t="shared" ca="1" si="127"/>
        <v>0.8</v>
      </c>
      <c r="X22" s="9">
        <f t="shared" ca="1" si="128"/>
        <v>0.8</v>
      </c>
      <c r="Y22" s="9">
        <f t="shared" ca="1" si="129"/>
        <v>0.3</v>
      </c>
      <c r="Z22" s="9">
        <f t="shared" ca="1" si="130"/>
        <v>0.3</v>
      </c>
      <c r="AA22" s="9">
        <f t="shared" ca="1" si="131"/>
        <v>0.8</v>
      </c>
      <c r="AB22" s="9">
        <f t="shared" ca="1" si="132"/>
        <v>0.8</v>
      </c>
      <c r="AC22" s="9">
        <f t="shared" ca="1" si="133"/>
        <v>0.8</v>
      </c>
      <c r="AD22" s="9">
        <f t="shared" ca="1" si="134"/>
        <v>0.3</v>
      </c>
      <c r="AE22" s="9">
        <f t="shared" ca="1" si="135"/>
        <v>0.8</v>
      </c>
      <c r="AF22" s="9">
        <f t="shared" ca="1" si="136"/>
        <v>0.8</v>
      </c>
      <c r="AG22" s="9">
        <f t="shared" ca="1" si="137"/>
        <v>0.8</v>
      </c>
      <c r="AH22" s="9">
        <f t="shared" ca="1" si="138"/>
        <v>0.8</v>
      </c>
      <c r="AI22" s="9">
        <f t="shared" ca="1" si="139"/>
        <v>0.8</v>
      </c>
    </row>
    <row r="23" spans="1:35" x14ac:dyDescent="0.3">
      <c r="A23">
        <v>14</v>
      </c>
      <c r="B23" s="9">
        <f t="shared" ca="1" si="93"/>
        <v>1</v>
      </c>
      <c r="C23" s="9">
        <f t="shared" ca="1" si="94"/>
        <v>0</v>
      </c>
      <c r="D23" s="9">
        <f t="shared" ca="1" si="95"/>
        <v>1</v>
      </c>
      <c r="E23" s="9">
        <f t="shared" ca="1" si="96"/>
        <v>0</v>
      </c>
      <c r="F23" s="9">
        <f t="shared" ca="1" si="97"/>
        <v>1</v>
      </c>
      <c r="G23" s="9">
        <f t="shared" ca="1" si="98"/>
        <v>1</v>
      </c>
      <c r="H23" s="9">
        <f t="shared" ca="1" si="99"/>
        <v>1</v>
      </c>
      <c r="I23" s="9">
        <f t="shared" ca="1" si="100"/>
        <v>1</v>
      </c>
      <c r="J23" s="9">
        <f t="shared" ca="1" si="101"/>
        <v>0</v>
      </c>
      <c r="K23" s="9">
        <f t="shared" ca="1" si="102"/>
        <v>1</v>
      </c>
      <c r="L23" s="9">
        <f t="shared" ca="1" si="103"/>
        <v>1</v>
      </c>
      <c r="M23" s="9">
        <f t="shared" ca="1" si="104"/>
        <v>1</v>
      </c>
      <c r="N23" s="9">
        <f t="shared" ca="1" si="105"/>
        <v>1</v>
      </c>
      <c r="O23" s="9">
        <f t="shared" ca="1" si="106"/>
        <v>1</v>
      </c>
      <c r="P23" s="9">
        <f t="shared" ca="1" si="107"/>
        <v>1</v>
      </c>
      <c r="Q23" s="9">
        <f t="shared" ca="1" si="108"/>
        <v>0</v>
      </c>
      <c r="R23">
        <f t="shared" ca="1" si="77"/>
        <v>0.75</v>
      </c>
      <c r="T23" s="9">
        <f t="shared" ca="1" si="124"/>
        <v>0.8</v>
      </c>
      <c r="U23" s="9">
        <f t="shared" ca="1" si="125"/>
        <v>0.3</v>
      </c>
      <c r="V23" s="9">
        <f t="shared" ca="1" si="126"/>
        <v>0.3</v>
      </c>
      <c r="W23" s="9">
        <f t="shared" ca="1" si="127"/>
        <v>0.8</v>
      </c>
      <c r="X23" s="9">
        <f t="shared" ca="1" si="128"/>
        <v>0.8</v>
      </c>
      <c r="Y23" s="9">
        <f t="shared" ca="1" si="129"/>
        <v>0.8</v>
      </c>
      <c r="Z23" s="9">
        <f t="shared" ca="1" si="130"/>
        <v>0.8</v>
      </c>
      <c r="AA23" s="9">
        <f t="shared" ca="1" si="131"/>
        <v>0.8</v>
      </c>
      <c r="AB23" s="9">
        <f t="shared" ca="1" si="132"/>
        <v>0.3</v>
      </c>
      <c r="AC23" s="9">
        <f t="shared" ca="1" si="133"/>
        <v>0.8</v>
      </c>
      <c r="AD23" s="9">
        <f t="shared" ca="1" si="134"/>
        <v>0.8</v>
      </c>
      <c r="AE23" s="9">
        <f t="shared" ca="1" si="135"/>
        <v>0.8</v>
      </c>
      <c r="AF23" s="9">
        <f t="shared" ca="1" si="136"/>
        <v>0.8</v>
      </c>
      <c r="AG23" s="9">
        <f t="shared" ca="1" si="137"/>
        <v>0.8</v>
      </c>
      <c r="AH23" s="9">
        <f t="shared" ca="1" si="138"/>
        <v>0.8</v>
      </c>
      <c r="AI23" s="9">
        <f t="shared" ca="1" si="139"/>
        <v>0.8</v>
      </c>
    </row>
    <row r="24" spans="1:35" x14ac:dyDescent="0.3">
      <c r="A24">
        <v>15</v>
      </c>
      <c r="B24" s="9">
        <f t="shared" ca="1" si="93"/>
        <v>0</v>
      </c>
      <c r="C24" s="9">
        <f t="shared" ca="1" si="94"/>
        <v>0</v>
      </c>
      <c r="D24" s="9">
        <f t="shared" ca="1" si="95"/>
        <v>1</v>
      </c>
      <c r="E24" s="9">
        <f t="shared" ca="1" si="96"/>
        <v>0</v>
      </c>
      <c r="F24" s="9">
        <f t="shared" ca="1" si="97"/>
        <v>0</v>
      </c>
      <c r="G24" s="9">
        <f t="shared" ca="1" si="98"/>
        <v>0</v>
      </c>
      <c r="H24" s="9">
        <f t="shared" ca="1" si="99"/>
        <v>1</v>
      </c>
      <c r="I24" s="9">
        <f t="shared" ca="1" si="100"/>
        <v>1</v>
      </c>
      <c r="J24" s="9">
        <f t="shared" ca="1" si="101"/>
        <v>0</v>
      </c>
      <c r="K24" s="9">
        <f t="shared" ca="1" si="102"/>
        <v>1</v>
      </c>
      <c r="L24" s="9">
        <f t="shared" ca="1" si="103"/>
        <v>1</v>
      </c>
      <c r="M24" s="9">
        <f t="shared" ca="1" si="104"/>
        <v>1</v>
      </c>
      <c r="N24" s="9">
        <f t="shared" ca="1" si="105"/>
        <v>1</v>
      </c>
      <c r="O24" s="9">
        <f t="shared" ca="1" si="106"/>
        <v>1</v>
      </c>
      <c r="P24" s="9">
        <f t="shared" ca="1" si="107"/>
        <v>1</v>
      </c>
      <c r="Q24" s="9">
        <f t="shared" ca="1" si="108"/>
        <v>0</v>
      </c>
      <c r="R24">
        <f t="shared" ca="1" si="77"/>
        <v>0.5625</v>
      </c>
      <c r="T24" s="9">
        <f t="shared" ca="1" si="124"/>
        <v>0.8</v>
      </c>
      <c r="U24" s="9">
        <f t="shared" ca="1" si="125"/>
        <v>0.3</v>
      </c>
      <c r="V24" s="9">
        <f t="shared" ca="1" si="126"/>
        <v>0.8</v>
      </c>
      <c r="W24" s="9">
        <f t="shared" ca="1" si="127"/>
        <v>0.3</v>
      </c>
      <c r="X24" s="9">
        <f t="shared" ca="1" si="128"/>
        <v>0.8</v>
      </c>
      <c r="Y24" s="9">
        <f t="shared" ca="1" si="129"/>
        <v>0.8</v>
      </c>
      <c r="Z24" s="9">
        <f t="shared" ca="1" si="130"/>
        <v>0.8</v>
      </c>
      <c r="AA24" s="9">
        <f t="shared" ca="1" si="131"/>
        <v>0.8</v>
      </c>
      <c r="AB24" s="9">
        <f t="shared" ca="1" si="132"/>
        <v>0.3</v>
      </c>
      <c r="AC24" s="9">
        <f t="shared" ca="1" si="133"/>
        <v>0.8</v>
      </c>
      <c r="AD24" s="9">
        <f t="shared" ca="1" si="134"/>
        <v>0.8</v>
      </c>
      <c r="AE24" s="9">
        <f t="shared" ca="1" si="135"/>
        <v>0.8</v>
      </c>
      <c r="AF24" s="9">
        <f t="shared" ca="1" si="136"/>
        <v>0.8</v>
      </c>
      <c r="AG24" s="9">
        <f t="shared" ca="1" si="137"/>
        <v>0.8</v>
      </c>
      <c r="AH24" s="9">
        <f t="shared" ca="1" si="138"/>
        <v>0.8</v>
      </c>
      <c r="AI24" s="9">
        <f t="shared" ca="1" si="139"/>
        <v>0.3</v>
      </c>
    </row>
    <row r="25" spans="1:35" x14ac:dyDescent="0.3">
      <c r="A25">
        <v>16</v>
      </c>
      <c r="B25" s="9">
        <f t="shared" ca="1" si="93"/>
        <v>0</v>
      </c>
      <c r="C25" s="9">
        <f t="shared" ca="1" si="94"/>
        <v>1</v>
      </c>
      <c r="D25" s="9">
        <f t="shared" ca="1" si="95"/>
        <v>0</v>
      </c>
      <c r="E25" s="9">
        <f t="shared" ca="1" si="96"/>
        <v>1</v>
      </c>
      <c r="F25" s="9">
        <f t="shared" ca="1" si="97"/>
        <v>0</v>
      </c>
      <c r="G25" s="9">
        <f t="shared" ca="1" si="98"/>
        <v>0</v>
      </c>
      <c r="H25" s="9">
        <f t="shared" ca="1" si="99"/>
        <v>1</v>
      </c>
      <c r="I25" s="9">
        <f t="shared" ca="1" si="100"/>
        <v>1</v>
      </c>
      <c r="J25" s="9">
        <f t="shared" ca="1" si="101"/>
        <v>0</v>
      </c>
      <c r="K25" s="9">
        <f t="shared" ca="1" si="102"/>
        <v>1</v>
      </c>
      <c r="L25" s="9">
        <f t="shared" ca="1" si="103"/>
        <v>1</v>
      </c>
      <c r="M25" s="9">
        <f t="shared" ca="1" si="104"/>
        <v>1</v>
      </c>
      <c r="N25" s="9">
        <f t="shared" ca="1" si="105"/>
        <v>1</v>
      </c>
      <c r="O25" s="9">
        <f t="shared" ca="1" si="106"/>
        <v>1</v>
      </c>
      <c r="P25" s="9">
        <f t="shared" ca="1" si="107"/>
        <v>1</v>
      </c>
      <c r="Q25" s="9">
        <f t="shared" ca="1" si="108"/>
        <v>0</v>
      </c>
      <c r="R25">
        <f t="shared" ca="1" si="77"/>
        <v>0.625</v>
      </c>
      <c r="T25" s="9">
        <f t="shared" ca="1" si="124"/>
        <v>0.3</v>
      </c>
      <c r="U25" s="9">
        <f t="shared" ca="1" si="125"/>
        <v>0.3</v>
      </c>
      <c r="V25" s="9">
        <f t="shared" ca="1" si="126"/>
        <v>0.8</v>
      </c>
      <c r="W25" s="9">
        <f t="shared" ca="1" si="127"/>
        <v>0.3</v>
      </c>
      <c r="X25" s="9">
        <f t="shared" ca="1" si="128"/>
        <v>0.3</v>
      </c>
      <c r="Y25" s="9">
        <f t="shared" ca="1" si="129"/>
        <v>0.3</v>
      </c>
      <c r="Z25" s="9">
        <f t="shared" ca="1" si="130"/>
        <v>0.8</v>
      </c>
      <c r="AA25" s="9">
        <f t="shared" ca="1" si="131"/>
        <v>0.8</v>
      </c>
      <c r="AB25" s="9">
        <f t="shared" ca="1" si="132"/>
        <v>0.3</v>
      </c>
      <c r="AC25" s="9">
        <f t="shared" ca="1" si="133"/>
        <v>0.8</v>
      </c>
      <c r="AD25" s="9">
        <f t="shared" ca="1" si="134"/>
        <v>0.8</v>
      </c>
      <c r="AE25" s="9">
        <f t="shared" ca="1" si="135"/>
        <v>0.8</v>
      </c>
      <c r="AF25" s="9">
        <f t="shared" ca="1" si="136"/>
        <v>0.8</v>
      </c>
      <c r="AG25" s="9">
        <f t="shared" ca="1" si="137"/>
        <v>0.8</v>
      </c>
      <c r="AH25" s="9">
        <f t="shared" ca="1" si="138"/>
        <v>0.8</v>
      </c>
      <c r="AI25" s="9">
        <f t="shared" ca="1" si="139"/>
        <v>0.3</v>
      </c>
    </row>
    <row r="26" spans="1:35" x14ac:dyDescent="0.3">
      <c r="A26">
        <v>17</v>
      </c>
      <c r="B26" s="9">
        <f t="shared" ca="1" si="93"/>
        <v>0</v>
      </c>
      <c r="C26" s="9">
        <f t="shared" ca="1" si="94"/>
        <v>1</v>
      </c>
      <c r="D26" s="9">
        <f t="shared" ca="1" si="95"/>
        <v>0</v>
      </c>
      <c r="E26" s="9">
        <f t="shared" ca="1" si="96"/>
        <v>1</v>
      </c>
      <c r="F26" s="9">
        <f t="shared" ca="1" si="97"/>
        <v>1</v>
      </c>
      <c r="G26" s="9">
        <f t="shared" ca="1" si="98"/>
        <v>1</v>
      </c>
      <c r="H26" s="9">
        <f t="shared" ca="1" si="99"/>
        <v>1</v>
      </c>
      <c r="I26" s="9">
        <f t="shared" ca="1" si="100"/>
        <v>0</v>
      </c>
      <c r="J26" s="9">
        <f t="shared" ca="1" si="101"/>
        <v>0</v>
      </c>
      <c r="K26" s="9">
        <f t="shared" ca="1" si="102"/>
        <v>1</v>
      </c>
      <c r="L26" s="9">
        <f t="shared" ca="1" si="103"/>
        <v>1</v>
      </c>
      <c r="M26" s="9">
        <f t="shared" ca="1" si="104"/>
        <v>1</v>
      </c>
      <c r="N26" s="9">
        <f t="shared" ca="1" si="105"/>
        <v>1</v>
      </c>
      <c r="O26" s="9">
        <f t="shared" ca="1" si="106"/>
        <v>1</v>
      </c>
      <c r="P26" s="9">
        <f t="shared" ca="1" si="107"/>
        <v>0</v>
      </c>
      <c r="Q26" s="9">
        <f t="shared" ca="1" si="108"/>
        <v>0</v>
      </c>
      <c r="R26">
        <f t="shared" ca="1" si="77"/>
        <v>0.625</v>
      </c>
      <c r="T26" s="9">
        <f t="shared" ca="1" si="124"/>
        <v>0.3</v>
      </c>
      <c r="U26" s="9">
        <f t="shared" ca="1" si="125"/>
        <v>0.8</v>
      </c>
      <c r="V26" s="9">
        <f t="shared" ca="1" si="126"/>
        <v>0.3</v>
      </c>
      <c r="W26" s="9">
        <f t="shared" ca="1" si="127"/>
        <v>0.8</v>
      </c>
      <c r="X26" s="9">
        <f t="shared" ca="1" si="128"/>
        <v>0.3</v>
      </c>
      <c r="Y26" s="9">
        <f t="shared" ca="1" si="129"/>
        <v>0.3</v>
      </c>
      <c r="Z26" s="9">
        <f t="shared" ca="1" si="130"/>
        <v>0.8</v>
      </c>
      <c r="AA26" s="9">
        <f t="shared" ca="1" si="131"/>
        <v>0.8</v>
      </c>
      <c r="AB26" s="9">
        <f t="shared" ca="1" si="132"/>
        <v>0.3</v>
      </c>
      <c r="AC26" s="9">
        <f t="shared" ca="1" si="133"/>
        <v>0.8</v>
      </c>
      <c r="AD26" s="9">
        <f t="shared" ca="1" si="134"/>
        <v>0.8</v>
      </c>
      <c r="AE26" s="9">
        <f t="shared" ca="1" si="135"/>
        <v>0.8</v>
      </c>
      <c r="AF26" s="9">
        <f t="shared" ca="1" si="136"/>
        <v>0.8</v>
      </c>
      <c r="AG26" s="9">
        <f t="shared" ca="1" si="137"/>
        <v>0.8</v>
      </c>
      <c r="AH26" s="9">
        <f t="shared" ca="1" si="138"/>
        <v>0.8</v>
      </c>
      <c r="AI26" s="9">
        <f t="shared" ca="1" si="139"/>
        <v>0.3</v>
      </c>
    </row>
    <row r="27" spans="1:35" x14ac:dyDescent="0.3">
      <c r="A27">
        <v>18</v>
      </c>
      <c r="B27" s="9">
        <f t="shared" ca="1" si="93"/>
        <v>1</v>
      </c>
      <c r="C27" s="9">
        <f t="shared" ca="1" si="94"/>
        <v>1</v>
      </c>
      <c r="D27" s="9">
        <f t="shared" ca="1" si="95"/>
        <v>1</v>
      </c>
      <c r="E27" s="9">
        <f t="shared" ca="1" si="96"/>
        <v>1</v>
      </c>
      <c r="F27" s="9">
        <f t="shared" ca="1" si="97"/>
        <v>1</v>
      </c>
      <c r="G27" s="9">
        <f t="shared" ca="1" si="98"/>
        <v>0</v>
      </c>
      <c r="H27" s="9">
        <f t="shared" ca="1" si="99"/>
        <v>1</v>
      </c>
      <c r="I27" s="9">
        <f t="shared" ca="1" si="100"/>
        <v>0</v>
      </c>
      <c r="J27" s="9">
        <f t="shared" ca="1" si="101"/>
        <v>0</v>
      </c>
      <c r="K27" s="9">
        <f t="shared" ca="1" si="102"/>
        <v>1</v>
      </c>
      <c r="L27" s="9">
        <f t="shared" ca="1" si="103"/>
        <v>1</v>
      </c>
      <c r="M27" s="9">
        <f t="shared" ca="1" si="104"/>
        <v>1</v>
      </c>
      <c r="N27" s="9">
        <f t="shared" ca="1" si="105"/>
        <v>1</v>
      </c>
      <c r="O27" s="9">
        <f t="shared" ca="1" si="106"/>
        <v>1</v>
      </c>
      <c r="P27" s="9">
        <f t="shared" ca="1" si="107"/>
        <v>0</v>
      </c>
      <c r="Q27" s="9">
        <f t="shared" ca="1" si="108"/>
        <v>0</v>
      </c>
      <c r="R27">
        <f t="shared" ca="1" si="77"/>
        <v>0.6875</v>
      </c>
      <c r="T27" s="9">
        <f t="shared" ca="1" si="124"/>
        <v>0.3</v>
      </c>
      <c r="U27" s="9">
        <f t="shared" ca="1" si="125"/>
        <v>0.8</v>
      </c>
      <c r="V27" s="9">
        <f t="shared" ca="1" si="126"/>
        <v>0.3</v>
      </c>
      <c r="W27" s="9">
        <f t="shared" ca="1" si="127"/>
        <v>0.8</v>
      </c>
      <c r="X27" s="9">
        <f t="shared" ca="1" si="128"/>
        <v>0.8</v>
      </c>
      <c r="Y27" s="9">
        <f t="shared" ca="1" si="129"/>
        <v>0.8</v>
      </c>
      <c r="Z27" s="9">
        <f t="shared" ca="1" si="130"/>
        <v>0.8</v>
      </c>
      <c r="AA27" s="9">
        <f t="shared" ca="1" si="131"/>
        <v>0.3</v>
      </c>
      <c r="AB27" s="9">
        <f t="shared" ca="1" si="132"/>
        <v>0.3</v>
      </c>
      <c r="AC27" s="9">
        <f t="shared" ca="1" si="133"/>
        <v>0.8</v>
      </c>
      <c r="AD27" s="9">
        <f t="shared" ca="1" si="134"/>
        <v>0.8</v>
      </c>
      <c r="AE27" s="9">
        <f t="shared" ca="1" si="135"/>
        <v>0.8</v>
      </c>
      <c r="AF27" s="9">
        <f t="shared" ca="1" si="136"/>
        <v>0.8</v>
      </c>
      <c r="AG27" s="9">
        <f t="shared" ca="1" si="137"/>
        <v>0.8</v>
      </c>
      <c r="AH27" s="9">
        <f t="shared" ca="1" si="138"/>
        <v>0.3</v>
      </c>
      <c r="AI27" s="9">
        <f t="shared" ca="1" si="139"/>
        <v>0.3</v>
      </c>
    </row>
    <row r="28" spans="1:35" x14ac:dyDescent="0.3">
      <c r="A28">
        <v>19</v>
      </c>
      <c r="B28" s="9">
        <f t="shared" ca="1" si="93"/>
        <v>1</v>
      </c>
      <c r="C28" s="9">
        <f t="shared" ca="1" si="94"/>
        <v>1</v>
      </c>
      <c r="D28" s="9">
        <f t="shared" ca="1" si="95"/>
        <v>1</v>
      </c>
      <c r="E28" s="9">
        <f t="shared" ca="1" si="96"/>
        <v>1</v>
      </c>
      <c r="F28" s="9">
        <f t="shared" ca="1" si="97"/>
        <v>1</v>
      </c>
      <c r="G28" s="9">
        <f t="shared" ca="1" si="98"/>
        <v>0</v>
      </c>
      <c r="H28" s="9">
        <f t="shared" ca="1" si="99"/>
        <v>1</v>
      </c>
      <c r="I28" s="9">
        <f t="shared" ca="1" si="100"/>
        <v>1</v>
      </c>
      <c r="J28" s="9">
        <f t="shared" ca="1" si="101"/>
        <v>0</v>
      </c>
      <c r="K28" s="9">
        <f t="shared" ca="1" si="102"/>
        <v>1</v>
      </c>
      <c r="L28" s="9">
        <f t="shared" ca="1" si="103"/>
        <v>1</v>
      </c>
      <c r="M28" s="9">
        <f t="shared" ca="1" si="104"/>
        <v>1</v>
      </c>
      <c r="N28" s="9">
        <f t="shared" ca="1" si="105"/>
        <v>1</v>
      </c>
      <c r="O28" s="9">
        <f t="shared" ca="1" si="106"/>
        <v>1</v>
      </c>
      <c r="P28" s="9">
        <f t="shared" ca="1" si="107"/>
        <v>1</v>
      </c>
      <c r="Q28" s="9">
        <f t="shared" ca="1" si="108"/>
        <v>1</v>
      </c>
      <c r="R28">
        <f t="shared" ca="1" si="77"/>
        <v>0.875</v>
      </c>
      <c r="T28" s="9">
        <f t="shared" ca="1" si="124"/>
        <v>0.8</v>
      </c>
      <c r="U28" s="9">
        <f t="shared" ca="1" si="125"/>
        <v>0.8</v>
      </c>
      <c r="V28" s="9">
        <f t="shared" ca="1" si="126"/>
        <v>0.8</v>
      </c>
      <c r="W28" s="9">
        <f t="shared" ca="1" si="127"/>
        <v>0.8</v>
      </c>
      <c r="X28" s="9">
        <f t="shared" ca="1" si="128"/>
        <v>0.8</v>
      </c>
      <c r="Y28" s="9">
        <f t="shared" ca="1" si="129"/>
        <v>0.3</v>
      </c>
      <c r="Z28" s="9">
        <f t="shared" ca="1" si="130"/>
        <v>0.8</v>
      </c>
      <c r="AA28" s="9">
        <f t="shared" ca="1" si="131"/>
        <v>0.3</v>
      </c>
      <c r="AB28" s="9">
        <f t="shared" ca="1" si="132"/>
        <v>0.3</v>
      </c>
      <c r="AC28" s="9">
        <f t="shared" ca="1" si="133"/>
        <v>0.8</v>
      </c>
      <c r="AD28" s="9">
        <f t="shared" ca="1" si="134"/>
        <v>0.8</v>
      </c>
      <c r="AE28" s="9">
        <f t="shared" ca="1" si="135"/>
        <v>0.8</v>
      </c>
      <c r="AF28" s="9">
        <f t="shared" ca="1" si="136"/>
        <v>0.8</v>
      </c>
      <c r="AG28" s="9">
        <f t="shared" ca="1" si="137"/>
        <v>0.8</v>
      </c>
      <c r="AH28" s="9">
        <f t="shared" ca="1" si="138"/>
        <v>0.3</v>
      </c>
      <c r="AI28" s="9">
        <f t="shared" ca="1" si="139"/>
        <v>0.3</v>
      </c>
    </row>
    <row r="29" spans="1:35" x14ac:dyDescent="0.3">
      <c r="A29">
        <v>20</v>
      </c>
      <c r="B29" s="9">
        <f t="shared" ca="1" si="93"/>
        <v>1</v>
      </c>
      <c r="C29" s="9">
        <f t="shared" ca="1" si="94"/>
        <v>1</v>
      </c>
      <c r="D29" s="9">
        <f t="shared" ca="1" si="95"/>
        <v>1</v>
      </c>
      <c r="E29" s="9">
        <f t="shared" ca="1" si="96"/>
        <v>1</v>
      </c>
      <c r="F29" s="9">
        <f t="shared" ca="1" si="97"/>
        <v>1</v>
      </c>
      <c r="G29" s="9">
        <f t="shared" ca="1" si="98"/>
        <v>0</v>
      </c>
      <c r="H29" s="9">
        <f t="shared" ca="1" si="99"/>
        <v>1</v>
      </c>
      <c r="I29" s="9">
        <f t="shared" ca="1" si="100"/>
        <v>1</v>
      </c>
      <c r="J29" s="9">
        <f t="shared" ca="1" si="101"/>
        <v>1</v>
      </c>
      <c r="K29" s="9">
        <f t="shared" ca="1" si="102"/>
        <v>1</v>
      </c>
      <c r="L29" s="9">
        <f t="shared" ca="1" si="103"/>
        <v>1</v>
      </c>
      <c r="M29" s="9">
        <f t="shared" ca="1" si="104"/>
        <v>1</v>
      </c>
      <c r="N29" s="9">
        <f t="shared" ca="1" si="105"/>
        <v>0</v>
      </c>
      <c r="O29" s="9">
        <f t="shared" ca="1" si="106"/>
        <v>0</v>
      </c>
      <c r="P29" s="9">
        <f t="shared" ca="1" si="107"/>
        <v>1</v>
      </c>
      <c r="Q29" s="9">
        <f t="shared" ca="1" si="108"/>
        <v>0</v>
      </c>
      <c r="R29">
        <f t="shared" ca="1" si="77"/>
        <v>0.75</v>
      </c>
      <c r="T29" s="9">
        <f t="shared" ca="1" si="124"/>
        <v>0.8</v>
      </c>
      <c r="U29" s="9">
        <f t="shared" ca="1" si="125"/>
        <v>0.8</v>
      </c>
      <c r="V29" s="9">
        <f t="shared" ca="1" si="126"/>
        <v>0.8</v>
      </c>
      <c r="W29" s="9">
        <f t="shared" ca="1" si="127"/>
        <v>0.8</v>
      </c>
      <c r="X29" s="9">
        <f t="shared" ca="1" si="128"/>
        <v>0.8</v>
      </c>
      <c r="Y29" s="9">
        <f t="shared" ca="1" si="129"/>
        <v>0.3</v>
      </c>
      <c r="Z29" s="9">
        <f t="shared" ca="1" si="130"/>
        <v>0.8</v>
      </c>
      <c r="AA29" s="9">
        <f t="shared" ca="1" si="131"/>
        <v>0.8</v>
      </c>
      <c r="AB29" s="9">
        <f t="shared" ca="1" si="132"/>
        <v>0.3</v>
      </c>
      <c r="AC29" s="9">
        <f t="shared" ca="1" si="133"/>
        <v>0.8</v>
      </c>
      <c r="AD29" s="9">
        <f t="shared" ca="1" si="134"/>
        <v>0.8</v>
      </c>
      <c r="AE29" s="9">
        <f t="shared" ca="1" si="135"/>
        <v>0.8</v>
      </c>
      <c r="AF29" s="9">
        <f t="shared" ca="1" si="136"/>
        <v>0.8</v>
      </c>
      <c r="AG29" s="9">
        <f t="shared" ca="1" si="137"/>
        <v>0.8</v>
      </c>
      <c r="AH29" s="9">
        <f t="shared" ca="1" si="138"/>
        <v>0.8</v>
      </c>
      <c r="AI29" s="9">
        <f t="shared" ca="1" si="139"/>
        <v>0.8</v>
      </c>
    </row>
    <row r="30" spans="1:35" x14ac:dyDescent="0.3">
      <c r="A30">
        <v>21</v>
      </c>
      <c r="B30" s="9">
        <f t="shared" ca="1" si="93"/>
        <v>1</v>
      </c>
      <c r="C30" s="9">
        <f t="shared" ca="1" si="94"/>
        <v>1</v>
      </c>
      <c r="D30" s="9">
        <f t="shared" ca="1" si="95"/>
        <v>1</v>
      </c>
      <c r="E30" s="9">
        <f t="shared" ca="1" si="96"/>
        <v>1</v>
      </c>
      <c r="F30" s="9">
        <f t="shared" ca="1" si="97"/>
        <v>1</v>
      </c>
      <c r="G30" s="9">
        <f t="shared" ca="1" si="98"/>
        <v>0</v>
      </c>
      <c r="H30" s="9">
        <f t="shared" ca="1" si="99"/>
        <v>0</v>
      </c>
      <c r="I30" s="9">
        <f t="shared" ca="1" si="100"/>
        <v>1</v>
      </c>
      <c r="J30" s="9">
        <f t="shared" ca="1" si="101"/>
        <v>1</v>
      </c>
      <c r="K30" s="9">
        <f t="shared" ca="1" si="102"/>
        <v>1</v>
      </c>
      <c r="L30" s="9">
        <f t="shared" ca="1" si="103"/>
        <v>0</v>
      </c>
      <c r="M30" s="9">
        <f t="shared" ca="1" si="104"/>
        <v>1</v>
      </c>
      <c r="N30" s="9">
        <f t="shared" ca="1" si="105"/>
        <v>1</v>
      </c>
      <c r="O30" s="9">
        <f t="shared" ca="1" si="106"/>
        <v>0</v>
      </c>
      <c r="P30" s="9">
        <f t="shared" ca="1" si="107"/>
        <v>1</v>
      </c>
      <c r="Q30" s="9">
        <f t="shared" ca="1" si="108"/>
        <v>0</v>
      </c>
      <c r="R30">
        <f t="shared" ca="1" si="77"/>
        <v>0.6875</v>
      </c>
      <c r="T30" s="9">
        <f t="shared" ca="1" si="124"/>
        <v>0.8</v>
      </c>
      <c r="U30" s="9">
        <f t="shared" ca="1" si="125"/>
        <v>0.8</v>
      </c>
      <c r="V30" s="9">
        <f t="shared" ca="1" si="126"/>
        <v>0.8</v>
      </c>
      <c r="W30" s="9">
        <f t="shared" ca="1" si="127"/>
        <v>0.8</v>
      </c>
      <c r="X30" s="9">
        <f t="shared" ca="1" si="128"/>
        <v>0.8</v>
      </c>
      <c r="Y30" s="9">
        <f t="shared" ca="1" si="129"/>
        <v>0.3</v>
      </c>
      <c r="Z30" s="9">
        <f t="shared" ca="1" si="130"/>
        <v>0.8</v>
      </c>
      <c r="AA30" s="9">
        <f t="shared" ca="1" si="131"/>
        <v>0.8</v>
      </c>
      <c r="AB30" s="9">
        <f t="shared" ca="1" si="132"/>
        <v>0.8</v>
      </c>
      <c r="AC30" s="9">
        <f t="shared" ca="1" si="133"/>
        <v>0.8</v>
      </c>
      <c r="AD30" s="9">
        <f t="shared" ca="1" si="134"/>
        <v>0.8</v>
      </c>
      <c r="AE30" s="9">
        <f t="shared" ca="1" si="135"/>
        <v>0.8</v>
      </c>
      <c r="AF30" s="9">
        <f t="shared" ca="1" si="136"/>
        <v>0.3</v>
      </c>
      <c r="AG30" s="9">
        <f t="shared" ca="1" si="137"/>
        <v>0.3</v>
      </c>
      <c r="AH30" s="9">
        <f t="shared" ca="1" si="138"/>
        <v>0.8</v>
      </c>
      <c r="AI30" s="9">
        <f t="shared" ca="1" si="139"/>
        <v>0.3</v>
      </c>
    </row>
    <row r="31" spans="1:35" x14ac:dyDescent="0.3">
      <c r="A31">
        <v>22</v>
      </c>
      <c r="B31" s="9">
        <f t="shared" ca="1" si="93"/>
        <v>1</v>
      </c>
      <c r="C31" s="9">
        <f t="shared" ca="1" si="94"/>
        <v>1</v>
      </c>
      <c r="D31" s="9">
        <f t="shared" ca="1" si="95"/>
        <v>0</v>
      </c>
      <c r="E31" s="9">
        <f t="shared" ca="1" si="96"/>
        <v>1</v>
      </c>
      <c r="F31" s="9">
        <f t="shared" ca="1" si="97"/>
        <v>1</v>
      </c>
      <c r="G31" s="9">
        <f t="shared" ca="1" si="98"/>
        <v>1</v>
      </c>
      <c r="H31" s="9">
        <f t="shared" ca="1" si="99"/>
        <v>0</v>
      </c>
      <c r="I31" s="9">
        <f t="shared" ca="1" si="100"/>
        <v>0</v>
      </c>
      <c r="J31" s="9">
        <f t="shared" ca="1" si="101"/>
        <v>1</v>
      </c>
      <c r="K31" s="9">
        <f t="shared" ca="1" si="102"/>
        <v>1</v>
      </c>
      <c r="L31" s="9">
        <f t="shared" ca="1" si="103"/>
        <v>0</v>
      </c>
      <c r="M31" s="9">
        <f t="shared" ca="1" si="104"/>
        <v>0</v>
      </c>
      <c r="N31" s="9">
        <f t="shared" ca="1" si="105"/>
        <v>0</v>
      </c>
      <c r="O31" s="9">
        <f t="shared" ca="1" si="106"/>
        <v>0</v>
      </c>
      <c r="P31" s="9">
        <f t="shared" ca="1" si="107"/>
        <v>1</v>
      </c>
      <c r="Q31" s="9">
        <f t="shared" ca="1" si="108"/>
        <v>0</v>
      </c>
      <c r="R31">
        <f t="shared" ca="1" si="77"/>
        <v>0.5</v>
      </c>
      <c r="T31" s="9">
        <f t="shared" ca="1" si="124"/>
        <v>0.8</v>
      </c>
      <c r="U31" s="9">
        <f t="shared" ca="1" si="125"/>
        <v>0.8</v>
      </c>
      <c r="V31" s="9">
        <f t="shared" ca="1" si="126"/>
        <v>0.8</v>
      </c>
      <c r="W31" s="9">
        <f t="shared" ca="1" si="127"/>
        <v>0.8</v>
      </c>
      <c r="X31" s="9">
        <f t="shared" ca="1" si="128"/>
        <v>0.8</v>
      </c>
      <c r="Y31" s="9">
        <f t="shared" ca="1" si="129"/>
        <v>0.3</v>
      </c>
      <c r="Z31" s="9">
        <f t="shared" ca="1" si="130"/>
        <v>0.3</v>
      </c>
      <c r="AA31" s="9">
        <f t="shared" ca="1" si="131"/>
        <v>0.8</v>
      </c>
      <c r="AB31" s="9">
        <f t="shared" ca="1" si="132"/>
        <v>0.8</v>
      </c>
      <c r="AC31" s="9">
        <f t="shared" ca="1" si="133"/>
        <v>0.8</v>
      </c>
      <c r="AD31" s="9">
        <f t="shared" ca="1" si="134"/>
        <v>0.3</v>
      </c>
      <c r="AE31" s="9">
        <f t="shared" ca="1" si="135"/>
        <v>0.8</v>
      </c>
      <c r="AF31" s="9">
        <f t="shared" ca="1" si="136"/>
        <v>0.8</v>
      </c>
      <c r="AG31" s="9">
        <f t="shared" ca="1" si="137"/>
        <v>0.3</v>
      </c>
      <c r="AH31" s="9">
        <f t="shared" ca="1" si="138"/>
        <v>0.8</v>
      </c>
      <c r="AI31" s="9">
        <f t="shared" ca="1" si="139"/>
        <v>0.3</v>
      </c>
    </row>
    <row r="32" spans="1:35" x14ac:dyDescent="0.3">
      <c r="A32">
        <v>23</v>
      </c>
      <c r="B32" s="9">
        <f t="shared" ca="1" si="93"/>
        <v>1</v>
      </c>
      <c r="C32" s="9">
        <f t="shared" ca="1" si="94"/>
        <v>1</v>
      </c>
      <c r="D32" s="9">
        <f t="shared" ca="1" si="95"/>
        <v>0</v>
      </c>
      <c r="E32" s="9">
        <f t="shared" ca="1" si="96"/>
        <v>1</v>
      </c>
      <c r="F32" s="9">
        <f t="shared" ca="1" si="97"/>
        <v>1</v>
      </c>
      <c r="G32" s="9">
        <f t="shared" ca="1" si="98"/>
        <v>1</v>
      </c>
      <c r="H32" s="9">
        <f t="shared" ca="1" si="99"/>
        <v>1</v>
      </c>
      <c r="I32" s="9">
        <f t="shared" ca="1" si="100"/>
        <v>0</v>
      </c>
      <c r="J32" s="9">
        <f t="shared" ca="1" si="101"/>
        <v>1</v>
      </c>
      <c r="K32" s="9">
        <f t="shared" ca="1" si="102"/>
        <v>1</v>
      </c>
      <c r="L32" s="9">
        <f t="shared" ca="1" si="103"/>
        <v>1</v>
      </c>
      <c r="M32" s="9">
        <f t="shared" ca="1" si="104"/>
        <v>0</v>
      </c>
      <c r="N32" s="9">
        <f t="shared" ca="1" si="105"/>
        <v>1</v>
      </c>
      <c r="O32" s="9">
        <f t="shared" ca="1" si="106"/>
        <v>1</v>
      </c>
      <c r="P32" s="9">
        <f t="shared" ca="1" si="107"/>
        <v>1</v>
      </c>
      <c r="Q32" s="9">
        <f t="shared" ca="1" si="108"/>
        <v>0</v>
      </c>
      <c r="R32">
        <f t="shared" ca="1" si="77"/>
        <v>0.75</v>
      </c>
      <c r="T32" s="9">
        <f t="shared" ca="1" si="124"/>
        <v>0.8</v>
      </c>
      <c r="U32" s="9">
        <f t="shared" ca="1" si="125"/>
        <v>0.8</v>
      </c>
      <c r="V32" s="9">
        <f t="shared" ca="1" si="126"/>
        <v>0.3</v>
      </c>
      <c r="W32" s="9">
        <f t="shared" ca="1" si="127"/>
        <v>0.8</v>
      </c>
      <c r="X32" s="9">
        <f t="shared" ca="1" si="128"/>
        <v>0.8</v>
      </c>
      <c r="Y32" s="9">
        <f t="shared" ca="1" si="129"/>
        <v>0.8</v>
      </c>
      <c r="Z32" s="9">
        <f t="shared" ca="1" si="130"/>
        <v>0.3</v>
      </c>
      <c r="AA32" s="9">
        <f t="shared" ca="1" si="131"/>
        <v>0.3</v>
      </c>
      <c r="AB32" s="9">
        <f t="shared" ca="1" si="132"/>
        <v>0.8</v>
      </c>
      <c r="AC32" s="9">
        <f t="shared" ca="1" si="133"/>
        <v>0.8</v>
      </c>
      <c r="AD32" s="9">
        <f t="shared" ca="1" si="134"/>
        <v>0.3</v>
      </c>
      <c r="AE32" s="9">
        <f t="shared" ca="1" si="135"/>
        <v>0.3</v>
      </c>
      <c r="AF32" s="9">
        <f t="shared" ca="1" si="136"/>
        <v>0.3</v>
      </c>
      <c r="AG32" s="9">
        <f t="shared" ca="1" si="137"/>
        <v>0.3</v>
      </c>
      <c r="AH32" s="9">
        <f t="shared" ca="1" si="138"/>
        <v>0.8</v>
      </c>
      <c r="AI32" s="9">
        <f t="shared" ca="1" si="139"/>
        <v>0.3</v>
      </c>
    </row>
    <row r="33" spans="1:35" x14ac:dyDescent="0.3">
      <c r="A33">
        <v>24</v>
      </c>
      <c r="B33" s="9">
        <f t="shared" ca="1" si="93"/>
        <v>1</v>
      </c>
      <c r="C33" s="9">
        <f t="shared" ca="1" si="94"/>
        <v>0</v>
      </c>
      <c r="D33" s="9">
        <f t="shared" ca="1" si="95"/>
        <v>1</v>
      </c>
      <c r="E33" s="9">
        <f t="shared" ca="1" si="96"/>
        <v>1</v>
      </c>
      <c r="F33" s="9">
        <f t="shared" ca="1" si="97"/>
        <v>1</v>
      </c>
      <c r="G33" s="9">
        <f t="shared" ca="1" si="98"/>
        <v>1</v>
      </c>
      <c r="H33" s="9">
        <f t="shared" ca="1" si="99"/>
        <v>1</v>
      </c>
      <c r="I33" s="9">
        <f t="shared" ca="1" si="100"/>
        <v>0</v>
      </c>
      <c r="J33" s="9">
        <f t="shared" ca="1" si="101"/>
        <v>1</v>
      </c>
      <c r="K33" s="9">
        <f t="shared" ca="1" si="102"/>
        <v>1</v>
      </c>
      <c r="L33" s="9">
        <f t="shared" ca="1" si="103"/>
        <v>1</v>
      </c>
      <c r="M33" s="9">
        <f t="shared" ca="1" si="104"/>
        <v>0</v>
      </c>
      <c r="N33" s="9">
        <f t="shared" ca="1" si="105"/>
        <v>1</v>
      </c>
      <c r="O33" s="9">
        <f t="shared" ca="1" si="106"/>
        <v>1</v>
      </c>
      <c r="P33" s="9">
        <f t="shared" ca="1" si="107"/>
        <v>0</v>
      </c>
      <c r="Q33" s="9">
        <f t="shared" ca="1" si="108"/>
        <v>0</v>
      </c>
      <c r="R33">
        <f t="shared" ca="1" si="77"/>
        <v>0.6875</v>
      </c>
      <c r="T33" s="9">
        <f t="shared" ca="1" si="124"/>
        <v>0.8</v>
      </c>
      <c r="U33" s="9">
        <f t="shared" ca="1" si="125"/>
        <v>0.8</v>
      </c>
      <c r="V33" s="9">
        <f t="shared" ca="1" si="126"/>
        <v>0.3</v>
      </c>
      <c r="W33" s="9">
        <f t="shared" ca="1" si="127"/>
        <v>0.8</v>
      </c>
      <c r="X33" s="9">
        <f t="shared" ca="1" si="128"/>
        <v>0.8</v>
      </c>
      <c r="Y33" s="9">
        <f t="shared" ca="1" si="129"/>
        <v>0.8</v>
      </c>
      <c r="Z33" s="9">
        <f t="shared" ca="1" si="130"/>
        <v>0.8</v>
      </c>
      <c r="AA33" s="9">
        <f t="shared" ca="1" si="131"/>
        <v>0.3</v>
      </c>
      <c r="AB33" s="9">
        <f t="shared" ca="1" si="132"/>
        <v>0.8</v>
      </c>
      <c r="AC33" s="9">
        <f t="shared" ca="1" si="133"/>
        <v>0.8</v>
      </c>
      <c r="AD33" s="9">
        <f t="shared" ca="1" si="134"/>
        <v>0.8</v>
      </c>
      <c r="AE33" s="9">
        <f t="shared" ca="1" si="135"/>
        <v>0.3</v>
      </c>
      <c r="AF33" s="9">
        <f t="shared" ca="1" si="136"/>
        <v>0.8</v>
      </c>
      <c r="AG33" s="9">
        <f t="shared" ca="1" si="137"/>
        <v>0.8</v>
      </c>
      <c r="AH33" s="9">
        <f t="shared" ca="1" si="138"/>
        <v>0.8</v>
      </c>
      <c r="AI33" s="9">
        <f t="shared" ca="1" si="139"/>
        <v>0.3</v>
      </c>
    </row>
    <row r="34" spans="1:35" x14ac:dyDescent="0.3">
      <c r="A34">
        <v>25</v>
      </c>
      <c r="B34" s="9">
        <f t="shared" ca="1" si="93"/>
        <v>1</v>
      </c>
      <c r="C34" s="9">
        <f t="shared" ca="1" si="94"/>
        <v>0</v>
      </c>
      <c r="D34" s="9">
        <f t="shared" ca="1" si="95"/>
        <v>1</v>
      </c>
      <c r="E34" s="9">
        <f t="shared" ca="1" si="96"/>
        <v>1</v>
      </c>
      <c r="F34" s="9">
        <f t="shared" ca="1" si="97"/>
        <v>1</v>
      </c>
      <c r="G34" s="9">
        <f t="shared" ca="1" si="98"/>
        <v>0</v>
      </c>
      <c r="H34" s="9">
        <f t="shared" ca="1" si="99"/>
        <v>0</v>
      </c>
      <c r="I34" s="9">
        <f t="shared" ca="1" si="100"/>
        <v>1</v>
      </c>
      <c r="J34" s="9">
        <f t="shared" ca="1" si="101"/>
        <v>0</v>
      </c>
      <c r="K34" s="9">
        <f t="shared" ca="1" si="102"/>
        <v>1</v>
      </c>
      <c r="L34" s="9">
        <f t="shared" ca="1" si="103"/>
        <v>1</v>
      </c>
      <c r="M34" s="9">
        <f t="shared" ca="1" si="104"/>
        <v>0</v>
      </c>
      <c r="N34" s="9">
        <f t="shared" ca="1" si="105"/>
        <v>1</v>
      </c>
      <c r="O34" s="9">
        <f t="shared" ca="1" si="106"/>
        <v>0</v>
      </c>
      <c r="P34" s="9">
        <f t="shared" ca="1" si="107"/>
        <v>0</v>
      </c>
      <c r="Q34" s="9">
        <f t="shared" ca="1" si="108"/>
        <v>0</v>
      </c>
      <c r="R34">
        <f t="shared" ca="1" si="77"/>
        <v>0.5</v>
      </c>
      <c r="T34" s="9">
        <f t="shared" ca="1" si="124"/>
        <v>0.8</v>
      </c>
      <c r="U34" s="9">
        <f t="shared" ca="1" si="125"/>
        <v>0.3</v>
      </c>
      <c r="V34" s="9">
        <f t="shared" ca="1" si="126"/>
        <v>0.8</v>
      </c>
      <c r="W34" s="9">
        <f t="shared" ca="1" si="127"/>
        <v>0.8</v>
      </c>
      <c r="X34" s="9">
        <f t="shared" ca="1" si="128"/>
        <v>0.8</v>
      </c>
      <c r="Y34" s="9">
        <f t="shared" ca="1" si="129"/>
        <v>0.8</v>
      </c>
      <c r="Z34" s="9">
        <f t="shared" ca="1" si="130"/>
        <v>0.8</v>
      </c>
      <c r="AA34" s="9">
        <f t="shared" ca="1" si="131"/>
        <v>0.3</v>
      </c>
      <c r="AB34" s="9">
        <f t="shared" ca="1" si="132"/>
        <v>0.8</v>
      </c>
      <c r="AC34" s="9">
        <f t="shared" ca="1" si="133"/>
        <v>0.8</v>
      </c>
      <c r="AD34" s="9">
        <f t="shared" ca="1" si="134"/>
        <v>0.8</v>
      </c>
      <c r="AE34" s="9">
        <f t="shared" ca="1" si="135"/>
        <v>0.3</v>
      </c>
      <c r="AF34" s="9">
        <f t="shared" ca="1" si="136"/>
        <v>0.8</v>
      </c>
      <c r="AG34" s="9">
        <f t="shared" ca="1" si="137"/>
        <v>0.8</v>
      </c>
      <c r="AH34" s="9">
        <f t="shared" ca="1" si="138"/>
        <v>0.3</v>
      </c>
      <c r="AI34" s="9">
        <f t="shared" ca="1" si="139"/>
        <v>0.3</v>
      </c>
    </row>
    <row r="35" spans="1:35" x14ac:dyDescent="0.3">
      <c r="A35">
        <v>26</v>
      </c>
      <c r="B35" s="9">
        <f t="shared" ca="1" si="93"/>
        <v>1</v>
      </c>
      <c r="C35" s="9">
        <f t="shared" ca="1" si="94"/>
        <v>0</v>
      </c>
      <c r="D35" s="9">
        <f t="shared" ca="1" si="95"/>
        <v>1</v>
      </c>
      <c r="E35" s="9">
        <f t="shared" ca="1" si="96"/>
        <v>1</v>
      </c>
      <c r="F35" s="9">
        <f t="shared" ca="1" si="97"/>
        <v>1</v>
      </c>
      <c r="G35" s="9">
        <f t="shared" ca="1" si="98"/>
        <v>0</v>
      </c>
      <c r="H35" s="9">
        <f t="shared" ca="1" si="99"/>
        <v>0</v>
      </c>
      <c r="I35" s="9">
        <f t="shared" ca="1" si="100"/>
        <v>1</v>
      </c>
      <c r="J35" s="9">
        <f t="shared" ca="1" si="101"/>
        <v>0</v>
      </c>
      <c r="K35" s="9">
        <f t="shared" ca="1" si="102"/>
        <v>1</v>
      </c>
      <c r="L35" s="9">
        <f t="shared" ca="1" si="103"/>
        <v>1</v>
      </c>
      <c r="M35" s="9">
        <f t="shared" ca="1" si="104"/>
        <v>0</v>
      </c>
      <c r="N35" s="9">
        <f t="shared" ca="1" si="105"/>
        <v>1</v>
      </c>
      <c r="O35" s="9">
        <f t="shared" ca="1" si="106"/>
        <v>0</v>
      </c>
      <c r="P35" s="9">
        <f t="shared" ca="1" si="107"/>
        <v>0</v>
      </c>
      <c r="Q35" s="9">
        <f t="shared" ca="1" si="108"/>
        <v>0</v>
      </c>
      <c r="R35">
        <f t="shared" ca="1" si="77"/>
        <v>0.5</v>
      </c>
      <c r="T35" s="9">
        <f t="shared" ca="1" si="124"/>
        <v>0.8</v>
      </c>
      <c r="U35" s="9">
        <f t="shared" ca="1" si="125"/>
        <v>0.3</v>
      </c>
      <c r="V35" s="9">
        <f t="shared" ca="1" si="126"/>
        <v>0.8</v>
      </c>
      <c r="W35" s="9">
        <f t="shared" ca="1" si="127"/>
        <v>0.8</v>
      </c>
      <c r="X35" s="9">
        <f t="shared" ca="1" si="128"/>
        <v>0.8</v>
      </c>
      <c r="Y35" s="9">
        <f t="shared" ca="1" si="129"/>
        <v>0.3</v>
      </c>
      <c r="Z35" s="9">
        <f t="shared" ca="1" si="130"/>
        <v>0.3</v>
      </c>
      <c r="AA35" s="9">
        <f t="shared" ca="1" si="131"/>
        <v>0.8</v>
      </c>
      <c r="AB35" s="9">
        <f t="shared" ca="1" si="132"/>
        <v>0.3</v>
      </c>
      <c r="AC35" s="9">
        <f t="shared" ca="1" si="133"/>
        <v>0.8</v>
      </c>
      <c r="AD35" s="9">
        <f t="shared" ca="1" si="134"/>
        <v>0.8</v>
      </c>
      <c r="AE35" s="9">
        <f t="shared" ca="1" si="135"/>
        <v>0.3</v>
      </c>
      <c r="AF35" s="9">
        <f t="shared" ca="1" si="136"/>
        <v>0.8</v>
      </c>
      <c r="AG35" s="9">
        <f t="shared" ca="1" si="137"/>
        <v>0.3</v>
      </c>
      <c r="AH35" s="9">
        <f t="shared" ca="1" si="138"/>
        <v>0.3</v>
      </c>
      <c r="AI35" s="9">
        <f t="shared" ca="1" si="139"/>
        <v>0.3</v>
      </c>
    </row>
    <row r="36" spans="1:35" x14ac:dyDescent="0.3">
      <c r="A36">
        <v>27</v>
      </c>
      <c r="B36" s="9">
        <f t="shared" ca="1" si="93"/>
        <v>0</v>
      </c>
      <c r="C36" s="9">
        <f t="shared" ca="1" si="94"/>
        <v>0</v>
      </c>
      <c r="D36" s="9">
        <f t="shared" ca="1" si="95"/>
        <v>1</v>
      </c>
      <c r="E36" s="9">
        <f t="shared" ca="1" si="96"/>
        <v>1</v>
      </c>
      <c r="F36" s="9">
        <f t="shared" ca="1" si="97"/>
        <v>1</v>
      </c>
      <c r="G36" s="9">
        <f t="shared" ca="1" si="98"/>
        <v>0</v>
      </c>
      <c r="H36" s="9">
        <f t="shared" ca="1" si="99"/>
        <v>1</v>
      </c>
      <c r="I36" s="9">
        <f t="shared" ca="1" si="100"/>
        <v>1</v>
      </c>
      <c r="J36" s="9">
        <f t="shared" ca="1" si="101"/>
        <v>0</v>
      </c>
      <c r="K36" s="9">
        <f t="shared" ca="1" si="102"/>
        <v>1</v>
      </c>
      <c r="L36" s="9">
        <f t="shared" ca="1" si="103"/>
        <v>1</v>
      </c>
      <c r="M36" s="9">
        <f t="shared" ca="1" si="104"/>
        <v>0</v>
      </c>
      <c r="N36" s="9">
        <f t="shared" ca="1" si="105"/>
        <v>1</v>
      </c>
      <c r="O36" s="9">
        <f t="shared" ca="1" si="106"/>
        <v>1</v>
      </c>
      <c r="P36" s="9">
        <f t="shared" ca="1" si="107"/>
        <v>0</v>
      </c>
      <c r="Q36" s="9">
        <f t="shared" ca="1" si="108"/>
        <v>0</v>
      </c>
      <c r="R36">
        <f t="shared" ca="1" si="77"/>
        <v>0.5625</v>
      </c>
      <c r="T36" s="9">
        <f t="shared" ca="1" si="124"/>
        <v>0.8</v>
      </c>
      <c r="U36" s="9">
        <f t="shared" ca="1" si="125"/>
        <v>0.3</v>
      </c>
      <c r="V36" s="9">
        <f t="shared" ca="1" si="126"/>
        <v>0.8</v>
      </c>
      <c r="W36" s="9">
        <f t="shared" ca="1" si="127"/>
        <v>0.8</v>
      </c>
      <c r="X36" s="9">
        <f t="shared" ca="1" si="128"/>
        <v>0.8</v>
      </c>
      <c r="Y36" s="9">
        <f t="shared" ca="1" si="129"/>
        <v>0.3</v>
      </c>
      <c r="Z36" s="9">
        <f t="shared" ca="1" si="130"/>
        <v>0.3</v>
      </c>
      <c r="AA36" s="9">
        <f t="shared" ca="1" si="131"/>
        <v>0.8</v>
      </c>
      <c r="AB36" s="9">
        <f t="shared" ca="1" si="132"/>
        <v>0.3</v>
      </c>
      <c r="AC36" s="9">
        <f t="shared" ca="1" si="133"/>
        <v>0.8</v>
      </c>
      <c r="AD36" s="9">
        <f t="shared" ca="1" si="134"/>
        <v>0.8</v>
      </c>
      <c r="AE36" s="9">
        <f t="shared" ca="1" si="135"/>
        <v>0.3</v>
      </c>
      <c r="AF36" s="9">
        <f t="shared" ca="1" si="136"/>
        <v>0.8</v>
      </c>
      <c r="AG36" s="9">
        <f t="shared" ca="1" si="137"/>
        <v>0.3</v>
      </c>
      <c r="AH36" s="9">
        <f t="shared" ca="1" si="138"/>
        <v>0.3</v>
      </c>
      <c r="AI36" s="9">
        <f t="shared" ca="1" si="139"/>
        <v>0.3</v>
      </c>
    </row>
    <row r="37" spans="1:35" x14ac:dyDescent="0.3">
      <c r="A37">
        <v>28</v>
      </c>
      <c r="B37" s="9">
        <f t="shared" ca="1" si="93"/>
        <v>0</v>
      </c>
      <c r="C37" s="9">
        <f t="shared" ca="1" si="94"/>
        <v>0</v>
      </c>
      <c r="D37" s="9">
        <f t="shared" ca="1" si="95"/>
        <v>1</v>
      </c>
      <c r="E37" s="9">
        <f t="shared" ca="1" si="96"/>
        <v>1</v>
      </c>
      <c r="F37" s="9">
        <f t="shared" ca="1" si="97"/>
        <v>1</v>
      </c>
      <c r="G37" s="9">
        <f t="shared" ca="1" si="98"/>
        <v>1</v>
      </c>
      <c r="H37" s="9">
        <f t="shared" ca="1" si="99"/>
        <v>1</v>
      </c>
      <c r="I37" s="9">
        <f t="shared" ca="1" si="100"/>
        <v>1</v>
      </c>
      <c r="J37" s="9">
        <f t="shared" ca="1" si="101"/>
        <v>0</v>
      </c>
      <c r="K37" s="9">
        <f t="shared" ca="1" si="102"/>
        <v>1</v>
      </c>
      <c r="L37" s="9">
        <f t="shared" ca="1" si="103"/>
        <v>1</v>
      </c>
      <c r="M37" s="9">
        <f t="shared" ca="1" si="104"/>
        <v>0</v>
      </c>
      <c r="N37" s="9">
        <f t="shared" ca="1" si="105"/>
        <v>1</v>
      </c>
      <c r="O37" s="9">
        <f t="shared" ca="1" si="106"/>
        <v>1</v>
      </c>
      <c r="P37" s="9">
        <f t="shared" ca="1" si="107"/>
        <v>1</v>
      </c>
      <c r="Q37" s="9">
        <f t="shared" ca="1" si="108"/>
        <v>0</v>
      </c>
      <c r="R37">
        <f t="shared" ca="1" si="77"/>
        <v>0.6875</v>
      </c>
      <c r="T37" s="9">
        <f t="shared" ca="1" si="124"/>
        <v>0.3</v>
      </c>
      <c r="U37" s="9">
        <f t="shared" ca="1" si="125"/>
        <v>0.3</v>
      </c>
      <c r="V37" s="9">
        <f t="shared" ca="1" si="126"/>
        <v>0.8</v>
      </c>
      <c r="W37" s="9">
        <f t="shared" ca="1" si="127"/>
        <v>0.8</v>
      </c>
      <c r="X37" s="9">
        <f t="shared" ca="1" si="128"/>
        <v>0.8</v>
      </c>
      <c r="Y37" s="9">
        <f t="shared" ca="1" si="129"/>
        <v>0.3</v>
      </c>
      <c r="Z37" s="9">
        <f t="shared" ca="1" si="130"/>
        <v>0.8</v>
      </c>
      <c r="AA37" s="9">
        <f t="shared" ca="1" si="131"/>
        <v>0.8</v>
      </c>
      <c r="AB37" s="9">
        <f t="shared" ca="1" si="132"/>
        <v>0.3</v>
      </c>
      <c r="AC37" s="9">
        <f t="shared" ca="1" si="133"/>
        <v>0.8</v>
      </c>
      <c r="AD37" s="9">
        <f t="shared" ca="1" si="134"/>
        <v>0.8</v>
      </c>
      <c r="AE37" s="9">
        <f t="shared" ca="1" si="135"/>
        <v>0.3</v>
      </c>
      <c r="AF37" s="9">
        <f t="shared" ca="1" si="136"/>
        <v>0.8</v>
      </c>
      <c r="AG37" s="9">
        <f t="shared" ca="1" si="137"/>
        <v>0.8</v>
      </c>
      <c r="AH37" s="9">
        <f t="shared" ca="1" si="138"/>
        <v>0.3</v>
      </c>
      <c r="AI37" s="9">
        <f t="shared" ca="1" si="139"/>
        <v>0.3</v>
      </c>
    </row>
    <row r="38" spans="1:35" x14ac:dyDescent="0.3">
      <c r="A38">
        <v>29</v>
      </c>
      <c r="B38" s="9">
        <f t="shared" ca="1" si="93"/>
        <v>1</v>
      </c>
      <c r="C38" s="9">
        <f t="shared" ca="1" si="94"/>
        <v>0</v>
      </c>
      <c r="D38" s="9">
        <f t="shared" ca="1" si="95"/>
        <v>1</v>
      </c>
      <c r="E38" s="9">
        <f t="shared" ca="1" si="96"/>
        <v>0</v>
      </c>
      <c r="F38" s="9">
        <f t="shared" ca="1" si="97"/>
        <v>1</v>
      </c>
      <c r="G38" s="9">
        <f t="shared" ca="1" si="98"/>
        <v>1</v>
      </c>
      <c r="H38" s="9">
        <f t="shared" ca="1" si="99"/>
        <v>1</v>
      </c>
      <c r="I38" s="9">
        <f t="shared" ca="1" si="100"/>
        <v>1</v>
      </c>
      <c r="J38" s="9">
        <f t="shared" ca="1" si="101"/>
        <v>0</v>
      </c>
      <c r="K38" s="9">
        <f t="shared" ca="1" si="102"/>
        <v>0</v>
      </c>
      <c r="L38" s="9">
        <f t="shared" ca="1" si="103"/>
        <v>0</v>
      </c>
      <c r="M38" s="9">
        <f t="shared" ca="1" si="104"/>
        <v>1</v>
      </c>
      <c r="N38" s="9">
        <f t="shared" ca="1" si="105"/>
        <v>0</v>
      </c>
      <c r="O38" s="9">
        <f t="shared" ca="1" si="106"/>
        <v>1</v>
      </c>
      <c r="P38" s="9">
        <f t="shared" ca="1" si="107"/>
        <v>1</v>
      </c>
      <c r="Q38" s="9">
        <f t="shared" ca="1" si="108"/>
        <v>1</v>
      </c>
      <c r="R38">
        <f t="shared" ca="1" si="77"/>
        <v>0.625</v>
      </c>
      <c r="T38" s="9">
        <f t="shared" ca="1" si="124"/>
        <v>0.3</v>
      </c>
      <c r="U38" s="9">
        <f t="shared" ca="1" si="125"/>
        <v>0.3</v>
      </c>
      <c r="V38" s="9">
        <f t="shared" ca="1" si="126"/>
        <v>0.8</v>
      </c>
      <c r="W38" s="9">
        <f t="shared" ca="1" si="127"/>
        <v>0.8</v>
      </c>
      <c r="X38" s="9">
        <f t="shared" ca="1" si="128"/>
        <v>0.8</v>
      </c>
      <c r="Y38" s="9">
        <f t="shared" ca="1" si="129"/>
        <v>0.8</v>
      </c>
      <c r="Z38" s="9">
        <f t="shared" ca="1" si="130"/>
        <v>0.8</v>
      </c>
      <c r="AA38" s="9">
        <f t="shared" ca="1" si="131"/>
        <v>0.8</v>
      </c>
      <c r="AB38" s="9">
        <f t="shared" ca="1" si="132"/>
        <v>0.3</v>
      </c>
      <c r="AC38" s="9">
        <f t="shared" ca="1" si="133"/>
        <v>0.8</v>
      </c>
      <c r="AD38" s="9">
        <f t="shared" ca="1" si="134"/>
        <v>0.8</v>
      </c>
      <c r="AE38" s="9">
        <f t="shared" ca="1" si="135"/>
        <v>0.3</v>
      </c>
      <c r="AF38" s="9">
        <f t="shared" ca="1" si="136"/>
        <v>0.8</v>
      </c>
      <c r="AG38" s="9">
        <f t="shared" ca="1" si="137"/>
        <v>0.8</v>
      </c>
      <c r="AH38" s="9">
        <f t="shared" ca="1" si="138"/>
        <v>0.8</v>
      </c>
      <c r="AI38" s="9">
        <f t="shared" ca="1" si="139"/>
        <v>0.3</v>
      </c>
    </row>
    <row r="39" spans="1:35" x14ac:dyDescent="0.3">
      <c r="A39">
        <v>30</v>
      </c>
      <c r="B39" s="9">
        <f t="shared" ca="1" si="93"/>
        <v>1</v>
      </c>
      <c r="C39" s="9">
        <f t="shared" ca="1" si="94"/>
        <v>1</v>
      </c>
      <c r="D39" s="9">
        <f t="shared" ca="1" si="95"/>
        <v>1</v>
      </c>
      <c r="E39" s="9">
        <f t="shared" ca="1" si="96"/>
        <v>1</v>
      </c>
      <c r="F39" s="9">
        <f t="shared" ca="1" si="97"/>
        <v>1</v>
      </c>
      <c r="G39" s="9">
        <f t="shared" ca="1" si="98"/>
        <v>1</v>
      </c>
      <c r="H39" s="9">
        <f t="shared" ca="1" si="99"/>
        <v>1</v>
      </c>
      <c r="I39" s="9">
        <f t="shared" ca="1" si="100"/>
        <v>1</v>
      </c>
      <c r="J39" s="9">
        <f t="shared" ca="1" si="101"/>
        <v>0</v>
      </c>
      <c r="K39" s="9">
        <f t="shared" ca="1" si="102"/>
        <v>0</v>
      </c>
      <c r="L39" s="9">
        <f t="shared" ca="1" si="103"/>
        <v>1</v>
      </c>
      <c r="M39" s="9">
        <f t="shared" ca="1" si="104"/>
        <v>0</v>
      </c>
      <c r="N39" s="9">
        <f t="shared" ca="1" si="105"/>
        <v>1</v>
      </c>
      <c r="O39" s="9">
        <f t="shared" ca="1" si="106"/>
        <v>1</v>
      </c>
      <c r="P39" s="9">
        <f t="shared" ca="1" si="107"/>
        <v>1</v>
      </c>
      <c r="Q39" s="9">
        <f t="shared" ca="1" si="108"/>
        <v>1</v>
      </c>
      <c r="R39">
        <f t="shared" ca="1" si="77"/>
        <v>0.8125</v>
      </c>
      <c r="T39" s="9">
        <f t="shared" ca="1" si="124"/>
        <v>0.8</v>
      </c>
      <c r="U39" s="9">
        <f t="shared" ca="1" si="125"/>
        <v>0.3</v>
      </c>
      <c r="V39" s="9">
        <f t="shared" ca="1" si="126"/>
        <v>0.8</v>
      </c>
      <c r="W39" s="9">
        <f t="shared" ca="1" si="127"/>
        <v>0.3</v>
      </c>
      <c r="X39" s="9">
        <f t="shared" ca="1" si="128"/>
        <v>0.8</v>
      </c>
      <c r="Y39" s="9">
        <f t="shared" ca="1" si="129"/>
        <v>0.8</v>
      </c>
      <c r="Z39" s="9">
        <f t="shared" ca="1" si="130"/>
        <v>0.8</v>
      </c>
      <c r="AA39" s="9">
        <f t="shared" ca="1" si="131"/>
        <v>0.8</v>
      </c>
      <c r="AB39" s="9">
        <f t="shared" ca="1" si="132"/>
        <v>0.3</v>
      </c>
      <c r="AC39" s="9">
        <f t="shared" ca="1" si="133"/>
        <v>0.3</v>
      </c>
      <c r="AD39" s="9">
        <f t="shared" ca="1" si="134"/>
        <v>0.3</v>
      </c>
      <c r="AE39" s="9">
        <f t="shared" ca="1" si="135"/>
        <v>0.8</v>
      </c>
      <c r="AF39" s="9">
        <f t="shared" ca="1" si="136"/>
        <v>0.3</v>
      </c>
      <c r="AG39" s="9">
        <f t="shared" ca="1" si="137"/>
        <v>0.8</v>
      </c>
      <c r="AH39" s="9">
        <f t="shared" ca="1" si="138"/>
        <v>0.8</v>
      </c>
      <c r="AI39" s="9">
        <f t="shared" ca="1" si="139"/>
        <v>0.8</v>
      </c>
    </row>
    <row r="40" spans="1:35" x14ac:dyDescent="0.3">
      <c r="A40">
        <v>31</v>
      </c>
      <c r="B40" s="9">
        <f t="shared" ca="1" si="93"/>
        <v>1</v>
      </c>
      <c r="C40" s="9">
        <f t="shared" ca="1" si="94"/>
        <v>1</v>
      </c>
      <c r="D40" s="9">
        <f t="shared" ca="1" si="95"/>
        <v>1</v>
      </c>
      <c r="E40" s="9">
        <f t="shared" ca="1" si="96"/>
        <v>1</v>
      </c>
      <c r="F40" s="9">
        <f t="shared" ca="1" si="97"/>
        <v>0</v>
      </c>
      <c r="G40" s="9">
        <f t="shared" ca="1" si="98"/>
        <v>1</v>
      </c>
      <c r="H40" s="9">
        <f t="shared" ca="1" si="99"/>
        <v>0</v>
      </c>
      <c r="I40" s="9">
        <f t="shared" ca="1" si="100"/>
        <v>1</v>
      </c>
      <c r="J40" s="9">
        <f t="shared" ca="1" si="101"/>
        <v>0</v>
      </c>
      <c r="K40" s="9">
        <f t="shared" ca="1" si="102"/>
        <v>0</v>
      </c>
      <c r="L40" s="9">
        <f t="shared" ca="1" si="103"/>
        <v>1</v>
      </c>
      <c r="M40" s="9">
        <f t="shared" ca="1" si="104"/>
        <v>0</v>
      </c>
      <c r="N40" s="9">
        <f t="shared" ca="1" si="105"/>
        <v>0</v>
      </c>
      <c r="O40" s="9">
        <f t="shared" ca="1" si="106"/>
        <v>1</v>
      </c>
      <c r="P40" s="9">
        <f t="shared" ca="1" si="107"/>
        <v>1</v>
      </c>
      <c r="Q40" s="9">
        <f t="shared" ca="1" si="108"/>
        <v>1</v>
      </c>
      <c r="R40">
        <f t="shared" ca="1" si="77"/>
        <v>0.625</v>
      </c>
      <c r="T40" s="9">
        <f t="shared" ca="1" si="124"/>
        <v>0.8</v>
      </c>
      <c r="U40" s="9">
        <f t="shared" ca="1" si="125"/>
        <v>0.8</v>
      </c>
      <c r="V40" s="9">
        <f t="shared" ca="1" si="126"/>
        <v>0.8</v>
      </c>
      <c r="W40" s="9">
        <f t="shared" ca="1" si="127"/>
        <v>0.8</v>
      </c>
      <c r="X40" s="9">
        <f t="shared" ca="1" si="128"/>
        <v>0.8</v>
      </c>
      <c r="Y40" s="9">
        <f t="shared" ca="1" si="129"/>
        <v>0.8</v>
      </c>
      <c r="Z40" s="9">
        <f t="shared" ca="1" si="130"/>
        <v>0.8</v>
      </c>
      <c r="AA40" s="9">
        <f t="shared" ca="1" si="131"/>
        <v>0.8</v>
      </c>
      <c r="AB40" s="9">
        <f t="shared" ca="1" si="132"/>
        <v>0.3</v>
      </c>
      <c r="AC40" s="9">
        <f t="shared" ca="1" si="133"/>
        <v>0.3</v>
      </c>
      <c r="AD40" s="9">
        <f t="shared" ca="1" si="134"/>
        <v>0.8</v>
      </c>
      <c r="AE40" s="9">
        <f t="shared" ca="1" si="135"/>
        <v>0.3</v>
      </c>
      <c r="AF40" s="9">
        <f t="shared" ca="1" si="136"/>
        <v>0.8</v>
      </c>
      <c r="AG40" s="9">
        <f t="shared" ca="1" si="137"/>
        <v>0.8</v>
      </c>
      <c r="AH40" s="9">
        <f t="shared" ca="1" si="138"/>
        <v>0.8</v>
      </c>
      <c r="AI40" s="9">
        <f t="shared" ca="1" si="139"/>
        <v>0.8</v>
      </c>
    </row>
    <row r="41" spans="1:35" x14ac:dyDescent="0.3">
      <c r="A41">
        <v>32</v>
      </c>
      <c r="B41" s="9">
        <f t="shared" ca="1" si="93"/>
        <v>0</v>
      </c>
      <c r="C41" s="9">
        <f t="shared" ca="1" si="94"/>
        <v>1</v>
      </c>
      <c r="D41" s="9">
        <f t="shared" ca="1" si="95"/>
        <v>1</v>
      </c>
      <c r="E41" s="9">
        <f t="shared" ca="1" si="96"/>
        <v>0</v>
      </c>
      <c r="F41" s="9">
        <f t="shared" ca="1" si="97"/>
        <v>0</v>
      </c>
      <c r="G41" s="9">
        <f t="shared" ca="1" si="98"/>
        <v>1</v>
      </c>
      <c r="H41" s="9">
        <f t="shared" ca="1" si="99"/>
        <v>0</v>
      </c>
      <c r="I41" s="9">
        <f t="shared" ca="1" si="100"/>
        <v>1</v>
      </c>
      <c r="J41" s="9">
        <f t="shared" ca="1" si="101"/>
        <v>0</v>
      </c>
      <c r="K41" s="9">
        <f t="shared" ca="1" si="102"/>
        <v>1</v>
      </c>
      <c r="L41" s="9">
        <f t="shared" ca="1" si="103"/>
        <v>1</v>
      </c>
      <c r="M41" s="9">
        <f t="shared" ca="1" si="104"/>
        <v>0</v>
      </c>
      <c r="N41" s="9">
        <f t="shared" ca="1" si="105"/>
        <v>0</v>
      </c>
      <c r="O41" s="9">
        <f t="shared" ca="1" si="106"/>
        <v>1</v>
      </c>
      <c r="P41" s="9">
        <f t="shared" ca="1" si="107"/>
        <v>1</v>
      </c>
      <c r="Q41" s="9">
        <f t="shared" ca="1" si="108"/>
        <v>0</v>
      </c>
      <c r="R41">
        <f t="shared" ca="1" si="77"/>
        <v>0.5</v>
      </c>
      <c r="T41" s="9">
        <f t="shared" ca="1" si="124"/>
        <v>0.8</v>
      </c>
      <c r="U41" s="9">
        <f t="shared" ca="1" si="125"/>
        <v>0.8</v>
      </c>
      <c r="V41" s="9">
        <f t="shared" ca="1" si="126"/>
        <v>0.8</v>
      </c>
      <c r="W41" s="9">
        <f t="shared" ca="1" si="127"/>
        <v>0.8</v>
      </c>
      <c r="X41" s="9">
        <f t="shared" ca="1" si="128"/>
        <v>0.3</v>
      </c>
      <c r="Y41" s="9">
        <f t="shared" ca="1" si="129"/>
        <v>0.8</v>
      </c>
      <c r="Z41" s="9">
        <f t="shared" ca="1" si="130"/>
        <v>0.3</v>
      </c>
      <c r="AA41" s="9">
        <f t="shared" ca="1" si="131"/>
        <v>0.8</v>
      </c>
      <c r="AB41" s="9">
        <f t="shared" ca="1" si="132"/>
        <v>0.3</v>
      </c>
      <c r="AC41" s="9">
        <f t="shared" ca="1" si="133"/>
        <v>0.3</v>
      </c>
      <c r="AD41" s="9">
        <f t="shared" ca="1" si="134"/>
        <v>0.8</v>
      </c>
      <c r="AE41" s="9">
        <f t="shared" ca="1" si="135"/>
        <v>0.3</v>
      </c>
      <c r="AF41" s="9">
        <f t="shared" ca="1" si="136"/>
        <v>0.3</v>
      </c>
      <c r="AG41" s="9">
        <f t="shared" ca="1" si="137"/>
        <v>0.8</v>
      </c>
      <c r="AH41" s="9">
        <f t="shared" ca="1" si="138"/>
        <v>0.8</v>
      </c>
      <c r="AI41" s="9">
        <f t="shared" ca="1" si="139"/>
        <v>0.8</v>
      </c>
    </row>
    <row r="42" spans="1:35" x14ac:dyDescent="0.3">
      <c r="A42">
        <v>33</v>
      </c>
      <c r="B42" s="9">
        <f t="shared" ca="1" si="93"/>
        <v>0</v>
      </c>
      <c r="C42" s="9">
        <f t="shared" ca="1" si="94"/>
        <v>1</v>
      </c>
      <c r="D42" s="9">
        <f t="shared" ca="1" si="95"/>
        <v>1</v>
      </c>
      <c r="E42" s="9">
        <f t="shared" ca="1" si="96"/>
        <v>1</v>
      </c>
      <c r="F42" s="9">
        <f t="shared" ca="1" si="97"/>
        <v>0</v>
      </c>
      <c r="G42" s="9">
        <f t="shared" ca="1" si="98"/>
        <v>1</v>
      </c>
      <c r="H42" s="9">
        <f t="shared" ca="1" si="99"/>
        <v>1</v>
      </c>
      <c r="I42" s="9">
        <f t="shared" ca="1" si="100"/>
        <v>1</v>
      </c>
      <c r="J42" s="9">
        <f t="shared" ca="1" si="101"/>
        <v>0</v>
      </c>
      <c r="K42" s="9">
        <f t="shared" ca="1" si="102"/>
        <v>1</v>
      </c>
      <c r="L42" s="9">
        <f t="shared" ca="1" si="103"/>
        <v>0</v>
      </c>
      <c r="M42" s="9">
        <f t="shared" ca="1" si="104"/>
        <v>0</v>
      </c>
      <c r="N42" s="9">
        <f t="shared" ca="1" si="105"/>
        <v>1</v>
      </c>
      <c r="O42" s="9">
        <f t="shared" ca="1" si="106"/>
        <v>1</v>
      </c>
      <c r="P42" s="9">
        <f t="shared" ca="1" si="107"/>
        <v>1</v>
      </c>
      <c r="Q42" s="9">
        <f t="shared" ca="1" si="108"/>
        <v>0</v>
      </c>
      <c r="R42">
        <f t="shared" ca="1" si="77"/>
        <v>0.625</v>
      </c>
      <c r="T42" s="9">
        <f t="shared" ca="1" si="124"/>
        <v>0.3</v>
      </c>
      <c r="U42" s="9">
        <f t="shared" ca="1" si="125"/>
        <v>0.8</v>
      </c>
      <c r="V42" s="9">
        <f t="shared" ca="1" si="126"/>
        <v>0.8</v>
      </c>
      <c r="W42" s="9">
        <f t="shared" ca="1" si="127"/>
        <v>0.3</v>
      </c>
      <c r="X42" s="9">
        <f t="shared" ca="1" si="128"/>
        <v>0.3</v>
      </c>
      <c r="Y42" s="9">
        <f t="shared" ca="1" si="129"/>
        <v>0.8</v>
      </c>
      <c r="Z42" s="9">
        <f t="shared" ca="1" si="130"/>
        <v>0.3</v>
      </c>
      <c r="AA42" s="9">
        <f t="shared" ca="1" si="131"/>
        <v>0.8</v>
      </c>
      <c r="AB42" s="9">
        <f t="shared" ca="1" si="132"/>
        <v>0.3</v>
      </c>
      <c r="AC42" s="9">
        <f t="shared" ca="1" si="133"/>
        <v>0.8</v>
      </c>
      <c r="AD42" s="9">
        <f t="shared" ca="1" si="134"/>
        <v>0.8</v>
      </c>
      <c r="AE42" s="9">
        <f t="shared" ca="1" si="135"/>
        <v>0.3</v>
      </c>
      <c r="AF42" s="9">
        <f t="shared" ca="1" si="136"/>
        <v>0.3</v>
      </c>
      <c r="AG42" s="9">
        <f t="shared" ca="1" si="137"/>
        <v>0.8</v>
      </c>
      <c r="AH42" s="9">
        <f t="shared" ca="1" si="138"/>
        <v>0.8</v>
      </c>
      <c r="AI42" s="9">
        <f t="shared" ca="1" si="139"/>
        <v>0.3</v>
      </c>
    </row>
    <row r="43" spans="1:35" x14ac:dyDescent="0.3">
      <c r="A43">
        <v>34</v>
      </c>
      <c r="B43" s="9">
        <f t="shared" ca="1" si="93"/>
        <v>0</v>
      </c>
      <c r="C43" s="9">
        <f t="shared" ca="1" si="94"/>
        <v>1</v>
      </c>
      <c r="D43" s="9">
        <f t="shared" ca="1" si="95"/>
        <v>0</v>
      </c>
      <c r="E43" s="9">
        <f t="shared" ca="1" si="96"/>
        <v>1</v>
      </c>
      <c r="F43" s="9">
        <f t="shared" ca="1" si="97"/>
        <v>0</v>
      </c>
      <c r="G43" s="9">
        <f t="shared" ca="1" si="98"/>
        <v>1</v>
      </c>
      <c r="H43" s="9">
        <f t="shared" ca="1" si="99"/>
        <v>1</v>
      </c>
      <c r="I43" s="9">
        <f t="shared" ca="1" si="100"/>
        <v>1</v>
      </c>
      <c r="J43" s="9">
        <f t="shared" ca="1" si="101"/>
        <v>0</v>
      </c>
      <c r="K43" s="9">
        <f t="shared" ca="1" si="102"/>
        <v>1</v>
      </c>
      <c r="L43" s="9">
        <f t="shared" ca="1" si="103"/>
        <v>0</v>
      </c>
      <c r="M43" s="9">
        <f t="shared" ca="1" si="104"/>
        <v>1</v>
      </c>
      <c r="N43" s="9">
        <f t="shared" ca="1" si="105"/>
        <v>1</v>
      </c>
      <c r="O43" s="9">
        <f t="shared" ca="1" si="106"/>
        <v>1</v>
      </c>
      <c r="P43" s="9">
        <f t="shared" ca="1" si="107"/>
        <v>1</v>
      </c>
      <c r="Q43" s="9">
        <f t="shared" ca="1" si="108"/>
        <v>0</v>
      </c>
      <c r="R43">
        <f t="shared" ca="1" si="77"/>
        <v>0.625</v>
      </c>
      <c r="T43" s="9">
        <f t="shared" ca="1" si="124"/>
        <v>0.3</v>
      </c>
      <c r="U43" s="9">
        <f t="shared" ca="1" si="125"/>
        <v>0.8</v>
      </c>
      <c r="V43" s="9">
        <f t="shared" ca="1" si="126"/>
        <v>0.8</v>
      </c>
      <c r="W43" s="9">
        <f t="shared" ca="1" si="127"/>
        <v>0.8</v>
      </c>
      <c r="X43" s="9">
        <f t="shared" ca="1" si="128"/>
        <v>0.3</v>
      </c>
      <c r="Y43" s="9">
        <f t="shared" ca="1" si="129"/>
        <v>0.8</v>
      </c>
      <c r="Z43" s="9">
        <f t="shared" ca="1" si="130"/>
        <v>0.8</v>
      </c>
      <c r="AA43" s="9">
        <f t="shared" ca="1" si="131"/>
        <v>0.8</v>
      </c>
      <c r="AB43" s="9">
        <f t="shared" ca="1" si="132"/>
        <v>0.3</v>
      </c>
      <c r="AC43" s="9">
        <f t="shared" ca="1" si="133"/>
        <v>0.8</v>
      </c>
      <c r="AD43" s="9">
        <f t="shared" ca="1" si="134"/>
        <v>0.3</v>
      </c>
      <c r="AE43" s="9">
        <f t="shared" ca="1" si="135"/>
        <v>0.3</v>
      </c>
      <c r="AF43" s="9">
        <f t="shared" ca="1" si="136"/>
        <v>0.8</v>
      </c>
      <c r="AG43" s="9">
        <f t="shared" ca="1" si="137"/>
        <v>0.8</v>
      </c>
      <c r="AH43" s="9">
        <f t="shared" ca="1" si="138"/>
        <v>0.8</v>
      </c>
      <c r="AI43" s="9">
        <f t="shared" ca="1" si="139"/>
        <v>0.3</v>
      </c>
    </row>
    <row r="44" spans="1:35" x14ac:dyDescent="0.3">
      <c r="A44">
        <v>35</v>
      </c>
      <c r="B44" s="9">
        <f t="shared" ca="1" si="93"/>
        <v>0</v>
      </c>
      <c r="C44" s="9">
        <f t="shared" ca="1" si="94"/>
        <v>1</v>
      </c>
      <c r="D44" s="9">
        <f t="shared" ca="1" si="95"/>
        <v>0</v>
      </c>
      <c r="E44" s="9">
        <f t="shared" ca="1" si="96"/>
        <v>1</v>
      </c>
      <c r="F44" s="9">
        <f t="shared" ca="1" si="97"/>
        <v>1</v>
      </c>
      <c r="G44" s="9">
        <f t="shared" ca="1" si="98"/>
        <v>1</v>
      </c>
      <c r="H44" s="9">
        <f t="shared" ca="1" si="99"/>
        <v>1</v>
      </c>
      <c r="I44" s="9">
        <f t="shared" ca="1" si="100"/>
        <v>1</v>
      </c>
      <c r="J44" s="9">
        <f t="shared" ca="1" si="101"/>
        <v>0</v>
      </c>
      <c r="K44" s="9">
        <f t="shared" ca="1" si="102"/>
        <v>1</v>
      </c>
      <c r="L44" s="9">
        <f t="shared" ca="1" si="103"/>
        <v>1</v>
      </c>
      <c r="M44" s="9">
        <f t="shared" ca="1" si="104"/>
        <v>1</v>
      </c>
      <c r="N44" s="9">
        <f t="shared" ca="1" si="105"/>
        <v>1</v>
      </c>
      <c r="O44" s="9">
        <f t="shared" ca="1" si="106"/>
        <v>1</v>
      </c>
      <c r="P44" s="9">
        <f t="shared" ca="1" si="107"/>
        <v>1</v>
      </c>
      <c r="Q44" s="9">
        <f t="shared" ca="1" si="108"/>
        <v>0</v>
      </c>
      <c r="R44">
        <f t="shared" ca="1" si="77"/>
        <v>0.75</v>
      </c>
      <c r="T44" s="9">
        <f t="shared" ca="1" si="124"/>
        <v>0.3</v>
      </c>
      <c r="U44" s="9">
        <f t="shared" ca="1" si="125"/>
        <v>0.8</v>
      </c>
      <c r="V44" s="9">
        <f t="shared" ca="1" si="126"/>
        <v>0.3</v>
      </c>
      <c r="W44" s="9">
        <f t="shared" ca="1" si="127"/>
        <v>0.8</v>
      </c>
      <c r="X44" s="9">
        <f t="shared" ca="1" si="128"/>
        <v>0.3</v>
      </c>
      <c r="Y44" s="9">
        <f t="shared" ca="1" si="129"/>
        <v>0.8</v>
      </c>
      <c r="Z44" s="9">
        <f t="shared" ca="1" si="130"/>
        <v>0.8</v>
      </c>
      <c r="AA44" s="9">
        <f t="shared" ca="1" si="131"/>
        <v>0.8</v>
      </c>
      <c r="AB44" s="9">
        <f t="shared" ca="1" si="132"/>
        <v>0.3</v>
      </c>
      <c r="AC44" s="9">
        <f t="shared" ca="1" si="133"/>
        <v>0.8</v>
      </c>
      <c r="AD44" s="9">
        <f t="shared" ca="1" si="134"/>
        <v>0.3</v>
      </c>
      <c r="AE44" s="9">
        <f t="shared" ca="1" si="135"/>
        <v>0.8</v>
      </c>
      <c r="AF44" s="9">
        <f t="shared" ca="1" si="136"/>
        <v>0.8</v>
      </c>
      <c r="AG44" s="9">
        <f t="shared" ca="1" si="137"/>
        <v>0.8</v>
      </c>
      <c r="AH44" s="9">
        <f t="shared" ca="1" si="138"/>
        <v>0.8</v>
      </c>
      <c r="AI44" s="9">
        <f t="shared" ca="1" si="139"/>
        <v>0.3</v>
      </c>
    </row>
    <row r="45" spans="1:35" x14ac:dyDescent="0.3">
      <c r="A45">
        <v>36</v>
      </c>
      <c r="B45" s="9">
        <f t="shared" ca="1" si="93"/>
        <v>0</v>
      </c>
      <c r="C45" s="9">
        <f t="shared" ca="1" si="94"/>
        <v>1</v>
      </c>
      <c r="D45" s="9">
        <f t="shared" ca="1" si="95"/>
        <v>0</v>
      </c>
      <c r="E45" s="9">
        <f t="shared" ca="1" si="96"/>
        <v>0</v>
      </c>
      <c r="F45" s="9">
        <f t="shared" ca="1" si="97"/>
        <v>0</v>
      </c>
      <c r="G45" s="9">
        <f t="shared" ca="1" si="98"/>
        <v>1</v>
      </c>
      <c r="H45" s="9">
        <f t="shared" ca="1" si="99"/>
        <v>1</v>
      </c>
      <c r="I45" s="9">
        <f t="shared" ca="1" si="100"/>
        <v>1</v>
      </c>
      <c r="J45" s="9">
        <f t="shared" ca="1" si="101"/>
        <v>1</v>
      </c>
      <c r="K45" s="9">
        <f t="shared" ca="1" si="102"/>
        <v>1</v>
      </c>
      <c r="L45" s="9">
        <f t="shared" ca="1" si="103"/>
        <v>1</v>
      </c>
      <c r="M45" s="9">
        <f t="shared" ca="1" si="104"/>
        <v>1</v>
      </c>
      <c r="N45" s="9">
        <f t="shared" ca="1" si="105"/>
        <v>0</v>
      </c>
      <c r="O45" s="9">
        <f t="shared" ca="1" si="106"/>
        <v>1</v>
      </c>
      <c r="P45" s="9">
        <f t="shared" ca="1" si="107"/>
        <v>1</v>
      </c>
      <c r="Q45" s="9">
        <f t="shared" ca="1" si="108"/>
        <v>1</v>
      </c>
      <c r="R45">
        <f t="shared" ca="1" si="77"/>
        <v>0.6875</v>
      </c>
      <c r="T45" s="9">
        <f t="shared" ca="1" si="124"/>
        <v>0.3</v>
      </c>
      <c r="U45" s="9">
        <f t="shared" ca="1" si="125"/>
        <v>0.8</v>
      </c>
      <c r="V45" s="9">
        <f t="shared" ca="1" si="126"/>
        <v>0.3</v>
      </c>
      <c r="W45" s="9">
        <f t="shared" ca="1" si="127"/>
        <v>0.8</v>
      </c>
      <c r="X45" s="9">
        <f t="shared" ca="1" si="128"/>
        <v>0.8</v>
      </c>
      <c r="Y45" s="9">
        <f t="shared" ca="1" si="129"/>
        <v>0.8</v>
      </c>
      <c r="Z45" s="9">
        <f t="shared" ca="1" si="130"/>
        <v>0.8</v>
      </c>
      <c r="AA45" s="9">
        <f t="shared" ca="1" si="131"/>
        <v>0.8</v>
      </c>
      <c r="AB45" s="9">
        <f t="shared" ca="1" si="132"/>
        <v>0.3</v>
      </c>
      <c r="AC45" s="9">
        <f t="shared" ca="1" si="133"/>
        <v>0.8</v>
      </c>
      <c r="AD45" s="9">
        <f t="shared" ca="1" si="134"/>
        <v>0.8</v>
      </c>
      <c r="AE45" s="9">
        <f t="shared" ca="1" si="135"/>
        <v>0.8</v>
      </c>
      <c r="AF45" s="9">
        <f t="shared" ca="1" si="136"/>
        <v>0.8</v>
      </c>
      <c r="AG45" s="9">
        <f t="shared" ca="1" si="137"/>
        <v>0.8</v>
      </c>
      <c r="AH45" s="9">
        <f t="shared" ca="1" si="138"/>
        <v>0.8</v>
      </c>
      <c r="AI45" s="9">
        <f t="shared" ca="1" si="139"/>
        <v>0.3</v>
      </c>
    </row>
    <row r="46" spans="1:35" x14ac:dyDescent="0.3">
      <c r="A46">
        <v>37</v>
      </c>
      <c r="B46" s="9">
        <f t="shared" ca="1" si="93"/>
        <v>0</v>
      </c>
      <c r="C46" s="9">
        <f t="shared" ca="1" si="94"/>
        <v>1</v>
      </c>
      <c r="D46" s="9">
        <f t="shared" ca="1" si="95"/>
        <v>0</v>
      </c>
      <c r="E46" s="9">
        <f t="shared" ca="1" si="96"/>
        <v>0</v>
      </c>
      <c r="F46" s="9">
        <f t="shared" ca="1" si="97"/>
        <v>1</v>
      </c>
      <c r="G46" s="9">
        <f t="shared" ca="1" si="98"/>
        <v>1</v>
      </c>
      <c r="H46" s="9">
        <f t="shared" ca="1" si="99"/>
        <v>1</v>
      </c>
      <c r="I46" s="9">
        <f t="shared" ca="1" si="100"/>
        <v>1</v>
      </c>
      <c r="J46" s="9">
        <f t="shared" ca="1" si="101"/>
        <v>1</v>
      </c>
      <c r="K46" s="9">
        <f t="shared" ca="1" si="102"/>
        <v>1</v>
      </c>
      <c r="L46" s="9">
        <f t="shared" ca="1" si="103"/>
        <v>1</v>
      </c>
      <c r="M46" s="9">
        <f t="shared" ca="1" si="104"/>
        <v>0</v>
      </c>
      <c r="N46" s="9">
        <f t="shared" ca="1" si="105"/>
        <v>0</v>
      </c>
      <c r="O46" s="9">
        <f t="shared" ca="1" si="106"/>
        <v>0</v>
      </c>
      <c r="P46" s="9">
        <f t="shared" ca="1" si="107"/>
        <v>0</v>
      </c>
      <c r="Q46" s="9">
        <f t="shared" ca="1" si="108"/>
        <v>0</v>
      </c>
      <c r="R46">
        <f t="shared" ca="1" si="77"/>
        <v>0.5</v>
      </c>
      <c r="T46" s="9">
        <f t="shared" ca="1" si="124"/>
        <v>0.3</v>
      </c>
      <c r="U46" s="9">
        <f t="shared" ca="1" si="125"/>
        <v>0.8</v>
      </c>
      <c r="V46" s="9">
        <f t="shared" ca="1" si="126"/>
        <v>0.3</v>
      </c>
      <c r="W46" s="9">
        <f t="shared" ca="1" si="127"/>
        <v>0.3</v>
      </c>
      <c r="X46" s="9">
        <f t="shared" ca="1" si="128"/>
        <v>0.3</v>
      </c>
      <c r="Y46" s="9">
        <f t="shared" ca="1" si="129"/>
        <v>0.8</v>
      </c>
      <c r="Z46" s="9">
        <f t="shared" ca="1" si="130"/>
        <v>0.8</v>
      </c>
      <c r="AA46" s="9">
        <f t="shared" ca="1" si="131"/>
        <v>0.8</v>
      </c>
      <c r="AB46" s="9">
        <f t="shared" ca="1" si="132"/>
        <v>0.8</v>
      </c>
      <c r="AC46" s="9">
        <f t="shared" ca="1" si="133"/>
        <v>0.8</v>
      </c>
      <c r="AD46" s="9">
        <f t="shared" ca="1" si="134"/>
        <v>0.8</v>
      </c>
      <c r="AE46" s="9">
        <f t="shared" ca="1" si="135"/>
        <v>0.8</v>
      </c>
      <c r="AF46" s="9">
        <f t="shared" ca="1" si="136"/>
        <v>0.3</v>
      </c>
      <c r="AG46" s="9">
        <f t="shared" ca="1" si="137"/>
        <v>0.8</v>
      </c>
      <c r="AH46" s="9">
        <f t="shared" ca="1" si="138"/>
        <v>0.8</v>
      </c>
      <c r="AI46" s="9">
        <f t="shared" ca="1" si="139"/>
        <v>0.8</v>
      </c>
    </row>
    <row r="47" spans="1:35" x14ac:dyDescent="0.3">
      <c r="A47">
        <v>38</v>
      </c>
      <c r="B47" s="9">
        <f t="shared" ca="1" si="93"/>
        <v>1</v>
      </c>
      <c r="C47" s="9">
        <f t="shared" ca="1" si="94"/>
        <v>1</v>
      </c>
      <c r="D47" s="9">
        <f t="shared" ca="1" si="95"/>
        <v>0</v>
      </c>
      <c r="E47" s="9">
        <f t="shared" ca="1" si="96"/>
        <v>0</v>
      </c>
      <c r="F47" s="9">
        <f t="shared" ca="1" si="97"/>
        <v>1</v>
      </c>
      <c r="G47" s="9">
        <f t="shared" ca="1" si="98"/>
        <v>0</v>
      </c>
      <c r="H47" s="9">
        <f t="shared" ca="1" si="99"/>
        <v>1</v>
      </c>
      <c r="I47" s="9">
        <f t="shared" ca="1" si="100"/>
        <v>1</v>
      </c>
      <c r="J47" s="9">
        <f t="shared" ca="1" si="101"/>
        <v>0</v>
      </c>
      <c r="K47" s="9">
        <f t="shared" ca="1" si="102"/>
        <v>1</v>
      </c>
      <c r="L47" s="9">
        <f t="shared" ca="1" si="103"/>
        <v>1</v>
      </c>
      <c r="M47" s="9">
        <f t="shared" ca="1" si="104"/>
        <v>0</v>
      </c>
      <c r="N47" s="9">
        <f t="shared" ca="1" si="105"/>
        <v>0</v>
      </c>
      <c r="O47" s="9">
        <f t="shared" ca="1" si="106"/>
        <v>0</v>
      </c>
      <c r="P47" s="9">
        <f t="shared" ca="1" si="107"/>
        <v>0</v>
      </c>
      <c r="Q47" s="9">
        <f t="shared" ca="1" si="108"/>
        <v>0</v>
      </c>
      <c r="R47">
        <f t="shared" ca="1" si="77"/>
        <v>0.4375</v>
      </c>
      <c r="T47" s="9">
        <f t="shared" ca="1" si="124"/>
        <v>0.3</v>
      </c>
      <c r="U47" s="9">
        <f t="shared" ca="1" si="125"/>
        <v>0.8</v>
      </c>
      <c r="V47" s="9">
        <f t="shared" ca="1" si="126"/>
        <v>0.3</v>
      </c>
      <c r="W47" s="9">
        <f t="shared" ca="1" si="127"/>
        <v>0.3</v>
      </c>
      <c r="X47" s="9">
        <f t="shared" ca="1" si="128"/>
        <v>0.8</v>
      </c>
      <c r="Y47" s="9">
        <f t="shared" ca="1" si="129"/>
        <v>0.8</v>
      </c>
      <c r="Z47" s="9">
        <f t="shared" ca="1" si="130"/>
        <v>0.8</v>
      </c>
      <c r="AA47" s="9">
        <f t="shared" ca="1" si="131"/>
        <v>0.8</v>
      </c>
      <c r="AB47" s="9">
        <f t="shared" ca="1" si="132"/>
        <v>0.8</v>
      </c>
      <c r="AC47" s="9">
        <f t="shared" ca="1" si="133"/>
        <v>0.8</v>
      </c>
      <c r="AD47" s="9">
        <f t="shared" ca="1" si="134"/>
        <v>0.8</v>
      </c>
      <c r="AE47" s="9">
        <f t="shared" ca="1" si="135"/>
        <v>0.3</v>
      </c>
      <c r="AF47" s="9">
        <f t="shared" ca="1" si="136"/>
        <v>0.3</v>
      </c>
      <c r="AG47" s="9">
        <f t="shared" ca="1" si="137"/>
        <v>0.3</v>
      </c>
      <c r="AH47" s="9">
        <f t="shared" ca="1" si="138"/>
        <v>0.3</v>
      </c>
      <c r="AI47" s="9">
        <f t="shared" ca="1" si="139"/>
        <v>0.3</v>
      </c>
    </row>
    <row r="48" spans="1:35" x14ac:dyDescent="0.3">
      <c r="A48">
        <v>39</v>
      </c>
      <c r="B48" s="9">
        <f t="shared" ca="1" si="93"/>
        <v>1</v>
      </c>
      <c r="C48" s="9">
        <f t="shared" ca="1" si="94"/>
        <v>1</v>
      </c>
      <c r="D48" s="9">
        <f t="shared" ca="1" si="95"/>
        <v>1</v>
      </c>
      <c r="E48" s="9">
        <f t="shared" ca="1" si="96"/>
        <v>0</v>
      </c>
      <c r="F48" s="9">
        <f t="shared" ca="1" si="97"/>
        <v>1</v>
      </c>
      <c r="G48" s="9">
        <f t="shared" ca="1" si="98"/>
        <v>1</v>
      </c>
      <c r="H48" s="9">
        <f t="shared" ca="1" si="99"/>
        <v>1</v>
      </c>
      <c r="I48" s="9">
        <f t="shared" ca="1" si="100"/>
        <v>0</v>
      </c>
      <c r="J48" s="9">
        <f t="shared" ca="1" si="101"/>
        <v>0</v>
      </c>
      <c r="K48" s="9">
        <f t="shared" ca="1" si="102"/>
        <v>1</v>
      </c>
      <c r="L48" s="9">
        <f t="shared" ca="1" si="103"/>
        <v>1</v>
      </c>
      <c r="M48" s="9">
        <f t="shared" ca="1" si="104"/>
        <v>0</v>
      </c>
      <c r="N48" s="9">
        <f t="shared" ca="1" si="105"/>
        <v>0</v>
      </c>
      <c r="O48" s="9">
        <f t="shared" ca="1" si="106"/>
        <v>0</v>
      </c>
      <c r="P48" s="9">
        <f t="shared" ca="1" si="107"/>
        <v>0</v>
      </c>
      <c r="Q48" s="9">
        <f t="shared" ca="1" si="108"/>
        <v>1</v>
      </c>
      <c r="R48">
        <f t="shared" ca="1" si="77"/>
        <v>0.5625</v>
      </c>
      <c r="T48" s="9">
        <f t="shared" ca="1" si="124"/>
        <v>0.8</v>
      </c>
      <c r="U48" s="9">
        <f t="shared" ca="1" si="125"/>
        <v>0.8</v>
      </c>
      <c r="V48" s="9">
        <f t="shared" ca="1" si="126"/>
        <v>0.3</v>
      </c>
      <c r="W48" s="9">
        <f t="shared" ca="1" si="127"/>
        <v>0.3</v>
      </c>
      <c r="X48" s="9">
        <f t="shared" ca="1" si="128"/>
        <v>0.8</v>
      </c>
      <c r="Y48" s="9">
        <f t="shared" ca="1" si="129"/>
        <v>0.3</v>
      </c>
      <c r="Z48" s="9">
        <f t="shared" ca="1" si="130"/>
        <v>0.8</v>
      </c>
      <c r="AA48" s="9">
        <f t="shared" ca="1" si="131"/>
        <v>0.8</v>
      </c>
      <c r="AB48" s="9">
        <f t="shared" ca="1" si="132"/>
        <v>0.3</v>
      </c>
      <c r="AC48" s="9">
        <f t="shared" ca="1" si="133"/>
        <v>0.8</v>
      </c>
      <c r="AD48" s="9">
        <f t="shared" ca="1" si="134"/>
        <v>0.8</v>
      </c>
      <c r="AE48" s="9">
        <f t="shared" ca="1" si="135"/>
        <v>0.3</v>
      </c>
      <c r="AF48" s="9">
        <f t="shared" ca="1" si="136"/>
        <v>0.3</v>
      </c>
      <c r="AG48" s="9">
        <f t="shared" ca="1" si="137"/>
        <v>0.3</v>
      </c>
      <c r="AH48" s="9">
        <f t="shared" ca="1" si="138"/>
        <v>0.3</v>
      </c>
      <c r="AI48" s="9">
        <f t="shared" ca="1" si="139"/>
        <v>0.3</v>
      </c>
    </row>
    <row r="49" spans="1:35" x14ac:dyDescent="0.3">
      <c r="A49">
        <v>40</v>
      </c>
      <c r="B49" s="9">
        <f t="shared" ca="1" si="93"/>
        <v>1</v>
      </c>
      <c r="C49" s="9">
        <f t="shared" ca="1" si="94"/>
        <v>0</v>
      </c>
      <c r="D49" s="9">
        <f t="shared" ca="1" si="95"/>
        <v>1</v>
      </c>
      <c r="E49" s="9">
        <f t="shared" ca="1" si="96"/>
        <v>0</v>
      </c>
      <c r="F49" s="9">
        <f t="shared" ca="1" si="97"/>
        <v>0</v>
      </c>
      <c r="G49" s="9">
        <f t="shared" ca="1" si="98"/>
        <v>1</v>
      </c>
      <c r="H49" s="9">
        <f t="shared" ca="1" si="99"/>
        <v>0</v>
      </c>
      <c r="I49" s="9">
        <f t="shared" ca="1" si="100"/>
        <v>0</v>
      </c>
      <c r="J49" s="9">
        <f t="shared" ca="1" si="101"/>
        <v>0</v>
      </c>
      <c r="K49" s="9">
        <f t="shared" ca="1" si="102"/>
        <v>1</v>
      </c>
      <c r="L49" s="9">
        <f t="shared" ca="1" si="103"/>
        <v>0</v>
      </c>
      <c r="M49" s="9">
        <f t="shared" ca="1" si="104"/>
        <v>1</v>
      </c>
      <c r="N49" s="9">
        <f t="shared" ca="1" si="105"/>
        <v>1</v>
      </c>
      <c r="O49" s="9">
        <f t="shared" ca="1" si="106"/>
        <v>0</v>
      </c>
      <c r="P49" s="9">
        <f t="shared" ca="1" si="107"/>
        <v>1</v>
      </c>
      <c r="Q49" s="9">
        <f t="shared" ca="1" si="108"/>
        <v>1</v>
      </c>
      <c r="R49">
        <f t="shared" ca="1" si="77"/>
        <v>0.5</v>
      </c>
      <c r="T49" s="9">
        <f t="shared" ca="1" si="124"/>
        <v>0.8</v>
      </c>
      <c r="U49" s="9">
        <f t="shared" ca="1" si="125"/>
        <v>0.8</v>
      </c>
      <c r="V49" s="9">
        <f t="shared" ca="1" si="126"/>
        <v>0.8</v>
      </c>
      <c r="W49" s="9">
        <f t="shared" ca="1" si="127"/>
        <v>0.3</v>
      </c>
      <c r="X49" s="9">
        <f t="shared" ca="1" si="128"/>
        <v>0.8</v>
      </c>
      <c r="Y49" s="9">
        <f t="shared" ca="1" si="129"/>
        <v>0.8</v>
      </c>
      <c r="Z49" s="9">
        <f t="shared" ca="1" si="130"/>
        <v>0.8</v>
      </c>
      <c r="AA49" s="9">
        <f t="shared" ca="1" si="131"/>
        <v>0.3</v>
      </c>
      <c r="AB49" s="9">
        <f t="shared" ca="1" si="132"/>
        <v>0.3</v>
      </c>
      <c r="AC49" s="9">
        <f t="shared" ca="1" si="133"/>
        <v>0.8</v>
      </c>
      <c r="AD49" s="9">
        <f t="shared" ca="1" si="134"/>
        <v>0.8</v>
      </c>
      <c r="AE49" s="9">
        <f t="shared" ca="1" si="135"/>
        <v>0.3</v>
      </c>
      <c r="AF49" s="9">
        <f t="shared" ca="1" si="136"/>
        <v>0.3</v>
      </c>
      <c r="AG49" s="9">
        <f t="shared" ca="1" si="137"/>
        <v>0.3</v>
      </c>
      <c r="AH49" s="9">
        <f t="shared" ca="1" si="138"/>
        <v>0.3</v>
      </c>
      <c r="AI49" s="9">
        <f t="shared" ca="1" si="139"/>
        <v>0.8</v>
      </c>
    </row>
    <row r="53" spans="1:35" x14ac:dyDescent="0.3">
      <c r="A53" t="s">
        <v>39</v>
      </c>
      <c r="B53" s="10" t="s">
        <v>54</v>
      </c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2"/>
    </row>
    <row r="54" spans="1:35" x14ac:dyDescent="0.3">
      <c r="A54" t="s">
        <v>40</v>
      </c>
      <c r="B54" s="10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2"/>
    </row>
  </sheetData>
  <mergeCells count="2">
    <mergeCell ref="B7:Q7"/>
    <mergeCell ref="T7:AI7"/>
  </mergeCells>
  <pageMargins left="0.7" right="0.7" top="0.75" bottom="0.75" header="0.51180555555555496" footer="0.51180555555555496"/>
  <pageSetup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54"/>
  <sheetViews>
    <sheetView topLeftCell="A41" zoomScale="77" zoomScaleNormal="100" workbookViewId="0">
      <selection activeCell="B54" sqref="B54:M54"/>
    </sheetView>
  </sheetViews>
  <sheetFormatPr defaultColWidth="8.5546875" defaultRowHeight="14.4" x14ac:dyDescent="0.3"/>
  <cols>
    <col min="1" max="1" width="23.5546875" customWidth="1"/>
    <col min="2" max="2" width="13.5546875" customWidth="1"/>
    <col min="3" max="3" width="12.5546875" customWidth="1"/>
    <col min="4" max="4" width="12.109375" customWidth="1"/>
    <col min="5" max="5" width="11.88671875" customWidth="1"/>
    <col min="6" max="6" width="5.33203125" customWidth="1"/>
    <col min="7" max="7" width="23.21875" customWidth="1"/>
    <col min="8" max="8" width="13.21875" customWidth="1"/>
    <col min="9" max="9" width="13.88671875" customWidth="1"/>
  </cols>
  <sheetData>
    <row r="1" spans="1:24" x14ac:dyDescent="0.3">
      <c r="A1" s="6" t="s">
        <v>41</v>
      </c>
    </row>
    <row r="2" spans="1:24" ht="15.6" x14ac:dyDescent="0.35">
      <c r="B2" s="13" t="s">
        <v>6</v>
      </c>
      <c r="C2" s="13" t="s">
        <v>7</v>
      </c>
      <c r="G2" s="4" t="s">
        <v>42</v>
      </c>
      <c r="H2" s="4"/>
      <c r="I2" s="4"/>
      <c r="J2" s="14"/>
      <c r="K2" s="14"/>
      <c r="L2" s="14"/>
      <c r="M2" s="14"/>
      <c r="N2" s="14"/>
      <c r="O2" s="14"/>
    </row>
    <row r="3" spans="1:24" x14ac:dyDescent="0.3">
      <c r="A3" s="13" t="s">
        <v>43</v>
      </c>
      <c r="B3" s="15">
        <v>1.05</v>
      </c>
      <c r="C3" s="16">
        <v>0.95</v>
      </c>
      <c r="H3" s="3" t="s">
        <v>44</v>
      </c>
      <c r="I3" s="3"/>
      <c r="J3" s="14"/>
      <c r="K3" s="14"/>
      <c r="L3" s="14"/>
      <c r="M3" s="14"/>
      <c r="N3" s="14"/>
      <c r="O3" s="14"/>
    </row>
    <row r="4" spans="1:24" ht="19.8" customHeight="1" x14ac:dyDescent="0.3">
      <c r="A4" s="17"/>
      <c r="B4" s="18"/>
      <c r="C4" s="18"/>
      <c r="G4" s="19" t="s">
        <v>45</v>
      </c>
      <c r="H4" t="s">
        <v>6</v>
      </c>
      <c r="I4" t="s">
        <v>7</v>
      </c>
      <c r="J4" s="14"/>
      <c r="K4" s="14"/>
      <c r="L4" s="14"/>
      <c r="M4" s="14"/>
      <c r="N4" s="14"/>
      <c r="O4" s="14"/>
    </row>
    <row r="5" spans="1:24" ht="29.4" customHeight="1" x14ac:dyDescent="0.3">
      <c r="A5" s="20"/>
      <c r="C5" s="13"/>
      <c r="F5" s="2"/>
      <c r="G5" s="13" t="s">
        <v>6</v>
      </c>
      <c r="H5" s="21">
        <v>0</v>
      </c>
      <c r="I5" s="16">
        <v>0.05</v>
      </c>
    </row>
    <row r="6" spans="1:24" ht="32.4" customHeight="1" x14ac:dyDescent="0.3">
      <c r="E6" s="18"/>
      <c r="F6" s="2"/>
      <c r="G6" s="13" t="s">
        <v>7</v>
      </c>
      <c r="H6" s="16">
        <v>0.04</v>
      </c>
      <c r="I6" s="21">
        <v>0</v>
      </c>
    </row>
    <row r="7" spans="1:24" x14ac:dyDescent="0.3">
      <c r="E7" s="18"/>
      <c r="F7" s="18"/>
      <c r="G7" s="18"/>
    </row>
    <row r="9" spans="1:24" x14ac:dyDescent="0.3">
      <c r="B9" s="4" t="s">
        <v>46</v>
      </c>
      <c r="C9" s="4"/>
      <c r="D9" s="4" t="s">
        <v>47</v>
      </c>
      <c r="E9" s="4"/>
    </row>
    <row r="10" spans="1:24" x14ac:dyDescent="0.3">
      <c r="A10" s="22" t="s">
        <v>5</v>
      </c>
      <c r="B10" s="22" t="s">
        <v>48</v>
      </c>
      <c r="C10" s="22" t="s">
        <v>49</v>
      </c>
      <c r="D10" s="22" t="s">
        <v>50</v>
      </c>
      <c r="E10" s="23" t="s">
        <v>51</v>
      </c>
      <c r="S10" s="13"/>
      <c r="T10" s="13"/>
      <c r="U10" s="13"/>
      <c r="V10" s="13"/>
      <c r="W10" s="13"/>
      <c r="X10" s="13"/>
    </row>
    <row r="11" spans="1:24" x14ac:dyDescent="0.3">
      <c r="A11">
        <v>0</v>
      </c>
      <c r="B11">
        <v>500</v>
      </c>
      <c r="C11">
        <v>500</v>
      </c>
      <c r="D11">
        <v>500</v>
      </c>
      <c r="E11">
        <v>500</v>
      </c>
    </row>
    <row r="12" spans="1:24" x14ac:dyDescent="0.3">
      <c r="A12">
        <v>1</v>
      </c>
      <c r="B12" s="9">
        <f>B11*$B$3</f>
        <v>525</v>
      </c>
      <c r="C12" s="9">
        <f>C11*$C$3</f>
        <v>475</v>
      </c>
      <c r="D12" s="9">
        <f>D11*$B$3*(1-$I$5)+E11*$C$3*($H$6)</f>
        <v>517.75</v>
      </c>
      <c r="E12" s="9">
        <f>E11*$C$3*(1-$H$6)+D11*$B$3*($I$5)</f>
        <v>482.25</v>
      </c>
    </row>
    <row r="13" spans="1:24" x14ac:dyDescent="0.3">
      <c r="A13">
        <v>2</v>
      </c>
      <c r="B13" s="9">
        <f t="shared" ref="B13:B52" si="0">B12*$B$3</f>
        <v>551.25</v>
      </c>
      <c r="C13" s="9">
        <f t="shared" ref="C13:C51" si="1">C12*$C$3</f>
        <v>451.25</v>
      </c>
      <c r="D13" s="9">
        <f t="shared" ref="D13:D52" si="2">D12*$B$3*(1-$I$5)+E12*$C$3*($H$6)</f>
        <v>534.78112500000009</v>
      </c>
      <c r="E13" s="9">
        <f t="shared" ref="E13:E52" si="3">E12*$C$3*(1-$H$6)+D12*$B$3*($I$5)</f>
        <v>466.99387499999995</v>
      </c>
    </row>
    <row r="14" spans="1:24" x14ac:dyDescent="0.3">
      <c r="A14">
        <v>3</v>
      </c>
      <c r="B14" s="9">
        <f t="shared" si="0"/>
        <v>578.8125</v>
      </c>
      <c r="C14" s="9">
        <f t="shared" si="1"/>
        <v>428.6875</v>
      </c>
      <c r="D14" s="9">
        <f t="shared" si="2"/>
        <v>551.18993943750002</v>
      </c>
      <c r="E14" s="9">
        <f t="shared" si="3"/>
        <v>453.97442306249991</v>
      </c>
    </row>
    <row r="15" spans="1:24" x14ac:dyDescent="0.3">
      <c r="A15">
        <v>4</v>
      </c>
      <c r="B15" s="9">
        <f t="shared" si="0"/>
        <v>607.75312500000007</v>
      </c>
      <c r="C15" s="9">
        <f t="shared" si="1"/>
        <v>407.25312499999995</v>
      </c>
      <c r="D15" s="9">
        <f t="shared" si="2"/>
        <v>567.06299266528117</v>
      </c>
      <c r="E15" s="9">
        <f t="shared" si="3"/>
        <v>442.96214565346867</v>
      </c>
    </row>
    <row r="16" spans="1:24" x14ac:dyDescent="0.3">
      <c r="A16">
        <v>5</v>
      </c>
      <c r="B16" s="9">
        <f t="shared" si="0"/>
        <v>638.14078125000015</v>
      </c>
      <c r="C16" s="9">
        <f t="shared" si="1"/>
        <v>386.89046874999991</v>
      </c>
      <c r="D16" s="9">
        <f t="shared" si="2"/>
        <v>582.47789671844987</v>
      </c>
      <c r="E16" s="9">
        <f t="shared" si="3"/>
        <v>433.75228395089067</v>
      </c>
    </row>
    <row r="17" spans="1:5" x14ac:dyDescent="0.3">
      <c r="A17">
        <v>6</v>
      </c>
      <c r="B17" s="9">
        <f t="shared" si="0"/>
        <v>670.04782031250022</v>
      </c>
      <c r="C17" s="9">
        <f t="shared" si="1"/>
        <v>367.5459453124999</v>
      </c>
      <c r="D17" s="9">
        <f t="shared" si="2"/>
        <v>597.50428876678757</v>
      </c>
      <c r="E17" s="9">
        <f t="shared" si="3"/>
        <v>426.1621725409309</v>
      </c>
    </row>
    <row r="18" spans="1:5" x14ac:dyDescent="0.3">
      <c r="A18">
        <v>7</v>
      </c>
      <c r="B18" s="9">
        <f t="shared" si="0"/>
        <v>703.55021132812522</v>
      </c>
      <c r="C18" s="9">
        <f t="shared" si="1"/>
        <v>349.16864804687486</v>
      </c>
      <c r="D18" s="9">
        <f t="shared" si="2"/>
        <v>612.20469060142602</v>
      </c>
      <c r="E18" s="9">
        <f t="shared" si="3"/>
        <v>420.02887651758527</v>
      </c>
    </row>
    <row r="19" spans="1:5" x14ac:dyDescent="0.3">
      <c r="A19">
        <v>8</v>
      </c>
      <c r="B19" s="9">
        <f t="shared" si="0"/>
        <v>738.72772189453156</v>
      </c>
      <c r="C19" s="9">
        <f t="shared" si="1"/>
        <v>331.7102156445311</v>
      </c>
      <c r="D19" s="9">
        <f t="shared" si="2"/>
        <v>626.63527618259081</v>
      </c>
      <c r="E19" s="9">
        <f t="shared" si="3"/>
        <v>415.20708164061261</v>
      </c>
    </row>
    <row r="20" spans="1:5" x14ac:dyDescent="0.3">
      <c r="A20">
        <v>9</v>
      </c>
      <c r="B20" s="9">
        <f t="shared" si="0"/>
        <v>775.66410798925813</v>
      </c>
      <c r="C20" s="9">
        <f t="shared" si="1"/>
        <v>315.12470486230455</v>
      </c>
      <c r="D20" s="9">
        <f t="shared" si="2"/>
        <v>640.8465570944777</v>
      </c>
      <c r="E20" s="9">
        <f t="shared" si="3"/>
        <v>411.56721045582469</v>
      </c>
    </row>
    <row r="21" spans="1:5" x14ac:dyDescent="0.3">
      <c r="A21">
        <v>10</v>
      </c>
      <c r="B21" s="9">
        <f t="shared" si="0"/>
        <v>814.44731338872111</v>
      </c>
      <c r="C21" s="9">
        <f t="shared" si="1"/>
        <v>299.36846961918934</v>
      </c>
      <c r="D21" s="9">
        <f t="shared" si="2"/>
        <v>654.88399469906278</v>
      </c>
      <c r="E21" s="9">
        <f t="shared" si="3"/>
        <v>408.99374018317218</v>
      </c>
    </row>
    <row r="22" spans="1:5" x14ac:dyDescent="0.3">
      <c r="A22">
        <v>11</v>
      </c>
      <c r="B22" s="9">
        <f t="shared" si="0"/>
        <v>855.16967905815716</v>
      </c>
      <c r="C22" s="9">
        <f t="shared" si="1"/>
        <v>284.40004613822987</v>
      </c>
      <c r="D22" s="9">
        <f t="shared" si="2"/>
        <v>668.78854683927568</v>
      </c>
      <c r="E22" s="9">
        <f t="shared" si="3"/>
        <v>407.38370076875373</v>
      </c>
    </row>
    <row r="23" spans="1:5" x14ac:dyDescent="0.3">
      <c r="A23">
        <v>12</v>
      </c>
      <c r="B23" s="9">
        <f t="shared" si="0"/>
        <v>897.92816301106507</v>
      </c>
      <c r="C23" s="9">
        <f t="shared" si="1"/>
        <v>270.18004383131836</v>
      </c>
      <c r="D23" s="9">
        <f t="shared" si="2"/>
        <v>682.59715610139017</v>
      </c>
      <c r="E23" s="9">
        <f t="shared" si="3"/>
        <v>406.64533381016531</v>
      </c>
    </row>
    <row r="24" spans="1:5" x14ac:dyDescent="0.3">
      <c r="A24">
        <v>13</v>
      </c>
      <c r="B24" s="9">
        <f t="shared" si="0"/>
        <v>942.82457116161834</v>
      </c>
      <c r="C24" s="9">
        <f t="shared" si="1"/>
        <v>256.67104163975245</v>
      </c>
      <c r="D24" s="9">
        <f t="shared" si="2"/>
        <v>696.34318589592283</v>
      </c>
      <c r="E24" s="9">
        <f t="shared" si="3"/>
        <v>406.69689513019375</v>
      </c>
    </row>
    <row r="25" spans="1:5" x14ac:dyDescent="0.3">
      <c r="A25">
        <v>14</v>
      </c>
      <c r="B25" s="9">
        <f t="shared" si="0"/>
        <v>989.96579971969925</v>
      </c>
      <c r="C25" s="9">
        <f t="shared" si="1"/>
        <v>243.8374895577648</v>
      </c>
      <c r="D25" s="9">
        <f t="shared" si="2"/>
        <v>710.05680994613044</v>
      </c>
      <c r="E25" s="9">
        <f t="shared" si="3"/>
        <v>407.46558561827266</v>
      </c>
    </row>
    <row r="26" spans="1:5" x14ac:dyDescent="0.3">
      <c r="A26">
        <v>15</v>
      </c>
      <c r="B26" s="9">
        <f t="shared" si="0"/>
        <v>1039.4640897056843</v>
      </c>
      <c r="C26" s="9">
        <f t="shared" si="1"/>
        <v>231.64561507987653</v>
      </c>
      <c r="D26" s="9">
        <f t="shared" si="2"/>
        <v>723.76536017475951</v>
      </c>
      <c r="E26" s="9">
        <f t="shared" si="3"/>
        <v>408.88659660603645</v>
      </c>
    </row>
    <row r="27" spans="1:5" x14ac:dyDescent="0.3">
      <c r="A27">
        <v>16</v>
      </c>
      <c r="B27" s="9">
        <f t="shared" si="0"/>
        <v>1091.4372941909685</v>
      </c>
      <c r="C27" s="9">
        <f t="shared" si="1"/>
        <v>220.06333432588269</v>
      </c>
      <c r="D27" s="9">
        <f t="shared" si="2"/>
        <v>737.49363744535196</v>
      </c>
      <c r="E27" s="9">
        <f t="shared" si="3"/>
        <v>410.90225751388004</v>
      </c>
    </row>
    <row r="28" spans="1:5" x14ac:dyDescent="0.3">
      <c r="A28">
        <v>17</v>
      </c>
      <c r="B28" s="9">
        <f t="shared" si="0"/>
        <v>1146.0091589005169</v>
      </c>
      <c r="C28" s="9">
        <f t="shared" si="1"/>
        <v>209.06016760958855</v>
      </c>
      <c r="D28" s="9">
        <f t="shared" si="2"/>
        <v>751.26418913726593</v>
      </c>
      <c r="E28" s="9">
        <f t="shared" si="3"/>
        <v>413.46127481853955</v>
      </c>
    </row>
    <row r="29" spans="1:5" x14ac:dyDescent="0.3">
      <c r="A29">
        <v>18</v>
      </c>
      <c r="B29" s="9">
        <f t="shared" si="0"/>
        <v>1203.3096168455429</v>
      </c>
      <c r="C29" s="9">
        <f t="shared" si="1"/>
        <v>198.6071592291091</v>
      </c>
      <c r="D29" s="9">
        <f t="shared" si="2"/>
        <v>765.09755710752722</v>
      </c>
      <c r="E29" s="9">
        <f t="shared" si="3"/>
        <v>416.51805256421454</v>
      </c>
    </row>
    <row r="30" spans="1:5" x14ac:dyDescent="0.3">
      <c r="A30">
        <v>19</v>
      </c>
      <c r="B30" s="9">
        <f t="shared" si="0"/>
        <v>1263.4750976878202</v>
      </c>
      <c r="C30" s="9">
        <f t="shared" si="1"/>
        <v>188.67680126765364</v>
      </c>
      <c r="D30" s="9">
        <f t="shared" si="2"/>
        <v>779.01249921219869</v>
      </c>
      <c r="E30" s="9">
        <f t="shared" si="3"/>
        <v>420.0320856867088</v>
      </c>
    </row>
    <row r="31" spans="1:5" x14ac:dyDescent="0.3">
      <c r="A31">
        <v>20</v>
      </c>
      <c r="B31" s="9">
        <f t="shared" si="0"/>
        <v>1326.6488525722111</v>
      </c>
      <c r="C31" s="9">
        <f t="shared" si="1"/>
        <v>179.24296120427096</v>
      </c>
      <c r="D31" s="9">
        <f t="shared" si="2"/>
        <v>793.02618722026318</v>
      </c>
      <c r="E31" s="9">
        <f t="shared" si="3"/>
        <v>423.96741835491883</v>
      </c>
    </row>
    <row r="32" spans="1:5" x14ac:dyDescent="0.3">
      <c r="A32">
        <v>21</v>
      </c>
      <c r="B32" s="9">
        <f t="shared" si="0"/>
        <v>1392.9812952008217</v>
      </c>
      <c r="C32" s="9">
        <f t="shared" si="1"/>
        <v>170.28081314405739</v>
      </c>
      <c r="D32" s="9">
        <f t="shared" si="2"/>
        <v>807.15438364969941</v>
      </c>
      <c r="E32" s="9">
        <f t="shared" si="3"/>
        <v>428.29216036874976</v>
      </c>
    </row>
    <row r="33" spans="1:5" x14ac:dyDescent="0.3">
      <c r="A33">
        <v>22</v>
      </c>
      <c r="B33" s="9">
        <f t="shared" si="0"/>
        <v>1462.630359960863</v>
      </c>
      <c r="C33" s="9">
        <f t="shared" si="1"/>
        <v>161.76677248685451</v>
      </c>
      <c r="D33" s="9">
        <f t="shared" si="2"/>
        <v>821.41159978458757</v>
      </c>
      <c r="E33" s="9">
        <f t="shared" si="3"/>
        <v>432.97805539790903</v>
      </c>
    </row>
    <row r="34" spans="1:5" x14ac:dyDescent="0.3">
      <c r="A34">
        <v>23</v>
      </c>
      <c r="B34" s="9">
        <f t="shared" si="0"/>
        <v>1535.7618779589061</v>
      </c>
      <c r="C34" s="9">
        <f t="shared" si="1"/>
        <v>153.67843386251178</v>
      </c>
      <c r="D34" s="9">
        <f t="shared" si="2"/>
        <v>835.81123689024662</v>
      </c>
      <c r="E34" s="9">
        <f t="shared" si="3"/>
        <v>438.00009551158388</v>
      </c>
    </row>
    <row r="35" spans="1:5" x14ac:dyDescent="0.3">
      <c r="A35">
        <v>24</v>
      </c>
      <c r="B35" s="9">
        <f t="shared" si="0"/>
        <v>1612.5499718568515</v>
      </c>
      <c r="C35" s="9">
        <f t="shared" si="1"/>
        <v>145.99451216938618</v>
      </c>
      <c r="D35" s="9">
        <f t="shared" si="2"/>
        <v>850.36571242746118</v>
      </c>
      <c r="E35" s="9">
        <f t="shared" si="3"/>
        <v>443.33617704330243</v>
      </c>
    </row>
    <row r="36" spans="1:5" x14ac:dyDescent="0.3">
      <c r="A36">
        <v>25</v>
      </c>
      <c r="B36" s="9">
        <f t="shared" si="0"/>
        <v>1693.1774704496941</v>
      </c>
      <c r="C36" s="9">
        <f t="shared" si="1"/>
        <v>138.69478656091687</v>
      </c>
      <c r="D36" s="9">
        <f t="shared" si="2"/>
        <v>865.0865728740381</v>
      </c>
      <c r="E36" s="9">
        <f t="shared" si="3"/>
        <v>448.96679336593348</v>
      </c>
    </row>
    <row r="37" spans="1:5" x14ac:dyDescent="0.3">
      <c r="A37">
        <v>26</v>
      </c>
      <c r="B37" s="9">
        <f t="shared" si="0"/>
        <v>1777.8363439721788</v>
      </c>
      <c r="C37" s="9">
        <f t="shared" si="1"/>
        <v>131.76004723287102</v>
      </c>
      <c r="D37" s="9">
        <f t="shared" si="2"/>
        <v>879.98459458975844</v>
      </c>
      <c r="E37" s="9">
        <f t="shared" si="3"/>
        <v>454.87476062561831</v>
      </c>
    </row>
    <row r="38" spans="1:5" ht="14.25" customHeight="1" x14ac:dyDescent="0.3">
      <c r="A38">
        <v>27</v>
      </c>
      <c r="B38" s="9">
        <f t="shared" si="0"/>
        <v>1866.7281611707879</v>
      </c>
      <c r="C38" s="9">
        <f t="shared" si="1"/>
        <v>125.17204487122746</v>
      </c>
      <c r="D38" s="9">
        <f t="shared" si="2"/>
        <v>895.06987400705748</v>
      </c>
      <c r="E38" s="9">
        <f t="shared" si="3"/>
        <v>461.0449729065262</v>
      </c>
    </row>
    <row r="39" spans="1:5" x14ac:dyDescent="0.3">
      <c r="A39">
        <v>28</v>
      </c>
      <c r="B39" s="9">
        <f t="shared" si="0"/>
        <v>1960.0645692293274</v>
      </c>
      <c r="C39" s="9">
        <f t="shared" si="1"/>
        <v>118.91344262766607</v>
      </c>
      <c r="D39" s="9">
        <f t="shared" si="2"/>
        <v>910.35190829248791</v>
      </c>
      <c r="E39" s="9">
        <f t="shared" si="3"/>
        <v>467.46418367612239</v>
      </c>
    </row>
    <row r="40" spans="1:5" x14ac:dyDescent="0.3">
      <c r="A40">
        <v>29</v>
      </c>
      <c r="B40" s="9">
        <f t="shared" si="0"/>
        <v>2058.0677976907937</v>
      </c>
      <c r="C40" s="9">
        <f t="shared" si="1"/>
        <v>112.96777049628277</v>
      </c>
      <c r="D40" s="9">
        <f t="shared" si="2"/>
        <v>925.83966750144941</v>
      </c>
      <c r="E40" s="9">
        <f t="shared" si="3"/>
        <v>474.12081069797921</v>
      </c>
    </row>
    <row r="41" spans="1:5" x14ac:dyDescent="0.3">
      <c r="A41">
        <v>30</v>
      </c>
      <c r="B41" s="9">
        <f t="shared" si="0"/>
        <v>2160.9711875753333</v>
      </c>
      <c r="C41" s="9">
        <f t="shared" si="1"/>
        <v>107.31938197146863</v>
      </c>
      <c r="D41" s="9">
        <f t="shared" si="2"/>
        <v>941.54165913921906</v>
      </c>
      <c r="E41" s="9">
        <f t="shared" si="3"/>
        <v>481.00476190038313</v>
      </c>
    </row>
    <row r="42" spans="1:5" x14ac:dyDescent="0.3">
      <c r="A42">
        <v>31</v>
      </c>
      <c r="B42" s="9">
        <f t="shared" si="0"/>
        <v>2269.0197469540999</v>
      </c>
      <c r="C42" s="9">
        <f t="shared" si="1"/>
        <v>101.9534128728952</v>
      </c>
      <c r="D42" s="9">
        <f t="shared" si="2"/>
        <v>957.46598594358568</v>
      </c>
      <c r="E42" s="9">
        <f t="shared" si="3"/>
        <v>488.10727995795838</v>
      </c>
    </row>
    <row r="43" spans="1:5" x14ac:dyDescent="0.3">
      <c r="A43">
        <v>32</v>
      </c>
      <c r="B43" s="9">
        <f t="shared" si="0"/>
        <v>2382.4707343018049</v>
      </c>
      <c r="C43" s="9">
        <f t="shared" si="1"/>
        <v>96.855742229250438</v>
      </c>
      <c r="D43" s="9">
        <f t="shared" si="2"/>
        <v>973.62039761712913</v>
      </c>
      <c r="E43" s="9">
        <f t="shared" si="3"/>
        <v>495.42080358369623</v>
      </c>
    </row>
    <row r="44" spans="1:5" x14ac:dyDescent="0.3">
      <c r="A44">
        <v>33</v>
      </c>
      <c r="B44" s="9">
        <f t="shared" si="0"/>
        <v>2501.5942710168952</v>
      </c>
      <c r="C44" s="9">
        <f t="shared" si="1"/>
        <v>92.012955117787911</v>
      </c>
      <c r="D44" s="9">
        <f t="shared" si="2"/>
        <v>990.01233715926685</v>
      </c>
      <c r="E44" s="9">
        <f t="shared" si="3"/>
        <v>502.93884374323022</v>
      </c>
    </row>
    <row r="45" spans="1:5" x14ac:dyDescent="0.3">
      <c r="A45">
        <v>34</v>
      </c>
      <c r="B45" s="9">
        <f t="shared" si="0"/>
        <v>2626.6739845677398</v>
      </c>
      <c r="C45" s="9">
        <f t="shared" si="1"/>
        <v>87.412307361898513</v>
      </c>
      <c r="D45" s="9">
        <f t="shared" si="2"/>
        <v>1006.6489823786113</v>
      </c>
      <c r="E45" s="9">
        <f t="shared" si="3"/>
        <v>510.6558731946875</v>
      </c>
    </row>
    <row r="46" spans="1:5" x14ac:dyDescent="0.3">
      <c r="A46">
        <v>35</v>
      </c>
      <c r="B46" s="9">
        <f t="shared" si="0"/>
        <v>2758.0076837961269</v>
      </c>
      <c r="C46" s="9">
        <f t="shared" si="1"/>
        <v>83.041691993803582</v>
      </c>
      <c r="D46" s="9">
        <f t="shared" si="2"/>
        <v>1023.5372831040629</v>
      </c>
      <c r="E46" s="9">
        <f t="shared" si="3"/>
        <v>518.56722792843209</v>
      </c>
    </row>
    <row r="47" spans="1:5" x14ac:dyDescent="0.3">
      <c r="A47">
        <v>36</v>
      </c>
      <c r="B47" s="9">
        <f t="shared" si="0"/>
        <v>2895.9080679859335</v>
      </c>
      <c r="C47" s="9">
        <f t="shared" si="1"/>
        <v>78.889607394113398</v>
      </c>
      <c r="D47" s="9">
        <f t="shared" si="2"/>
        <v>1040.6839945575832</v>
      </c>
      <c r="E47" s="9">
        <f t="shared" si="3"/>
        <v>526.66901923369335</v>
      </c>
    </row>
    <row r="48" spans="1:5" x14ac:dyDescent="0.3">
      <c r="A48">
        <v>37</v>
      </c>
      <c r="B48" s="9">
        <f t="shared" si="0"/>
        <v>3040.7034713852304</v>
      </c>
      <c r="C48" s="9">
        <f t="shared" si="1"/>
        <v>74.945127024407725</v>
      </c>
      <c r="D48" s="9">
        <f t="shared" si="2"/>
        <v>1058.0957073020697</v>
      </c>
      <c r="E48" s="9">
        <f t="shared" si="3"/>
        <v>534.9580552554014</v>
      </c>
    </row>
    <row r="49" spans="1:13" x14ac:dyDescent="0.3">
      <c r="A49">
        <v>38</v>
      </c>
      <c r="B49" s="9">
        <f t="shared" si="0"/>
        <v>3192.738644954492</v>
      </c>
      <c r="C49" s="9">
        <f t="shared" si="1"/>
        <v>71.197870673187339</v>
      </c>
      <c r="D49" s="9">
        <f t="shared" si="2"/>
        <v>1075.7788741335198</v>
      </c>
      <c r="E49" s="9">
        <f t="shared" si="3"/>
        <v>543.43177102628476</v>
      </c>
    </row>
    <row r="50" spans="1:13" x14ac:dyDescent="0.3">
      <c r="A50">
        <v>39</v>
      </c>
      <c r="B50" s="9">
        <f t="shared" si="0"/>
        <v>3352.3755772022168</v>
      </c>
      <c r="C50" s="9">
        <f t="shared" si="1"/>
        <v>67.637977139527962</v>
      </c>
      <c r="D50" s="9">
        <f t="shared" si="2"/>
        <v>1093.7398342471847</v>
      </c>
      <c r="E50" s="9">
        <f t="shared" si="3"/>
        <v>552.08816606798143</v>
      </c>
    </row>
    <row r="51" spans="1:13" x14ac:dyDescent="0.3">
      <c r="A51" s="22">
        <v>40</v>
      </c>
      <c r="B51" s="9">
        <f t="shared" si="0"/>
        <v>3519.9943560623278</v>
      </c>
      <c r="C51" s="9">
        <f t="shared" si="1"/>
        <v>64.256078282551556</v>
      </c>
      <c r="D51" s="9">
        <f t="shared" si="2"/>
        <v>1111.9848349721499</v>
      </c>
      <c r="E51" s="9">
        <f t="shared" si="3"/>
        <v>560.92574875197624</v>
      </c>
    </row>
    <row r="52" spans="1:13" x14ac:dyDescent="0.3">
      <c r="A52" s="24" t="s">
        <v>52</v>
      </c>
      <c r="B52" s="9">
        <f>B51/B50</f>
        <v>1.05</v>
      </c>
      <c r="C52" s="9">
        <f>C51/C50</f>
        <v>0.94999999999999984</v>
      </c>
      <c r="D52" s="9">
        <f>D51/D50</f>
        <v>1.0166812985626725</v>
      </c>
      <c r="E52" s="9">
        <f>E51/E50</f>
        <v>1.0160075568127764</v>
      </c>
    </row>
    <row r="54" spans="1:13" x14ac:dyDescent="0.3">
      <c r="A54" t="s">
        <v>40</v>
      </c>
      <c r="B54" s="1" t="s">
        <v>53</v>
      </c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</row>
  </sheetData>
  <mergeCells count="6">
    <mergeCell ref="B54:M54"/>
    <mergeCell ref="G2:I2"/>
    <mergeCell ref="H3:I3"/>
    <mergeCell ref="F5:F6"/>
    <mergeCell ref="B9:C9"/>
    <mergeCell ref="D9:E9"/>
  </mergeCells>
  <pageMargins left="0.7" right="0.7" top="0.75" bottom="0.75" header="0.51180555555555496" footer="0.51180555555555496"/>
  <pageSetup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ExI_Occupancy</vt:lpstr>
      <vt:lpstr>ExII_Frigatebirds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Richard Chandler</dc:creator>
  <dc:description/>
  <cp:lastModifiedBy>Nick Gulotta</cp:lastModifiedBy>
  <cp:revision>1</cp:revision>
  <dcterms:created xsi:type="dcterms:W3CDTF">2016-03-14T15:33:20Z</dcterms:created>
  <dcterms:modified xsi:type="dcterms:W3CDTF">2021-10-11T17:47:28Z</dcterms:modified>
  <dc:language>en-US</dc:language>
</cp:coreProperties>
</file>