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calcPr calcId="145621" calcMode="autoNoTable" iterate="1"/>
</workbook>
</file>

<file path=xl/calcChain.xml><?xml version="1.0" encoding="utf-8"?>
<calcChain xmlns="http://schemas.openxmlformats.org/spreadsheetml/2006/main">
  <c r="C10" i="1" l="1"/>
  <c r="C15" i="1"/>
  <c r="C20" i="1" s="1"/>
  <c r="C23" i="1"/>
  <c r="C25" i="1" s="1"/>
  <c r="C22" i="1"/>
  <c r="C16" i="1" l="1"/>
  <c r="C19" i="1" s="1"/>
  <c r="C24" i="1"/>
  <c r="C26" i="1" s="1"/>
  <c r="C12" i="1" l="1"/>
  <c r="C5" i="1"/>
</calcChain>
</file>

<file path=xl/sharedStrings.xml><?xml version="1.0" encoding="utf-8"?>
<sst xmlns="http://schemas.openxmlformats.org/spreadsheetml/2006/main" count="24" uniqueCount="24">
  <si>
    <t>Preferred dividends</t>
  </si>
  <si>
    <t>Net income</t>
  </si>
  <si>
    <t>Net income to common</t>
  </si>
  <si>
    <t>Basic shares</t>
  </si>
  <si>
    <t>Preferred stock yield</t>
  </si>
  <si>
    <t>Diluted net income</t>
  </si>
  <si>
    <t>Dilutive impact of converted shares</t>
  </si>
  <si>
    <t>Diluted EPS</t>
  </si>
  <si>
    <t>Basic EPS</t>
  </si>
  <si>
    <t>As converted shares as % of total</t>
  </si>
  <si>
    <t>Preferred dividends per share</t>
  </si>
  <si>
    <t>Conversion (x common::1 share of preferred)</t>
  </si>
  <si>
    <t>Redemption value per share</t>
  </si>
  <si>
    <t>Preferred shares</t>
  </si>
  <si>
    <t>Redemption value</t>
  </si>
  <si>
    <t>In the money?</t>
  </si>
  <si>
    <t>Conversion price</t>
  </si>
  <si>
    <t>Colgate price</t>
  </si>
  <si>
    <t>Ticker</t>
  </si>
  <si>
    <t>CL</t>
  </si>
  <si>
    <t>&lt; Test 1</t>
  </si>
  <si>
    <t>&lt; Test 2</t>
  </si>
  <si>
    <t>Dilutive / Anti-dilutive?</t>
  </si>
  <si>
    <t>&lt;-At 3.66 the conversion becomes anti-dilutive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</si>
</sst>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#,##0.0_);\(#,##0.0\);@_)"/>
    <numFmt numFmtId="165" formatCode="#,##0.00_);\(#,##0.00\);@_)"/>
    <numFmt numFmtId="166" formatCode="#,##0.00_);\(#,##0.00\);\-_);@_)"/>
    <numFmt numFmtId="167" formatCode="0.00%_);\(0.00%\);@_)"/>
    <numFmt numFmtId="168" formatCode="&quot;$&quot;#,##0.00_);\(&quot;$&quot;#,##0.00\);@_)"/>
    <numFmt numFmtId="169" formatCode="#,##0.000000_);\(#,##0.000000\);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66" fontId="2" fillId="0" borderId="0" xfId="0" applyNumberFormat="1" applyFont="1"/>
    <xf numFmtId="39" fontId="3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8" fontId="3" fillId="0" borderId="0" xfId="0" applyNumberFormat="1" applyFont="1"/>
    <xf numFmtId="0" fontId="4" fillId="0" borderId="0" xfId="0" applyFont="1"/>
    <xf numFmtId="165" fontId="2" fillId="0" borderId="0" xfId="0" applyNumberFormat="1" applyFont="1" applyBorder="1"/>
    <xf numFmtId="165" fontId="3" fillId="0" borderId="0" xfId="0" applyNumberFormat="1" applyFont="1" applyBorder="1"/>
    <xf numFmtId="7" fontId="3" fillId="0" borderId="0" xfId="0" applyNumberFormat="1" applyFont="1"/>
    <xf numFmtId="0" fontId="2" fillId="0" borderId="0" xfId="0" applyFont="1"/>
    <xf numFmtId="0" fontId="1" fillId="0" borderId="0" xfId="0" applyFont="1"/>
    <xf numFmtId="0" fontId="5" fillId="0" borderId="1" xfId="0" applyFont="1" applyBorder="1"/>
    <xf numFmtId="166" fontId="3" fillId="0" borderId="0" xfId="0" applyNumberFormat="1" applyFont="1"/>
    <xf numFmtId="167" fontId="6" fillId="0" borderId="0" xfId="0" applyNumberFormat="1" applyFont="1"/>
    <xf numFmtId="164" fontId="3" fillId="0" borderId="0" xfId="0" applyNumberFormat="1" applyFont="1"/>
    <xf numFmtId="0" fontId="0" fillId="0" borderId="1" xfId="0" applyBorder="1" applyAlignment="1">
      <alignment horizontal="right"/>
    </xf>
    <xf numFmtId="169" fontId="2" fillId="0" borderId="0" xfId="0" applyNumberFormat="1" applyFont="1" applyBorder="1"/>
    <xf numFmtId="168" fontId="2" fillId="0" borderId="0" xfId="0" applyNumberFormat="1" applyFont="1"/>
    <xf numFmtId="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zoomScaleNormal="100" workbookViewId="0"/>
  </sheetViews>
  <sheetFormatPr defaultRowHeight="15" x14ac:dyDescent="0.25"/>
  <cols>
    <col min="1" max="1" width="2.85546875" customWidth="1"/>
    <col min="2" max="2" width="41.7109375" bestFit="1" customWidth="1"/>
    <col min="3" max="3" width="11.42578125" bestFit="1" customWidth="1"/>
  </cols>
  <sheetData>
    <row r="2" spans="2:4" x14ac:dyDescent="0.25">
      <c r="B2" s="12" t="s">
        <v>18</v>
      </c>
      <c r="C2" s="13" t="s">
        <v>19</v>
      </c>
    </row>
    <row r="3" spans="2:4" x14ac:dyDescent="0.25">
      <c r="B3" t="s">
        <v>12</v>
      </c>
      <c r="C3" s="19">
        <v>65</v>
      </c>
    </row>
    <row r="4" spans="2:4" x14ac:dyDescent="0.25">
      <c r="B4" t="s">
        <v>13</v>
      </c>
      <c r="C4" s="18">
        <v>2.405192</v>
      </c>
    </row>
    <row r="5" spans="2:4" x14ac:dyDescent="0.25">
      <c r="B5" t="s">
        <v>14</v>
      </c>
      <c r="C5" s="9">
        <f>C3*C4</f>
        <v>156.33748</v>
      </c>
    </row>
    <row r="6" spans="2:4" x14ac:dyDescent="0.25">
      <c r="C6" s="8"/>
    </row>
    <row r="7" spans="2:4" x14ac:dyDescent="0.25">
      <c r="B7" t="s">
        <v>11</v>
      </c>
      <c r="C7" s="4">
        <v>8</v>
      </c>
      <c r="D7" t="s">
        <v>23</v>
      </c>
    </row>
    <row r="8" spans="2:4" x14ac:dyDescent="0.25">
      <c r="B8" t="s">
        <v>10</v>
      </c>
      <c r="C8" s="11">
        <v>16.239999999999998</v>
      </c>
    </row>
    <row r="10" spans="2:4" x14ac:dyDescent="0.25">
      <c r="B10" t="s">
        <v>16</v>
      </c>
      <c r="C10" s="10">
        <f>C3/C7</f>
        <v>8.125</v>
      </c>
    </row>
    <row r="11" spans="2:4" x14ac:dyDescent="0.25">
      <c r="B11" t="s">
        <v>17</v>
      </c>
      <c r="C11" s="20">
        <v>66.84</v>
      </c>
    </row>
    <row r="12" spans="2:4" x14ac:dyDescent="0.25">
      <c r="B12" t="s">
        <v>15</v>
      </c>
      <c r="C12" s="17" t="str">
        <f>IF(C11&gt;C10,"Yes","No")</f>
        <v>Yes</v>
      </c>
      <c r="D12" t="s">
        <v>20</v>
      </c>
    </row>
    <row r="14" spans="2:4" x14ac:dyDescent="0.25">
      <c r="B14" t="s">
        <v>1</v>
      </c>
      <c r="C14" s="1">
        <v>2203</v>
      </c>
    </row>
    <row r="15" spans="2:4" x14ac:dyDescent="0.25">
      <c r="B15" t="s">
        <v>0</v>
      </c>
      <c r="C15" s="14">
        <f>C8*C4</f>
        <v>39.060318079999995</v>
      </c>
    </row>
    <row r="16" spans="2:4" x14ac:dyDescent="0.25">
      <c r="B16" t="s">
        <v>2</v>
      </c>
      <c r="C16" s="2">
        <f>C14-C15</f>
        <v>2163.9396819200001</v>
      </c>
    </row>
    <row r="18" spans="2:4" x14ac:dyDescent="0.25">
      <c r="B18" t="s">
        <v>3</v>
      </c>
      <c r="C18" s="3">
        <v>487.8</v>
      </c>
    </row>
    <row r="19" spans="2:4" x14ac:dyDescent="0.25">
      <c r="B19" t="s">
        <v>8</v>
      </c>
      <c r="C19" s="6">
        <f>C16/C18</f>
        <v>4.4361207091430916</v>
      </c>
    </row>
    <row r="20" spans="2:4" x14ac:dyDescent="0.25">
      <c r="B20" s="7" t="s">
        <v>4</v>
      </c>
      <c r="C20" s="15">
        <f>C15/C14</f>
        <v>1.7730512065365408E-2</v>
      </c>
    </row>
    <row r="22" spans="2:4" x14ac:dyDescent="0.25">
      <c r="B22" t="s">
        <v>5</v>
      </c>
      <c r="C22" s="16">
        <f>C14</f>
        <v>2203</v>
      </c>
    </row>
    <row r="23" spans="2:4" x14ac:dyDescent="0.25">
      <c r="B23" t="s">
        <v>6</v>
      </c>
      <c r="C23" s="5">
        <f>C4*C7</f>
        <v>19.241536</v>
      </c>
    </row>
    <row r="24" spans="2:4" x14ac:dyDescent="0.25">
      <c r="B24" t="s">
        <v>7</v>
      </c>
      <c r="C24" s="6">
        <f>C22/(C18+C23)</f>
        <v>4.3448117039468732</v>
      </c>
    </row>
    <row r="25" spans="2:4" x14ac:dyDescent="0.25">
      <c r="B25" s="7" t="s">
        <v>9</v>
      </c>
      <c r="C25" s="15">
        <f>C23/(C18+C23)</f>
        <v>3.7948638590429011E-2</v>
      </c>
    </row>
    <row r="26" spans="2:4" x14ac:dyDescent="0.25">
      <c r="B26" t="s">
        <v>22</v>
      </c>
      <c r="C26" s="17" t="str">
        <f>IF(C24&lt;C19,"Yes","No")</f>
        <v>Yes</v>
      </c>
      <c r="D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Wall Street Prep</cp:lastModifiedBy>
  <dcterms:created xsi:type="dcterms:W3CDTF">2014-05-01T14:19:58Z</dcterms:created>
  <dcterms:modified xsi:type="dcterms:W3CDTF">2014-12-11T15:21:43Z</dcterms:modified>
</cp:coreProperties>
</file>