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Wall Street Prep\"/>
    </mc:Choice>
  </mc:AlternateContent>
  <bookViews>
    <workbookView xWindow="0" yWindow="0" windowWidth="38670" windowHeight="112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G21" i="2" s="1"/>
  <c r="F19" i="2"/>
  <c r="F21" i="2" s="1"/>
  <c r="E19" i="2"/>
  <c r="E21" i="2" s="1"/>
  <c r="G22" i="2"/>
  <c r="F22" i="2"/>
  <c r="E22" i="2"/>
  <c r="G31" i="1" l="1"/>
  <c r="G29" i="1"/>
  <c r="G27" i="1"/>
  <c r="G25" i="1"/>
  <c r="G24" i="1"/>
  <c r="I22" i="1"/>
  <c r="F22" i="1"/>
  <c r="F14" i="1"/>
</calcChain>
</file>

<file path=xl/sharedStrings.xml><?xml version="1.0" encoding="utf-8"?>
<sst xmlns="http://schemas.openxmlformats.org/spreadsheetml/2006/main" count="38" uniqueCount="31">
  <si>
    <t>Equity</t>
  </si>
  <si>
    <t>Debt</t>
  </si>
  <si>
    <t>Assets</t>
  </si>
  <si>
    <t>Cash</t>
  </si>
  <si>
    <t>Inventory</t>
  </si>
  <si>
    <t>PP&amp;E</t>
  </si>
  <si>
    <t>Liabilities</t>
  </si>
  <si>
    <t>A/P</t>
  </si>
  <si>
    <t>Operating Assets</t>
  </si>
  <si>
    <t>Operating Liabilities</t>
  </si>
  <si>
    <t>Enterprise Value</t>
  </si>
  <si>
    <t>Net Debt</t>
  </si>
  <si>
    <t>Target Company</t>
  </si>
  <si>
    <t>Colgate</t>
  </si>
  <si>
    <t>Share Price</t>
  </si>
  <si>
    <t>Shares Outstanding (M)</t>
  </si>
  <si>
    <t>Revenue</t>
  </si>
  <si>
    <t>EBITDA</t>
  </si>
  <si>
    <t>Net Income</t>
  </si>
  <si>
    <t>EV / Rev</t>
  </si>
  <si>
    <t>EV / EBITDA</t>
  </si>
  <si>
    <t>P / E</t>
  </si>
  <si>
    <t>Kimberly Clark</t>
  </si>
  <si>
    <t>Unilever</t>
  </si>
  <si>
    <t>Procter &amp; Gamble</t>
  </si>
  <si>
    <t>Avon Products</t>
  </si>
  <si>
    <t>Mean</t>
  </si>
  <si>
    <t>Implied Colgate share price</t>
  </si>
  <si>
    <t>Is Colgate Overvalued</t>
  </si>
  <si>
    <t>No</t>
  </si>
  <si>
    <t>Corresponding metric for Colgate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</si>
</sst>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3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I31"/>
  <sheetViews>
    <sheetView workbookViewId="0">
      <selection activeCell="G32" sqref="G32"/>
    </sheetView>
  </sheetViews>
  <sheetFormatPr defaultRowHeight="15" x14ac:dyDescent="0.25"/>
  <cols>
    <col min="5" max="5" width="10.85546875" bestFit="1" customWidth="1"/>
  </cols>
  <sheetData>
    <row r="14" spans="5:9" x14ac:dyDescent="0.25">
      <c r="E14" s="2" t="s">
        <v>2</v>
      </c>
      <c r="F14" s="1">
        <f>I14+I15</f>
        <v>950000</v>
      </c>
      <c r="H14" s="2" t="s">
        <v>1</v>
      </c>
      <c r="I14" s="1">
        <v>500000</v>
      </c>
    </row>
    <row r="15" spans="5:9" x14ac:dyDescent="0.25">
      <c r="H15" s="2" t="s">
        <v>0</v>
      </c>
      <c r="I15" s="1">
        <v>450000</v>
      </c>
    </row>
    <row r="18" spans="5:9" x14ac:dyDescent="0.25">
      <c r="E18" s="2" t="s">
        <v>2</v>
      </c>
      <c r="H18" s="2" t="s">
        <v>6</v>
      </c>
    </row>
    <row r="19" spans="5:9" x14ac:dyDescent="0.25">
      <c r="E19" s="3" t="s">
        <v>3</v>
      </c>
      <c r="F19" s="1">
        <v>50000</v>
      </c>
      <c r="H19" s="3" t="s">
        <v>7</v>
      </c>
      <c r="I19" s="1">
        <v>20000</v>
      </c>
    </row>
    <row r="20" spans="5:9" x14ac:dyDescent="0.25">
      <c r="E20" s="3" t="s">
        <v>4</v>
      </c>
      <c r="F20" s="1">
        <v>500000</v>
      </c>
      <c r="H20" s="3" t="s">
        <v>1</v>
      </c>
      <c r="I20" s="1">
        <v>500000</v>
      </c>
    </row>
    <row r="21" spans="5:9" x14ac:dyDescent="0.25">
      <c r="E21" s="4" t="s">
        <v>5</v>
      </c>
      <c r="F21" s="5">
        <v>420000</v>
      </c>
      <c r="H21" s="6" t="s">
        <v>0</v>
      </c>
      <c r="I21" s="5">
        <v>450000</v>
      </c>
    </row>
    <row r="22" spans="5:9" x14ac:dyDescent="0.25">
      <c r="F22" s="1">
        <f>SUM(F19:F21)</f>
        <v>970000</v>
      </c>
      <c r="I22" s="1">
        <f>SUM(I19:I21)</f>
        <v>970000</v>
      </c>
    </row>
    <row r="24" spans="5:9" x14ac:dyDescent="0.25">
      <c r="E24" s="2" t="s">
        <v>8</v>
      </c>
      <c r="G24" s="1">
        <f>F22-F19</f>
        <v>920000</v>
      </c>
    </row>
    <row r="25" spans="5:9" x14ac:dyDescent="0.25">
      <c r="E25" s="2" t="s">
        <v>9</v>
      </c>
      <c r="G25" s="1">
        <f>SUM(I19:I20)-I20</f>
        <v>20000</v>
      </c>
    </row>
    <row r="27" spans="5:9" x14ac:dyDescent="0.25">
      <c r="E27" s="2" t="s">
        <v>10</v>
      </c>
      <c r="G27" s="1">
        <f>G24-G25</f>
        <v>900000</v>
      </c>
    </row>
    <row r="29" spans="5:9" x14ac:dyDescent="0.25">
      <c r="E29" s="2" t="s">
        <v>11</v>
      </c>
      <c r="G29" s="1">
        <f>I20-F19</f>
        <v>450000</v>
      </c>
    </row>
    <row r="31" spans="5:9" x14ac:dyDescent="0.25">
      <c r="E31" s="2" t="s">
        <v>10</v>
      </c>
      <c r="G31" s="1">
        <f>I21+G29</f>
        <v>900000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23"/>
  <sheetViews>
    <sheetView tabSelected="1" workbookViewId="0">
      <selection activeCell="H27" sqref="H27"/>
    </sheetView>
  </sheetViews>
  <sheetFormatPr defaultRowHeight="15" x14ac:dyDescent="0.25"/>
  <cols>
    <col min="3" max="3" width="23.140625" customWidth="1"/>
    <col min="5" max="7" width="11.140625" customWidth="1"/>
  </cols>
  <sheetData>
    <row r="6" spans="3:7" x14ac:dyDescent="0.25">
      <c r="C6" t="s">
        <v>12</v>
      </c>
      <c r="E6" s="7" t="s">
        <v>13</v>
      </c>
    </row>
    <row r="7" spans="3:7" x14ac:dyDescent="0.25">
      <c r="C7" t="s">
        <v>14</v>
      </c>
      <c r="E7">
        <v>30</v>
      </c>
    </row>
    <row r="8" spans="3:7" x14ac:dyDescent="0.25">
      <c r="C8" t="s">
        <v>15</v>
      </c>
      <c r="E8">
        <v>30</v>
      </c>
    </row>
    <row r="9" spans="3:7" x14ac:dyDescent="0.25">
      <c r="C9" t="s">
        <v>16</v>
      </c>
      <c r="E9" s="1">
        <v>1000</v>
      </c>
    </row>
    <row r="10" spans="3:7" x14ac:dyDescent="0.25">
      <c r="C10" t="s">
        <v>17</v>
      </c>
      <c r="E10">
        <v>200</v>
      </c>
    </row>
    <row r="11" spans="3:7" x14ac:dyDescent="0.25">
      <c r="C11" t="s">
        <v>18</v>
      </c>
      <c r="E11">
        <v>75</v>
      </c>
    </row>
    <row r="12" spans="3:7" x14ac:dyDescent="0.25">
      <c r="C12" t="s">
        <v>11</v>
      </c>
      <c r="E12">
        <v>200</v>
      </c>
    </row>
    <row r="14" spans="3:7" x14ac:dyDescent="0.25">
      <c r="E14" s="7" t="s">
        <v>19</v>
      </c>
      <c r="F14" s="7" t="s">
        <v>20</v>
      </c>
      <c r="G14" s="7" t="s">
        <v>21</v>
      </c>
    </row>
    <row r="15" spans="3:7" x14ac:dyDescent="0.25">
      <c r="C15" t="s">
        <v>22</v>
      </c>
      <c r="E15" s="8">
        <v>1</v>
      </c>
      <c r="F15" s="8">
        <v>6</v>
      </c>
      <c r="G15" s="8">
        <v>15</v>
      </c>
    </row>
    <row r="16" spans="3:7" x14ac:dyDescent="0.25">
      <c r="C16" t="s">
        <v>23</v>
      </c>
      <c r="E16" s="8">
        <v>2</v>
      </c>
      <c r="F16" s="8">
        <v>8</v>
      </c>
      <c r="G16" s="8">
        <v>19</v>
      </c>
    </row>
    <row r="17" spans="3:7" x14ac:dyDescent="0.25">
      <c r="C17" t="s">
        <v>24</v>
      </c>
      <c r="E17" s="8">
        <v>1.5</v>
      </c>
      <c r="F17" s="8">
        <v>6.5</v>
      </c>
      <c r="G17" s="8">
        <v>17</v>
      </c>
    </row>
    <row r="18" spans="3:7" x14ac:dyDescent="0.25">
      <c r="C18" s="9" t="s">
        <v>25</v>
      </c>
      <c r="D18" s="9"/>
      <c r="E18" s="10">
        <v>1</v>
      </c>
      <c r="F18" s="10">
        <v>5.8</v>
      </c>
      <c r="G18" s="10">
        <v>14.6</v>
      </c>
    </row>
    <row r="19" spans="3:7" x14ac:dyDescent="0.25">
      <c r="C19" t="s">
        <v>26</v>
      </c>
      <c r="E19" s="8">
        <f>ROUND(AVERAGE(E15:E18),1)</f>
        <v>1.4</v>
      </c>
      <c r="F19" s="8">
        <f>ROUND(AVERAGE(F15:F18),1)</f>
        <v>6.6</v>
      </c>
      <c r="G19" s="8">
        <f>ROUND(AVERAGE(G15:G18),1)</f>
        <v>16.399999999999999</v>
      </c>
    </row>
    <row r="21" spans="3:7" x14ac:dyDescent="0.25">
      <c r="C21" t="s">
        <v>27</v>
      </c>
      <c r="E21" s="8">
        <f>((E19*E9)-E12)/E8</f>
        <v>40</v>
      </c>
      <c r="F21" s="8">
        <f>((F19*E10)-E12)/E8</f>
        <v>37.333333333333336</v>
      </c>
      <c r="G21" s="8">
        <f>G19*E11/E8</f>
        <v>41</v>
      </c>
    </row>
    <row r="22" spans="3:7" x14ac:dyDescent="0.25">
      <c r="C22" t="s">
        <v>30</v>
      </c>
      <c r="E22" s="8">
        <f>$E$8</f>
        <v>30</v>
      </c>
      <c r="F22" s="8">
        <f>$E$8</f>
        <v>30</v>
      </c>
      <c r="G22" s="8">
        <f>$E$8</f>
        <v>30</v>
      </c>
    </row>
    <row r="23" spans="3:7" x14ac:dyDescent="0.25">
      <c r="C23" t="s">
        <v>28</v>
      </c>
      <c r="E23" s="7" t="s">
        <v>29</v>
      </c>
      <c r="F23" s="7" t="s">
        <v>29</v>
      </c>
      <c r="G23" s="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2022-02-01T19:31:01Z</dcterms:created>
  <dcterms:modified xsi:type="dcterms:W3CDTF">2022-02-04T15:24:49Z</dcterms:modified>
</cp:coreProperties>
</file>