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TRK\"/>
    </mc:Choice>
  </mc:AlternateContent>
  <bookViews>
    <workbookView xWindow="0" yWindow="0" windowWidth="19368" windowHeight="9192" firstSheet="2" activeTab="2"/>
  </bookViews>
  <sheets>
    <sheet name="fit plots" sheetId="1" r:id="rId1"/>
    <sheet name="slop vs s (linear)" sheetId="2" r:id="rId2"/>
    <sheet name="tangentfinder" sheetId="6" r:id="rId3"/>
    <sheet name="tangentfinder (2)" sheetId="7" r:id="rId4"/>
    <sheet name="slop vs s (nonlinear)" sheetId="4" r:id="rId5"/>
    <sheet name="R2as - R2sb vs s (linear)" sheetId="3" r:id="rId6"/>
    <sheet name="R2as - R2sb vs s (nonlinear)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6" l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Z5" i="6"/>
  <c r="AA5" i="6"/>
  <c r="Z6" i="6"/>
  <c r="AA6" i="6"/>
  <c r="Z7" i="6"/>
  <c r="AA7" i="6"/>
  <c r="Z8" i="6"/>
  <c r="AA8" i="6"/>
  <c r="Z9" i="6"/>
  <c r="AA9" i="6"/>
  <c r="Z10" i="6"/>
  <c r="AA10" i="6"/>
  <c r="Z11" i="6"/>
  <c r="AA11" i="6"/>
  <c r="Z12" i="6"/>
  <c r="AA12" i="6"/>
  <c r="Z13" i="6"/>
  <c r="AA13" i="6"/>
  <c r="Z14" i="6"/>
  <c r="AA14" i="6"/>
  <c r="Z15" i="6"/>
  <c r="AA15" i="6"/>
  <c r="Z16" i="6"/>
  <c r="AA16" i="6"/>
  <c r="Z17" i="6"/>
  <c r="AA17" i="6"/>
  <c r="Z18" i="6"/>
  <c r="AA18" i="6"/>
  <c r="Z19" i="6"/>
  <c r="AA19" i="6"/>
  <c r="Z20" i="6"/>
  <c r="AA20" i="6"/>
  <c r="Z21" i="6"/>
  <c r="AA21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Z34" i="6"/>
  <c r="AA34" i="6"/>
  <c r="Z35" i="6"/>
  <c r="AA35" i="6"/>
  <c r="Z36" i="6"/>
  <c r="AA36" i="6"/>
  <c r="Z37" i="6"/>
  <c r="AA37" i="6"/>
  <c r="Z38" i="6"/>
  <c r="AA38" i="6"/>
  <c r="Z39" i="6"/>
  <c r="AA39" i="6"/>
  <c r="Z40" i="6"/>
  <c r="AA40" i="6"/>
  <c r="Z41" i="6"/>
  <c r="AA41" i="6"/>
  <c r="Z42" i="6"/>
  <c r="AA42" i="6"/>
  <c r="Z43" i="6"/>
  <c r="AA43" i="6"/>
  <c r="Z44" i="6"/>
  <c r="AA44" i="6"/>
  <c r="Z45" i="6"/>
  <c r="AA45" i="6"/>
  <c r="Z46" i="6"/>
  <c r="AA46" i="6"/>
  <c r="Z47" i="6"/>
  <c r="AA47" i="6"/>
  <c r="Z48" i="6"/>
  <c r="AA48" i="6"/>
  <c r="Z49" i="6"/>
  <c r="AA49" i="6"/>
  <c r="Z50" i="6"/>
  <c r="AA50" i="6"/>
  <c r="Z51" i="6"/>
  <c r="AA51" i="6"/>
  <c r="Z52" i="6"/>
  <c r="AA52" i="6"/>
  <c r="Z53" i="6"/>
  <c r="AA53" i="6"/>
  <c r="Z54" i="6"/>
  <c r="AA54" i="6"/>
  <c r="Z55" i="6"/>
  <c r="AA55" i="6"/>
  <c r="Z56" i="6"/>
  <c r="AA56" i="6"/>
  <c r="Z57" i="6"/>
  <c r="AA57" i="6"/>
  <c r="Z58" i="6"/>
  <c r="AA58" i="6"/>
  <c r="Z59" i="6"/>
  <c r="AA59" i="6"/>
  <c r="Z60" i="6"/>
  <c r="AA60" i="6"/>
  <c r="Z61" i="6"/>
  <c r="AA61" i="6"/>
  <c r="Z62" i="6"/>
  <c r="AA62" i="6"/>
  <c r="Z63" i="6"/>
  <c r="AA63" i="6"/>
  <c r="Z64" i="6"/>
  <c r="AA64" i="6"/>
  <c r="Z65" i="6"/>
  <c r="AA65" i="6"/>
  <c r="Z66" i="6"/>
  <c r="AA66" i="6"/>
  <c r="Z67" i="6"/>
  <c r="AA67" i="6"/>
  <c r="Z68" i="6"/>
  <c r="AA68" i="6"/>
  <c r="Z69" i="6"/>
  <c r="AA69" i="6"/>
  <c r="Z70" i="6"/>
  <c r="AA70" i="6"/>
  <c r="Z71" i="6"/>
  <c r="AA71" i="6"/>
  <c r="Z72" i="6"/>
  <c r="AA72" i="6"/>
  <c r="Z73" i="6"/>
  <c r="AA73" i="6"/>
  <c r="Z74" i="6"/>
  <c r="AA74" i="6"/>
  <c r="Z75" i="6"/>
  <c r="AA75" i="6"/>
  <c r="Z76" i="6"/>
  <c r="AA76" i="6"/>
  <c r="Z77" i="6"/>
  <c r="AA77" i="6"/>
  <c r="Z78" i="6"/>
  <c r="AA78" i="6"/>
  <c r="Z79" i="6"/>
  <c r="AA79" i="6"/>
  <c r="Z80" i="6"/>
  <c r="AA80" i="6"/>
  <c r="Z81" i="6"/>
  <c r="AA81" i="6"/>
  <c r="Z82" i="6"/>
  <c r="AA82" i="6"/>
  <c r="Z83" i="6"/>
  <c r="AA83" i="6"/>
  <c r="Z84" i="6"/>
  <c r="AA84" i="6"/>
  <c r="Z85" i="6"/>
  <c r="AA85" i="6"/>
  <c r="Z86" i="6"/>
  <c r="AA86" i="6"/>
  <c r="Z87" i="6"/>
  <c r="AA87" i="6"/>
  <c r="Z88" i="6"/>
  <c r="AA88" i="6"/>
  <c r="Z89" i="6"/>
  <c r="AA89" i="6"/>
  <c r="Z90" i="6"/>
  <c r="AA90" i="6"/>
  <c r="Z91" i="6"/>
  <c r="AA91" i="6"/>
  <c r="Z92" i="6"/>
  <c r="AA92" i="6"/>
  <c r="Z93" i="6"/>
  <c r="AA93" i="6"/>
  <c r="Z94" i="6"/>
  <c r="AA94" i="6"/>
  <c r="Z95" i="6"/>
  <c r="AA95" i="6"/>
  <c r="Z96" i="6"/>
  <c r="AA96" i="6"/>
  <c r="Z97" i="6"/>
  <c r="AA97" i="6"/>
  <c r="Z98" i="6"/>
  <c r="AA98" i="6"/>
  <c r="Z99" i="6"/>
  <c r="AA99" i="6"/>
  <c r="Z100" i="6"/>
  <c r="AA100" i="6"/>
  <c r="Z101" i="6"/>
  <c r="AA101" i="6"/>
  <c r="Z102" i="6"/>
  <c r="AA102" i="6"/>
  <c r="Z103" i="6"/>
  <c r="AA103" i="6"/>
  <c r="Z104" i="6"/>
  <c r="AA104" i="6"/>
  <c r="Z105" i="6"/>
  <c r="AA105" i="6"/>
  <c r="Z106" i="6"/>
  <c r="AA106" i="6"/>
  <c r="Z107" i="6"/>
  <c r="AA107" i="6"/>
  <c r="Z108" i="6"/>
  <c r="AA108" i="6"/>
  <c r="Z109" i="6"/>
  <c r="AA109" i="6"/>
  <c r="Z110" i="6"/>
  <c r="AA110" i="6"/>
  <c r="Z111" i="6"/>
  <c r="AA111" i="6"/>
  <c r="Z112" i="6"/>
  <c r="AA112" i="6"/>
  <c r="Z113" i="6"/>
  <c r="AA113" i="6"/>
  <c r="Z114" i="6"/>
  <c r="AA114" i="6"/>
  <c r="Z115" i="6"/>
  <c r="AA115" i="6"/>
  <c r="Z116" i="6"/>
  <c r="AA116" i="6"/>
  <c r="Z117" i="6"/>
  <c r="AA117" i="6"/>
  <c r="Z118" i="6"/>
  <c r="AA118" i="6"/>
  <c r="Z119" i="6"/>
  <c r="AA119" i="6"/>
  <c r="Z120" i="6"/>
  <c r="AA120" i="6"/>
  <c r="Z121" i="6"/>
  <c r="AA121" i="6"/>
  <c r="Z122" i="6"/>
  <c r="AA122" i="6"/>
  <c r="Z123" i="6"/>
  <c r="AA123" i="6"/>
  <c r="Z124" i="6"/>
  <c r="AA124" i="6"/>
  <c r="Z125" i="6"/>
  <c r="AA125" i="6"/>
  <c r="Z126" i="6"/>
  <c r="AA126" i="6"/>
  <c r="Z127" i="6"/>
  <c r="AA127" i="6"/>
  <c r="Z128" i="6"/>
  <c r="AA128" i="6"/>
  <c r="Z129" i="6"/>
  <c r="AA129" i="6"/>
  <c r="Z130" i="6"/>
  <c r="AA130" i="6"/>
  <c r="Z131" i="6"/>
  <c r="AA131" i="6"/>
  <c r="Z132" i="6"/>
  <c r="AA132" i="6"/>
  <c r="Z133" i="6"/>
  <c r="AA133" i="6"/>
  <c r="Z134" i="6"/>
  <c r="AA134" i="6"/>
  <c r="Z135" i="6"/>
  <c r="AA135" i="6"/>
  <c r="Z136" i="6"/>
  <c r="AA136" i="6"/>
  <c r="Z137" i="6"/>
  <c r="AA137" i="6"/>
  <c r="Z138" i="6"/>
  <c r="AA138" i="6"/>
  <c r="Z139" i="6"/>
  <c r="AA139" i="6"/>
  <c r="Z140" i="6"/>
  <c r="AA140" i="6"/>
  <c r="Z141" i="6"/>
  <c r="AA141" i="6"/>
  <c r="Z142" i="6"/>
  <c r="AA142" i="6"/>
  <c r="Z143" i="6"/>
  <c r="AA143" i="6"/>
  <c r="Z144" i="6"/>
  <c r="AA144" i="6"/>
  <c r="Z145" i="6"/>
  <c r="AA145" i="6"/>
  <c r="Z146" i="6"/>
  <c r="AA146" i="6"/>
  <c r="Z147" i="6"/>
  <c r="AA147" i="6"/>
  <c r="Z148" i="6"/>
  <c r="AA148" i="6"/>
  <c r="Z149" i="6"/>
  <c r="AA149" i="6"/>
  <c r="Z150" i="6"/>
  <c r="AA150" i="6"/>
  <c r="Z151" i="6"/>
  <c r="AA151" i="6"/>
  <c r="Z152" i="6"/>
  <c r="AA152" i="6"/>
  <c r="Z153" i="6"/>
  <c r="AA153" i="6"/>
  <c r="Z154" i="6"/>
  <c r="AA154" i="6"/>
  <c r="Z155" i="6"/>
  <c r="AA155" i="6"/>
  <c r="Z156" i="6"/>
  <c r="AA156" i="6"/>
  <c r="Z157" i="6"/>
  <c r="AA157" i="6"/>
  <c r="Z158" i="6"/>
  <c r="AA158" i="6"/>
  <c r="Z159" i="6"/>
  <c r="AA159" i="6"/>
  <c r="Z160" i="6"/>
  <c r="AA160" i="6"/>
  <c r="Z161" i="6"/>
  <c r="AA161" i="6"/>
  <c r="Z162" i="6"/>
  <c r="AA162" i="6"/>
  <c r="Z163" i="6"/>
  <c r="AA163" i="6"/>
  <c r="Z164" i="6"/>
  <c r="AA164" i="6"/>
  <c r="Z165" i="6"/>
  <c r="AA165" i="6"/>
  <c r="Z166" i="6"/>
  <c r="AA166" i="6"/>
  <c r="Z167" i="6"/>
  <c r="AA167" i="6"/>
  <c r="Z168" i="6"/>
  <c r="AA168" i="6"/>
  <c r="Z169" i="6"/>
  <c r="AA169" i="6"/>
  <c r="Z170" i="6"/>
  <c r="AA170" i="6"/>
  <c r="Z171" i="6"/>
  <c r="AA171" i="6"/>
  <c r="Z172" i="6"/>
  <c r="AA172" i="6"/>
  <c r="Z173" i="6"/>
  <c r="AA173" i="6"/>
  <c r="Z174" i="6"/>
  <c r="AA174" i="6"/>
  <c r="Z175" i="6"/>
  <c r="AA175" i="6"/>
  <c r="Z176" i="6"/>
  <c r="AA176" i="6"/>
  <c r="Z177" i="6"/>
  <c r="AA177" i="6"/>
  <c r="Z178" i="6"/>
  <c r="AA178" i="6"/>
  <c r="Z179" i="6"/>
  <c r="AA179" i="6"/>
  <c r="Z180" i="6"/>
  <c r="AA180" i="6"/>
  <c r="Z181" i="6"/>
  <c r="AA181" i="6"/>
  <c r="Z182" i="6"/>
  <c r="AA182" i="6"/>
  <c r="Z183" i="6"/>
  <c r="AA183" i="6"/>
  <c r="Z184" i="6"/>
  <c r="AA184" i="6"/>
  <c r="Z185" i="6"/>
  <c r="AA185" i="6"/>
  <c r="Z186" i="6"/>
  <c r="AA186" i="6"/>
  <c r="Z187" i="6"/>
  <c r="AA187" i="6"/>
  <c r="Z188" i="6"/>
  <c r="AA188" i="6"/>
  <c r="Z189" i="6"/>
  <c r="AA189" i="6"/>
  <c r="Z190" i="6"/>
  <c r="AA190" i="6"/>
  <c r="Z191" i="6"/>
  <c r="AA191" i="6"/>
  <c r="Z192" i="6"/>
  <c r="AA192" i="6"/>
  <c r="Z193" i="6"/>
  <c r="AA193" i="6"/>
  <c r="Z194" i="6"/>
  <c r="AA194" i="6"/>
  <c r="Z195" i="6"/>
  <c r="AA195" i="6"/>
  <c r="Z196" i="6"/>
  <c r="AA196" i="6"/>
  <c r="Z197" i="6"/>
  <c r="AA197" i="6"/>
  <c r="Z198" i="6"/>
  <c r="AA198" i="6"/>
  <c r="Z199" i="6"/>
  <c r="AA199" i="6"/>
  <c r="Z200" i="6"/>
  <c r="AA200" i="6"/>
  <c r="Z201" i="6"/>
  <c r="AA201" i="6"/>
  <c r="Z202" i="6"/>
  <c r="AA202" i="6"/>
  <c r="Z203" i="6"/>
  <c r="AA203" i="6"/>
  <c r="Z204" i="6"/>
  <c r="AA204" i="6"/>
  <c r="Z205" i="6"/>
  <c r="AA205" i="6"/>
  <c r="Z206" i="6"/>
  <c r="AA206" i="6"/>
  <c r="Z207" i="6"/>
  <c r="AA207" i="6"/>
  <c r="Z208" i="6"/>
  <c r="AA208" i="6"/>
  <c r="Z209" i="6"/>
  <c r="AA209" i="6"/>
  <c r="Z210" i="6"/>
  <c r="AA210" i="6"/>
  <c r="Z211" i="6"/>
  <c r="AA211" i="6"/>
  <c r="Z212" i="6"/>
  <c r="AA212" i="6"/>
  <c r="Z213" i="6"/>
  <c r="AA213" i="6"/>
  <c r="Z214" i="6"/>
  <c r="AA214" i="6"/>
  <c r="Z215" i="6"/>
  <c r="AA215" i="6"/>
  <c r="Z216" i="6"/>
  <c r="AA216" i="6"/>
  <c r="Z217" i="6"/>
  <c r="AA217" i="6"/>
  <c r="Z218" i="6"/>
  <c r="AA218" i="6"/>
  <c r="Z219" i="6"/>
  <c r="AA219" i="6"/>
  <c r="Z220" i="6"/>
  <c r="AA220" i="6"/>
  <c r="Z221" i="6"/>
  <c r="AA221" i="6"/>
  <c r="Z222" i="6"/>
  <c r="AA222" i="6"/>
  <c r="Z223" i="6"/>
  <c r="AA223" i="6"/>
  <c r="Z224" i="6"/>
  <c r="AA224" i="6"/>
  <c r="Z225" i="6"/>
  <c r="AA225" i="6"/>
  <c r="Z226" i="6"/>
  <c r="AA226" i="6"/>
  <c r="Z227" i="6"/>
  <c r="AA227" i="6"/>
  <c r="Z228" i="6"/>
  <c r="AA228" i="6"/>
  <c r="Z229" i="6"/>
  <c r="AA229" i="6"/>
  <c r="Z230" i="6"/>
  <c r="AA230" i="6"/>
  <c r="Z231" i="6"/>
  <c r="AA231" i="6"/>
  <c r="Z232" i="6"/>
  <c r="AA232" i="6"/>
  <c r="Z233" i="6"/>
  <c r="AA233" i="6"/>
  <c r="Z234" i="6"/>
  <c r="AA234" i="6"/>
  <c r="Z235" i="6"/>
  <c r="AA235" i="6"/>
  <c r="Z236" i="6"/>
  <c r="AA236" i="6"/>
  <c r="Z237" i="6"/>
  <c r="AA237" i="6"/>
  <c r="Z238" i="6"/>
  <c r="AA238" i="6"/>
  <c r="Z239" i="6"/>
  <c r="AA239" i="6"/>
  <c r="Z240" i="6"/>
  <c r="AA240" i="6"/>
  <c r="Z241" i="6"/>
  <c r="AA241" i="6"/>
  <c r="Z242" i="6"/>
  <c r="AA242" i="6"/>
  <c r="Z243" i="6"/>
  <c r="AA243" i="6"/>
  <c r="Z244" i="6"/>
  <c r="AA244" i="6"/>
  <c r="Z245" i="6"/>
  <c r="AA245" i="6"/>
  <c r="Z246" i="6"/>
  <c r="AA246" i="6"/>
  <c r="Z247" i="6"/>
  <c r="AA247" i="6"/>
  <c r="Z248" i="6"/>
  <c r="AA248" i="6"/>
  <c r="Z249" i="6"/>
  <c r="AA249" i="6"/>
  <c r="Z250" i="6"/>
  <c r="AA250" i="6"/>
  <c r="Z251" i="6"/>
  <c r="AA251" i="6"/>
  <c r="Z252" i="6"/>
  <c r="AA252" i="6"/>
  <c r="Z253" i="6"/>
  <c r="AA253" i="6"/>
  <c r="Z254" i="6"/>
  <c r="AA254" i="6"/>
  <c r="Z255" i="6"/>
  <c r="AA255" i="6"/>
  <c r="Z256" i="6"/>
  <c r="AA256" i="6"/>
  <c r="Z257" i="6"/>
  <c r="AA257" i="6"/>
  <c r="Z258" i="6"/>
  <c r="AA258" i="6"/>
  <c r="Z259" i="6"/>
  <c r="AA259" i="6"/>
  <c r="Z260" i="6"/>
  <c r="AA260" i="6"/>
  <c r="Z261" i="6"/>
  <c r="AA261" i="6"/>
  <c r="Z262" i="6"/>
  <c r="AA262" i="6"/>
  <c r="Z263" i="6"/>
  <c r="AA263" i="6"/>
  <c r="Z264" i="6"/>
  <c r="AA264" i="6"/>
  <c r="Z265" i="6"/>
  <c r="AA265" i="6"/>
  <c r="Z266" i="6"/>
  <c r="AA266" i="6"/>
  <c r="Z267" i="6"/>
  <c r="AA267" i="6"/>
  <c r="Z268" i="6"/>
  <c r="AA268" i="6"/>
  <c r="Z269" i="6"/>
  <c r="AA269" i="6"/>
  <c r="Z270" i="6"/>
  <c r="AA270" i="6"/>
  <c r="Z271" i="6"/>
  <c r="AA271" i="6"/>
  <c r="Z272" i="6"/>
  <c r="AA272" i="6"/>
  <c r="Z273" i="6"/>
  <c r="AA273" i="6"/>
  <c r="Z274" i="6"/>
  <c r="AA274" i="6"/>
  <c r="Z275" i="6"/>
  <c r="AA275" i="6"/>
  <c r="Z276" i="6"/>
  <c r="AA276" i="6"/>
  <c r="Z277" i="6"/>
  <c r="AA277" i="6"/>
  <c r="Z278" i="6"/>
  <c r="AA278" i="6"/>
  <c r="Z279" i="6"/>
  <c r="AA279" i="6"/>
  <c r="Z280" i="6"/>
  <c r="AA280" i="6"/>
  <c r="Z281" i="6"/>
  <c r="AA281" i="6"/>
  <c r="Z282" i="6"/>
  <c r="AA282" i="6"/>
  <c r="Z283" i="6"/>
  <c r="AA283" i="6"/>
  <c r="Z284" i="6"/>
  <c r="AA284" i="6"/>
  <c r="Z285" i="6"/>
  <c r="AA285" i="6"/>
  <c r="Z286" i="6"/>
  <c r="AA286" i="6"/>
  <c r="Z287" i="6"/>
  <c r="AA287" i="6"/>
  <c r="Z288" i="6"/>
  <c r="AA288" i="6"/>
  <c r="Z289" i="6"/>
  <c r="AA289" i="6"/>
  <c r="Z290" i="6"/>
  <c r="AA290" i="6"/>
  <c r="Z291" i="6"/>
  <c r="AA291" i="6"/>
  <c r="Z292" i="6"/>
  <c r="AA292" i="6"/>
  <c r="Z293" i="6"/>
  <c r="AA293" i="6"/>
  <c r="Z294" i="6"/>
  <c r="AA294" i="6"/>
  <c r="Z295" i="6"/>
  <c r="AA295" i="6"/>
  <c r="Z296" i="6"/>
  <c r="AA296" i="6"/>
  <c r="Z297" i="6"/>
  <c r="AA297" i="6"/>
  <c r="Z298" i="6"/>
  <c r="AA298" i="6"/>
  <c r="Z299" i="6"/>
  <c r="AA299" i="6"/>
  <c r="Z300" i="6"/>
  <c r="AA300" i="6"/>
  <c r="Z301" i="6"/>
  <c r="AA301" i="6"/>
  <c r="Z302" i="6"/>
  <c r="AA302" i="6"/>
  <c r="Z303" i="6"/>
  <c r="AA303" i="6"/>
  <c r="Z304" i="6"/>
  <c r="AA304" i="6"/>
  <c r="Z305" i="6"/>
  <c r="AA305" i="6"/>
  <c r="Z306" i="6"/>
  <c r="AA306" i="6"/>
  <c r="Z307" i="6"/>
  <c r="AA307" i="6"/>
  <c r="Z308" i="6"/>
  <c r="AA308" i="6"/>
  <c r="Z309" i="6"/>
  <c r="AA309" i="6"/>
  <c r="Z310" i="6"/>
  <c r="AA310" i="6"/>
  <c r="Z311" i="6"/>
  <c r="AA311" i="6"/>
  <c r="Z312" i="6"/>
  <c r="AA312" i="6"/>
  <c r="Z313" i="6"/>
  <c r="AA313" i="6"/>
  <c r="Z314" i="6"/>
  <c r="AA314" i="6"/>
  <c r="Z315" i="6"/>
  <c r="AA315" i="6"/>
  <c r="Z316" i="6"/>
  <c r="AA316" i="6"/>
  <c r="Z317" i="6"/>
  <c r="AA317" i="6"/>
  <c r="Z318" i="6"/>
  <c r="AA318" i="6"/>
  <c r="Z319" i="6"/>
  <c r="AA319" i="6"/>
  <c r="Z320" i="6"/>
  <c r="AA320" i="6"/>
  <c r="Z321" i="6"/>
  <c r="AA321" i="6"/>
  <c r="Z322" i="6"/>
  <c r="AA322" i="6"/>
  <c r="Z323" i="6"/>
  <c r="AA323" i="6"/>
  <c r="Z324" i="6"/>
  <c r="AA324" i="6"/>
  <c r="Z325" i="6"/>
  <c r="AA325" i="6"/>
  <c r="Z326" i="6"/>
  <c r="AA326" i="6"/>
  <c r="Z327" i="6"/>
  <c r="AA327" i="6"/>
  <c r="Z328" i="6"/>
  <c r="AA328" i="6"/>
  <c r="Z329" i="6"/>
  <c r="AA329" i="6"/>
  <c r="Z330" i="6"/>
  <c r="AA330" i="6"/>
  <c r="Z331" i="6"/>
  <c r="AA331" i="6"/>
  <c r="Z332" i="6"/>
  <c r="AA332" i="6"/>
  <c r="Z333" i="6"/>
  <c r="AA333" i="6"/>
  <c r="Z334" i="6"/>
  <c r="AA334" i="6"/>
  <c r="Z335" i="6"/>
  <c r="AA335" i="6"/>
  <c r="Z336" i="6"/>
  <c r="AA336" i="6"/>
  <c r="Z337" i="6"/>
  <c r="AA337" i="6"/>
  <c r="Z338" i="6"/>
  <c r="AA338" i="6"/>
  <c r="Z339" i="6"/>
  <c r="AA339" i="6"/>
  <c r="Z340" i="6"/>
  <c r="AA340" i="6"/>
  <c r="Z341" i="6"/>
  <c r="AA341" i="6"/>
  <c r="Z342" i="6"/>
  <c r="AA342" i="6"/>
  <c r="Z343" i="6"/>
  <c r="AA343" i="6"/>
  <c r="Z344" i="6"/>
  <c r="AA344" i="6"/>
  <c r="Z345" i="6"/>
  <c r="AA345" i="6"/>
  <c r="Z346" i="6"/>
  <c r="AA346" i="6"/>
  <c r="Z347" i="6"/>
  <c r="AA347" i="6"/>
  <c r="Z348" i="6"/>
  <c r="AA348" i="6"/>
  <c r="Z349" i="6"/>
  <c r="AA349" i="6"/>
  <c r="Z350" i="6"/>
  <c r="AA350" i="6"/>
  <c r="Z351" i="6"/>
  <c r="AA351" i="6"/>
  <c r="Z352" i="6"/>
  <c r="AA352" i="6"/>
  <c r="Z353" i="6"/>
  <c r="AA353" i="6"/>
  <c r="Z354" i="6"/>
  <c r="AA354" i="6"/>
  <c r="Z355" i="6"/>
  <c r="AA355" i="6"/>
  <c r="Z356" i="6"/>
  <c r="AA356" i="6"/>
  <c r="Z357" i="6"/>
  <c r="AA357" i="6"/>
  <c r="Z358" i="6"/>
  <c r="AA358" i="6"/>
  <c r="Z359" i="6"/>
  <c r="AA359" i="6"/>
  <c r="Z360" i="6"/>
  <c r="AA360" i="6"/>
  <c r="Z361" i="6"/>
  <c r="AA361" i="6"/>
  <c r="Z362" i="6"/>
  <c r="AA362" i="6"/>
  <c r="Z363" i="6"/>
  <c r="AA363" i="6"/>
  <c r="Z364" i="6"/>
  <c r="AA364" i="6"/>
  <c r="Z365" i="6"/>
  <c r="AA365" i="6"/>
  <c r="Z366" i="6"/>
  <c r="AA366" i="6"/>
  <c r="Z367" i="6"/>
  <c r="AA367" i="6"/>
  <c r="Z368" i="6"/>
  <c r="AA368" i="6"/>
  <c r="Z369" i="6"/>
  <c r="AA369" i="6"/>
  <c r="Z370" i="6"/>
  <c r="AA370" i="6"/>
  <c r="Z371" i="6"/>
  <c r="AA371" i="6"/>
  <c r="Z372" i="6"/>
  <c r="AA372" i="6"/>
  <c r="Z373" i="6"/>
  <c r="AA373" i="6"/>
  <c r="Z374" i="6"/>
  <c r="AA374" i="6"/>
  <c r="Z375" i="6"/>
  <c r="AA375" i="6"/>
  <c r="Z376" i="6"/>
  <c r="AA376" i="6"/>
  <c r="Z377" i="6"/>
  <c r="AA377" i="6"/>
  <c r="Z378" i="6"/>
  <c r="AA378" i="6"/>
  <c r="Z379" i="6"/>
  <c r="AA379" i="6"/>
  <c r="Z380" i="6"/>
  <c r="AA380" i="6"/>
  <c r="Z381" i="6"/>
  <c r="AA381" i="6"/>
  <c r="Z382" i="6"/>
  <c r="AA382" i="6"/>
  <c r="Z383" i="6"/>
  <c r="AA383" i="6"/>
  <c r="Z384" i="6"/>
  <c r="AA384" i="6"/>
  <c r="Z385" i="6"/>
  <c r="AA385" i="6"/>
  <c r="Z386" i="6"/>
  <c r="AA386" i="6"/>
  <c r="Z387" i="6"/>
  <c r="AA387" i="6"/>
  <c r="Z388" i="6"/>
  <c r="AA388" i="6"/>
  <c r="Z389" i="6"/>
  <c r="AA389" i="6"/>
  <c r="Z390" i="6"/>
  <c r="AA390" i="6"/>
  <c r="Z391" i="6"/>
  <c r="AA391" i="6"/>
  <c r="Z392" i="6"/>
  <c r="AA392" i="6"/>
  <c r="Z393" i="6"/>
  <c r="AA393" i="6"/>
  <c r="Z394" i="6"/>
  <c r="AA394" i="6"/>
  <c r="Z395" i="6"/>
  <c r="AA395" i="6"/>
  <c r="Z396" i="6"/>
  <c r="AA396" i="6"/>
  <c r="Z397" i="6"/>
  <c r="AA397" i="6"/>
  <c r="Z398" i="6"/>
  <c r="AA398" i="6"/>
  <c r="Z399" i="6"/>
  <c r="AA399" i="6"/>
  <c r="Z400" i="6"/>
  <c r="AA400" i="6"/>
  <c r="Z401" i="6"/>
  <c r="AA401" i="6"/>
  <c r="Z402" i="6"/>
  <c r="AA402" i="6"/>
  <c r="Z403" i="6"/>
  <c r="AA403" i="6"/>
  <c r="Z404" i="6"/>
  <c r="AA404" i="6"/>
  <c r="Z405" i="6"/>
  <c r="AA405" i="6"/>
  <c r="Z406" i="6"/>
  <c r="AA406" i="6"/>
  <c r="Z407" i="6"/>
  <c r="AA407" i="6"/>
  <c r="Z408" i="6"/>
  <c r="AA408" i="6"/>
  <c r="Z409" i="6"/>
  <c r="AA409" i="6"/>
  <c r="Z410" i="6"/>
  <c r="AA410" i="6"/>
  <c r="Z411" i="6"/>
  <c r="AA411" i="6"/>
  <c r="Z412" i="6"/>
  <c r="AA412" i="6"/>
  <c r="Z413" i="6"/>
  <c r="AA413" i="6"/>
  <c r="Z414" i="6"/>
  <c r="AA414" i="6"/>
  <c r="Z415" i="6"/>
  <c r="AA415" i="6"/>
  <c r="Z416" i="6"/>
  <c r="AA416" i="6"/>
  <c r="Z417" i="6"/>
  <c r="AA417" i="6"/>
  <c r="Z418" i="6"/>
  <c r="AA418" i="6"/>
  <c r="Z419" i="6"/>
  <c r="AA419" i="6"/>
  <c r="Z420" i="6"/>
  <c r="AA420" i="6"/>
  <c r="Z421" i="6"/>
  <c r="AA421" i="6"/>
  <c r="Z422" i="6"/>
  <c r="AA422" i="6"/>
  <c r="Z423" i="6"/>
  <c r="AA423" i="6"/>
  <c r="Z424" i="6"/>
  <c r="AA424" i="6"/>
  <c r="Z425" i="6"/>
  <c r="AA425" i="6"/>
  <c r="Z426" i="6"/>
  <c r="AA426" i="6"/>
  <c r="Z427" i="6"/>
  <c r="AA427" i="6"/>
  <c r="Z428" i="6"/>
  <c r="AA428" i="6"/>
  <c r="Z429" i="6"/>
  <c r="AA429" i="6"/>
  <c r="Z430" i="6"/>
  <c r="AA430" i="6"/>
  <c r="Z431" i="6"/>
  <c r="AA431" i="6"/>
  <c r="Z432" i="6"/>
  <c r="AA432" i="6"/>
  <c r="Z433" i="6"/>
  <c r="AA433" i="6"/>
  <c r="Z434" i="6"/>
  <c r="AA434" i="6"/>
  <c r="Z435" i="6"/>
  <c r="AA435" i="6"/>
  <c r="Z436" i="6"/>
  <c r="AA436" i="6"/>
  <c r="Z437" i="6"/>
  <c r="AA437" i="6"/>
  <c r="Z438" i="6"/>
  <c r="AA438" i="6"/>
  <c r="Z439" i="6"/>
  <c r="AA439" i="6"/>
  <c r="Z440" i="6"/>
  <c r="AA440" i="6"/>
  <c r="Z441" i="6"/>
  <c r="AA441" i="6"/>
  <c r="Z442" i="6"/>
  <c r="AA442" i="6"/>
  <c r="Z443" i="6"/>
  <c r="AA443" i="6"/>
  <c r="Z4" i="6"/>
  <c r="Y4" i="6" s="1"/>
  <c r="AA4" i="6"/>
  <c r="AA3" i="6"/>
  <c r="Z3" i="6"/>
  <c r="V443" i="7"/>
  <c r="U443" i="7"/>
  <c r="L443" i="7"/>
  <c r="V442" i="7"/>
  <c r="U442" i="7"/>
  <c r="L442" i="7"/>
  <c r="V441" i="7"/>
  <c r="U441" i="7"/>
  <c r="L441" i="7"/>
  <c r="V440" i="7"/>
  <c r="U440" i="7"/>
  <c r="L440" i="7"/>
  <c r="V439" i="7"/>
  <c r="U439" i="7"/>
  <c r="L439" i="7"/>
  <c r="V438" i="7"/>
  <c r="U438" i="7"/>
  <c r="L438" i="7"/>
  <c r="V437" i="7"/>
  <c r="U437" i="7"/>
  <c r="L437" i="7"/>
  <c r="V436" i="7"/>
  <c r="U436" i="7"/>
  <c r="L436" i="7"/>
  <c r="V435" i="7"/>
  <c r="U435" i="7"/>
  <c r="L435" i="7"/>
  <c r="V434" i="7"/>
  <c r="U434" i="7"/>
  <c r="L434" i="7"/>
  <c r="V433" i="7"/>
  <c r="U433" i="7"/>
  <c r="L433" i="7"/>
  <c r="V432" i="7"/>
  <c r="U432" i="7"/>
  <c r="L432" i="7"/>
  <c r="V431" i="7"/>
  <c r="U431" i="7"/>
  <c r="L431" i="7"/>
  <c r="V430" i="7"/>
  <c r="U430" i="7"/>
  <c r="L430" i="7"/>
  <c r="V429" i="7"/>
  <c r="U429" i="7"/>
  <c r="L429" i="7"/>
  <c r="V428" i="7"/>
  <c r="U428" i="7"/>
  <c r="L428" i="7"/>
  <c r="V427" i="7"/>
  <c r="U427" i="7"/>
  <c r="L427" i="7"/>
  <c r="V426" i="7"/>
  <c r="U426" i="7"/>
  <c r="L426" i="7"/>
  <c r="V425" i="7"/>
  <c r="U425" i="7"/>
  <c r="L425" i="7"/>
  <c r="V424" i="7"/>
  <c r="U424" i="7"/>
  <c r="L424" i="7"/>
  <c r="V423" i="7"/>
  <c r="U423" i="7"/>
  <c r="L423" i="7"/>
  <c r="V422" i="7"/>
  <c r="U422" i="7"/>
  <c r="L422" i="7"/>
  <c r="V421" i="7"/>
  <c r="U421" i="7"/>
  <c r="L421" i="7"/>
  <c r="V420" i="7"/>
  <c r="U420" i="7"/>
  <c r="L420" i="7"/>
  <c r="V419" i="7"/>
  <c r="U419" i="7"/>
  <c r="L419" i="7"/>
  <c r="V418" i="7"/>
  <c r="U418" i="7"/>
  <c r="L418" i="7"/>
  <c r="V417" i="7"/>
  <c r="U417" i="7"/>
  <c r="L417" i="7"/>
  <c r="V416" i="7"/>
  <c r="U416" i="7"/>
  <c r="L416" i="7"/>
  <c r="V415" i="7"/>
  <c r="U415" i="7"/>
  <c r="L415" i="7"/>
  <c r="V414" i="7"/>
  <c r="U414" i="7"/>
  <c r="L414" i="7"/>
  <c r="V413" i="7"/>
  <c r="U413" i="7"/>
  <c r="L413" i="7"/>
  <c r="V412" i="7"/>
  <c r="U412" i="7"/>
  <c r="L412" i="7"/>
  <c r="V411" i="7"/>
  <c r="U411" i="7"/>
  <c r="L411" i="7"/>
  <c r="V410" i="7"/>
  <c r="U410" i="7"/>
  <c r="L410" i="7"/>
  <c r="V409" i="7"/>
  <c r="U409" i="7"/>
  <c r="L409" i="7"/>
  <c r="V408" i="7"/>
  <c r="U408" i="7"/>
  <c r="L408" i="7"/>
  <c r="V407" i="7"/>
  <c r="U407" i="7"/>
  <c r="L407" i="7"/>
  <c r="V406" i="7"/>
  <c r="U406" i="7"/>
  <c r="L406" i="7"/>
  <c r="V405" i="7"/>
  <c r="U405" i="7"/>
  <c r="L405" i="7"/>
  <c r="V404" i="7"/>
  <c r="U404" i="7"/>
  <c r="L404" i="7"/>
  <c r="V403" i="7"/>
  <c r="U403" i="7"/>
  <c r="L403" i="7"/>
  <c r="V402" i="7"/>
  <c r="U402" i="7"/>
  <c r="L402" i="7"/>
  <c r="V401" i="7"/>
  <c r="U401" i="7"/>
  <c r="L401" i="7"/>
  <c r="V400" i="7"/>
  <c r="U400" i="7"/>
  <c r="L400" i="7"/>
  <c r="V399" i="7"/>
  <c r="U399" i="7"/>
  <c r="L399" i="7"/>
  <c r="V398" i="7"/>
  <c r="U398" i="7"/>
  <c r="L398" i="7"/>
  <c r="V397" i="7"/>
  <c r="U397" i="7"/>
  <c r="L397" i="7"/>
  <c r="V396" i="7"/>
  <c r="U396" i="7"/>
  <c r="L396" i="7"/>
  <c r="V395" i="7"/>
  <c r="U395" i="7"/>
  <c r="L395" i="7"/>
  <c r="V394" i="7"/>
  <c r="U394" i="7"/>
  <c r="L394" i="7"/>
  <c r="V393" i="7"/>
  <c r="U393" i="7"/>
  <c r="L393" i="7"/>
  <c r="V392" i="7"/>
  <c r="U392" i="7"/>
  <c r="L392" i="7"/>
  <c r="V391" i="7"/>
  <c r="U391" i="7"/>
  <c r="L391" i="7"/>
  <c r="V390" i="7"/>
  <c r="U390" i="7"/>
  <c r="L390" i="7"/>
  <c r="V389" i="7"/>
  <c r="U389" i="7"/>
  <c r="L389" i="7"/>
  <c r="V388" i="7"/>
  <c r="U388" i="7"/>
  <c r="L388" i="7"/>
  <c r="V387" i="7"/>
  <c r="U387" i="7"/>
  <c r="L387" i="7"/>
  <c r="V386" i="7"/>
  <c r="U386" i="7"/>
  <c r="L386" i="7"/>
  <c r="V385" i="7"/>
  <c r="U385" i="7"/>
  <c r="L385" i="7"/>
  <c r="V384" i="7"/>
  <c r="U384" i="7"/>
  <c r="L384" i="7"/>
  <c r="V383" i="7"/>
  <c r="U383" i="7"/>
  <c r="L383" i="7"/>
  <c r="V382" i="7"/>
  <c r="U382" i="7"/>
  <c r="L382" i="7"/>
  <c r="V381" i="7"/>
  <c r="U381" i="7"/>
  <c r="L381" i="7"/>
  <c r="V380" i="7"/>
  <c r="U380" i="7"/>
  <c r="L380" i="7"/>
  <c r="V379" i="7"/>
  <c r="U379" i="7"/>
  <c r="L379" i="7"/>
  <c r="V378" i="7"/>
  <c r="U378" i="7"/>
  <c r="L378" i="7"/>
  <c r="V377" i="7"/>
  <c r="U377" i="7"/>
  <c r="L377" i="7"/>
  <c r="V376" i="7"/>
  <c r="U376" i="7"/>
  <c r="L376" i="7"/>
  <c r="V375" i="7"/>
  <c r="U375" i="7"/>
  <c r="L375" i="7"/>
  <c r="V374" i="7"/>
  <c r="U374" i="7"/>
  <c r="L374" i="7"/>
  <c r="V373" i="7"/>
  <c r="U373" i="7"/>
  <c r="L373" i="7"/>
  <c r="V372" i="7"/>
  <c r="U372" i="7"/>
  <c r="L372" i="7"/>
  <c r="V371" i="7"/>
  <c r="U371" i="7"/>
  <c r="L371" i="7"/>
  <c r="V370" i="7"/>
  <c r="U370" i="7"/>
  <c r="L370" i="7"/>
  <c r="V369" i="7"/>
  <c r="U369" i="7"/>
  <c r="L369" i="7"/>
  <c r="V368" i="7"/>
  <c r="U368" i="7"/>
  <c r="L368" i="7"/>
  <c r="V367" i="7"/>
  <c r="U367" i="7"/>
  <c r="L367" i="7"/>
  <c r="V366" i="7"/>
  <c r="U366" i="7"/>
  <c r="L366" i="7"/>
  <c r="V365" i="7"/>
  <c r="U365" i="7"/>
  <c r="L365" i="7"/>
  <c r="V364" i="7"/>
  <c r="U364" i="7"/>
  <c r="L364" i="7"/>
  <c r="V363" i="7"/>
  <c r="U363" i="7"/>
  <c r="L363" i="7"/>
  <c r="V362" i="7"/>
  <c r="U362" i="7"/>
  <c r="L362" i="7"/>
  <c r="V361" i="7"/>
  <c r="U361" i="7"/>
  <c r="L361" i="7"/>
  <c r="V360" i="7"/>
  <c r="U360" i="7"/>
  <c r="L360" i="7"/>
  <c r="V359" i="7"/>
  <c r="U359" i="7"/>
  <c r="L359" i="7"/>
  <c r="V358" i="7"/>
  <c r="U358" i="7"/>
  <c r="L358" i="7"/>
  <c r="V357" i="7"/>
  <c r="U357" i="7"/>
  <c r="L357" i="7"/>
  <c r="V356" i="7"/>
  <c r="U356" i="7"/>
  <c r="L356" i="7"/>
  <c r="V355" i="7"/>
  <c r="U355" i="7"/>
  <c r="L355" i="7"/>
  <c r="V354" i="7"/>
  <c r="U354" i="7"/>
  <c r="L354" i="7"/>
  <c r="V353" i="7"/>
  <c r="U353" i="7"/>
  <c r="L353" i="7"/>
  <c r="V352" i="7"/>
  <c r="U352" i="7"/>
  <c r="L352" i="7"/>
  <c r="V351" i="7"/>
  <c r="U351" i="7"/>
  <c r="L351" i="7"/>
  <c r="V350" i="7"/>
  <c r="U350" i="7"/>
  <c r="L350" i="7"/>
  <c r="V349" i="7"/>
  <c r="U349" i="7"/>
  <c r="L349" i="7"/>
  <c r="V348" i="7"/>
  <c r="U348" i="7"/>
  <c r="L348" i="7"/>
  <c r="V347" i="7"/>
  <c r="U347" i="7"/>
  <c r="L347" i="7"/>
  <c r="V346" i="7"/>
  <c r="U346" i="7"/>
  <c r="L346" i="7"/>
  <c r="V345" i="7"/>
  <c r="U345" i="7"/>
  <c r="L345" i="7"/>
  <c r="V344" i="7"/>
  <c r="U344" i="7"/>
  <c r="L344" i="7"/>
  <c r="V343" i="7"/>
  <c r="U343" i="7"/>
  <c r="L343" i="7"/>
  <c r="V342" i="7"/>
  <c r="U342" i="7"/>
  <c r="L342" i="7"/>
  <c r="V341" i="7"/>
  <c r="U341" i="7"/>
  <c r="L341" i="7"/>
  <c r="V340" i="7"/>
  <c r="U340" i="7"/>
  <c r="L340" i="7"/>
  <c r="V339" i="7"/>
  <c r="U339" i="7"/>
  <c r="L339" i="7"/>
  <c r="V338" i="7"/>
  <c r="U338" i="7"/>
  <c r="L338" i="7"/>
  <c r="V337" i="7"/>
  <c r="U337" i="7"/>
  <c r="L337" i="7"/>
  <c r="V336" i="7"/>
  <c r="U336" i="7"/>
  <c r="L336" i="7"/>
  <c r="V335" i="7"/>
  <c r="U335" i="7"/>
  <c r="L335" i="7"/>
  <c r="V334" i="7"/>
  <c r="U334" i="7"/>
  <c r="L334" i="7"/>
  <c r="V333" i="7"/>
  <c r="U333" i="7"/>
  <c r="L333" i="7"/>
  <c r="V332" i="7"/>
  <c r="U332" i="7"/>
  <c r="L332" i="7"/>
  <c r="V331" i="7"/>
  <c r="U331" i="7"/>
  <c r="L331" i="7"/>
  <c r="V330" i="7"/>
  <c r="U330" i="7"/>
  <c r="L330" i="7"/>
  <c r="V329" i="7"/>
  <c r="U329" i="7"/>
  <c r="L329" i="7"/>
  <c r="V328" i="7"/>
  <c r="U328" i="7"/>
  <c r="L328" i="7"/>
  <c r="V327" i="7"/>
  <c r="U327" i="7"/>
  <c r="L327" i="7"/>
  <c r="V326" i="7"/>
  <c r="U326" i="7"/>
  <c r="L326" i="7"/>
  <c r="V325" i="7"/>
  <c r="U325" i="7"/>
  <c r="L325" i="7"/>
  <c r="V324" i="7"/>
  <c r="U324" i="7"/>
  <c r="L324" i="7"/>
  <c r="V323" i="7"/>
  <c r="U323" i="7"/>
  <c r="L323" i="7"/>
  <c r="V322" i="7"/>
  <c r="U322" i="7"/>
  <c r="L322" i="7"/>
  <c r="V321" i="7"/>
  <c r="U321" i="7"/>
  <c r="L321" i="7"/>
  <c r="V320" i="7"/>
  <c r="U320" i="7"/>
  <c r="L320" i="7"/>
  <c r="V319" i="7"/>
  <c r="U319" i="7"/>
  <c r="L319" i="7"/>
  <c r="V318" i="7"/>
  <c r="U318" i="7"/>
  <c r="L318" i="7"/>
  <c r="V317" i="7"/>
  <c r="U317" i="7"/>
  <c r="L317" i="7"/>
  <c r="V316" i="7"/>
  <c r="U316" i="7"/>
  <c r="L316" i="7"/>
  <c r="V315" i="7"/>
  <c r="U315" i="7"/>
  <c r="L315" i="7"/>
  <c r="V314" i="7"/>
  <c r="U314" i="7"/>
  <c r="L314" i="7"/>
  <c r="V313" i="7"/>
  <c r="U313" i="7"/>
  <c r="L313" i="7"/>
  <c r="V312" i="7"/>
  <c r="U312" i="7"/>
  <c r="L312" i="7"/>
  <c r="V311" i="7"/>
  <c r="U311" i="7"/>
  <c r="L311" i="7"/>
  <c r="V310" i="7"/>
  <c r="U310" i="7"/>
  <c r="L310" i="7"/>
  <c r="V309" i="7"/>
  <c r="U309" i="7"/>
  <c r="L309" i="7"/>
  <c r="V308" i="7"/>
  <c r="U308" i="7"/>
  <c r="L308" i="7"/>
  <c r="V307" i="7"/>
  <c r="U307" i="7"/>
  <c r="L307" i="7"/>
  <c r="V306" i="7"/>
  <c r="U306" i="7"/>
  <c r="L306" i="7"/>
  <c r="V305" i="7"/>
  <c r="U305" i="7"/>
  <c r="L305" i="7"/>
  <c r="V304" i="7"/>
  <c r="U304" i="7"/>
  <c r="L304" i="7"/>
  <c r="V303" i="7"/>
  <c r="U303" i="7"/>
  <c r="L303" i="7"/>
  <c r="V302" i="7"/>
  <c r="U302" i="7"/>
  <c r="L302" i="7"/>
  <c r="V301" i="7"/>
  <c r="U301" i="7"/>
  <c r="L301" i="7"/>
  <c r="V300" i="7"/>
  <c r="U300" i="7"/>
  <c r="L300" i="7"/>
  <c r="V299" i="7"/>
  <c r="U299" i="7"/>
  <c r="L299" i="7"/>
  <c r="V298" i="7"/>
  <c r="U298" i="7"/>
  <c r="L298" i="7"/>
  <c r="V297" i="7"/>
  <c r="U297" i="7"/>
  <c r="L297" i="7"/>
  <c r="V296" i="7"/>
  <c r="U296" i="7"/>
  <c r="L296" i="7"/>
  <c r="V295" i="7"/>
  <c r="U295" i="7"/>
  <c r="L295" i="7"/>
  <c r="V294" i="7"/>
  <c r="U294" i="7"/>
  <c r="L294" i="7"/>
  <c r="V293" i="7"/>
  <c r="U293" i="7"/>
  <c r="L293" i="7"/>
  <c r="V292" i="7"/>
  <c r="U292" i="7"/>
  <c r="L292" i="7"/>
  <c r="V291" i="7"/>
  <c r="U291" i="7"/>
  <c r="L291" i="7"/>
  <c r="V290" i="7"/>
  <c r="U290" i="7"/>
  <c r="L290" i="7"/>
  <c r="V289" i="7"/>
  <c r="U289" i="7"/>
  <c r="L289" i="7"/>
  <c r="V288" i="7"/>
  <c r="U288" i="7"/>
  <c r="L288" i="7"/>
  <c r="V287" i="7"/>
  <c r="U287" i="7"/>
  <c r="L287" i="7"/>
  <c r="V286" i="7"/>
  <c r="U286" i="7"/>
  <c r="L286" i="7"/>
  <c r="V285" i="7"/>
  <c r="U285" i="7"/>
  <c r="L285" i="7"/>
  <c r="V284" i="7"/>
  <c r="U284" i="7"/>
  <c r="L284" i="7"/>
  <c r="V283" i="7"/>
  <c r="U283" i="7"/>
  <c r="L283" i="7"/>
  <c r="V282" i="7"/>
  <c r="U282" i="7"/>
  <c r="L282" i="7"/>
  <c r="V281" i="7"/>
  <c r="U281" i="7"/>
  <c r="L281" i="7"/>
  <c r="V280" i="7"/>
  <c r="U280" i="7"/>
  <c r="L280" i="7"/>
  <c r="V279" i="7"/>
  <c r="U279" i="7"/>
  <c r="L279" i="7"/>
  <c r="V278" i="7"/>
  <c r="U278" i="7"/>
  <c r="L278" i="7"/>
  <c r="V277" i="7"/>
  <c r="U277" i="7"/>
  <c r="L277" i="7"/>
  <c r="V276" i="7"/>
  <c r="U276" i="7"/>
  <c r="L276" i="7"/>
  <c r="V275" i="7"/>
  <c r="U275" i="7"/>
  <c r="L275" i="7"/>
  <c r="V274" i="7"/>
  <c r="U274" i="7"/>
  <c r="L274" i="7"/>
  <c r="V273" i="7"/>
  <c r="U273" i="7"/>
  <c r="L273" i="7"/>
  <c r="V272" i="7"/>
  <c r="U272" i="7"/>
  <c r="L272" i="7"/>
  <c r="V271" i="7"/>
  <c r="U271" i="7"/>
  <c r="L271" i="7"/>
  <c r="V270" i="7"/>
  <c r="U270" i="7"/>
  <c r="L270" i="7"/>
  <c r="V269" i="7"/>
  <c r="U269" i="7"/>
  <c r="L269" i="7"/>
  <c r="V268" i="7"/>
  <c r="U268" i="7"/>
  <c r="L268" i="7"/>
  <c r="V267" i="7"/>
  <c r="U267" i="7"/>
  <c r="L267" i="7"/>
  <c r="V266" i="7"/>
  <c r="U266" i="7"/>
  <c r="L266" i="7"/>
  <c r="V265" i="7"/>
  <c r="U265" i="7"/>
  <c r="L265" i="7"/>
  <c r="V264" i="7"/>
  <c r="U264" i="7"/>
  <c r="L264" i="7"/>
  <c r="V263" i="7"/>
  <c r="U263" i="7"/>
  <c r="L263" i="7"/>
  <c r="V262" i="7"/>
  <c r="U262" i="7"/>
  <c r="L262" i="7"/>
  <c r="V261" i="7"/>
  <c r="U261" i="7"/>
  <c r="L261" i="7"/>
  <c r="V260" i="7"/>
  <c r="U260" i="7"/>
  <c r="L260" i="7"/>
  <c r="V259" i="7"/>
  <c r="U259" i="7"/>
  <c r="L259" i="7"/>
  <c r="V258" i="7"/>
  <c r="U258" i="7"/>
  <c r="L258" i="7"/>
  <c r="V257" i="7"/>
  <c r="U257" i="7"/>
  <c r="L257" i="7"/>
  <c r="V256" i="7"/>
  <c r="U256" i="7"/>
  <c r="L256" i="7"/>
  <c r="V255" i="7"/>
  <c r="U255" i="7"/>
  <c r="L255" i="7"/>
  <c r="V254" i="7"/>
  <c r="U254" i="7"/>
  <c r="L254" i="7"/>
  <c r="V253" i="7"/>
  <c r="U253" i="7"/>
  <c r="L253" i="7"/>
  <c r="V252" i="7"/>
  <c r="U252" i="7"/>
  <c r="L252" i="7"/>
  <c r="V251" i="7"/>
  <c r="U251" i="7"/>
  <c r="L251" i="7"/>
  <c r="V250" i="7"/>
  <c r="U250" i="7"/>
  <c r="L250" i="7"/>
  <c r="V249" i="7"/>
  <c r="U249" i="7"/>
  <c r="L249" i="7"/>
  <c r="V248" i="7"/>
  <c r="U248" i="7"/>
  <c r="L248" i="7"/>
  <c r="V247" i="7"/>
  <c r="U247" i="7"/>
  <c r="L247" i="7"/>
  <c r="V246" i="7"/>
  <c r="U246" i="7"/>
  <c r="L246" i="7"/>
  <c r="V245" i="7"/>
  <c r="U245" i="7"/>
  <c r="L245" i="7"/>
  <c r="V244" i="7"/>
  <c r="U244" i="7"/>
  <c r="L244" i="7"/>
  <c r="V243" i="7"/>
  <c r="U243" i="7"/>
  <c r="L243" i="7"/>
  <c r="V242" i="7"/>
  <c r="U242" i="7"/>
  <c r="L242" i="7"/>
  <c r="V241" i="7"/>
  <c r="U241" i="7"/>
  <c r="L241" i="7"/>
  <c r="V240" i="7"/>
  <c r="U240" i="7"/>
  <c r="L240" i="7"/>
  <c r="V239" i="7"/>
  <c r="U239" i="7"/>
  <c r="L239" i="7"/>
  <c r="V238" i="7"/>
  <c r="U238" i="7"/>
  <c r="L238" i="7"/>
  <c r="V237" i="7"/>
  <c r="U237" i="7"/>
  <c r="L237" i="7"/>
  <c r="V236" i="7"/>
  <c r="U236" i="7"/>
  <c r="L236" i="7"/>
  <c r="V235" i="7"/>
  <c r="U235" i="7"/>
  <c r="L235" i="7"/>
  <c r="V234" i="7"/>
  <c r="U234" i="7"/>
  <c r="L234" i="7"/>
  <c r="V233" i="7"/>
  <c r="U233" i="7"/>
  <c r="L233" i="7"/>
  <c r="V232" i="7"/>
  <c r="U232" i="7"/>
  <c r="L232" i="7"/>
  <c r="V231" i="7"/>
  <c r="U231" i="7"/>
  <c r="L231" i="7"/>
  <c r="V230" i="7"/>
  <c r="U230" i="7"/>
  <c r="L230" i="7"/>
  <c r="V229" i="7"/>
  <c r="U229" i="7"/>
  <c r="L229" i="7"/>
  <c r="V228" i="7"/>
  <c r="U228" i="7"/>
  <c r="L228" i="7"/>
  <c r="V227" i="7"/>
  <c r="U227" i="7"/>
  <c r="L227" i="7"/>
  <c r="V226" i="7"/>
  <c r="U226" i="7"/>
  <c r="L226" i="7"/>
  <c r="V225" i="7"/>
  <c r="U225" i="7"/>
  <c r="L225" i="7"/>
  <c r="V224" i="7"/>
  <c r="U224" i="7"/>
  <c r="L224" i="7"/>
  <c r="V223" i="7"/>
  <c r="U223" i="7"/>
  <c r="L223" i="7"/>
  <c r="V222" i="7"/>
  <c r="U222" i="7"/>
  <c r="L222" i="7"/>
  <c r="V221" i="7"/>
  <c r="U221" i="7"/>
  <c r="L221" i="7"/>
  <c r="V220" i="7"/>
  <c r="U220" i="7"/>
  <c r="L220" i="7"/>
  <c r="V219" i="7"/>
  <c r="U219" i="7"/>
  <c r="L219" i="7"/>
  <c r="V218" i="7"/>
  <c r="U218" i="7"/>
  <c r="L218" i="7"/>
  <c r="V217" i="7"/>
  <c r="U217" i="7"/>
  <c r="L217" i="7"/>
  <c r="V216" i="7"/>
  <c r="U216" i="7"/>
  <c r="L216" i="7"/>
  <c r="V215" i="7"/>
  <c r="U215" i="7"/>
  <c r="L215" i="7"/>
  <c r="V214" i="7"/>
  <c r="U214" i="7"/>
  <c r="L214" i="7"/>
  <c r="V213" i="7"/>
  <c r="U213" i="7"/>
  <c r="L213" i="7"/>
  <c r="V212" i="7"/>
  <c r="U212" i="7"/>
  <c r="L212" i="7"/>
  <c r="V211" i="7"/>
  <c r="U211" i="7"/>
  <c r="L211" i="7"/>
  <c r="V210" i="7"/>
  <c r="U210" i="7"/>
  <c r="L210" i="7"/>
  <c r="V209" i="7"/>
  <c r="U209" i="7"/>
  <c r="L209" i="7"/>
  <c r="V208" i="7"/>
  <c r="U208" i="7"/>
  <c r="L208" i="7"/>
  <c r="V207" i="7"/>
  <c r="U207" i="7"/>
  <c r="L207" i="7"/>
  <c r="V206" i="7"/>
  <c r="U206" i="7"/>
  <c r="L206" i="7"/>
  <c r="V205" i="7"/>
  <c r="U205" i="7"/>
  <c r="L205" i="7"/>
  <c r="V204" i="7"/>
  <c r="U204" i="7"/>
  <c r="L204" i="7"/>
  <c r="V203" i="7"/>
  <c r="U203" i="7"/>
  <c r="L203" i="7"/>
  <c r="V202" i="7"/>
  <c r="U202" i="7"/>
  <c r="L202" i="7"/>
  <c r="V201" i="7"/>
  <c r="U201" i="7"/>
  <c r="L201" i="7"/>
  <c r="V200" i="7"/>
  <c r="U200" i="7"/>
  <c r="L200" i="7"/>
  <c r="V199" i="7"/>
  <c r="U199" i="7"/>
  <c r="L199" i="7"/>
  <c r="V198" i="7"/>
  <c r="U198" i="7"/>
  <c r="L198" i="7"/>
  <c r="V197" i="7"/>
  <c r="U197" i="7"/>
  <c r="L197" i="7"/>
  <c r="V196" i="7"/>
  <c r="U196" i="7"/>
  <c r="L196" i="7"/>
  <c r="V195" i="7"/>
  <c r="U195" i="7"/>
  <c r="L195" i="7"/>
  <c r="V194" i="7"/>
  <c r="U194" i="7"/>
  <c r="L194" i="7"/>
  <c r="V193" i="7"/>
  <c r="U193" i="7"/>
  <c r="L193" i="7"/>
  <c r="V192" i="7"/>
  <c r="U192" i="7"/>
  <c r="L192" i="7"/>
  <c r="V191" i="7"/>
  <c r="U191" i="7"/>
  <c r="L191" i="7"/>
  <c r="V190" i="7"/>
  <c r="U190" i="7"/>
  <c r="L190" i="7"/>
  <c r="V189" i="7"/>
  <c r="U189" i="7"/>
  <c r="L189" i="7"/>
  <c r="V188" i="7"/>
  <c r="U188" i="7"/>
  <c r="L188" i="7"/>
  <c r="V187" i="7"/>
  <c r="U187" i="7"/>
  <c r="L187" i="7"/>
  <c r="V186" i="7"/>
  <c r="U186" i="7"/>
  <c r="L186" i="7"/>
  <c r="V185" i="7"/>
  <c r="U185" i="7"/>
  <c r="L185" i="7"/>
  <c r="V184" i="7"/>
  <c r="U184" i="7"/>
  <c r="L184" i="7"/>
  <c r="V183" i="7"/>
  <c r="U183" i="7"/>
  <c r="L183" i="7"/>
  <c r="V182" i="7"/>
  <c r="U182" i="7"/>
  <c r="L182" i="7"/>
  <c r="V181" i="7"/>
  <c r="U181" i="7"/>
  <c r="L181" i="7"/>
  <c r="V180" i="7"/>
  <c r="U180" i="7"/>
  <c r="L180" i="7"/>
  <c r="V179" i="7"/>
  <c r="U179" i="7"/>
  <c r="L179" i="7"/>
  <c r="V178" i="7"/>
  <c r="U178" i="7"/>
  <c r="L178" i="7"/>
  <c r="V177" i="7"/>
  <c r="U177" i="7"/>
  <c r="L177" i="7"/>
  <c r="V176" i="7"/>
  <c r="U176" i="7"/>
  <c r="L176" i="7"/>
  <c r="V175" i="7"/>
  <c r="U175" i="7"/>
  <c r="L175" i="7"/>
  <c r="V174" i="7"/>
  <c r="U174" i="7"/>
  <c r="L174" i="7"/>
  <c r="V173" i="7"/>
  <c r="U173" i="7"/>
  <c r="L173" i="7"/>
  <c r="V172" i="7"/>
  <c r="U172" i="7"/>
  <c r="L172" i="7"/>
  <c r="V171" i="7"/>
  <c r="U171" i="7"/>
  <c r="L171" i="7"/>
  <c r="V170" i="7"/>
  <c r="U170" i="7"/>
  <c r="L170" i="7"/>
  <c r="V169" i="7"/>
  <c r="U169" i="7"/>
  <c r="L169" i="7"/>
  <c r="V168" i="7"/>
  <c r="U168" i="7"/>
  <c r="L168" i="7"/>
  <c r="V167" i="7"/>
  <c r="U167" i="7"/>
  <c r="L167" i="7"/>
  <c r="V166" i="7"/>
  <c r="U166" i="7"/>
  <c r="L166" i="7"/>
  <c r="V165" i="7"/>
  <c r="U165" i="7"/>
  <c r="L165" i="7"/>
  <c r="V164" i="7"/>
  <c r="U164" i="7"/>
  <c r="L164" i="7"/>
  <c r="V163" i="7"/>
  <c r="U163" i="7"/>
  <c r="L163" i="7"/>
  <c r="V162" i="7"/>
  <c r="U162" i="7"/>
  <c r="L162" i="7"/>
  <c r="V161" i="7"/>
  <c r="U161" i="7"/>
  <c r="L161" i="7"/>
  <c r="V160" i="7"/>
  <c r="U160" i="7"/>
  <c r="L160" i="7"/>
  <c r="V159" i="7"/>
  <c r="U159" i="7"/>
  <c r="L159" i="7"/>
  <c r="V158" i="7"/>
  <c r="U158" i="7"/>
  <c r="L158" i="7"/>
  <c r="V157" i="7"/>
  <c r="U157" i="7"/>
  <c r="L157" i="7"/>
  <c r="V156" i="7"/>
  <c r="U156" i="7"/>
  <c r="L156" i="7"/>
  <c r="V155" i="7"/>
  <c r="U155" i="7"/>
  <c r="L155" i="7"/>
  <c r="V154" i="7"/>
  <c r="U154" i="7"/>
  <c r="L154" i="7"/>
  <c r="V153" i="7"/>
  <c r="U153" i="7"/>
  <c r="L153" i="7"/>
  <c r="V152" i="7"/>
  <c r="U152" i="7"/>
  <c r="L152" i="7"/>
  <c r="V151" i="7"/>
  <c r="U151" i="7"/>
  <c r="L151" i="7"/>
  <c r="V150" i="7"/>
  <c r="U150" i="7"/>
  <c r="L150" i="7"/>
  <c r="V149" i="7"/>
  <c r="U149" i="7"/>
  <c r="L149" i="7"/>
  <c r="V148" i="7"/>
  <c r="U148" i="7"/>
  <c r="L148" i="7"/>
  <c r="V147" i="7"/>
  <c r="U147" i="7"/>
  <c r="L147" i="7"/>
  <c r="V146" i="7"/>
  <c r="U146" i="7"/>
  <c r="L146" i="7"/>
  <c r="V145" i="7"/>
  <c r="U145" i="7"/>
  <c r="L145" i="7"/>
  <c r="V144" i="7"/>
  <c r="U144" i="7"/>
  <c r="L144" i="7"/>
  <c r="V143" i="7"/>
  <c r="U143" i="7"/>
  <c r="L143" i="7"/>
  <c r="V142" i="7"/>
  <c r="U142" i="7"/>
  <c r="L142" i="7"/>
  <c r="V141" i="7"/>
  <c r="U141" i="7"/>
  <c r="L141" i="7"/>
  <c r="V140" i="7"/>
  <c r="U140" i="7"/>
  <c r="L140" i="7"/>
  <c r="V139" i="7"/>
  <c r="U139" i="7"/>
  <c r="L139" i="7"/>
  <c r="V138" i="7"/>
  <c r="U138" i="7"/>
  <c r="L138" i="7"/>
  <c r="V137" i="7"/>
  <c r="U137" i="7"/>
  <c r="L137" i="7"/>
  <c r="V136" i="7"/>
  <c r="U136" i="7"/>
  <c r="L136" i="7"/>
  <c r="V135" i="7"/>
  <c r="U135" i="7"/>
  <c r="L135" i="7"/>
  <c r="V134" i="7"/>
  <c r="U134" i="7"/>
  <c r="L134" i="7"/>
  <c r="V133" i="7"/>
  <c r="U133" i="7"/>
  <c r="L133" i="7"/>
  <c r="V132" i="7"/>
  <c r="U132" i="7"/>
  <c r="L132" i="7"/>
  <c r="V131" i="7"/>
  <c r="U131" i="7"/>
  <c r="L131" i="7"/>
  <c r="V130" i="7"/>
  <c r="U130" i="7"/>
  <c r="L130" i="7"/>
  <c r="V129" i="7"/>
  <c r="U129" i="7"/>
  <c r="L129" i="7"/>
  <c r="V128" i="7"/>
  <c r="U128" i="7"/>
  <c r="L128" i="7"/>
  <c r="V127" i="7"/>
  <c r="U127" i="7"/>
  <c r="L127" i="7"/>
  <c r="V126" i="7"/>
  <c r="U126" i="7"/>
  <c r="L126" i="7"/>
  <c r="V125" i="7"/>
  <c r="U125" i="7"/>
  <c r="L125" i="7"/>
  <c r="V124" i="7"/>
  <c r="U124" i="7"/>
  <c r="L124" i="7"/>
  <c r="V123" i="7"/>
  <c r="U123" i="7"/>
  <c r="L123" i="7"/>
  <c r="V122" i="7"/>
  <c r="U122" i="7"/>
  <c r="L122" i="7"/>
  <c r="V121" i="7"/>
  <c r="U121" i="7"/>
  <c r="L121" i="7"/>
  <c r="V120" i="7"/>
  <c r="U120" i="7"/>
  <c r="L120" i="7"/>
  <c r="V119" i="7"/>
  <c r="U119" i="7"/>
  <c r="L119" i="7"/>
  <c r="V118" i="7"/>
  <c r="U118" i="7"/>
  <c r="L118" i="7"/>
  <c r="V117" i="7"/>
  <c r="U117" i="7"/>
  <c r="L117" i="7"/>
  <c r="V116" i="7"/>
  <c r="U116" i="7"/>
  <c r="L116" i="7"/>
  <c r="V115" i="7"/>
  <c r="U115" i="7"/>
  <c r="L115" i="7"/>
  <c r="V114" i="7"/>
  <c r="U114" i="7"/>
  <c r="L114" i="7"/>
  <c r="V113" i="7"/>
  <c r="U113" i="7"/>
  <c r="L113" i="7"/>
  <c r="V112" i="7"/>
  <c r="U112" i="7"/>
  <c r="L112" i="7"/>
  <c r="V111" i="7"/>
  <c r="U111" i="7"/>
  <c r="L111" i="7"/>
  <c r="V110" i="7"/>
  <c r="U110" i="7"/>
  <c r="L110" i="7"/>
  <c r="V109" i="7"/>
  <c r="U109" i="7"/>
  <c r="L109" i="7"/>
  <c r="V108" i="7"/>
  <c r="U108" i="7"/>
  <c r="L108" i="7"/>
  <c r="V107" i="7"/>
  <c r="U107" i="7"/>
  <c r="L107" i="7"/>
  <c r="V106" i="7"/>
  <c r="U106" i="7"/>
  <c r="L106" i="7"/>
  <c r="V105" i="7"/>
  <c r="U105" i="7"/>
  <c r="L105" i="7"/>
  <c r="V104" i="7"/>
  <c r="U104" i="7"/>
  <c r="L104" i="7"/>
  <c r="V103" i="7"/>
  <c r="U103" i="7"/>
  <c r="L103" i="7"/>
  <c r="V102" i="7"/>
  <c r="U102" i="7"/>
  <c r="L102" i="7"/>
  <c r="V101" i="7"/>
  <c r="U101" i="7"/>
  <c r="L101" i="7"/>
  <c r="V100" i="7"/>
  <c r="U100" i="7"/>
  <c r="L100" i="7"/>
  <c r="V99" i="7"/>
  <c r="U99" i="7"/>
  <c r="L99" i="7"/>
  <c r="V98" i="7"/>
  <c r="U98" i="7"/>
  <c r="L98" i="7"/>
  <c r="V97" i="7"/>
  <c r="U97" i="7"/>
  <c r="L97" i="7"/>
  <c r="V96" i="7"/>
  <c r="U96" i="7"/>
  <c r="L96" i="7"/>
  <c r="V95" i="7"/>
  <c r="U95" i="7"/>
  <c r="L95" i="7"/>
  <c r="V94" i="7"/>
  <c r="U94" i="7"/>
  <c r="L94" i="7"/>
  <c r="V93" i="7"/>
  <c r="U93" i="7"/>
  <c r="L93" i="7"/>
  <c r="V92" i="7"/>
  <c r="U92" i="7"/>
  <c r="L92" i="7"/>
  <c r="V91" i="7"/>
  <c r="U91" i="7"/>
  <c r="L91" i="7"/>
  <c r="V90" i="7"/>
  <c r="U90" i="7"/>
  <c r="L90" i="7"/>
  <c r="K90" i="7"/>
  <c r="V89" i="7"/>
  <c r="U89" i="7"/>
  <c r="L89" i="7"/>
  <c r="V88" i="7"/>
  <c r="U88" i="7"/>
  <c r="L88" i="7"/>
  <c r="K88" i="7"/>
  <c r="V87" i="7"/>
  <c r="U87" i="7"/>
  <c r="L87" i="7"/>
  <c r="V86" i="7"/>
  <c r="U86" i="7"/>
  <c r="L86" i="7"/>
  <c r="K86" i="7"/>
  <c r="V85" i="7"/>
  <c r="U85" i="7"/>
  <c r="L85" i="7"/>
  <c r="V84" i="7"/>
  <c r="U84" i="7"/>
  <c r="L84" i="7"/>
  <c r="K84" i="7"/>
  <c r="V83" i="7"/>
  <c r="U83" i="7"/>
  <c r="L83" i="7"/>
  <c r="V82" i="7"/>
  <c r="U82" i="7"/>
  <c r="L82" i="7"/>
  <c r="K82" i="7"/>
  <c r="V81" i="7"/>
  <c r="U81" i="7"/>
  <c r="L81" i="7"/>
  <c r="V80" i="7"/>
  <c r="U80" i="7"/>
  <c r="L80" i="7"/>
  <c r="K80" i="7"/>
  <c r="V79" i="7"/>
  <c r="U79" i="7"/>
  <c r="L79" i="7"/>
  <c r="V78" i="7"/>
  <c r="U78" i="7"/>
  <c r="L78" i="7"/>
  <c r="K78" i="7"/>
  <c r="V77" i="7"/>
  <c r="U77" i="7"/>
  <c r="L77" i="7"/>
  <c r="V76" i="7"/>
  <c r="U76" i="7"/>
  <c r="L76" i="7"/>
  <c r="K76" i="7"/>
  <c r="V75" i="7"/>
  <c r="U75" i="7"/>
  <c r="L75" i="7"/>
  <c r="V74" i="7"/>
  <c r="U74" i="7"/>
  <c r="L74" i="7"/>
  <c r="K74" i="7"/>
  <c r="V73" i="7"/>
  <c r="U73" i="7"/>
  <c r="L73" i="7"/>
  <c r="V72" i="7"/>
  <c r="U72" i="7"/>
  <c r="L72" i="7"/>
  <c r="K72" i="7"/>
  <c r="V71" i="7"/>
  <c r="U71" i="7"/>
  <c r="L71" i="7"/>
  <c r="V70" i="7"/>
  <c r="U70" i="7"/>
  <c r="L70" i="7"/>
  <c r="K70" i="7"/>
  <c r="V69" i="7"/>
  <c r="U69" i="7"/>
  <c r="L69" i="7"/>
  <c r="V68" i="7"/>
  <c r="U68" i="7"/>
  <c r="L68" i="7"/>
  <c r="K68" i="7"/>
  <c r="V67" i="7"/>
  <c r="U67" i="7"/>
  <c r="L67" i="7"/>
  <c r="V66" i="7"/>
  <c r="U66" i="7"/>
  <c r="L66" i="7"/>
  <c r="K66" i="7"/>
  <c r="V65" i="7"/>
  <c r="U65" i="7"/>
  <c r="L65" i="7"/>
  <c r="V64" i="7"/>
  <c r="U64" i="7"/>
  <c r="L64" i="7"/>
  <c r="K64" i="7"/>
  <c r="V63" i="7"/>
  <c r="U63" i="7"/>
  <c r="L63" i="7"/>
  <c r="V62" i="7"/>
  <c r="U62" i="7"/>
  <c r="L62" i="7"/>
  <c r="K62" i="7"/>
  <c r="V61" i="7"/>
  <c r="U61" i="7"/>
  <c r="L61" i="7"/>
  <c r="V60" i="7"/>
  <c r="U60" i="7"/>
  <c r="L60" i="7"/>
  <c r="K60" i="7"/>
  <c r="V59" i="7"/>
  <c r="U59" i="7"/>
  <c r="L59" i="7"/>
  <c r="V58" i="7"/>
  <c r="U58" i="7"/>
  <c r="L58" i="7"/>
  <c r="K58" i="7"/>
  <c r="V57" i="7"/>
  <c r="U57" i="7"/>
  <c r="L57" i="7"/>
  <c r="V56" i="7"/>
  <c r="U56" i="7"/>
  <c r="L56" i="7"/>
  <c r="K56" i="7"/>
  <c r="V55" i="7"/>
  <c r="U55" i="7"/>
  <c r="L55" i="7"/>
  <c r="V54" i="7"/>
  <c r="U54" i="7"/>
  <c r="L54" i="7"/>
  <c r="K54" i="7"/>
  <c r="V53" i="7"/>
  <c r="U53" i="7"/>
  <c r="L53" i="7"/>
  <c r="V52" i="7"/>
  <c r="U52" i="7"/>
  <c r="L52" i="7"/>
  <c r="K52" i="7"/>
  <c r="V51" i="7"/>
  <c r="U51" i="7"/>
  <c r="L51" i="7"/>
  <c r="V50" i="7"/>
  <c r="U50" i="7"/>
  <c r="L50" i="7"/>
  <c r="K50" i="7"/>
  <c r="V49" i="7"/>
  <c r="U49" i="7"/>
  <c r="L49" i="7"/>
  <c r="V48" i="7"/>
  <c r="U48" i="7"/>
  <c r="L48" i="7"/>
  <c r="K48" i="7"/>
  <c r="V47" i="7"/>
  <c r="U47" i="7"/>
  <c r="L47" i="7"/>
  <c r="V46" i="7"/>
  <c r="U46" i="7"/>
  <c r="L46" i="7"/>
  <c r="K46" i="7"/>
  <c r="V45" i="7"/>
  <c r="U45" i="7"/>
  <c r="L45" i="7"/>
  <c r="V44" i="7"/>
  <c r="U44" i="7"/>
  <c r="L44" i="7"/>
  <c r="K44" i="7"/>
  <c r="V43" i="7"/>
  <c r="U43" i="7"/>
  <c r="L43" i="7"/>
  <c r="V42" i="7"/>
  <c r="U42" i="7"/>
  <c r="L42" i="7"/>
  <c r="K42" i="7"/>
  <c r="V41" i="7"/>
  <c r="U41" i="7"/>
  <c r="L41" i="7"/>
  <c r="V40" i="7"/>
  <c r="U40" i="7"/>
  <c r="L40" i="7"/>
  <c r="K40" i="7"/>
  <c r="V39" i="7"/>
  <c r="U39" i="7"/>
  <c r="L39" i="7"/>
  <c r="V38" i="7"/>
  <c r="U38" i="7"/>
  <c r="L38" i="7"/>
  <c r="V37" i="7"/>
  <c r="U37" i="7"/>
  <c r="L37" i="7"/>
  <c r="K37" i="7"/>
  <c r="V36" i="7"/>
  <c r="U36" i="7"/>
  <c r="L36" i="7"/>
  <c r="V35" i="7"/>
  <c r="U35" i="7"/>
  <c r="L35" i="7"/>
  <c r="K35" i="7"/>
  <c r="V34" i="7"/>
  <c r="U34" i="7"/>
  <c r="L34" i="7"/>
  <c r="V33" i="7"/>
  <c r="U33" i="7"/>
  <c r="L33" i="7"/>
  <c r="K33" i="7"/>
  <c r="V32" i="7"/>
  <c r="U32" i="7"/>
  <c r="L32" i="7"/>
  <c r="K32" i="7"/>
  <c r="V31" i="7"/>
  <c r="U31" i="7"/>
  <c r="L31" i="7"/>
  <c r="V30" i="7"/>
  <c r="U30" i="7"/>
  <c r="L30" i="7"/>
  <c r="V29" i="7"/>
  <c r="U29" i="7"/>
  <c r="L29" i="7"/>
  <c r="K29" i="7"/>
  <c r="V28" i="7"/>
  <c r="U28" i="7"/>
  <c r="L28" i="7"/>
  <c r="V27" i="7"/>
  <c r="U27" i="7"/>
  <c r="L27" i="7"/>
  <c r="K27" i="7"/>
  <c r="V26" i="7"/>
  <c r="U26" i="7"/>
  <c r="L26" i="7"/>
  <c r="V25" i="7"/>
  <c r="U25" i="7"/>
  <c r="L25" i="7"/>
  <c r="K25" i="7"/>
  <c r="V24" i="7"/>
  <c r="U24" i="7"/>
  <c r="L24" i="7"/>
  <c r="K24" i="7"/>
  <c r="V23" i="7"/>
  <c r="U23" i="7"/>
  <c r="L23" i="7"/>
  <c r="V22" i="7"/>
  <c r="U22" i="7"/>
  <c r="L22" i="7"/>
  <c r="V21" i="7"/>
  <c r="U21" i="7"/>
  <c r="L21" i="7"/>
  <c r="K21" i="7"/>
  <c r="V20" i="7"/>
  <c r="U20" i="7"/>
  <c r="L20" i="7"/>
  <c r="V19" i="7"/>
  <c r="U19" i="7"/>
  <c r="L19" i="7"/>
  <c r="K19" i="7"/>
  <c r="V18" i="7"/>
  <c r="U18" i="7"/>
  <c r="L18" i="7"/>
  <c r="V17" i="7"/>
  <c r="U17" i="7"/>
  <c r="L17" i="7"/>
  <c r="K17" i="7"/>
  <c r="V16" i="7"/>
  <c r="U16" i="7"/>
  <c r="L16" i="7"/>
  <c r="K16" i="7"/>
  <c r="V15" i="7"/>
  <c r="U15" i="7"/>
  <c r="L15" i="7"/>
  <c r="V14" i="7"/>
  <c r="U14" i="7"/>
  <c r="L14" i="7"/>
  <c r="V13" i="7"/>
  <c r="U13" i="7"/>
  <c r="L13" i="7"/>
  <c r="K13" i="7"/>
  <c r="V12" i="7"/>
  <c r="U12" i="7"/>
  <c r="L12" i="7"/>
  <c r="V11" i="7"/>
  <c r="U11" i="7"/>
  <c r="L11" i="7"/>
  <c r="K11" i="7"/>
  <c r="V10" i="7"/>
  <c r="U10" i="7"/>
  <c r="L10" i="7"/>
  <c r="V9" i="7"/>
  <c r="U9" i="7"/>
  <c r="L9" i="7"/>
  <c r="K9" i="7"/>
  <c r="V8" i="7"/>
  <c r="U8" i="7"/>
  <c r="L8" i="7"/>
  <c r="K8" i="7"/>
  <c r="V7" i="7"/>
  <c r="U7" i="7"/>
  <c r="L7" i="7"/>
  <c r="V6" i="7"/>
  <c r="U6" i="7"/>
  <c r="L6" i="7"/>
  <c r="V5" i="7"/>
  <c r="U5" i="7"/>
  <c r="L5" i="7"/>
  <c r="K5" i="7"/>
  <c r="V4" i="7"/>
  <c r="U4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L4" i="7"/>
  <c r="K4" i="7"/>
  <c r="V3" i="7"/>
  <c r="U3" i="7"/>
  <c r="L3" i="7"/>
  <c r="K3" i="7"/>
  <c r="T1" i="7"/>
  <c r="S1" i="7"/>
  <c r="L1" i="7"/>
  <c r="I1" i="7"/>
  <c r="H1" i="7"/>
  <c r="G1" i="7"/>
  <c r="N3" i="7" s="1"/>
  <c r="F1" i="7"/>
  <c r="O39" i="7" s="1"/>
  <c r="E1" i="7"/>
  <c r="L3" i="6"/>
  <c r="F1" i="6"/>
  <c r="E1" i="6"/>
  <c r="S1" i="6"/>
  <c r="T1" i="6"/>
  <c r="H1" i="6"/>
  <c r="I1" i="6"/>
  <c r="G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3" i="6"/>
  <c r="L1" i="6"/>
  <c r="Q12" i="6"/>
  <c r="Q13" i="6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5" i="6"/>
  <c r="Q6" i="6"/>
  <c r="Q7" i="6" s="1"/>
  <c r="Q8" i="6" s="1"/>
  <c r="Q9" i="6" s="1"/>
  <c r="Q10" i="6" s="1"/>
  <c r="Q11" i="6" s="1"/>
  <c r="Q4" i="6"/>
  <c r="M440" i="6"/>
  <c r="M441" i="6" s="1"/>
  <c r="M13" i="6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5" i="6"/>
  <c r="M6" i="6" s="1"/>
  <c r="M7" i="6" s="1"/>
  <c r="M8" i="6" s="1"/>
  <c r="M9" i="6" s="1"/>
  <c r="M10" i="6" s="1"/>
  <c r="M11" i="6" s="1"/>
  <c r="M12" i="6" s="1"/>
  <c r="M4" i="6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1" i="1"/>
  <c r="V67" i="6" l="1"/>
  <c r="V347" i="6"/>
  <c r="V346" i="6"/>
  <c r="V443" i="6"/>
  <c r="V315" i="6"/>
  <c r="V442" i="6"/>
  <c r="V283" i="6"/>
  <c r="V43" i="6"/>
  <c r="V411" i="6"/>
  <c r="V251" i="6"/>
  <c r="V410" i="6"/>
  <c r="V195" i="6"/>
  <c r="V379" i="6"/>
  <c r="V131" i="6"/>
  <c r="V378" i="6"/>
  <c r="V314" i="6"/>
  <c r="V282" i="6"/>
  <c r="V250" i="6"/>
  <c r="V187" i="6"/>
  <c r="V123" i="6"/>
  <c r="V59" i="6"/>
  <c r="V275" i="6"/>
  <c r="V434" i="6"/>
  <c r="V402" i="6"/>
  <c r="V370" i="6"/>
  <c r="V338" i="6"/>
  <c r="V306" i="6"/>
  <c r="V274" i="6"/>
  <c r="V235" i="6"/>
  <c r="V171" i="6"/>
  <c r="V107" i="6"/>
  <c r="V23" i="6"/>
  <c r="V31" i="6"/>
  <c r="V47" i="6"/>
  <c r="V63" i="6"/>
  <c r="V79" i="6"/>
  <c r="V103" i="6"/>
  <c r="V127" i="6"/>
  <c r="V143" i="6"/>
  <c r="V167" i="6"/>
  <c r="V191" i="6"/>
  <c r="V207" i="6"/>
  <c r="V231" i="6"/>
  <c r="V255" i="6"/>
  <c r="V279" i="6"/>
  <c r="V303" i="6"/>
  <c r="V319" i="6"/>
  <c r="V343" i="6"/>
  <c r="V367" i="6"/>
  <c r="V391" i="6"/>
  <c r="V415" i="6"/>
  <c r="V431" i="6"/>
  <c r="V15" i="6"/>
  <c r="V111" i="6"/>
  <c r="V159" i="6"/>
  <c r="V183" i="6"/>
  <c r="V215" i="6"/>
  <c r="V247" i="6"/>
  <c r="V271" i="6"/>
  <c r="V295" i="6"/>
  <c r="V335" i="6"/>
  <c r="V359" i="6"/>
  <c r="V383" i="6"/>
  <c r="V407" i="6"/>
  <c r="V439" i="6"/>
  <c r="V7" i="6"/>
  <c r="V39" i="6"/>
  <c r="V55" i="6"/>
  <c r="V71" i="6"/>
  <c r="V87" i="6"/>
  <c r="V95" i="6"/>
  <c r="V119" i="6"/>
  <c r="V135" i="6"/>
  <c r="V151" i="6"/>
  <c r="V175" i="6"/>
  <c r="V199" i="6"/>
  <c r="V223" i="6"/>
  <c r="V239" i="6"/>
  <c r="V263" i="6"/>
  <c r="V287" i="6"/>
  <c r="V311" i="6"/>
  <c r="V327" i="6"/>
  <c r="V351" i="6"/>
  <c r="V375" i="6"/>
  <c r="V399" i="6"/>
  <c r="V423" i="6"/>
  <c r="V10" i="6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V202" i="6"/>
  <c r="V210" i="6"/>
  <c r="V218" i="6"/>
  <c r="V226" i="6"/>
  <c r="V234" i="6"/>
  <c r="V242" i="6"/>
  <c r="V435" i="6"/>
  <c r="V371" i="6"/>
  <c r="V51" i="6"/>
  <c r="V427" i="6"/>
  <c r="V395" i="6"/>
  <c r="V363" i="6"/>
  <c r="V331" i="6"/>
  <c r="V299" i="6"/>
  <c r="V267" i="6"/>
  <c r="V227" i="6"/>
  <c r="V163" i="6"/>
  <c r="V99" i="6"/>
  <c r="V35" i="6"/>
  <c r="V403" i="6"/>
  <c r="V339" i="6"/>
  <c r="V307" i="6"/>
  <c r="V115" i="6"/>
  <c r="V426" i="6"/>
  <c r="V394" i="6"/>
  <c r="V362" i="6"/>
  <c r="V330" i="6"/>
  <c r="V298" i="6"/>
  <c r="V266" i="6"/>
  <c r="V219" i="6"/>
  <c r="V155" i="6"/>
  <c r="V91" i="6"/>
  <c r="V27" i="6"/>
  <c r="V243" i="6"/>
  <c r="V419" i="6"/>
  <c r="V387" i="6"/>
  <c r="V355" i="6"/>
  <c r="V323" i="6"/>
  <c r="V291" i="6"/>
  <c r="V259" i="6"/>
  <c r="V211" i="6"/>
  <c r="V147" i="6"/>
  <c r="V83" i="6"/>
  <c r="V19" i="6"/>
  <c r="V179" i="6"/>
  <c r="V4" i="6"/>
  <c r="V418" i="6"/>
  <c r="V386" i="6"/>
  <c r="V354" i="6"/>
  <c r="V322" i="6"/>
  <c r="V290" i="6"/>
  <c r="V258" i="6"/>
  <c r="V203" i="6"/>
  <c r="V139" i="6"/>
  <c r="V75" i="6"/>
  <c r="V11" i="6"/>
  <c r="V441" i="6"/>
  <c r="V433" i="6"/>
  <c r="V425" i="6"/>
  <c r="V417" i="6"/>
  <c r="V409" i="6"/>
  <c r="V401" i="6"/>
  <c r="V393" i="6"/>
  <c r="V385" i="6"/>
  <c r="V377" i="6"/>
  <c r="V369" i="6"/>
  <c r="V361" i="6"/>
  <c r="V353" i="6"/>
  <c r="V345" i="6"/>
  <c r="V337" i="6"/>
  <c r="V329" i="6"/>
  <c r="V321" i="6"/>
  <c r="V313" i="6"/>
  <c r="V305" i="6"/>
  <c r="V297" i="6"/>
  <c r="V289" i="6"/>
  <c r="V281" i="6"/>
  <c r="V273" i="6"/>
  <c r="V265" i="6"/>
  <c r="V257" i="6"/>
  <c r="V249" i="6"/>
  <c r="V241" i="6"/>
  <c r="V233" i="6"/>
  <c r="V225" i="6"/>
  <c r="V217" i="6"/>
  <c r="V209" i="6"/>
  <c r="V201" i="6"/>
  <c r="V193" i="6"/>
  <c r="V185" i="6"/>
  <c r="V177" i="6"/>
  <c r="V169" i="6"/>
  <c r="V161" i="6"/>
  <c r="V153" i="6"/>
  <c r="V145" i="6"/>
  <c r="V137" i="6"/>
  <c r="V129" i="6"/>
  <c r="V121" i="6"/>
  <c r="V113" i="6"/>
  <c r="V105" i="6"/>
  <c r="V97" i="6"/>
  <c r="V89" i="6"/>
  <c r="V81" i="6"/>
  <c r="V73" i="6"/>
  <c r="V65" i="6"/>
  <c r="V57" i="6"/>
  <c r="V49" i="6"/>
  <c r="V41" i="6"/>
  <c r="V33" i="6"/>
  <c r="V25" i="6"/>
  <c r="V17" i="6"/>
  <c r="V9" i="6"/>
  <c r="V440" i="6"/>
  <c r="V432" i="6"/>
  <c r="V424" i="6"/>
  <c r="V416" i="6"/>
  <c r="V408" i="6"/>
  <c r="V400" i="6"/>
  <c r="V392" i="6"/>
  <c r="V384" i="6"/>
  <c r="V376" i="6"/>
  <c r="V368" i="6"/>
  <c r="V360" i="6"/>
  <c r="V352" i="6"/>
  <c r="V344" i="6"/>
  <c r="V336" i="6"/>
  <c r="V328" i="6"/>
  <c r="V320" i="6"/>
  <c r="V312" i="6"/>
  <c r="V304" i="6"/>
  <c r="V296" i="6"/>
  <c r="V288" i="6"/>
  <c r="V280" i="6"/>
  <c r="V272" i="6"/>
  <c r="V264" i="6"/>
  <c r="V256" i="6"/>
  <c r="V248" i="6"/>
  <c r="V240" i="6"/>
  <c r="V232" i="6"/>
  <c r="V224" i="6"/>
  <c r="V216" i="6"/>
  <c r="V208" i="6"/>
  <c r="V200" i="6"/>
  <c r="V192" i="6"/>
  <c r="V184" i="6"/>
  <c r="V176" i="6"/>
  <c r="V168" i="6"/>
  <c r="V160" i="6"/>
  <c r="V152" i="6"/>
  <c r="V144" i="6"/>
  <c r="V136" i="6"/>
  <c r="V128" i="6"/>
  <c r="V120" i="6"/>
  <c r="V112" i="6"/>
  <c r="V104" i="6"/>
  <c r="V96" i="6"/>
  <c r="V88" i="6"/>
  <c r="V80" i="6"/>
  <c r="V72" i="6"/>
  <c r="V64" i="6"/>
  <c r="V56" i="6"/>
  <c r="V48" i="6"/>
  <c r="V40" i="6"/>
  <c r="V32" i="6"/>
  <c r="V24" i="6"/>
  <c r="V16" i="6"/>
  <c r="V8" i="6"/>
  <c r="V438" i="6"/>
  <c r="V430" i="6"/>
  <c r="V422" i="6"/>
  <c r="V414" i="6"/>
  <c r="V406" i="6"/>
  <c r="V398" i="6"/>
  <c r="V390" i="6"/>
  <c r="V382" i="6"/>
  <c r="V374" i="6"/>
  <c r="V366" i="6"/>
  <c r="V358" i="6"/>
  <c r="V350" i="6"/>
  <c r="V342" i="6"/>
  <c r="V334" i="6"/>
  <c r="V326" i="6"/>
  <c r="V318" i="6"/>
  <c r="V310" i="6"/>
  <c r="V302" i="6"/>
  <c r="V294" i="6"/>
  <c r="V286" i="6"/>
  <c r="V278" i="6"/>
  <c r="V270" i="6"/>
  <c r="V262" i="6"/>
  <c r="V254" i="6"/>
  <c r="V246" i="6"/>
  <c r="V238" i="6"/>
  <c r="V230" i="6"/>
  <c r="V222" i="6"/>
  <c r="V214" i="6"/>
  <c r="V206" i="6"/>
  <c r="V198" i="6"/>
  <c r="V190" i="6"/>
  <c r="V182" i="6"/>
  <c r="V174" i="6"/>
  <c r="V166" i="6"/>
  <c r="V158" i="6"/>
  <c r="V150" i="6"/>
  <c r="V142" i="6"/>
  <c r="V134" i="6"/>
  <c r="V126" i="6"/>
  <c r="V118" i="6"/>
  <c r="V110" i="6"/>
  <c r="V102" i="6"/>
  <c r="V94" i="6"/>
  <c r="V86" i="6"/>
  <c r="V78" i="6"/>
  <c r="V70" i="6"/>
  <c r="V62" i="6"/>
  <c r="V54" i="6"/>
  <c r="V46" i="6"/>
  <c r="V38" i="6"/>
  <c r="V30" i="6"/>
  <c r="V22" i="6"/>
  <c r="V14" i="6"/>
  <c r="V6" i="6"/>
  <c r="V437" i="6"/>
  <c r="V429" i="6"/>
  <c r="V421" i="6"/>
  <c r="V413" i="6"/>
  <c r="V405" i="6"/>
  <c r="V397" i="6"/>
  <c r="V389" i="6"/>
  <c r="V381" i="6"/>
  <c r="V373" i="6"/>
  <c r="V365" i="6"/>
  <c r="V357" i="6"/>
  <c r="V349" i="6"/>
  <c r="V341" i="6"/>
  <c r="V333" i="6"/>
  <c r="V325" i="6"/>
  <c r="V317" i="6"/>
  <c r="V309" i="6"/>
  <c r="V301" i="6"/>
  <c r="V293" i="6"/>
  <c r="V285" i="6"/>
  <c r="V277" i="6"/>
  <c r="V269" i="6"/>
  <c r="V261" i="6"/>
  <c r="V253" i="6"/>
  <c r="V245" i="6"/>
  <c r="V237" i="6"/>
  <c r="V229" i="6"/>
  <c r="V221" i="6"/>
  <c r="V213" i="6"/>
  <c r="V205" i="6"/>
  <c r="V197" i="6"/>
  <c r="V189" i="6"/>
  <c r="V181" i="6"/>
  <c r="V173" i="6"/>
  <c r="V165" i="6"/>
  <c r="V157" i="6"/>
  <c r="V149" i="6"/>
  <c r="V141" i="6"/>
  <c r="V133" i="6"/>
  <c r="V125" i="6"/>
  <c r="V117" i="6"/>
  <c r="V109" i="6"/>
  <c r="V101" i="6"/>
  <c r="V93" i="6"/>
  <c r="V85" i="6"/>
  <c r="V77" i="6"/>
  <c r="V69" i="6"/>
  <c r="V61" i="6"/>
  <c r="V53" i="6"/>
  <c r="V45" i="6"/>
  <c r="V37" i="6"/>
  <c r="V29" i="6"/>
  <c r="V21" i="6"/>
  <c r="V13" i="6"/>
  <c r="V5" i="6"/>
  <c r="V3" i="6"/>
  <c r="V436" i="6"/>
  <c r="V428" i="6"/>
  <c r="V420" i="6"/>
  <c r="V412" i="6"/>
  <c r="V404" i="6"/>
  <c r="V396" i="6"/>
  <c r="V388" i="6"/>
  <c r="V380" i="6"/>
  <c r="V372" i="6"/>
  <c r="V364" i="6"/>
  <c r="V356" i="6"/>
  <c r="V348" i="6"/>
  <c r="V340" i="6"/>
  <c r="V332" i="6"/>
  <c r="V324" i="6"/>
  <c r="V316" i="6"/>
  <c r="V308" i="6"/>
  <c r="V300" i="6"/>
  <c r="V292" i="6"/>
  <c r="V284" i="6"/>
  <c r="V276" i="6"/>
  <c r="V268" i="6"/>
  <c r="V260" i="6"/>
  <c r="V252" i="6"/>
  <c r="V244" i="6"/>
  <c r="V236" i="6"/>
  <c r="V228" i="6"/>
  <c r="V220" i="6"/>
  <c r="V212" i="6"/>
  <c r="V204" i="6"/>
  <c r="V196" i="6"/>
  <c r="V188" i="6"/>
  <c r="V180" i="6"/>
  <c r="V172" i="6"/>
  <c r="V164" i="6"/>
  <c r="V156" i="6"/>
  <c r="V148" i="6"/>
  <c r="V140" i="6"/>
  <c r="V132" i="6"/>
  <c r="V124" i="6"/>
  <c r="V116" i="6"/>
  <c r="V108" i="6"/>
  <c r="V100" i="6"/>
  <c r="V92" i="6"/>
  <c r="V84" i="6"/>
  <c r="V76" i="6"/>
  <c r="V68" i="6"/>
  <c r="V60" i="6"/>
  <c r="V52" i="6"/>
  <c r="V44" i="6"/>
  <c r="V36" i="6"/>
  <c r="V28" i="6"/>
  <c r="V20" i="6"/>
  <c r="V12" i="6"/>
  <c r="Y3" i="6"/>
  <c r="O22" i="7"/>
  <c r="O38" i="7"/>
  <c r="O14" i="7"/>
  <c r="O10" i="7"/>
  <c r="O30" i="7"/>
  <c r="O4" i="7"/>
  <c r="O11" i="7"/>
  <c r="O17" i="7"/>
  <c r="O19" i="7"/>
  <c r="O25" i="7"/>
  <c r="O27" i="7"/>
  <c r="O33" i="7"/>
  <c r="O35" i="7"/>
  <c r="O6" i="7"/>
  <c r="O5" i="7"/>
  <c r="O7" i="7"/>
  <c r="O9" i="7"/>
  <c r="O15" i="7"/>
  <c r="O23" i="7"/>
  <c r="O31" i="7"/>
  <c r="O8" i="7"/>
  <c r="K10" i="7"/>
  <c r="O16" i="7"/>
  <c r="K18" i="7"/>
  <c r="O24" i="7"/>
  <c r="K26" i="7"/>
  <c r="O32" i="7"/>
  <c r="K34" i="7"/>
  <c r="K7" i="7"/>
  <c r="O13" i="7"/>
  <c r="K15" i="7"/>
  <c r="O21" i="7"/>
  <c r="K23" i="7"/>
  <c r="O29" i="7"/>
  <c r="K31" i="7"/>
  <c r="O37" i="7"/>
  <c r="K39" i="7"/>
  <c r="M93" i="7"/>
  <c r="K92" i="7"/>
  <c r="K12" i="7"/>
  <c r="O18" i="7"/>
  <c r="K20" i="7"/>
  <c r="O26" i="7"/>
  <c r="K28" i="7"/>
  <c r="O34" i="7"/>
  <c r="K36" i="7"/>
  <c r="K41" i="7"/>
  <c r="K43" i="7"/>
  <c r="K45" i="7"/>
  <c r="K47" i="7"/>
  <c r="K49" i="7"/>
  <c r="K51" i="7"/>
  <c r="K53" i="7"/>
  <c r="K55" i="7"/>
  <c r="K57" i="7"/>
  <c r="K59" i="7"/>
  <c r="K61" i="7"/>
  <c r="K63" i="7"/>
  <c r="K65" i="7"/>
  <c r="K67" i="7"/>
  <c r="K69" i="7"/>
  <c r="K71" i="7"/>
  <c r="K73" i="7"/>
  <c r="K75" i="7"/>
  <c r="K77" i="7"/>
  <c r="K79" i="7"/>
  <c r="K81" i="7"/>
  <c r="K83" i="7"/>
  <c r="K85" i="7"/>
  <c r="K87" i="7"/>
  <c r="K89" i="7"/>
  <c r="K91" i="7"/>
  <c r="Q41" i="7"/>
  <c r="O40" i="7"/>
  <c r="K6" i="7"/>
  <c r="O12" i="7"/>
  <c r="K14" i="7"/>
  <c r="O20" i="7"/>
  <c r="K22" i="7"/>
  <c r="O28" i="7"/>
  <c r="K30" i="7"/>
  <c r="O36" i="7"/>
  <c r="K38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O3" i="7"/>
  <c r="O197" i="6"/>
  <c r="O213" i="6"/>
  <c r="O173" i="6"/>
  <c r="O308" i="6"/>
  <c r="O296" i="6"/>
  <c r="O278" i="6"/>
  <c r="O262" i="6"/>
  <c r="O172" i="6"/>
  <c r="O244" i="6"/>
  <c r="O317" i="6"/>
  <c r="O290" i="6"/>
  <c r="O258" i="6"/>
  <c r="O21" i="6"/>
  <c r="O316" i="6"/>
  <c r="O304" i="6"/>
  <c r="O289" i="6"/>
  <c r="O273" i="6"/>
  <c r="O255" i="6"/>
  <c r="O234" i="6"/>
  <c r="O200" i="6"/>
  <c r="O20" i="6"/>
  <c r="O305" i="6"/>
  <c r="O274" i="6"/>
  <c r="O235" i="6"/>
  <c r="O203" i="6"/>
  <c r="O314" i="6"/>
  <c r="O301" i="6"/>
  <c r="O286" i="6"/>
  <c r="O270" i="6"/>
  <c r="O252" i="6"/>
  <c r="O231" i="6"/>
  <c r="N291" i="6"/>
  <c r="O313" i="6"/>
  <c r="O300" i="6"/>
  <c r="O283" i="6"/>
  <c r="O267" i="6"/>
  <c r="O251" i="6"/>
  <c r="O228" i="6"/>
  <c r="O196" i="6"/>
  <c r="O11" i="6"/>
  <c r="O282" i="6"/>
  <c r="O312" i="6"/>
  <c r="O298" i="6"/>
  <c r="O266" i="6"/>
  <c r="O250" i="6"/>
  <c r="O219" i="6"/>
  <c r="O179" i="6"/>
  <c r="O309" i="6"/>
  <c r="O297" i="6"/>
  <c r="O281" i="6"/>
  <c r="O265" i="6"/>
  <c r="O247" i="6"/>
  <c r="O216" i="6"/>
  <c r="O176" i="6"/>
  <c r="O306" i="6"/>
  <c r="O293" i="6"/>
  <c r="O275" i="6"/>
  <c r="O259" i="6"/>
  <c r="O243" i="6"/>
  <c r="O212" i="6"/>
  <c r="O147" i="6"/>
  <c r="O144" i="6"/>
  <c r="O141" i="6"/>
  <c r="O140" i="6"/>
  <c r="O227" i="6"/>
  <c r="O211" i="6"/>
  <c r="O195" i="6"/>
  <c r="O163" i="6"/>
  <c r="O113" i="6"/>
  <c r="O242" i="6"/>
  <c r="O226" i="6"/>
  <c r="O208" i="6"/>
  <c r="O192" i="6"/>
  <c r="O160" i="6"/>
  <c r="O110" i="6"/>
  <c r="O239" i="6"/>
  <c r="O223" i="6"/>
  <c r="O205" i="6"/>
  <c r="O189" i="6"/>
  <c r="O157" i="6"/>
  <c r="O105" i="6"/>
  <c r="O236" i="6"/>
  <c r="O220" i="6"/>
  <c r="O204" i="6"/>
  <c r="O188" i="6"/>
  <c r="O156" i="6"/>
  <c r="O104" i="6"/>
  <c r="O131" i="6"/>
  <c r="O93" i="6"/>
  <c r="O128" i="6"/>
  <c r="O88" i="6"/>
  <c r="O125" i="6"/>
  <c r="O85" i="6"/>
  <c r="O124" i="6"/>
  <c r="O82" i="6"/>
  <c r="N259" i="6"/>
  <c r="O187" i="6"/>
  <c r="O171" i="6"/>
  <c r="O155" i="6"/>
  <c r="O139" i="6"/>
  <c r="O123" i="6"/>
  <c r="O103" i="6"/>
  <c r="O81" i="6"/>
  <c r="O184" i="6"/>
  <c r="O168" i="6"/>
  <c r="O152" i="6"/>
  <c r="O136" i="6"/>
  <c r="O120" i="6"/>
  <c r="O98" i="6"/>
  <c r="O78" i="6"/>
  <c r="O181" i="6"/>
  <c r="O165" i="6"/>
  <c r="O149" i="6"/>
  <c r="O133" i="6"/>
  <c r="O117" i="6"/>
  <c r="O95" i="6"/>
  <c r="O72" i="6"/>
  <c r="O180" i="6"/>
  <c r="O164" i="6"/>
  <c r="O148" i="6"/>
  <c r="O132" i="6"/>
  <c r="O114" i="6"/>
  <c r="O94" i="6"/>
  <c r="O71" i="6"/>
  <c r="O70" i="6"/>
  <c r="O63" i="6"/>
  <c r="O58" i="6"/>
  <c r="O37" i="6"/>
  <c r="O53" i="6"/>
  <c r="N219" i="6"/>
  <c r="O40" i="6"/>
  <c r="O48" i="6"/>
  <c r="O31" i="6"/>
  <c r="O55" i="6"/>
  <c r="O12" i="6"/>
  <c r="N27" i="6"/>
  <c r="O3" i="6"/>
  <c r="O311" i="6"/>
  <c r="O303" i="6"/>
  <c r="O295" i="6"/>
  <c r="O288" i="6"/>
  <c r="O280" i="6"/>
  <c r="O272" i="6"/>
  <c r="O264" i="6"/>
  <c r="O257" i="6"/>
  <c r="O249" i="6"/>
  <c r="O241" i="6"/>
  <c r="O233" i="6"/>
  <c r="O225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2" i="6"/>
  <c r="O102" i="6"/>
  <c r="O90" i="6"/>
  <c r="O80" i="6"/>
  <c r="O68" i="6"/>
  <c r="O52" i="6"/>
  <c r="O33" i="6"/>
  <c r="O18" i="6"/>
  <c r="O318" i="6"/>
  <c r="O310" i="6"/>
  <c r="O302" i="6"/>
  <c r="O294" i="6"/>
  <c r="O287" i="6"/>
  <c r="O279" i="6"/>
  <c r="O271" i="6"/>
  <c r="O263" i="6"/>
  <c r="O256" i="6"/>
  <c r="O248" i="6"/>
  <c r="O240" i="6"/>
  <c r="O232" i="6"/>
  <c r="O224" i="6"/>
  <c r="O217" i="6"/>
  <c r="O209" i="6"/>
  <c r="O201" i="6"/>
  <c r="O193" i="6"/>
  <c r="O185" i="6"/>
  <c r="O177" i="6"/>
  <c r="O169" i="6"/>
  <c r="O161" i="6"/>
  <c r="O153" i="6"/>
  <c r="O145" i="6"/>
  <c r="O137" i="6"/>
  <c r="O129" i="6"/>
  <c r="O121" i="6"/>
  <c r="O111" i="6"/>
  <c r="O101" i="6"/>
  <c r="O89" i="6"/>
  <c r="O79" i="6"/>
  <c r="O64" i="6"/>
  <c r="O50" i="6"/>
  <c r="O32" i="6"/>
  <c r="O16" i="6"/>
  <c r="O292" i="6"/>
  <c r="O285" i="6"/>
  <c r="O277" i="6"/>
  <c r="O269" i="6"/>
  <c r="O261" i="6"/>
  <c r="O254" i="6"/>
  <c r="O246" i="6"/>
  <c r="O238" i="6"/>
  <c r="O230" i="6"/>
  <c r="O222" i="6"/>
  <c r="O215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09" i="6"/>
  <c r="O97" i="6"/>
  <c r="O87" i="6"/>
  <c r="O77" i="6"/>
  <c r="O62" i="6"/>
  <c r="O44" i="6"/>
  <c r="O29" i="6"/>
  <c r="O10" i="6"/>
  <c r="O315" i="6"/>
  <c r="O307" i="6"/>
  <c r="O299" i="6"/>
  <c r="O291" i="6"/>
  <c r="O284" i="6"/>
  <c r="O276" i="6"/>
  <c r="O268" i="6"/>
  <c r="O260" i="6"/>
  <c r="O253" i="6"/>
  <c r="O245" i="6"/>
  <c r="O237" i="6"/>
  <c r="O229" i="6"/>
  <c r="O221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06" i="6"/>
  <c r="O96" i="6"/>
  <c r="O86" i="6"/>
  <c r="O73" i="6"/>
  <c r="O61" i="6"/>
  <c r="O42" i="6"/>
  <c r="O26" i="6"/>
  <c r="O9" i="6"/>
  <c r="O41" i="6"/>
  <c r="O23" i="6"/>
  <c r="O8" i="6"/>
  <c r="O4" i="6"/>
  <c r="O69" i="6"/>
  <c r="O60" i="6"/>
  <c r="O49" i="6"/>
  <c r="O39" i="6"/>
  <c r="O28" i="6"/>
  <c r="O17" i="6"/>
  <c r="O5" i="6"/>
  <c r="O116" i="6"/>
  <c r="O108" i="6"/>
  <c r="O100" i="6"/>
  <c r="O92" i="6"/>
  <c r="O84" i="6"/>
  <c r="O76" i="6"/>
  <c r="O66" i="6"/>
  <c r="O57" i="6"/>
  <c r="O47" i="6"/>
  <c r="O36" i="6"/>
  <c r="O25" i="6"/>
  <c r="O15" i="6"/>
  <c r="O115" i="6"/>
  <c r="O107" i="6"/>
  <c r="O99" i="6"/>
  <c r="O91" i="6"/>
  <c r="O83" i="6"/>
  <c r="O74" i="6"/>
  <c r="O65" i="6"/>
  <c r="O56" i="6"/>
  <c r="O45" i="6"/>
  <c r="O34" i="6"/>
  <c r="O24" i="6"/>
  <c r="O13" i="6"/>
  <c r="O7" i="6"/>
  <c r="O54" i="6"/>
  <c r="O46" i="6"/>
  <c r="O38" i="6"/>
  <c r="O30" i="6"/>
  <c r="O22" i="6"/>
  <c r="O14" i="6"/>
  <c r="O6" i="6"/>
  <c r="O75" i="6"/>
  <c r="O67" i="6"/>
  <c r="O59" i="6"/>
  <c r="O51" i="6"/>
  <c r="O43" i="6"/>
  <c r="O35" i="6"/>
  <c r="O27" i="6"/>
  <c r="O19" i="6"/>
  <c r="N303" i="6"/>
  <c r="N271" i="6"/>
  <c r="N315" i="6"/>
  <c r="N283" i="6"/>
  <c r="N251" i="6"/>
  <c r="N187" i="6"/>
  <c r="N143" i="6"/>
  <c r="N91" i="6"/>
  <c r="N15" i="6"/>
  <c r="N99" i="6"/>
  <c r="N295" i="6"/>
  <c r="N263" i="6"/>
  <c r="N67" i="6"/>
  <c r="N3" i="6"/>
  <c r="N307" i="6"/>
  <c r="N275" i="6"/>
  <c r="N243" i="6"/>
  <c r="N163" i="6"/>
  <c r="N111" i="6"/>
  <c r="N59" i="6"/>
  <c r="N239" i="6"/>
  <c r="N287" i="6"/>
  <c r="N255" i="6"/>
  <c r="N207" i="6"/>
  <c r="N155" i="6"/>
  <c r="N47" i="6"/>
  <c r="N299" i="6"/>
  <c r="N267" i="6"/>
  <c r="N235" i="6"/>
  <c r="N4" i="6"/>
  <c r="N311" i="6"/>
  <c r="N279" i="6"/>
  <c r="N247" i="6"/>
  <c r="N227" i="6"/>
  <c r="N175" i="6"/>
  <c r="N131" i="6"/>
  <c r="N123" i="6"/>
  <c r="N79" i="6"/>
  <c r="N35" i="6"/>
  <c r="N195" i="6"/>
  <c r="N231" i="6"/>
  <c r="N199" i="6"/>
  <c r="N167" i="6"/>
  <c r="N135" i="6"/>
  <c r="N103" i="6"/>
  <c r="N71" i="6"/>
  <c r="N39" i="6"/>
  <c r="N7" i="6"/>
  <c r="N211" i="6"/>
  <c r="N179" i="6"/>
  <c r="N147" i="6"/>
  <c r="N115" i="6"/>
  <c r="N83" i="6"/>
  <c r="N51" i="6"/>
  <c r="N19" i="6"/>
  <c r="N223" i="6"/>
  <c r="N191" i="6"/>
  <c r="N159" i="6"/>
  <c r="N127" i="6"/>
  <c r="N95" i="6"/>
  <c r="N63" i="6"/>
  <c r="N31" i="6"/>
  <c r="N203" i="6"/>
  <c r="N171" i="6"/>
  <c r="N139" i="6"/>
  <c r="N107" i="6"/>
  <c r="N75" i="6"/>
  <c r="N43" i="6"/>
  <c r="N11" i="6"/>
  <c r="N215" i="6"/>
  <c r="N183" i="6"/>
  <c r="N151" i="6"/>
  <c r="N119" i="6"/>
  <c r="N87" i="6"/>
  <c r="N55" i="6"/>
  <c r="N23" i="6"/>
  <c r="N318" i="6"/>
  <c r="N314" i="6"/>
  <c r="N310" i="6"/>
  <c r="N306" i="6"/>
  <c r="N302" i="6"/>
  <c r="N298" i="6"/>
  <c r="N294" i="6"/>
  <c r="N290" i="6"/>
  <c r="N286" i="6"/>
  <c r="N282" i="6"/>
  <c r="N278" i="6"/>
  <c r="N274" i="6"/>
  <c r="N270" i="6"/>
  <c r="N266" i="6"/>
  <c r="N262" i="6"/>
  <c r="N258" i="6"/>
  <c r="N254" i="6"/>
  <c r="N250" i="6"/>
  <c r="N246" i="6"/>
  <c r="N242" i="6"/>
  <c r="N238" i="6"/>
  <c r="N234" i="6"/>
  <c r="N230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114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22" i="6"/>
  <c r="N18" i="6"/>
  <c r="N14" i="6"/>
  <c r="N10" i="6"/>
  <c r="N6" i="6"/>
  <c r="N317" i="6"/>
  <c r="N313" i="6"/>
  <c r="N309" i="6"/>
  <c r="N305" i="6"/>
  <c r="N301" i="6"/>
  <c r="N297" i="6"/>
  <c r="N293" i="6"/>
  <c r="N289" i="6"/>
  <c r="N285" i="6"/>
  <c r="N281" i="6"/>
  <c r="N277" i="6"/>
  <c r="N273" i="6"/>
  <c r="N269" i="6"/>
  <c r="N265" i="6"/>
  <c r="N261" i="6"/>
  <c r="N257" i="6"/>
  <c r="N253" i="6"/>
  <c r="N249" i="6"/>
  <c r="N245" i="6"/>
  <c r="N241" i="6"/>
  <c r="N237" i="6"/>
  <c r="N233" i="6"/>
  <c r="N229" i="6"/>
  <c r="N225" i="6"/>
  <c r="N221" i="6"/>
  <c r="N217" i="6"/>
  <c r="N213" i="6"/>
  <c r="N209" i="6"/>
  <c r="N205" i="6"/>
  <c r="N201" i="6"/>
  <c r="N197" i="6"/>
  <c r="N193" i="6"/>
  <c r="N189" i="6"/>
  <c r="N185" i="6"/>
  <c r="N181" i="6"/>
  <c r="N177" i="6"/>
  <c r="N173" i="6"/>
  <c r="N169" i="6"/>
  <c r="N165" i="6"/>
  <c r="N161" i="6"/>
  <c r="N157" i="6"/>
  <c r="N153" i="6"/>
  <c r="N149" i="6"/>
  <c r="N145" i="6"/>
  <c r="N141" i="6"/>
  <c r="N137" i="6"/>
  <c r="N133" i="6"/>
  <c r="N129" i="6"/>
  <c r="N125" i="6"/>
  <c r="N121" i="6"/>
  <c r="N117" i="6"/>
  <c r="N113" i="6"/>
  <c r="N109" i="6"/>
  <c r="N105" i="6"/>
  <c r="N101" i="6"/>
  <c r="N97" i="6"/>
  <c r="N93" i="6"/>
  <c r="N89" i="6"/>
  <c r="N85" i="6"/>
  <c r="N81" i="6"/>
  <c r="N77" i="6"/>
  <c r="N73" i="6"/>
  <c r="N69" i="6"/>
  <c r="N65" i="6"/>
  <c r="N61" i="6"/>
  <c r="N57" i="6"/>
  <c r="N53" i="6"/>
  <c r="N49" i="6"/>
  <c r="N45" i="6"/>
  <c r="N41" i="6"/>
  <c r="N37" i="6"/>
  <c r="N33" i="6"/>
  <c r="N29" i="6"/>
  <c r="N25" i="6"/>
  <c r="N21" i="6"/>
  <c r="N17" i="6"/>
  <c r="N13" i="6"/>
  <c r="N9" i="6"/>
  <c r="N5" i="6"/>
  <c r="N316" i="6"/>
  <c r="N312" i="6"/>
  <c r="N308" i="6"/>
  <c r="N304" i="6"/>
  <c r="N300" i="6"/>
  <c r="N296" i="6"/>
  <c r="N292" i="6"/>
  <c r="N288" i="6"/>
  <c r="N284" i="6"/>
  <c r="N280" i="6"/>
  <c r="N276" i="6"/>
  <c r="N272" i="6"/>
  <c r="N268" i="6"/>
  <c r="N264" i="6"/>
  <c r="N260" i="6"/>
  <c r="N256" i="6"/>
  <c r="N252" i="6"/>
  <c r="N248" i="6"/>
  <c r="N244" i="6"/>
  <c r="N240" i="6"/>
  <c r="N236" i="6"/>
  <c r="N232" i="6"/>
  <c r="N228" i="6"/>
  <c r="N224" i="6"/>
  <c r="N220" i="6"/>
  <c r="N216" i="6"/>
  <c r="N212" i="6"/>
  <c r="N208" i="6"/>
  <c r="N204" i="6"/>
  <c r="N200" i="6"/>
  <c r="N196" i="6"/>
  <c r="N192" i="6"/>
  <c r="N188" i="6"/>
  <c r="N184" i="6"/>
  <c r="N180" i="6"/>
  <c r="N176" i="6"/>
  <c r="N172" i="6"/>
  <c r="N168" i="6"/>
  <c r="N164" i="6"/>
  <c r="N160" i="6"/>
  <c r="N156" i="6"/>
  <c r="N152" i="6"/>
  <c r="N148" i="6"/>
  <c r="N144" i="6"/>
  <c r="N140" i="6"/>
  <c r="N136" i="6"/>
  <c r="N132" i="6"/>
  <c r="N128" i="6"/>
  <c r="N124" i="6"/>
  <c r="N120" i="6"/>
  <c r="N116" i="6"/>
  <c r="N112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N8" i="6"/>
  <c r="M442" i="6"/>
  <c r="Q42" i="7" l="1"/>
  <c r="O41" i="7"/>
  <c r="M94" i="7"/>
  <c r="K93" i="7"/>
  <c r="M443" i="6"/>
  <c r="M95" i="7" l="1"/>
  <c r="K94" i="7"/>
  <c r="Q43" i="7"/>
  <c r="O42" i="7"/>
  <c r="N42" i="7"/>
  <c r="Q44" i="7" l="1"/>
  <c r="O43" i="7"/>
  <c r="N43" i="7"/>
  <c r="M96" i="7"/>
  <c r="K95" i="7"/>
  <c r="Q45" i="7" l="1"/>
  <c r="O44" i="7"/>
  <c r="N44" i="7"/>
  <c r="M97" i="7"/>
  <c r="K96" i="7"/>
  <c r="M98" i="7" l="1"/>
  <c r="K97" i="7"/>
  <c r="Q46" i="7"/>
  <c r="O45" i="7"/>
  <c r="N45" i="7"/>
  <c r="M99" i="7" l="1"/>
  <c r="K98" i="7"/>
  <c r="Q47" i="7"/>
  <c r="O46" i="7"/>
  <c r="N46" i="7"/>
  <c r="Q48" i="7" l="1"/>
  <c r="O47" i="7"/>
  <c r="N47" i="7"/>
  <c r="M100" i="7"/>
  <c r="K99" i="7"/>
  <c r="M101" i="7" l="1"/>
  <c r="K100" i="7"/>
  <c r="Q49" i="7"/>
  <c r="O48" i="7"/>
  <c r="N48" i="7"/>
  <c r="Q50" i="7" l="1"/>
  <c r="O49" i="7"/>
  <c r="N49" i="7"/>
  <c r="M102" i="7"/>
  <c r="K101" i="7"/>
  <c r="M103" i="7" l="1"/>
  <c r="K102" i="7"/>
  <c r="Q51" i="7"/>
  <c r="O50" i="7"/>
  <c r="N50" i="7"/>
  <c r="Q52" i="7" l="1"/>
  <c r="O51" i="7"/>
  <c r="N51" i="7"/>
  <c r="M104" i="7"/>
  <c r="K103" i="7"/>
  <c r="M105" i="7" l="1"/>
  <c r="K104" i="7"/>
  <c r="Q53" i="7"/>
  <c r="O52" i="7"/>
  <c r="N52" i="7"/>
  <c r="Q54" i="7" l="1"/>
  <c r="O53" i="7"/>
  <c r="N53" i="7"/>
  <c r="M106" i="7"/>
  <c r="K105" i="7"/>
  <c r="M107" i="7" l="1"/>
  <c r="K106" i="7"/>
  <c r="Q55" i="7"/>
  <c r="O54" i="7"/>
  <c r="N54" i="7"/>
  <c r="Q56" i="7" l="1"/>
  <c r="O55" i="7"/>
  <c r="N55" i="7"/>
  <c r="M108" i="7"/>
  <c r="K107" i="7"/>
  <c r="M109" i="7" l="1"/>
  <c r="K108" i="7"/>
  <c r="Q57" i="7"/>
  <c r="O56" i="7"/>
  <c r="N56" i="7"/>
  <c r="Q58" i="7" l="1"/>
  <c r="O57" i="7"/>
  <c r="N57" i="7"/>
  <c r="M110" i="7"/>
  <c r="K109" i="7"/>
  <c r="M111" i="7" l="1"/>
  <c r="K110" i="7"/>
  <c r="Q59" i="7"/>
  <c r="O58" i="7"/>
  <c r="N58" i="7"/>
  <c r="Q60" i="7" l="1"/>
  <c r="O59" i="7"/>
  <c r="N59" i="7"/>
  <c r="M112" i="7"/>
  <c r="K111" i="7"/>
  <c r="M113" i="7" l="1"/>
  <c r="K112" i="7"/>
  <c r="Q61" i="7"/>
  <c r="O60" i="7"/>
  <c r="N60" i="7"/>
  <c r="Q62" i="7" l="1"/>
  <c r="O61" i="7"/>
  <c r="N61" i="7"/>
  <c r="M114" i="7"/>
  <c r="K113" i="7"/>
  <c r="M115" i="7" l="1"/>
  <c r="K114" i="7"/>
  <c r="Q63" i="7"/>
  <c r="O62" i="7"/>
  <c r="N62" i="7"/>
  <c r="Q64" i="7" l="1"/>
  <c r="O63" i="7"/>
  <c r="N63" i="7"/>
  <c r="M116" i="7"/>
  <c r="K115" i="7"/>
  <c r="BC2" i="1"/>
  <c r="BE2" i="1"/>
  <c r="M117" i="7" l="1"/>
  <c r="K116" i="7"/>
  <c r="Q65" i="7"/>
  <c r="O64" i="7"/>
  <c r="N64" i="7"/>
  <c r="Q66" i="7" l="1"/>
  <c r="O65" i="7"/>
  <c r="N65" i="7"/>
  <c r="M118" i="7"/>
  <c r="K117" i="7"/>
  <c r="M119" i="7" l="1"/>
  <c r="K118" i="7"/>
  <c r="Q67" i="7"/>
  <c r="O66" i="7"/>
  <c r="N66" i="7"/>
  <c r="Q68" i="7" l="1"/>
  <c r="O67" i="7"/>
  <c r="N67" i="7"/>
  <c r="M120" i="7"/>
  <c r="K119" i="7"/>
  <c r="M121" i="7" l="1"/>
  <c r="K120" i="7"/>
  <c r="Q69" i="7"/>
  <c r="O68" i="7"/>
  <c r="N68" i="7"/>
  <c r="M122" i="7" l="1"/>
  <c r="K121" i="7"/>
  <c r="Q70" i="7"/>
  <c r="O69" i="7"/>
  <c r="N69" i="7"/>
  <c r="M123" i="7" l="1"/>
  <c r="K122" i="7"/>
  <c r="Q71" i="7"/>
  <c r="O70" i="7"/>
  <c r="N70" i="7"/>
  <c r="Q72" i="7" l="1"/>
  <c r="O71" i="7"/>
  <c r="N71" i="7"/>
  <c r="M124" i="7"/>
  <c r="K123" i="7"/>
  <c r="M125" i="7" l="1"/>
  <c r="K124" i="7"/>
  <c r="Q73" i="7"/>
  <c r="O72" i="7"/>
  <c r="N72" i="7"/>
  <c r="Q74" i="7" l="1"/>
  <c r="O73" i="7"/>
  <c r="N73" i="7"/>
  <c r="M126" i="7"/>
  <c r="K125" i="7"/>
  <c r="Q75" i="7" l="1"/>
  <c r="O74" i="7"/>
  <c r="N74" i="7"/>
  <c r="M127" i="7"/>
  <c r="K126" i="7"/>
  <c r="M128" i="7" l="1"/>
  <c r="K127" i="7"/>
  <c r="Q76" i="7"/>
  <c r="O75" i="7"/>
  <c r="N75" i="7"/>
  <c r="Q77" i="7" l="1"/>
  <c r="O76" i="7"/>
  <c r="N76" i="7"/>
  <c r="M129" i="7"/>
  <c r="K128" i="7"/>
  <c r="M130" i="7" l="1"/>
  <c r="K129" i="7"/>
  <c r="Q78" i="7"/>
  <c r="O77" i="7"/>
  <c r="N77" i="7"/>
  <c r="Q79" i="7" l="1"/>
  <c r="O78" i="7"/>
  <c r="N78" i="7"/>
  <c r="M131" i="7"/>
  <c r="K130" i="7"/>
  <c r="M132" i="7" l="1"/>
  <c r="K131" i="7"/>
  <c r="Q80" i="7"/>
  <c r="O79" i="7"/>
  <c r="N79" i="7"/>
  <c r="Q81" i="7" l="1"/>
  <c r="O80" i="7"/>
  <c r="N80" i="7"/>
  <c r="M133" i="7"/>
  <c r="K132" i="7"/>
  <c r="M134" i="7" l="1"/>
  <c r="K133" i="7"/>
  <c r="Q82" i="7"/>
  <c r="O81" i="7"/>
  <c r="N81" i="7"/>
  <c r="Q83" i="7" l="1"/>
  <c r="O82" i="7"/>
  <c r="N82" i="7"/>
  <c r="M135" i="7"/>
  <c r="K134" i="7"/>
  <c r="M136" i="7" l="1"/>
  <c r="K135" i="7"/>
  <c r="Q84" i="7"/>
  <c r="O83" i="7"/>
  <c r="N83" i="7"/>
  <c r="Q85" i="7" l="1"/>
  <c r="O84" i="7"/>
  <c r="N84" i="7"/>
  <c r="M137" i="7"/>
  <c r="K136" i="7"/>
  <c r="M138" i="7" l="1"/>
  <c r="K137" i="7"/>
  <c r="Q86" i="7"/>
  <c r="O85" i="7"/>
  <c r="N85" i="7"/>
  <c r="Q87" i="7" l="1"/>
  <c r="O86" i="7"/>
  <c r="N86" i="7"/>
  <c r="M139" i="7"/>
  <c r="K138" i="7"/>
  <c r="I31" i="5"/>
  <c r="E1" i="5"/>
  <c r="E2" i="5"/>
  <c r="E3" i="5"/>
  <c r="E4" i="5"/>
  <c r="E5" i="5"/>
  <c r="M140" i="7" l="1"/>
  <c r="K139" i="7"/>
  <c r="Q88" i="7"/>
  <c r="O87" i="7"/>
  <c r="N87" i="7"/>
  <c r="E2" i="3"/>
  <c r="E3" i="3"/>
  <c r="E4" i="3"/>
  <c r="E5" i="3"/>
  <c r="E6" i="3"/>
  <c r="E1" i="3"/>
  <c r="Q89" i="7" l="1"/>
  <c r="O88" i="7"/>
  <c r="N88" i="7"/>
  <c r="M141" i="7"/>
  <c r="K140" i="7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2" i="1"/>
  <c r="M142" i="7" l="1"/>
  <c r="K141" i="7"/>
  <c r="Q90" i="7"/>
  <c r="O89" i="7"/>
  <c r="N89" i="7"/>
  <c r="AK3" i="1"/>
  <c r="AK4" i="1"/>
  <c r="AK5" i="1"/>
  <c r="AK6" i="1"/>
  <c r="AK7" i="1"/>
  <c r="AK8" i="1"/>
  <c r="AK9" i="1"/>
  <c r="AK10" i="1"/>
  <c r="AK2" i="1"/>
  <c r="AC2" i="1"/>
  <c r="AD3" i="1"/>
  <c r="AD4" i="1"/>
  <c r="AD5" i="1"/>
  <c r="AD6" i="1"/>
  <c r="AD7" i="1"/>
  <c r="AD8" i="1"/>
  <c r="AD9" i="1"/>
  <c r="AD10" i="1"/>
  <c r="AD2" i="1"/>
  <c r="AC3" i="1"/>
  <c r="AC4" i="1"/>
  <c r="AC5" i="1"/>
  <c r="AC6" i="1"/>
  <c r="AC7" i="1"/>
  <c r="AC8" i="1"/>
  <c r="AC9" i="1"/>
  <c r="AC10" i="1"/>
  <c r="Q91" i="7" l="1"/>
  <c r="O90" i="7"/>
  <c r="N90" i="7"/>
  <c r="M143" i="7"/>
  <c r="K142" i="7"/>
  <c r="M144" i="7" l="1"/>
  <c r="K143" i="7"/>
  <c r="Q92" i="7"/>
  <c r="N91" i="7"/>
  <c r="O91" i="7"/>
  <c r="O92" i="7" l="1"/>
  <c r="Q93" i="7"/>
  <c r="N92" i="7"/>
  <c r="M145" i="7"/>
  <c r="K144" i="7"/>
  <c r="M146" i="7" l="1"/>
  <c r="K145" i="7"/>
  <c r="Q94" i="7"/>
  <c r="O93" i="7"/>
  <c r="N93" i="7"/>
  <c r="O94" i="7" l="1"/>
  <c r="Q95" i="7"/>
  <c r="N94" i="7"/>
  <c r="M147" i="7"/>
  <c r="K146" i="7"/>
  <c r="M148" i="7" l="1"/>
  <c r="K147" i="7"/>
  <c r="Q96" i="7"/>
  <c r="O95" i="7"/>
  <c r="N95" i="7"/>
  <c r="Q97" i="7" l="1"/>
  <c r="O96" i="7"/>
  <c r="N96" i="7"/>
  <c r="M149" i="7"/>
  <c r="K148" i="7"/>
  <c r="M150" i="7" l="1"/>
  <c r="K149" i="7"/>
  <c r="Q98" i="7"/>
  <c r="O97" i="7"/>
  <c r="N97" i="7"/>
  <c r="Q99" i="7" l="1"/>
  <c r="N98" i="7"/>
  <c r="O98" i="7"/>
  <c r="M151" i="7"/>
  <c r="K150" i="7"/>
  <c r="M152" i="7" l="1"/>
  <c r="K151" i="7"/>
  <c r="Q100" i="7"/>
  <c r="N99" i="7"/>
  <c r="O99" i="7"/>
  <c r="N100" i="7" l="1"/>
  <c r="Q101" i="7"/>
  <c r="O100" i="7"/>
  <c r="M153" i="7"/>
  <c r="K152" i="7"/>
  <c r="M154" i="7" l="1"/>
  <c r="K153" i="7"/>
  <c r="O101" i="7"/>
  <c r="N101" i="7"/>
  <c r="Q102" i="7"/>
  <c r="Q103" i="7" l="1"/>
  <c r="O102" i="7"/>
  <c r="N102" i="7"/>
  <c r="K154" i="7"/>
  <c r="M155" i="7"/>
  <c r="M156" i="7" l="1"/>
  <c r="K155" i="7"/>
  <c r="Q104" i="7"/>
  <c r="O103" i="7"/>
  <c r="N103" i="7"/>
  <c r="Q105" i="7" l="1"/>
  <c r="N104" i="7"/>
  <c r="O104" i="7"/>
  <c r="M157" i="7"/>
  <c r="K156" i="7"/>
  <c r="M158" i="7" l="1"/>
  <c r="K157" i="7"/>
  <c r="Q106" i="7"/>
  <c r="O105" i="7"/>
  <c r="N105" i="7"/>
  <c r="Q107" i="7" l="1"/>
  <c r="O106" i="7"/>
  <c r="N106" i="7"/>
  <c r="K158" i="7"/>
  <c r="M159" i="7"/>
  <c r="K159" i="7" l="1"/>
  <c r="M160" i="7"/>
  <c r="Q108" i="7"/>
  <c r="N107" i="7"/>
  <c r="O107" i="7"/>
  <c r="M161" i="7" l="1"/>
  <c r="K160" i="7"/>
  <c r="Q109" i="7"/>
  <c r="O108" i="7"/>
  <c r="N108" i="7"/>
  <c r="Q110" i="7" l="1"/>
  <c r="O109" i="7"/>
  <c r="N109" i="7"/>
  <c r="M162" i="7"/>
  <c r="K161" i="7"/>
  <c r="M163" i="7" l="1"/>
  <c r="K162" i="7"/>
  <c r="Q111" i="7"/>
  <c r="N110" i="7"/>
  <c r="O110" i="7"/>
  <c r="Q112" i="7" l="1"/>
  <c r="O111" i="7"/>
  <c r="N111" i="7"/>
  <c r="K163" i="7"/>
  <c r="M164" i="7"/>
  <c r="M165" i="7" l="1"/>
  <c r="K164" i="7"/>
  <c r="O112" i="7"/>
  <c r="N112" i="7"/>
  <c r="Q113" i="7"/>
  <c r="Q114" i="7" l="1"/>
  <c r="O113" i="7"/>
  <c r="N113" i="7"/>
  <c r="M166" i="7"/>
  <c r="K165" i="7"/>
  <c r="M167" i="7" l="1"/>
  <c r="K166" i="7"/>
  <c r="Q115" i="7"/>
  <c r="N114" i="7"/>
  <c r="O114" i="7"/>
  <c r="Q116" i="7" l="1"/>
  <c r="N115" i="7"/>
  <c r="O115" i="7"/>
  <c r="K167" i="7"/>
  <c r="M168" i="7"/>
  <c r="M169" i="7" l="1"/>
  <c r="K168" i="7"/>
  <c r="Q117" i="7"/>
  <c r="O116" i="7"/>
  <c r="N116" i="7"/>
  <c r="Q118" i="7" l="1"/>
  <c r="O117" i="7"/>
  <c r="N117" i="7"/>
  <c r="M170" i="7"/>
  <c r="K169" i="7"/>
  <c r="M171" i="7" l="1"/>
  <c r="K170" i="7"/>
  <c r="Q119" i="7"/>
  <c r="N118" i="7"/>
  <c r="O118" i="7"/>
  <c r="Q120" i="7" l="1"/>
  <c r="N119" i="7"/>
  <c r="O119" i="7"/>
  <c r="K171" i="7"/>
  <c r="M172" i="7"/>
  <c r="M173" i="7" l="1"/>
  <c r="K172" i="7"/>
  <c r="O120" i="7"/>
  <c r="Q121" i="7"/>
  <c r="N120" i="7"/>
  <c r="Q122" i="7" l="1"/>
  <c r="O121" i="7"/>
  <c r="N121" i="7"/>
  <c r="M174" i="7"/>
  <c r="K173" i="7"/>
  <c r="K174" i="7" l="1"/>
  <c r="M175" i="7"/>
  <c r="Q123" i="7"/>
  <c r="O122" i="7"/>
  <c r="N122" i="7"/>
  <c r="Q124" i="7" l="1"/>
  <c r="O123" i="7"/>
  <c r="N123" i="7"/>
  <c r="K175" i="7"/>
  <c r="M176" i="7"/>
  <c r="M177" i="7" l="1"/>
  <c r="K176" i="7"/>
  <c r="Q125" i="7"/>
  <c r="O124" i="7"/>
  <c r="N124" i="7"/>
  <c r="Q126" i="7" l="1"/>
  <c r="O125" i="7"/>
  <c r="N125" i="7"/>
  <c r="M178" i="7"/>
  <c r="K177" i="7"/>
  <c r="K178" i="7" l="1"/>
  <c r="M179" i="7"/>
  <c r="Q127" i="7"/>
  <c r="N126" i="7"/>
  <c r="O126" i="7"/>
  <c r="Q128" i="7" l="1"/>
  <c r="O127" i="7"/>
  <c r="N127" i="7"/>
  <c r="M180" i="7"/>
  <c r="K179" i="7"/>
  <c r="M181" i="7" l="1"/>
  <c r="K180" i="7"/>
  <c r="O128" i="7"/>
  <c r="Q129" i="7"/>
  <c r="N128" i="7"/>
  <c r="Q130" i="7" l="1"/>
  <c r="O129" i="7"/>
  <c r="N129" i="7"/>
  <c r="M182" i="7"/>
  <c r="K181" i="7"/>
  <c r="K182" i="7" l="1"/>
  <c r="M183" i="7"/>
  <c r="Q131" i="7"/>
  <c r="N130" i="7"/>
  <c r="O130" i="7"/>
  <c r="Q132" i="7" l="1"/>
  <c r="O131" i="7"/>
  <c r="N131" i="7"/>
  <c r="M184" i="7"/>
  <c r="K183" i="7"/>
  <c r="M185" i="7" l="1"/>
  <c r="K184" i="7"/>
  <c r="Q133" i="7"/>
  <c r="O132" i="7"/>
  <c r="N132" i="7"/>
  <c r="Q134" i="7" l="1"/>
  <c r="O133" i="7"/>
  <c r="N133" i="7"/>
  <c r="M186" i="7"/>
  <c r="K185" i="7"/>
  <c r="K186" i="7" l="1"/>
  <c r="M187" i="7"/>
  <c r="Q135" i="7"/>
  <c r="N134" i="7"/>
  <c r="O134" i="7"/>
  <c r="Q136" i="7" l="1"/>
  <c r="O135" i="7"/>
  <c r="N135" i="7"/>
  <c r="M188" i="7"/>
  <c r="K187" i="7"/>
  <c r="M189" i="7" l="1"/>
  <c r="K188" i="7"/>
  <c r="Q137" i="7"/>
  <c r="O136" i="7"/>
  <c r="N136" i="7"/>
  <c r="Q138" i="7" l="1"/>
  <c r="O137" i="7"/>
  <c r="N137" i="7"/>
  <c r="M190" i="7"/>
  <c r="K189" i="7"/>
  <c r="K190" i="7" l="1"/>
  <c r="M191" i="7"/>
  <c r="Q139" i="7"/>
  <c r="N138" i="7"/>
  <c r="O138" i="7"/>
  <c r="Q140" i="7" l="1"/>
  <c r="O139" i="7"/>
  <c r="N139" i="7"/>
  <c r="K191" i="7"/>
  <c r="M192" i="7"/>
  <c r="M193" i="7" l="1"/>
  <c r="K192" i="7"/>
  <c r="O140" i="7"/>
  <c r="N140" i="7"/>
  <c r="Q141" i="7"/>
  <c r="Q142" i="7" l="1"/>
  <c r="O141" i="7"/>
  <c r="N141" i="7"/>
  <c r="M194" i="7"/>
  <c r="K193" i="7"/>
  <c r="M195" i="7" l="1"/>
  <c r="K194" i="7"/>
  <c r="Q143" i="7"/>
  <c r="O142" i="7"/>
  <c r="N142" i="7"/>
  <c r="Q144" i="7" l="1"/>
  <c r="O143" i="7"/>
  <c r="N143" i="7"/>
  <c r="K195" i="7"/>
  <c r="M196" i="7"/>
  <c r="M197" i="7" l="1"/>
  <c r="K196" i="7"/>
  <c r="Q145" i="7"/>
  <c r="O144" i="7"/>
  <c r="N144" i="7"/>
  <c r="Q146" i="7" l="1"/>
  <c r="O145" i="7"/>
  <c r="N145" i="7"/>
  <c r="M198" i="7"/>
  <c r="K197" i="7"/>
  <c r="M199" i="7" l="1"/>
  <c r="K198" i="7"/>
  <c r="Q147" i="7"/>
  <c r="N146" i="7"/>
  <c r="O146" i="7"/>
  <c r="M200" i="7" l="1"/>
  <c r="K199" i="7"/>
  <c r="Q148" i="7"/>
  <c r="N147" i="7"/>
  <c r="O147" i="7"/>
  <c r="O148" i="7" l="1"/>
  <c r="Q149" i="7"/>
  <c r="N148" i="7"/>
  <c r="K200" i="7"/>
  <c r="M201" i="7"/>
  <c r="M202" i="7" l="1"/>
  <c r="K201" i="7"/>
  <c r="Q150" i="7"/>
  <c r="O149" i="7"/>
  <c r="N149" i="7"/>
  <c r="Q151" i="7" l="1"/>
  <c r="O150" i="7"/>
  <c r="N150" i="7"/>
  <c r="M203" i="7"/>
  <c r="K202" i="7"/>
  <c r="M204" i="7" l="1"/>
  <c r="K203" i="7"/>
  <c r="Q152" i="7"/>
  <c r="O151" i="7"/>
  <c r="N151" i="7"/>
  <c r="Q153" i="7" l="1"/>
  <c r="O152" i="7"/>
  <c r="N152" i="7"/>
  <c r="M205" i="7"/>
  <c r="K204" i="7"/>
  <c r="M206" i="7" l="1"/>
  <c r="K205" i="7"/>
  <c r="Q154" i="7"/>
  <c r="N153" i="7"/>
  <c r="O153" i="7"/>
  <c r="Q155" i="7" l="1"/>
  <c r="N154" i="7"/>
  <c r="O154" i="7"/>
  <c r="K206" i="7"/>
  <c r="M207" i="7"/>
  <c r="K207" i="7" l="1"/>
  <c r="M208" i="7"/>
  <c r="Q156" i="7"/>
  <c r="N155" i="7"/>
  <c r="O155" i="7"/>
  <c r="Q157" i="7" l="1"/>
  <c r="O156" i="7"/>
  <c r="N156" i="7"/>
  <c r="K208" i="7"/>
  <c r="M209" i="7"/>
  <c r="M210" i="7" l="1"/>
  <c r="K209" i="7"/>
  <c r="Q158" i="7"/>
  <c r="O157" i="7"/>
  <c r="N157" i="7"/>
  <c r="Q159" i="7" l="1"/>
  <c r="O158" i="7"/>
  <c r="N158" i="7"/>
  <c r="M211" i="7"/>
  <c r="K210" i="7"/>
  <c r="M212" i="7" l="1"/>
  <c r="K211" i="7"/>
  <c r="Q160" i="7"/>
  <c r="N159" i="7"/>
  <c r="O159" i="7"/>
  <c r="Q161" i="7" l="1"/>
  <c r="O160" i="7"/>
  <c r="N160" i="7"/>
  <c r="M213" i="7"/>
  <c r="K212" i="7"/>
  <c r="M214" i="7" l="1"/>
  <c r="K213" i="7"/>
  <c r="Q162" i="7"/>
  <c r="N161" i="7"/>
  <c r="O161" i="7"/>
  <c r="Q163" i="7" l="1"/>
  <c r="O162" i="7"/>
  <c r="N162" i="7"/>
  <c r="K214" i="7"/>
  <c r="M215" i="7"/>
  <c r="M216" i="7" l="1"/>
  <c r="K215" i="7"/>
  <c r="Q164" i="7"/>
  <c r="N163" i="7"/>
  <c r="O163" i="7"/>
  <c r="Q165" i="7" l="1"/>
  <c r="O164" i="7"/>
  <c r="N164" i="7"/>
  <c r="K216" i="7"/>
  <c r="M217" i="7"/>
  <c r="M218" i="7" l="1"/>
  <c r="K217" i="7"/>
  <c r="Q166" i="7"/>
  <c r="N165" i="7"/>
  <c r="O165" i="7"/>
  <c r="Q167" i="7" l="1"/>
  <c r="N166" i="7"/>
  <c r="O166" i="7"/>
  <c r="M219" i="7"/>
  <c r="K218" i="7"/>
  <c r="M220" i="7" l="1"/>
  <c r="K219" i="7"/>
  <c r="Q168" i="7"/>
  <c r="N167" i="7"/>
  <c r="O167" i="7"/>
  <c r="Q169" i="7" l="1"/>
  <c r="N168" i="7"/>
  <c r="O168" i="7"/>
  <c r="M221" i="7"/>
  <c r="K220" i="7"/>
  <c r="M222" i="7" l="1"/>
  <c r="K221" i="7"/>
  <c r="Q170" i="7"/>
  <c r="N169" i="7"/>
  <c r="O169" i="7"/>
  <c r="Q171" i="7" l="1"/>
  <c r="N170" i="7"/>
  <c r="O170" i="7"/>
  <c r="M223" i="7"/>
  <c r="K222" i="7"/>
  <c r="K223" i="7" l="1"/>
  <c r="M224" i="7"/>
  <c r="Q172" i="7"/>
  <c r="N171" i="7"/>
  <c r="O171" i="7"/>
  <c r="Q173" i="7" l="1"/>
  <c r="O172" i="7"/>
  <c r="N172" i="7"/>
  <c r="K224" i="7"/>
  <c r="M225" i="7"/>
  <c r="M226" i="7" l="1"/>
  <c r="K225" i="7"/>
  <c r="Q174" i="7"/>
  <c r="O173" i="7"/>
  <c r="N173" i="7"/>
  <c r="Q175" i="7" l="1"/>
  <c r="N174" i="7"/>
  <c r="O174" i="7"/>
  <c r="M227" i="7"/>
  <c r="K226" i="7"/>
  <c r="M228" i="7" l="1"/>
  <c r="K227" i="7"/>
  <c r="Q176" i="7"/>
  <c r="O175" i="7"/>
  <c r="N175" i="7"/>
  <c r="Q177" i="7" l="1"/>
  <c r="N176" i="7"/>
  <c r="O176" i="7"/>
  <c r="M229" i="7"/>
  <c r="K228" i="7"/>
  <c r="M230" i="7" l="1"/>
  <c r="K229" i="7"/>
  <c r="Q178" i="7"/>
  <c r="O177" i="7"/>
  <c r="N177" i="7"/>
  <c r="Q179" i="7" l="1"/>
  <c r="N178" i="7"/>
  <c r="O178" i="7"/>
  <c r="K230" i="7"/>
  <c r="M231" i="7"/>
  <c r="M232" i="7" l="1"/>
  <c r="K231" i="7"/>
  <c r="Q180" i="7"/>
  <c r="N179" i="7"/>
  <c r="O179" i="7"/>
  <c r="Q181" i="7" l="1"/>
  <c r="O180" i="7"/>
  <c r="N180" i="7"/>
  <c r="K232" i="7"/>
  <c r="M233" i="7"/>
  <c r="M234" i="7" l="1"/>
  <c r="K233" i="7"/>
  <c r="Q182" i="7"/>
  <c r="O181" i="7"/>
  <c r="N181" i="7"/>
  <c r="Q183" i="7" l="1"/>
  <c r="O182" i="7"/>
  <c r="N182" i="7"/>
  <c r="M235" i="7"/>
  <c r="K234" i="7"/>
  <c r="M236" i="7" l="1"/>
  <c r="K235" i="7"/>
  <c r="Q184" i="7"/>
  <c r="O183" i="7"/>
  <c r="N183" i="7"/>
  <c r="Q185" i="7" l="1"/>
  <c r="O184" i="7"/>
  <c r="N184" i="7"/>
  <c r="M237" i="7"/>
  <c r="K236" i="7"/>
  <c r="M238" i="7" l="1"/>
  <c r="K237" i="7"/>
  <c r="Q186" i="7"/>
  <c r="O185" i="7"/>
  <c r="N185" i="7"/>
  <c r="Q187" i="7" l="1"/>
  <c r="N186" i="7"/>
  <c r="O186" i="7"/>
  <c r="K238" i="7"/>
  <c r="M239" i="7"/>
  <c r="K239" i="7" l="1"/>
  <c r="M240" i="7"/>
  <c r="Q188" i="7"/>
  <c r="N187" i="7"/>
  <c r="O187" i="7"/>
  <c r="Q189" i="7" l="1"/>
  <c r="O188" i="7"/>
  <c r="N188" i="7"/>
  <c r="K240" i="7"/>
  <c r="M241" i="7"/>
  <c r="M242" i="7" l="1"/>
  <c r="K241" i="7"/>
  <c r="Q190" i="7"/>
  <c r="O189" i="7"/>
  <c r="N189" i="7"/>
  <c r="Q191" i="7" l="1"/>
  <c r="O190" i="7"/>
  <c r="N190" i="7"/>
  <c r="M243" i="7"/>
  <c r="K242" i="7"/>
  <c r="M244" i="7" l="1"/>
  <c r="K243" i="7"/>
  <c r="Q192" i="7"/>
  <c r="N191" i="7"/>
  <c r="O191" i="7"/>
  <c r="Q193" i="7" l="1"/>
  <c r="O192" i="7"/>
  <c r="N192" i="7"/>
  <c r="M245" i="7"/>
  <c r="K244" i="7"/>
  <c r="M246" i="7" l="1"/>
  <c r="K245" i="7"/>
  <c r="Q194" i="7"/>
  <c r="N193" i="7"/>
  <c r="O193" i="7"/>
  <c r="Q195" i="7" l="1"/>
  <c r="O194" i="7"/>
  <c r="N194" i="7"/>
  <c r="K246" i="7"/>
  <c r="M247" i="7"/>
  <c r="K247" i="7" l="1"/>
  <c r="M248" i="7"/>
  <c r="Q196" i="7"/>
  <c r="N195" i="7"/>
  <c r="O195" i="7"/>
  <c r="M249" i="7" l="1"/>
  <c r="K248" i="7"/>
  <c r="Q197" i="7"/>
  <c r="O196" i="7"/>
  <c r="N196" i="7"/>
  <c r="Q198" i="7" l="1"/>
  <c r="N197" i="7"/>
  <c r="O197" i="7"/>
  <c r="M250" i="7"/>
  <c r="K249" i="7"/>
  <c r="M251" i="7" l="1"/>
  <c r="K250" i="7"/>
  <c r="Q199" i="7"/>
  <c r="N198" i="7"/>
  <c r="O198" i="7"/>
  <c r="Q200" i="7" l="1"/>
  <c r="N199" i="7"/>
  <c r="O199" i="7"/>
  <c r="K251" i="7"/>
  <c r="M252" i="7"/>
  <c r="M253" i="7" l="1"/>
  <c r="K252" i="7"/>
  <c r="Q201" i="7"/>
  <c r="N200" i="7"/>
  <c r="O200" i="7"/>
  <c r="Q202" i="7" l="1"/>
  <c r="N201" i="7"/>
  <c r="O201" i="7"/>
  <c r="M254" i="7"/>
  <c r="K253" i="7"/>
  <c r="M255" i="7" l="1"/>
  <c r="K254" i="7"/>
  <c r="Q203" i="7"/>
  <c r="N202" i="7"/>
  <c r="O202" i="7"/>
  <c r="Q204" i="7" l="1"/>
  <c r="O203" i="7"/>
  <c r="N203" i="7"/>
  <c r="K255" i="7"/>
  <c r="M256" i="7"/>
  <c r="M257" i="7" l="1"/>
  <c r="K256" i="7"/>
  <c r="Q205" i="7"/>
  <c r="O204" i="7"/>
  <c r="N204" i="7"/>
  <c r="Q206" i="7" l="1"/>
  <c r="N205" i="7"/>
  <c r="O205" i="7"/>
  <c r="M258" i="7"/>
  <c r="K257" i="7"/>
  <c r="M259" i="7" l="1"/>
  <c r="K258" i="7"/>
  <c r="Q207" i="7"/>
  <c r="O206" i="7"/>
  <c r="N206" i="7"/>
  <c r="Q208" i="7" l="1"/>
  <c r="N207" i="7"/>
  <c r="O207" i="7"/>
  <c r="K259" i="7"/>
  <c r="M260" i="7"/>
  <c r="M261" i="7" l="1"/>
  <c r="K260" i="7"/>
  <c r="Q209" i="7"/>
  <c r="N208" i="7"/>
  <c r="O208" i="7"/>
  <c r="Q210" i="7" l="1"/>
  <c r="O209" i="7"/>
  <c r="N209" i="7"/>
  <c r="M262" i="7"/>
  <c r="K261" i="7"/>
  <c r="M263" i="7" l="1"/>
  <c r="K262" i="7"/>
  <c r="Q211" i="7"/>
  <c r="O210" i="7"/>
  <c r="N210" i="7"/>
  <c r="Q212" i="7" l="1"/>
  <c r="O211" i="7"/>
  <c r="N211" i="7"/>
  <c r="K263" i="7"/>
  <c r="M264" i="7"/>
  <c r="M265" i="7" l="1"/>
  <c r="K264" i="7"/>
  <c r="Q213" i="7"/>
  <c r="O212" i="7"/>
  <c r="N212" i="7"/>
  <c r="Q214" i="7" l="1"/>
  <c r="N213" i="7"/>
  <c r="O213" i="7"/>
  <c r="M266" i="7"/>
  <c r="K265" i="7"/>
  <c r="M267" i="7" l="1"/>
  <c r="K266" i="7"/>
  <c r="Q215" i="7"/>
  <c r="O214" i="7"/>
  <c r="N214" i="7"/>
  <c r="Q216" i="7" l="1"/>
  <c r="N215" i="7"/>
  <c r="O215" i="7"/>
  <c r="K267" i="7"/>
  <c r="M268" i="7"/>
  <c r="M269" i="7" l="1"/>
  <c r="K268" i="7"/>
  <c r="Q217" i="7"/>
  <c r="O216" i="7"/>
  <c r="N216" i="7"/>
  <c r="Q218" i="7" l="1"/>
  <c r="N217" i="7"/>
  <c r="O217" i="7"/>
  <c r="M270" i="7"/>
  <c r="K269" i="7"/>
  <c r="M271" i="7" l="1"/>
  <c r="K270" i="7"/>
  <c r="Q219" i="7"/>
  <c r="O218" i="7"/>
  <c r="N218" i="7"/>
  <c r="Q220" i="7" l="1"/>
  <c r="O219" i="7"/>
  <c r="N219" i="7"/>
  <c r="K271" i="7"/>
  <c r="M272" i="7"/>
  <c r="K272" i="7" l="1"/>
  <c r="M273" i="7"/>
  <c r="Q221" i="7"/>
  <c r="O220" i="7"/>
  <c r="N220" i="7"/>
  <c r="Q222" i="7" l="1"/>
  <c r="N221" i="7"/>
  <c r="O221" i="7"/>
  <c r="K273" i="7"/>
  <c r="M274" i="7"/>
  <c r="K274" i="7" l="1"/>
  <c r="M275" i="7"/>
  <c r="Q223" i="7"/>
  <c r="O222" i="7"/>
  <c r="N222" i="7"/>
  <c r="Q224" i="7" l="1"/>
  <c r="N223" i="7"/>
  <c r="O223" i="7"/>
  <c r="K275" i="7"/>
  <c r="M276" i="7"/>
  <c r="K276" i="7" l="1"/>
  <c r="M277" i="7"/>
  <c r="Q225" i="7"/>
  <c r="N224" i="7"/>
  <c r="O224" i="7"/>
  <c r="Q226" i="7" l="1"/>
  <c r="N225" i="7"/>
  <c r="O225" i="7"/>
  <c r="K277" i="7"/>
  <c r="M278" i="7"/>
  <c r="K278" i="7" l="1"/>
  <c r="M279" i="7"/>
  <c r="Q227" i="7"/>
  <c r="O226" i="7"/>
  <c r="N226" i="7"/>
  <c r="Q228" i="7" l="1"/>
  <c r="N227" i="7"/>
  <c r="O227" i="7"/>
  <c r="K279" i="7"/>
  <c r="M280" i="7"/>
  <c r="K280" i="7" l="1"/>
  <c r="M281" i="7"/>
  <c r="Q229" i="7"/>
  <c r="O228" i="7"/>
  <c r="N228" i="7"/>
  <c r="Q230" i="7" l="1"/>
  <c r="O229" i="7"/>
  <c r="N229" i="7"/>
  <c r="K281" i="7"/>
  <c r="M282" i="7"/>
  <c r="K282" i="7" l="1"/>
  <c r="M283" i="7"/>
  <c r="Q231" i="7"/>
  <c r="N230" i="7"/>
  <c r="O230" i="7"/>
  <c r="Q232" i="7" l="1"/>
  <c r="N231" i="7"/>
  <c r="O231" i="7"/>
  <c r="K283" i="7"/>
  <c r="M284" i="7"/>
  <c r="K284" i="7" l="1"/>
  <c r="M285" i="7"/>
  <c r="Q233" i="7"/>
  <c r="N232" i="7"/>
  <c r="O232" i="7"/>
  <c r="Q234" i="7" l="1"/>
  <c r="N233" i="7"/>
  <c r="O233" i="7"/>
  <c r="K285" i="7"/>
  <c r="M286" i="7"/>
  <c r="K286" i="7" l="1"/>
  <c r="M287" i="7"/>
  <c r="Q235" i="7"/>
  <c r="O234" i="7"/>
  <c r="N234" i="7"/>
  <c r="Q236" i="7" l="1"/>
  <c r="O235" i="7"/>
  <c r="N235" i="7"/>
  <c r="K287" i="7"/>
  <c r="M288" i="7"/>
  <c r="K288" i="7" l="1"/>
  <c r="M289" i="7"/>
  <c r="Q237" i="7"/>
  <c r="N236" i="7"/>
  <c r="O236" i="7"/>
  <c r="Q238" i="7" l="1"/>
  <c r="O237" i="7"/>
  <c r="N237" i="7"/>
  <c r="K289" i="7"/>
  <c r="M290" i="7"/>
  <c r="K290" i="7" l="1"/>
  <c r="M291" i="7"/>
  <c r="Q239" i="7"/>
  <c r="O238" i="7"/>
  <c r="N238" i="7"/>
  <c r="Q240" i="7" l="1"/>
  <c r="N239" i="7"/>
  <c r="O239" i="7"/>
  <c r="K291" i="7"/>
  <c r="M292" i="7"/>
  <c r="K292" i="7" l="1"/>
  <c r="M293" i="7"/>
  <c r="Q241" i="7"/>
  <c r="N240" i="7"/>
  <c r="O240" i="7"/>
  <c r="Q242" i="7" l="1"/>
  <c r="N241" i="7"/>
  <c r="O241" i="7"/>
  <c r="K293" i="7"/>
  <c r="M294" i="7"/>
  <c r="K294" i="7" l="1"/>
  <c r="M295" i="7"/>
  <c r="Q243" i="7"/>
  <c r="O242" i="7"/>
  <c r="N242" i="7"/>
  <c r="Q244" i="7" l="1"/>
  <c r="N243" i="7"/>
  <c r="O243" i="7"/>
  <c r="K295" i="7"/>
  <c r="M296" i="7"/>
  <c r="K296" i="7" l="1"/>
  <c r="M297" i="7"/>
  <c r="Q245" i="7"/>
  <c r="N244" i="7"/>
  <c r="O244" i="7"/>
  <c r="Q246" i="7" l="1"/>
  <c r="O245" i="7"/>
  <c r="N245" i="7"/>
  <c r="K297" i="7"/>
  <c r="M298" i="7"/>
  <c r="K298" i="7" l="1"/>
  <c r="M299" i="7"/>
  <c r="Q247" i="7"/>
  <c r="O246" i="7"/>
  <c r="N246" i="7"/>
  <c r="Q248" i="7" l="1"/>
  <c r="N247" i="7"/>
  <c r="O247" i="7"/>
  <c r="K299" i="7"/>
  <c r="M300" i="7"/>
  <c r="K300" i="7" l="1"/>
  <c r="M301" i="7"/>
  <c r="Q249" i="7"/>
  <c r="N248" i="7"/>
  <c r="O248" i="7"/>
  <c r="Q250" i="7" l="1"/>
  <c r="N249" i="7"/>
  <c r="O249" i="7"/>
  <c r="K301" i="7"/>
  <c r="M302" i="7"/>
  <c r="K302" i="7" l="1"/>
  <c r="M303" i="7"/>
  <c r="Q251" i="7"/>
  <c r="N250" i="7"/>
  <c r="O250" i="7"/>
  <c r="K303" i="7" l="1"/>
  <c r="M304" i="7"/>
  <c r="Q252" i="7"/>
  <c r="O251" i="7"/>
  <c r="N251" i="7"/>
  <c r="Q253" i="7" l="1"/>
  <c r="N252" i="7"/>
  <c r="O252" i="7"/>
  <c r="K304" i="7"/>
  <c r="M305" i="7"/>
  <c r="K305" i="7" l="1"/>
  <c r="M306" i="7"/>
  <c r="Q254" i="7"/>
  <c r="O253" i="7"/>
  <c r="N253" i="7"/>
  <c r="Q255" i="7" l="1"/>
  <c r="N254" i="7"/>
  <c r="O254" i="7"/>
  <c r="K306" i="7"/>
  <c r="M307" i="7"/>
  <c r="K307" i="7" l="1"/>
  <c r="M308" i="7"/>
  <c r="Q256" i="7"/>
  <c r="N255" i="7"/>
  <c r="O255" i="7"/>
  <c r="Q257" i="7" l="1"/>
  <c r="N256" i="7"/>
  <c r="O256" i="7"/>
  <c r="K308" i="7"/>
  <c r="M309" i="7"/>
  <c r="K309" i="7" l="1"/>
  <c r="M310" i="7"/>
  <c r="Q258" i="7"/>
  <c r="N257" i="7"/>
  <c r="O257" i="7"/>
  <c r="Q259" i="7" l="1"/>
  <c r="N258" i="7"/>
  <c r="O258" i="7"/>
  <c r="K310" i="7"/>
  <c r="M311" i="7"/>
  <c r="K311" i="7" l="1"/>
  <c r="M312" i="7"/>
  <c r="Q260" i="7"/>
  <c r="N259" i="7"/>
  <c r="O259" i="7"/>
  <c r="Q261" i="7" l="1"/>
  <c r="N260" i="7"/>
  <c r="O260" i="7"/>
  <c r="K312" i="7"/>
  <c r="M313" i="7"/>
  <c r="K313" i="7" l="1"/>
  <c r="M314" i="7"/>
  <c r="Q262" i="7"/>
  <c r="O261" i="7"/>
  <c r="N261" i="7"/>
  <c r="Q263" i="7" l="1"/>
  <c r="O262" i="7"/>
  <c r="N262" i="7"/>
  <c r="K314" i="7"/>
  <c r="M315" i="7"/>
  <c r="K315" i="7" l="1"/>
  <c r="M316" i="7"/>
  <c r="Q264" i="7"/>
  <c r="N263" i="7"/>
  <c r="O263" i="7"/>
  <c r="Q265" i="7" l="1"/>
  <c r="N264" i="7"/>
  <c r="O264" i="7"/>
  <c r="K316" i="7"/>
  <c r="M317" i="7"/>
  <c r="K317" i="7" l="1"/>
  <c r="M318" i="7"/>
  <c r="Q266" i="7"/>
  <c r="N265" i="7"/>
  <c r="O265" i="7"/>
  <c r="Q267" i="7" l="1"/>
  <c r="N266" i="7"/>
  <c r="O266" i="7"/>
  <c r="K318" i="7"/>
  <c r="M319" i="7"/>
  <c r="K319" i="7" l="1"/>
  <c r="M320" i="7"/>
  <c r="Q268" i="7"/>
  <c r="O267" i="7"/>
  <c r="N267" i="7"/>
  <c r="Q269" i="7" l="1"/>
  <c r="N268" i="7"/>
  <c r="O268" i="7"/>
  <c r="K320" i="7"/>
  <c r="M321" i="7"/>
  <c r="K321" i="7" l="1"/>
  <c r="M322" i="7"/>
  <c r="Q270" i="7"/>
  <c r="O269" i="7"/>
  <c r="N269" i="7"/>
  <c r="Q271" i="7" l="1"/>
  <c r="N270" i="7"/>
  <c r="O270" i="7"/>
  <c r="K322" i="7"/>
  <c r="M323" i="7"/>
  <c r="K323" i="7" l="1"/>
  <c r="M324" i="7"/>
  <c r="Q272" i="7"/>
  <c r="N271" i="7"/>
  <c r="O271" i="7"/>
  <c r="Q273" i="7" l="1"/>
  <c r="O272" i="7"/>
  <c r="N272" i="7"/>
  <c r="M325" i="7"/>
  <c r="K324" i="7"/>
  <c r="K325" i="7" l="1"/>
  <c r="M326" i="7"/>
  <c r="Q274" i="7"/>
  <c r="O273" i="7"/>
  <c r="N273" i="7"/>
  <c r="Q275" i="7" l="1"/>
  <c r="N274" i="7"/>
  <c r="O274" i="7"/>
  <c r="M327" i="7"/>
  <c r="K326" i="7"/>
  <c r="K327" i="7" l="1"/>
  <c r="M328" i="7"/>
  <c r="Q276" i="7"/>
  <c r="N275" i="7"/>
  <c r="O275" i="7"/>
  <c r="Q277" i="7" l="1"/>
  <c r="N276" i="7"/>
  <c r="O276" i="7"/>
  <c r="K328" i="7"/>
  <c r="M329" i="7"/>
  <c r="K329" i="7" l="1"/>
  <c r="M330" i="7"/>
  <c r="Q278" i="7"/>
  <c r="O277" i="7"/>
  <c r="N277" i="7"/>
  <c r="Q279" i="7" l="1"/>
  <c r="N278" i="7"/>
  <c r="O278" i="7"/>
  <c r="K330" i="7"/>
  <c r="M331" i="7"/>
  <c r="K331" i="7" l="1"/>
  <c r="M332" i="7"/>
  <c r="Q280" i="7"/>
  <c r="N279" i="7"/>
  <c r="O279" i="7"/>
  <c r="Q281" i="7" l="1"/>
  <c r="N280" i="7"/>
  <c r="O280" i="7"/>
  <c r="M333" i="7"/>
  <c r="K332" i="7"/>
  <c r="K333" i="7" l="1"/>
  <c r="M334" i="7"/>
  <c r="Q282" i="7"/>
  <c r="N281" i="7"/>
  <c r="O281" i="7"/>
  <c r="Q283" i="7" l="1"/>
  <c r="O282" i="7"/>
  <c r="N282" i="7"/>
  <c r="M335" i="7"/>
  <c r="K334" i="7"/>
  <c r="Q284" i="7" l="1"/>
  <c r="O283" i="7"/>
  <c r="N283" i="7"/>
  <c r="K335" i="7"/>
  <c r="M336" i="7"/>
  <c r="K336" i="7" l="1"/>
  <c r="M337" i="7"/>
  <c r="Q285" i="7"/>
  <c r="O284" i="7"/>
  <c r="N284" i="7"/>
  <c r="Q286" i="7" l="1"/>
  <c r="N285" i="7"/>
  <c r="O285" i="7"/>
  <c r="K337" i="7"/>
  <c r="M338" i="7"/>
  <c r="K338" i="7" l="1"/>
  <c r="M339" i="7"/>
  <c r="Q287" i="7"/>
  <c r="N286" i="7"/>
  <c r="O286" i="7"/>
  <c r="Q288" i="7" l="1"/>
  <c r="N287" i="7"/>
  <c r="O287" i="7"/>
  <c r="K339" i="7"/>
  <c r="M340" i="7"/>
  <c r="M341" i="7" l="1"/>
  <c r="K340" i="7"/>
  <c r="Q289" i="7"/>
  <c r="N288" i="7"/>
  <c r="O288" i="7"/>
  <c r="Q290" i="7" l="1"/>
  <c r="N289" i="7"/>
  <c r="O289" i="7"/>
  <c r="K341" i="7"/>
  <c r="M342" i="7"/>
  <c r="M343" i="7" l="1"/>
  <c r="K342" i="7"/>
  <c r="Q291" i="7"/>
  <c r="N290" i="7"/>
  <c r="O290" i="7"/>
  <c r="Q292" i="7" l="1"/>
  <c r="N291" i="7"/>
  <c r="O291" i="7"/>
  <c r="K343" i="7"/>
  <c r="M344" i="7"/>
  <c r="K344" i="7" l="1"/>
  <c r="M345" i="7"/>
  <c r="Q293" i="7"/>
  <c r="N292" i="7"/>
  <c r="O292" i="7"/>
  <c r="Q294" i="7" l="1"/>
  <c r="N293" i="7"/>
  <c r="O293" i="7"/>
  <c r="K345" i="7"/>
  <c r="M346" i="7"/>
  <c r="K346" i="7" l="1"/>
  <c r="M347" i="7"/>
  <c r="Q295" i="7"/>
  <c r="N294" i="7"/>
  <c r="O294" i="7"/>
  <c r="Q296" i="7" l="1"/>
  <c r="N295" i="7"/>
  <c r="O295" i="7"/>
  <c r="K347" i="7"/>
  <c r="M348" i="7"/>
  <c r="M349" i="7" l="1"/>
  <c r="K348" i="7"/>
  <c r="Q297" i="7"/>
  <c r="N296" i="7"/>
  <c r="O296" i="7"/>
  <c r="Q298" i="7" l="1"/>
  <c r="O297" i="7"/>
  <c r="N297" i="7"/>
  <c r="K349" i="7"/>
  <c r="M350" i="7"/>
  <c r="M351" i="7" l="1"/>
  <c r="K350" i="7"/>
  <c r="Q299" i="7"/>
  <c r="N298" i="7"/>
  <c r="O298" i="7"/>
  <c r="Q300" i="7" l="1"/>
  <c r="N299" i="7"/>
  <c r="O299" i="7"/>
  <c r="K351" i="7"/>
  <c r="M352" i="7"/>
  <c r="K352" i="7" l="1"/>
  <c r="M353" i="7"/>
  <c r="Q301" i="7"/>
  <c r="N300" i="7"/>
  <c r="O300" i="7"/>
  <c r="Q302" i="7" l="1"/>
  <c r="O301" i="7"/>
  <c r="N301" i="7"/>
  <c r="K353" i="7"/>
  <c r="M354" i="7"/>
  <c r="K354" i="7" l="1"/>
  <c r="M355" i="7"/>
  <c r="Q303" i="7"/>
  <c r="O302" i="7"/>
  <c r="N302" i="7"/>
  <c r="Q304" i="7" l="1"/>
  <c r="O303" i="7"/>
  <c r="N303" i="7"/>
  <c r="K355" i="7"/>
  <c r="M356" i="7"/>
  <c r="M357" i="7" l="1"/>
  <c r="K356" i="7"/>
  <c r="Q305" i="7"/>
  <c r="N304" i="7"/>
  <c r="O304" i="7"/>
  <c r="Q306" i="7" l="1"/>
  <c r="N305" i="7"/>
  <c r="O305" i="7"/>
  <c r="K357" i="7"/>
  <c r="M358" i="7"/>
  <c r="M359" i="7" l="1"/>
  <c r="K358" i="7"/>
  <c r="Q307" i="7"/>
  <c r="N306" i="7"/>
  <c r="O306" i="7"/>
  <c r="Q308" i="7" l="1"/>
  <c r="N307" i="7"/>
  <c r="O307" i="7"/>
  <c r="K359" i="7"/>
  <c r="M360" i="7"/>
  <c r="K360" i="7" l="1"/>
  <c r="M361" i="7"/>
  <c r="Q309" i="7"/>
  <c r="O308" i="7"/>
  <c r="N308" i="7"/>
  <c r="K361" i="7" l="1"/>
  <c r="M362" i="7"/>
  <c r="Q310" i="7"/>
  <c r="N309" i="7"/>
  <c r="O309" i="7"/>
  <c r="Q311" i="7" l="1"/>
  <c r="O310" i="7"/>
  <c r="N310" i="7"/>
  <c r="K362" i="7"/>
  <c r="M363" i="7"/>
  <c r="K363" i="7" l="1"/>
  <c r="M364" i="7"/>
  <c r="Q312" i="7"/>
  <c r="O311" i="7"/>
  <c r="N311" i="7"/>
  <c r="Q313" i="7" l="1"/>
  <c r="N312" i="7"/>
  <c r="O312" i="7"/>
  <c r="M365" i="7"/>
  <c r="K364" i="7"/>
  <c r="K365" i="7" l="1"/>
  <c r="M366" i="7"/>
  <c r="Q314" i="7"/>
  <c r="O313" i="7"/>
  <c r="N313" i="7"/>
  <c r="Q315" i="7" l="1"/>
  <c r="N314" i="7"/>
  <c r="O314" i="7"/>
  <c r="M367" i="7"/>
  <c r="K366" i="7"/>
  <c r="K367" i="7" l="1"/>
  <c r="M368" i="7"/>
  <c r="Q316" i="7"/>
  <c r="O315" i="7"/>
  <c r="N315" i="7"/>
  <c r="Q317" i="7" l="1"/>
  <c r="N316" i="7"/>
  <c r="O316" i="7"/>
  <c r="K368" i="7"/>
  <c r="M369" i="7"/>
  <c r="K369" i="7" l="1"/>
  <c r="M370" i="7"/>
  <c r="Q318" i="7"/>
  <c r="O317" i="7"/>
  <c r="N317" i="7"/>
  <c r="O318" i="7" l="1"/>
  <c r="N318" i="7"/>
  <c r="K370" i="7"/>
  <c r="M371" i="7"/>
  <c r="K371" i="7" l="1"/>
  <c r="M372" i="7"/>
  <c r="M373" i="7" l="1"/>
  <c r="K372" i="7"/>
  <c r="K373" i="7" l="1"/>
  <c r="M374" i="7"/>
  <c r="M375" i="7" l="1"/>
  <c r="K374" i="7"/>
  <c r="K375" i="7" l="1"/>
  <c r="M376" i="7"/>
  <c r="K376" i="7" l="1"/>
  <c r="M377" i="7"/>
  <c r="K377" i="7" l="1"/>
  <c r="M378" i="7"/>
  <c r="K378" i="7" l="1"/>
  <c r="M379" i="7"/>
  <c r="K379" i="7" l="1"/>
  <c r="M380" i="7"/>
  <c r="M381" i="7" l="1"/>
  <c r="K380" i="7"/>
  <c r="K381" i="7" l="1"/>
  <c r="M382" i="7"/>
  <c r="M383" i="7" l="1"/>
  <c r="K382" i="7"/>
  <c r="K383" i="7" l="1"/>
  <c r="M384" i="7"/>
  <c r="K384" i="7" l="1"/>
  <c r="M385" i="7"/>
  <c r="K385" i="7" l="1"/>
  <c r="M386" i="7"/>
  <c r="K386" i="7" l="1"/>
  <c r="M387" i="7"/>
  <c r="K387" i="7" l="1"/>
  <c r="M388" i="7"/>
  <c r="M389" i="7" l="1"/>
  <c r="K388" i="7"/>
  <c r="K389" i="7" l="1"/>
  <c r="M390" i="7"/>
  <c r="M391" i="7" l="1"/>
  <c r="K390" i="7"/>
  <c r="K391" i="7" l="1"/>
  <c r="M392" i="7"/>
  <c r="K392" i="7" l="1"/>
  <c r="M393" i="7"/>
  <c r="K393" i="7" l="1"/>
  <c r="M394" i="7"/>
  <c r="K394" i="7" l="1"/>
  <c r="M395" i="7"/>
  <c r="K395" i="7" l="1"/>
  <c r="M396" i="7"/>
  <c r="M397" i="7" l="1"/>
  <c r="K396" i="7"/>
  <c r="K397" i="7" l="1"/>
  <c r="M398" i="7"/>
  <c r="M399" i="7" l="1"/>
  <c r="K398" i="7"/>
  <c r="K399" i="7" l="1"/>
  <c r="M400" i="7"/>
  <c r="K400" i="7" l="1"/>
  <c r="M401" i="7"/>
  <c r="K401" i="7" l="1"/>
  <c r="M402" i="7"/>
  <c r="K402" i="7" l="1"/>
  <c r="M403" i="7"/>
  <c r="K403" i="7" l="1"/>
  <c r="M404" i="7"/>
  <c r="M405" i="7" l="1"/>
  <c r="K404" i="7"/>
  <c r="K405" i="7" l="1"/>
  <c r="M406" i="7"/>
  <c r="M407" i="7" l="1"/>
  <c r="K406" i="7"/>
  <c r="K407" i="7" l="1"/>
  <c r="M408" i="7"/>
  <c r="K408" i="7" l="1"/>
  <c r="M409" i="7"/>
  <c r="K409" i="7" l="1"/>
  <c r="M410" i="7"/>
  <c r="K410" i="7" l="1"/>
  <c r="M411" i="7"/>
  <c r="K411" i="7" l="1"/>
  <c r="M412" i="7"/>
  <c r="M413" i="7" l="1"/>
  <c r="K412" i="7"/>
  <c r="K413" i="7" l="1"/>
  <c r="M414" i="7"/>
  <c r="M415" i="7" l="1"/>
  <c r="K414" i="7"/>
  <c r="K415" i="7" l="1"/>
  <c r="M416" i="7"/>
  <c r="K416" i="7" l="1"/>
  <c r="M417" i="7"/>
  <c r="K417" i="7" l="1"/>
  <c r="M418" i="7"/>
  <c r="K418" i="7" l="1"/>
  <c r="M419" i="7"/>
  <c r="K419" i="7" l="1"/>
  <c r="M420" i="7"/>
  <c r="M421" i="7" l="1"/>
  <c r="K420" i="7"/>
  <c r="K421" i="7" l="1"/>
  <c r="M422" i="7"/>
  <c r="M423" i="7" l="1"/>
  <c r="K422" i="7"/>
  <c r="K423" i="7" l="1"/>
  <c r="M424" i="7"/>
  <c r="K424" i="7" l="1"/>
  <c r="M425" i="7"/>
  <c r="K425" i="7" l="1"/>
  <c r="M426" i="7"/>
  <c r="K426" i="7" l="1"/>
  <c r="M427" i="7"/>
  <c r="K427" i="7" l="1"/>
  <c r="M428" i="7"/>
  <c r="M429" i="7" l="1"/>
  <c r="K428" i="7"/>
  <c r="K429" i="7" l="1"/>
  <c r="M430" i="7"/>
  <c r="M431" i="7" l="1"/>
  <c r="K430" i="7"/>
  <c r="K431" i="7" l="1"/>
  <c r="M432" i="7"/>
  <c r="K432" i="7" l="1"/>
  <c r="M433" i="7"/>
  <c r="K433" i="7" l="1"/>
  <c r="M434" i="7"/>
  <c r="K434" i="7" l="1"/>
  <c r="M435" i="7"/>
  <c r="K435" i="7" l="1"/>
  <c r="M436" i="7"/>
  <c r="M437" i="7" l="1"/>
  <c r="K436" i="7"/>
  <c r="K437" i="7" l="1"/>
  <c r="M438" i="7"/>
  <c r="M439" i="7" l="1"/>
  <c r="K438" i="7"/>
  <c r="K439" i="7" l="1"/>
  <c r="M440" i="7"/>
  <c r="K440" i="7" l="1"/>
  <c r="M441" i="7"/>
  <c r="K441" i="7" l="1"/>
  <c r="M442" i="7"/>
  <c r="K442" i="7" l="1"/>
  <c r="M443" i="7"/>
  <c r="K443" i="7" s="1"/>
</calcChain>
</file>

<file path=xl/sharedStrings.xml><?xml version="1.0" encoding="utf-8"?>
<sst xmlns="http://schemas.openxmlformats.org/spreadsheetml/2006/main" count="93" uniqueCount="66">
  <si>
    <t>x</t>
  </si>
  <si>
    <t>sx</t>
  </si>
  <si>
    <t>y</t>
  </si>
  <si>
    <t>sy</t>
  </si>
  <si>
    <t>xnoise</t>
  </si>
  <si>
    <t>ynoise</t>
  </si>
  <si>
    <t>slopx</t>
  </si>
  <si>
    <t>slopy</t>
  </si>
  <si>
    <t>should get smin and smax pretty close to one another</t>
  </si>
  <si>
    <t>yfitted</t>
  </si>
  <si>
    <t>xoriginal</t>
  </si>
  <si>
    <t>yoriginal</t>
  </si>
  <si>
    <t>bfit</t>
  </si>
  <si>
    <t>mfit</t>
  </si>
  <si>
    <t xml:space="preserve">bfit </t>
  </si>
  <si>
    <t>s?</t>
  </si>
  <si>
    <t>optimum scale =! 1 it looks like</t>
  </si>
  <si>
    <t>bh c2</t>
  </si>
  <si>
    <t>fit:</t>
  </si>
  <si>
    <t>b1</t>
  </si>
  <si>
    <t>t1</t>
  </si>
  <si>
    <t>b2</t>
  </si>
  <si>
    <t>t2</t>
  </si>
  <si>
    <t>pivots:</t>
  </si>
  <si>
    <t>model</t>
  </si>
  <si>
    <t>guess:</t>
  </si>
  <si>
    <t>chi-sq like value</t>
  </si>
  <si>
    <t>Adam's Data:</t>
  </si>
  <si>
    <t>Adam's Data: s, R2as, R2sb</t>
  </si>
  <si>
    <t>My data: R2as - R2sb, s</t>
  </si>
  <si>
    <t>c1c2</t>
  </si>
  <si>
    <t>My data</t>
  </si>
  <si>
    <t>test lin</t>
  </si>
  <si>
    <t>s</t>
  </si>
  <si>
    <t>params</t>
  </si>
  <si>
    <t>Adam:</t>
  </si>
  <si>
    <t>Me:</t>
  </si>
  <si>
    <t>Me with simplex size times 0.5:</t>
  </si>
  <si>
    <t>Me with simplex size times 0.1:</t>
  </si>
  <si>
    <t>Me with simplex size times 2.0:</t>
  </si>
  <si>
    <t>fitness</t>
  </si>
  <si>
    <t>Simplex size times 0.1</t>
  </si>
  <si>
    <t>Simplex size times 1 (this and below with new guess)</t>
  </si>
  <si>
    <t>tfit</t>
  </si>
  <si>
    <t>pivot</t>
  </si>
  <si>
    <t>Sigxn2</t>
  </si>
  <si>
    <t>Sigyn2</t>
  </si>
  <si>
    <t>xn</t>
  </si>
  <si>
    <t>yn</t>
  </si>
  <si>
    <t>xtn</t>
  </si>
  <si>
    <t>plotted x</t>
  </si>
  <si>
    <t>pivots</t>
  </si>
  <si>
    <t>ellipse scale</t>
  </si>
  <si>
    <t>ellipse x</t>
  </si>
  <si>
    <t>ellipse y</t>
  </si>
  <si>
    <t>t</t>
  </si>
  <si>
    <t>model(xtn)</t>
  </si>
  <si>
    <t>Error Bars</t>
  </si>
  <si>
    <t>slop</t>
  </si>
  <si>
    <t>Sigx2</t>
  </si>
  <si>
    <t>Sigy2</t>
  </si>
  <si>
    <t>Function with tgt pt roots</t>
  </si>
  <si>
    <t>dy/dx</t>
  </si>
  <si>
    <t>num</t>
  </si>
  <si>
    <t>denom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</si>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</sst>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1" applyNumberFormat="0" applyAlignment="0" applyProtection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 applyFill="1"/>
    <xf numFmtId="164" fontId="3" fillId="0" borderId="0" xfId="1" applyNumberFormat="1" applyFont="1" applyFill="1"/>
    <xf numFmtId="0" fontId="3" fillId="0" borderId="0" xfId="1" applyFont="1" applyFill="1"/>
    <xf numFmtId="164" fontId="3" fillId="0" borderId="0" xfId="2" applyNumberFormat="1" applyFont="1" applyFill="1"/>
    <xf numFmtId="0" fontId="3" fillId="0" borderId="0" xfId="2" applyFont="1" applyFill="1"/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5" fillId="4" borderId="0" xfId="0" applyFont="1" applyFill="1"/>
    <xf numFmtId="0" fontId="4" fillId="0" borderId="0" xfId="2"/>
    <xf numFmtId="0" fontId="6" fillId="5" borderId="0" xfId="3"/>
    <xf numFmtId="0" fontId="8" fillId="7" borderId="0" xfId="5"/>
    <xf numFmtId="0" fontId="7" fillId="6" borderId="0" xfId="4"/>
    <xf numFmtId="0" fontId="9" fillId="8" borderId="1" xfId="6"/>
  </cellXfs>
  <cellStyles count="7">
    <cellStyle name="Bad" xfId="4" builtinId="27"/>
    <cellStyle name="Check Cell" xfId="6" builtinId="23"/>
    <cellStyle name="Good" xfId="3" builtinId="26"/>
    <cellStyle name="Neutral" xfId="5" builtinId="2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plots'!$Y$2:$Y$10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'fit plots'!$Z$2:$Z$10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7-42CF-81F5-EA22044C9CFC}"/>
            </c:ext>
          </c:extLst>
        </c:ser>
        <c:ser>
          <c:idx val="1"/>
          <c:order val="1"/>
          <c:tx>
            <c:v>noisy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 plots'!$AB$2:$AB$10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plus>
            <c:minus>
              <c:numRef>
                <c:f>'fit plots'!$AB$2:$AB$10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plots'!$AC$2:$AC$10</c:f>
              <c:numCache>
                <c:formatCode>General</c:formatCode>
                <c:ptCount val="9"/>
                <c:pt idx="0">
                  <c:v>-0.4878232742172709</c:v>
                </c:pt>
                <c:pt idx="1">
                  <c:v>2.3140771735153005</c:v>
                </c:pt>
                <c:pt idx="2">
                  <c:v>3.189649207478817</c:v>
                </c:pt>
                <c:pt idx="3">
                  <c:v>3.8958679564102545</c:v>
                </c:pt>
                <c:pt idx="4">
                  <c:v>3.3562353539328251</c:v>
                </c:pt>
                <c:pt idx="5">
                  <c:v>5.662527247933979</c:v>
                </c:pt>
                <c:pt idx="6">
                  <c:v>6.1470124664256502</c:v>
                </c:pt>
                <c:pt idx="7">
                  <c:v>8.2015444890205202</c:v>
                </c:pt>
                <c:pt idx="8">
                  <c:v>9.7696238355027916</c:v>
                </c:pt>
              </c:numCache>
            </c:numRef>
          </c:xVal>
          <c:yVal>
            <c:numRef>
              <c:f>'fit plots'!$AD$2:$AD$10</c:f>
              <c:numCache>
                <c:formatCode>General</c:formatCode>
                <c:ptCount val="9"/>
                <c:pt idx="0">
                  <c:v>1.85207534000487</c:v>
                </c:pt>
                <c:pt idx="1">
                  <c:v>3.6909907735967282</c:v>
                </c:pt>
                <c:pt idx="2">
                  <c:v>3.2971321686705481</c:v>
                </c:pt>
                <c:pt idx="3">
                  <c:v>6.0642509140597856</c:v>
                </c:pt>
                <c:pt idx="4">
                  <c:v>5.1843202124997028</c:v>
                </c:pt>
                <c:pt idx="5">
                  <c:v>8.3449251176692822</c:v>
                </c:pt>
                <c:pt idx="6">
                  <c:v>8.0705975526600326</c:v>
                </c:pt>
                <c:pt idx="7">
                  <c:v>9.905577628364707</c:v>
                </c:pt>
                <c:pt idx="8">
                  <c:v>9.0951907179239626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7-42CF-81F5-EA22044C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R2as-R2sb (Adam)</c:v>
          </c:tx>
          <c:spPr>
            <a:ln w="25400">
              <a:noFill/>
            </a:ln>
          </c:spPr>
          <c:xVal>
            <c:numRef>
              <c:f>'R2as - R2sb vs s (linear)'!$B$1:$B$6</c:f>
              <c:numCache>
                <c:formatCode>General</c:formatCode>
                <c:ptCount val="6"/>
                <c:pt idx="0">
                  <c:v>0.1755294532236609</c:v>
                </c:pt>
                <c:pt idx="1">
                  <c:v>0.19952623149688795</c:v>
                </c:pt>
                <c:pt idx="2">
                  <c:v>0.25118864315095801</c:v>
                </c:pt>
                <c:pt idx="3">
                  <c:v>0.28183829312644532</c:v>
                </c:pt>
                <c:pt idx="4">
                  <c:v>0.31622776601683794</c:v>
                </c:pt>
                <c:pt idx="5">
                  <c:v>0.36605808212629276</c:v>
                </c:pt>
              </c:numCache>
            </c:numRef>
          </c:xVal>
          <c:yVal>
            <c:numRef>
              <c:f>'R2as - R2sb vs s (linear)'!$E$1:$E$6</c:f>
              <c:numCache>
                <c:formatCode>General</c:formatCode>
                <c:ptCount val="6"/>
                <c:pt idx="0">
                  <c:v>2.9767847575699058E-2</c:v>
                </c:pt>
                <c:pt idx="1">
                  <c:v>2.0246842158800349E-2</c:v>
                </c:pt>
                <c:pt idx="2">
                  <c:v>2.1080374869152374E-3</c:v>
                </c:pt>
                <c:pt idx="3">
                  <c:v>-7.4166738869465565E-3</c:v>
                </c:pt>
                <c:pt idx="4">
                  <c:v>-1.7209921613838941E-2</c:v>
                </c:pt>
                <c:pt idx="5">
                  <c:v>-2.9767847575699058E-2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4C-4A3D-AE74-95F14219CC1B}"/>
            </c:ext>
          </c:extLst>
        </c:ser>
        <c:ser>
          <c:idx val="3"/>
          <c:order val="1"/>
          <c:tx>
            <c:v>R2as - R2sb (Nick)</c:v>
          </c:tx>
          <c:spPr>
            <a:ln w="25400">
              <a:noFill/>
            </a:ln>
          </c:spPr>
          <c:xVal>
            <c:numRef>
              <c:f>'R2as - R2sb vs s (linear)'!$L:$L</c:f>
              <c:numCache>
                <c:formatCode>General</c:formatCode>
                <c:ptCount val="1048576"/>
              </c:numCache>
            </c:numRef>
          </c:xVal>
          <c:yVal>
            <c:numRef>
              <c:f>'R2as - R2sb vs s (linear)'!$K:$K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4C-4A3D-AE74-95F14219CC1B}"/>
            </c:ext>
          </c:extLst>
        </c:ser>
        <c:ser>
          <c:idx val="0"/>
          <c:order val="2"/>
          <c:tx>
            <c:v>R2as-R2sb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'R2as - R2sb vs s (linear)'!$B$1:$B$6</c:f>
              <c:numCache>
                <c:formatCode>General</c:formatCode>
                <c:ptCount val="6"/>
                <c:pt idx="0">
                  <c:v>0.1755294532236609</c:v>
                </c:pt>
                <c:pt idx="1">
                  <c:v>0.19952623149688795</c:v>
                </c:pt>
                <c:pt idx="2">
                  <c:v>0.25118864315095801</c:v>
                </c:pt>
                <c:pt idx="3">
                  <c:v>0.28183829312644532</c:v>
                </c:pt>
                <c:pt idx="4">
                  <c:v>0.31622776601683794</c:v>
                </c:pt>
                <c:pt idx="5">
                  <c:v>0.36605808212629276</c:v>
                </c:pt>
              </c:numCache>
            </c:numRef>
          </c:xVal>
          <c:yVal>
            <c:numRef>
              <c:f>'R2as - R2sb vs s (linear)'!$E$1:$E$6</c:f>
              <c:numCache>
                <c:formatCode>General</c:formatCode>
                <c:ptCount val="6"/>
                <c:pt idx="0">
                  <c:v>2.9767847575699058E-2</c:v>
                </c:pt>
                <c:pt idx="1">
                  <c:v>2.0246842158800349E-2</c:v>
                </c:pt>
                <c:pt idx="2">
                  <c:v>2.1080374869152374E-3</c:v>
                </c:pt>
                <c:pt idx="3">
                  <c:v>-7.4166738869465565E-3</c:v>
                </c:pt>
                <c:pt idx="4">
                  <c:v>-1.7209921613838941E-2</c:v>
                </c:pt>
                <c:pt idx="5">
                  <c:v>-2.9767847575699058E-2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C-4A3D-AE74-95F14219CC1B}"/>
            </c:ext>
          </c:extLst>
        </c:ser>
        <c:ser>
          <c:idx val="1"/>
          <c:order val="3"/>
          <c:tx>
            <c:v>R2as - R2sb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'R2as - R2sb vs s (linear)'!$L:$L</c:f>
              <c:numCache>
                <c:formatCode>General</c:formatCode>
                <c:ptCount val="1048576"/>
              </c:numCache>
            </c:numRef>
          </c:xVal>
          <c:yVal>
            <c:numRef>
              <c:f>'R2as - R2sb vs s (linear)'!$K:$K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4C-4A3D-AE74-95F14219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31872"/>
        <c:axId val="523732200"/>
      </c:scatterChart>
      <c:valAx>
        <c:axId val="5237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2200"/>
        <c:crosses val="autoZero"/>
        <c:crossBetween val="midCat"/>
      </c:valAx>
      <c:valAx>
        <c:axId val="523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1872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165966754155730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R2as - R2sb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'R2as - R2sb vs s (linear)'!$Q:$Q</c:f>
              <c:numCache>
                <c:formatCode>General</c:formatCode>
                <c:ptCount val="1048576"/>
                <c:pt idx="0">
                  <c:v>0.35000100000000001</c:v>
                </c:pt>
                <c:pt idx="1">
                  <c:v>0.38500099999999998</c:v>
                </c:pt>
                <c:pt idx="2">
                  <c:v>0.38500099999999998</c:v>
                </c:pt>
                <c:pt idx="3">
                  <c:v>0.45500099999999999</c:v>
                </c:pt>
                <c:pt idx="4">
                  <c:v>0.45500099999999999</c:v>
                </c:pt>
                <c:pt idx="5">
                  <c:v>0.595001</c:v>
                </c:pt>
                <c:pt idx="6">
                  <c:v>0.595001</c:v>
                </c:pt>
                <c:pt idx="7">
                  <c:v>0.73500200000000004</c:v>
                </c:pt>
                <c:pt idx="8">
                  <c:v>0.73500200000000004</c:v>
                </c:pt>
                <c:pt idx="9">
                  <c:v>0.66500099999999995</c:v>
                </c:pt>
                <c:pt idx="10">
                  <c:v>0.73500200000000004</c:v>
                </c:pt>
                <c:pt idx="11">
                  <c:v>0.70000200000000001</c:v>
                </c:pt>
                <c:pt idx="12">
                  <c:v>0.73500200000000004</c:v>
                </c:pt>
                <c:pt idx="13">
                  <c:v>0.71750199999999997</c:v>
                </c:pt>
                <c:pt idx="14">
                  <c:v>0.73500200000000004</c:v>
                </c:pt>
                <c:pt idx="15">
                  <c:v>0.73062700000000003</c:v>
                </c:pt>
                <c:pt idx="16">
                  <c:v>0.73500200000000004</c:v>
                </c:pt>
                <c:pt idx="17">
                  <c:v>0.733908</c:v>
                </c:pt>
                <c:pt idx="18">
                  <c:v>0.73500200000000004</c:v>
                </c:pt>
                <c:pt idx="19">
                  <c:v>0.73554799999999998</c:v>
                </c:pt>
                <c:pt idx="20">
                  <c:v>0.73500200000000004</c:v>
                </c:pt>
                <c:pt idx="21">
                  <c:v>0.73527500000000001</c:v>
                </c:pt>
                <c:pt idx="22">
                  <c:v>0.73500200000000004</c:v>
                </c:pt>
                <c:pt idx="23">
                  <c:v>0.73513799999999996</c:v>
                </c:pt>
                <c:pt idx="24">
                  <c:v>0.73500200000000004</c:v>
                </c:pt>
                <c:pt idx="25">
                  <c:v>0.73507</c:v>
                </c:pt>
                <c:pt idx="26">
                  <c:v>0.73500200000000004</c:v>
                </c:pt>
                <c:pt idx="27">
                  <c:v>0.73503600000000002</c:v>
                </c:pt>
                <c:pt idx="28">
                  <c:v>0.73500200000000004</c:v>
                </c:pt>
                <c:pt idx="29">
                  <c:v>0.73501899999999998</c:v>
                </c:pt>
                <c:pt idx="30">
                  <c:v>0.73500200000000004</c:v>
                </c:pt>
                <c:pt idx="31">
                  <c:v>0.73501000000000005</c:v>
                </c:pt>
                <c:pt idx="32">
                  <c:v>0.73500200000000004</c:v>
                </c:pt>
                <c:pt idx="33">
                  <c:v>0.73500600000000005</c:v>
                </c:pt>
                <c:pt idx="34">
                  <c:v>0.73500200000000004</c:v>
                </c:pt>
                <c:pt idx="35">
                  <c:v>0.73500399999999999</c:v>
                </c:pt>
              </c:numCache>
            </c:numRef>
          </c:xVal>
          <c:yVal>
            <c:numRef>
              <c:f>'R2as - R2sb vs s (linear)'!$P:$P</c:f>
              <c:numCache>
                <c:formatCode>General</c:formatCode>
                <c:ptCount val="1048576"/>
                <c:pt idx="0">
                  <c:v>6.8211499999999994E-2</c:v>
                </c:pt>
                <c:pt idx="1">
                  <c:v>5.6518199999999998E-2</c:v>
                </c:pt>
                <c:pt idx="2">
                  <c:v>5.6518199999999998E-2</c:v>
                </c:pt>
                <c:pt idx="3">
                  <c:v>5.0877400000000003E-2</c:v>
                </c:pt>
                <c:pt idx="4">
                  <c:v>5.0877400000000003E-2</c:v>
                </c:pt>
                <c:pt idx="5">
                  <c:v>2.3151000000000001E-2</c:v>
                </c:pt>
                <c:pt idx="6">
                  <c:v>2.3151000000000001E-2</c:v>
                </c:pt>
                <c:pt idx="7" formatCode="0.00E+00">
                  <c:v>3.58882E-5</c:v>
                </c:pt>
                <c:pt idx="8" formatCode="0.00E+00">
                  <c:v>3.58882E-5</c:v>
                </c:pt>
                <c:pt idx="9">
                  <c:v>1.7798100000000001E-2</c:v>
                </c:pt>
                <c:pt idx="10" formatCode="0.00E+00">
                  <c:v>3.58882E-5</c:v>
                </c:pt>
                <c:pt idx="11">
                  <c:v>9.0065400000000004E-3</c:v>
                </c:pt>
                <c:pt idx="12" formatCode="0.00E+00">
                  <c:v>3.58882E-5</c:v>
                </c:pt>
                <c:pt idx="13">
                  <c:v>1.5194500000000001E-3</c:v>
                </c:pt>
                <c:pt idx="14" formatCode="0.00E+00">
                  <c:v>3.58882E-5</c:v>
                </c:pt>
                <c:pt idx="15">
                  <c:v>4.1647200000000002E-3</c:v>
                </c:pt>
                <c:pt idx="16" formatCode="0.00E+00">
                  <c:v>3.58882E-5</c:v>
                </c:pt>
                <c:pt idx="17">
                  <c:v>8.6497599999999994E-3</c:v>
                </c:pt>
                <c:pt idx="18" formatCode="0.00E+00">
                  <c:v>3.58882E-5</c:v>
                </c:pt>
                <c:pt idx="19" formatCode="0.00E+00">
                  <c:v>3.58882E-5</c:v>
                </c:pt>
                <c:pt idx="20" formatCode="0.00E+00">
                  <c:v>3.58882E-5</c:v>
                </c:pt>
                <c:pt idx="21" formatCode="0.00E+00">
                  <c:v>3.58882E-5</c:v>
                </c:pt>
                <c:pt idx="22" formatCode="0.00E+00">
                  <c:v>3.58882E-5</c:v>
                </c:pt>
                <c:pt idx="23" formatCode="0.00E+00">
                  <c:v>3.58882E-5</c:v>
                </c:pt>
                <c:pt idx="24" formatCode="0.00E+00">
                  <c:v>3.58882E-5</c:v>
                </c:pt>
                <c:pt idx="25" formatCode="0.00E+00">
                  <c:v>3.58882E-5</c:v>
                </c:pt>
                <c:pt idx="26" formatCode="0.00E+00">
                  <c:v>3.58882E-5</c:v>
                </c:pt>
                <c:pt idx="27" formatCode="0.00E+00">
                  <c:v>3.58882E-5</c:v>
                </c:pt>
                <c:pt idx="28" formatCode="0.00E+00">
                  <c:v>3.58882E-5</c:v>
                </c:pt>
                <c:pt idx="29" formatCode="0.00E+00">
                  <c:v>3.58882E-5</c:v>
                </c:pt>
                <c:pt idx="30" formatCode="0.00E+00">
                  <c:v>3.58882E-5</c:v>
                </c:pt>
                <c:pt idx="31" formatCode="0.00E+00">
                  <c:v>3.58882E-5</c:v>
                </c:pt>
                <c:pt idx="32" formatCode="0.00E+00">
                  <c:v>3.58882E-5</c:v>
                </c:pt>
                <c:pt idx="33" formatCode="0.00E+00">
                  <c:v>3.58882E-5</c:v>
                </c:pt>
                <c:pt idx="34" formatCode="0.00E+00">
                  <c:v>3.58882E-5</c:v>
                </c:pt>
                <c:pt idx="35" formatCode="0.00E+00">
                  <c:v>3.58882E-5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C50-9C27-D1754FD4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31872"/>
        <c:axId val="523732200"/>
      </c:scatterChart>
      <c:valAx>
        <c:axId val="5237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2200"/>
        <c:crosses val="autoZero"/>
        <c:crossBetween val="midCat"/>
      </c:valAx>
      <c:valAx>
        <c:axId val="523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BH v 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R2as-R2sb (Adam)</c:v>
          </c:tx>
          <c:spPr>
            <a:ln w="25400">
              <a:noFill/>
            </a:ln>
          </c:spPr>
          <c:xVal>
            <c:numRef>
              <c:f>'R2as - R2sb vs s (nonlinear)'!$B$1:$B$5</c:f>
              <c:numCache>
                <c:formatCode>General</c:formatCode>
                <c:ptCount val="5"/>
                <c:pt idx="0">
                  <c:v>0.28183829312644532</c:v>
                </c:pt>
                <c:pt idx="1">
                  <c:v>0.31622776601683794</c:v>
                </c:pt>
                <c:pt idx="2">
                  <c:v>0.3365115693754907</c:v>
                </c:pt>
                <c:pt idx="3">
                  <c:v>0.33884415613920255</c:v>
                </c:pt>
                <c:pt idx="4">
                  <c:v>0.35481338923357542</c:v>
                </c:pt>
              </c:numCache>
            </c:numRef>
          </c:xVal>
          <c:yVal>
            <c:numRef>
              <c:f>'R2as - R2sb vs s (nonlinear)'!$E$1:$E$5</c:f>
              <c:numCache>
                <c:formatCode>General</c:formatCode>
                <c:ptCount val="5"/>
                <c:pt idx="0">
                  <c:v>5.4003928370794041E-2</c:v>
                </c:pt>
                <c:pt idx="1">
                  <c:v>2.4912422792825906E-2</c:v>
                </c:pt>
                <c:pt idx="2">
                  <c:v>-8.3565506098670639E-5</c:v>
                </c:pt>
                <c:pt idx="3">
                  <c:v>-3.1550119609686789E-3</c:v>
                </c:pt>
                <c:pt idx="4">
                  <c:v>-1.7477983704750621E-2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8-4502-9371-4345D8CC4B9D}"/>
            </c:ext>
          </c:extLst>
        </c:ser>
        <c:ser>
          <c:idx val="3"/>
          <c:order val="1"/>
          <c:tx>
            <c:v>R2as - R2sb (Nick)</c:v>
          </c:tx>
          <c:spPr>
            <a:ln w="25400">
              <a:noFill/>
            </a:ln>
          </c:spPr>
          <c:xVal>
            <c:numRef>
              <c:f>'R2as - R2sb vs s (nonlinear)'!$L:$L</c:f>
              <c:numCache>
                <c:formatCode>General</c:formatCode>
                <c:ptCount val="1048576"/>
              </c:numCache>
            </c:numRef>
          </c:xVal>
          <c:yVal>
            <c:numRef>
              <c:f>'R2as - R2sb vs s (nonlinear)'!$K:$K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8-4502-9371-4345D8CC4B9D}"/>
            </c:ext>
          </c:extLst>
        </c:ser>
        <c:ser>
          <c:idx val="0"/>
          <c:order val="2"/>
          <c:tx>
            <c:v>R2as-R2sb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'R2as - R2sb vs s (nonlinear)'!$B$1:$B$5</c:f>
              <c:numCache>
                <c:formatCode>General</c:formatCode>
                <c:ptCount val="5"/>
                <c:pt idx="0">
                  <c:v>0.28183829312644532</c:v>
                </c:pt>
                <c:pt idx="1">
                  <c:v>0.31622776601683794</c:v>
                </c:pt>
                <c:pt idx="2">
                  <c:v>0.3365115693754907</c:v>
                </c:pt>
                <c:pt idx="3">
                  <c:v>0.33884415613920255</c:v>
                </c:pt>
                <c:pt idx="4">
                  <c:v>0.35481338923357542</c:v>
                </c:pt>
              </c:numCache>
            </c:numRef>
          </c:xVal>
          <c:yVal>
            <c:numRef>
              <c:f>'R2as - R2sb vs s (nonlinear)'!$E$1:$E$5</c:f>
              <c:numCache>
                <c:formatCode>General</c:formatCode>
                <c:ptCount val="5"/>
                <c:pt idx="0">
                  <c:v>5.4003928370794041E-2</c:v>
                </c:pt>
                <c:pt idx="1">
                  <c:v>2.4912422792825906E-2</c:v>
                </c:pt>
                <c:pt idx="2">
                  <c:v>-8.3565506098670639E-5</c:v>
                </c:pt>
                <c:pt idx="3">
                  <c:v>-3.1550119609686789E-3</c:v>
                </c:pt>
                <c:pt idx="4">
                  <c:v>-1.7477983704750621E-2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8-4502-9371-4345D8CC4B9D}"/>
            </c:ext>
          </c:extLst>
        </c:ser>
        <c:ser>
          <c:idx val="1"/>
          <c:order val="3"/>
          <c:tx>
            <c:v>R2as - R2sb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'R2as - R2sb vs s (nonlinear)'!$L:$L</c:f>
              <c:numCache>
                <c:formatCode>General</c:formatCode>
                <c:ptCount val="1048576"/>
              </c:numCache>
            </c:numRef>
          </c:xVal>
          <c:yVal>
            <c:numRef>
              <c:f>'R2as - R2sb vs s (nonlinear)'!$K:$K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8-4502-9371-4345D8CC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31872"/>
        <c:axId val="523732200"/>
      </c:scatterChart>
      <c:valAx>
        <c:axId val="5237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2200"/>
        <c:crosses val="autoZero"/>
        <c:crossBetween val="midCat"/>
      </c:valAx>
      <c:valAx>
        <c:axId val="5237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31872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plots'!$Y$2:$Y$10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'fit plots'!$Z$2:$Z$10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2-4D07-9041-23496EB3ED22}"/>
            </c:ext>
          </c:extLst>
        </c:ser>
        <c:ser>
          <c:idx val="1"/>
          <c:order val="1"/>
          <c:tx>
            <c:v>noisy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 plots'!$AB$2:$AB$10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plus>
            <c:minus>
              <c:numRef>
                <c:f>'fit plots'!$AB$2:$AB$10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plots'!$AI$2:$AI$10</c:f>
              <c:numCache>
                <c:formatCode>General</c:formatCode>
                <c:ptCount val="9"/>
                <c:pt idx="0">
                  <c:v>1.7</c:v>
                </c:pt>
                <c:pt idx="1">
                  <c:v>2.1</c:v>
                </c:pt>
                <c:pt idx="2">
                  <c:v>2.56</c:v>
                </c:pt>
                <c:pt idx="3">
                  <c:v>5.65</c:v>
                </c:pt>
                <c:pt idx="4">
                  <c:v>4.83</c:v>
                </c:pt>
                <c:pt idx="5">
                  <c:v>6.56</c:v>
                </c:pt>
                <c:pt idx="6">
                  <c:v>7.72</c:v>
                </c:pt>
                <c:pt idx="7">
                  <c:v>8.2799999999999994</c:v>
                </c:pt>
                <c:pt idx="8">
                  <c:v>7.74</c:v>
                </c:pt>
              </c:numCache>
            </c:numRef>
          </c:xVal>
          <c:yVal>
            <c:numRef>
              <c:f>'fit plots'!$AJ$2:$AJ$10</c:f>
              <c:numCache>
                <c:formatCode>General</c:formatCode>
                <c:ptCount val="9"/>
                <c:pt idx="0">
                  <c:v>2.64</c:v>
                </c:pt>
                <c:pt idx="1">
                  <c:v>3.59</c:v>
                </c:pt>
                <c:pt idx="2">
                  <c:v>4.58</c:v>
                </c:pt>
                <c:pt idx="3">
                  <c:v>4.53</c:v>
                </c:pt>
                <c:pt idx="4">
                  <c:v>4.47</c:v>
                </c:pt>
                <c:pt idx="5">
                  <c:v>7.28</c:v>
                </c:pt>
                <c:pt idx="6">
                  <c:v>8.57</c:v>
                </c:pt>
                <c:pt idx="7">
                  <c:v>8.74</c:v>
                </c:pt>
                <c:pt idx="8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2-4D07-9041-23496EB3ED22}"/>
            </c:ext>
          </c:extLst>
        </c:ser>
        <c:ser>
          <c:idx val="2"/>
          <c:order val="2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plots'!$AI$2:$AI$10</c:f>
              <c:numCache>
                <c:formatCode>General</c:formatCode>
                <c:ptCount val="9"/>
                <c:pt idx="0">
                  <c:v>1.7</c:v>
                </c:pt>
                <c:pt idx="1">
                  <c:v>2.1</c:v>
                </c:pt>
                <c:pt idx="2">
                  <c:v>2.56</c:v>
                </c:pt>
                <c:pt idx="3">
                  <c:v>5.65</c:v>
                </c:pt>
                <c:pt idx="4">
                  <c:v>4.83</c:v>
                </c:pt>
                <c:pt idx="5">
                  <c:v>6.56</c:v>
                </c:pt>
                <c:pt idx="6">
                  <c:v>7.72</c:v>
                </c:pt>
                <c:pt idx="7">
                  <c:v>8.2799999999999994</c:v>
                </c:pt>
                <c:pt idx="8">
                  <c:v>7.74</c:v>
                </c:pt>
              </c:numCache>
            </c:numRef>
          </c:xVal>
          <c:yVal>
            <c:numRef>
              <c:f>'fit plots'!$AK$2:$AK$10</c:f>
              <c:numCache>
                <c:formatCode>General</c:formatCode>
                <c:ptCount val="9"/>
                <c:pt idx="0">
                  <c:v>2.3395722000000001</c:v>
                </c:pt>
                <c:pt idx="1">
                  <c:v>2.7171186000000001</c:v>
                </c:pt>
                <c:pt idx="2">
                  <c:v>3.1512969599999998</c:v>
                </c:pt>
                <c:pt idx="3">
                  <c:v>6.0678429000000005</c:v>
                </c:pt>
                <c:pt idx="4">
                  <c:v>5.2938727800000001</c:v>
                </c:pt>
                <c:pt idx="5">
                  <c:v>6.9267609600000002</c:v>
                </c:pt>
                <c:pt idx="6">
                  <c:v>8.0216455199999999</c:v>
                </c:pt>
                <c:pt idx="7">
                  <c:v>8.5502104799999987</c:v>
                </c:pt>
                <c:pt idx="8">
                  <c:v>8.0405228399999995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2-4D07-9041-23496EB3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'fit plots'!$G:$G</c:f>
                <c:numCache>
                  <c:formatCode>General</c:formatCode>
                  <c:ptCount val="1048576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plus>
            <c:minus>
              <c:numRef>
                <c:f>'fit plots'!$G:$G</c:f>
                <c:numCache>
                  <c:formatCode>General</c:formatCode>
                  <c:ptCount val="1048576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plots'!$F:$F</c:f>
              <c:numCache>
                <c:formatCode>General</c:formatCode>
                <c:ptCount val="1048576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'fit plots'!$H:$H</c:f>
              <c:numCache>
                <c:formatCode>General</c:formatCode>
                <c:ptCount val="1048576"/>
                <c:pt idx="0">
                  <c:v>0.38890000000000002</c:v>
                </c:pt>
                <c:pt idx="1">
                  <c:v>0.34310000000000002</c:v>
                </c:pt>
                <c:pt idx="2">
                  <c:v>-0.70699999999999996</c:v>
                </c:pt>
                <c:pt idx="3">
                  <c:v>-0.91110000000000002</c:v>
                </c:pt>
                <c:pt idx="4">
                  <c:v>0.30099999999999999</c:v>
                </c:pt>
                <c:pt idx="5">
                  <c:v>7.2999999999999995E-2</c:v>
                </c:pt>
                <c:pt idx="6">
                  <c:v>-0.125</c:v>
                </c:pt>
                <c:pt idx="7">
                  <c:v>0.6179</c:v>
                </c:pt>
                <c:pt idx="8">
                  <c:v>-0.65110000000000001</c:v>
                </c:pt>
                <c:pt idx="9">
                  <c:v>-1.4049</c:v>
                </c:pt>
                <c:pt idx="10">
                  <c:v>0.2049</c:v>
                </c:pt>
                <c:pt idx="11">
                  <c:v>-0.13489999999999999</c:v>
                </c:pt>
                <c:pt idx="12">
                  <c:v>-0.19600000000000001</c:v>
                </c:pt>
                <c:pt idx="13">
                  <c:v>0.55489999999999995</c:v>
                </c:pt>
                <c:pt idx="14">
                  <c:v>-1.718</c:v>
                </c:pt>
                <c:pt idx="15">
                  <c:v>0.33610000000000001</c:v>
                </c:pt>
                <c:pt idx="16">
                  <c:v>1.3591</c:v>
                </c:pt>
                <c:pt idx="17">
                  <c:v>0.57689999999999997</c:v>
                </c:pt>
                <c:pt idx="18">
                  <c:v>-0.70409999999999995</c:v>
                </c:pt>
                <c:pt idx="19">
                  <c:v>0.32890000000000003</c:v>
                </c:pt>
                <c:pt idx="20">
                  <c:v>8.9999999999999998E-4</c:v>
                </c:pt>
                <c:pt idx="21">
                  <c:v>-0.94499999999999995</c:v>
                </c:pt>
                <c:pt idx="22">
                  <c:v>-0.16789999999999999</c:v>
                </c:pt>
                <c:pt idx="23">
                  <c:v>-0.33500000000000002</c:v>
                </c:pt>
                <c:pt idx="24">
                  <c:v>0.878</c:v>
                </c:pt>
                <c:pt idx="25">
                  <c:v>-0.97509999999999997</c:v>
                </c:pt>
                <c:pt idx="26">
                  <c:v>-0.37009999999999998</c:v>
                </c:pt>
                <c:pt idx="27">
                  <c:v>0.311</c:v>
                </c:pt>
                <c:pt idx="28">
                  <c:v>1.069</c:v>
                </c:pt>
                <c:pt idx="29">
                  <c:v>1.6E-2</c:v>
                </c:pt>
                <c:pt idx="30">
                  <c:v>-0.21199999999999999</c:v>
                </c:pt>
                <c:pt idx="31">
                  <c:v>-0.46210000000000001</c:v>
                </c:pt>
                <c:pt idx="32">
                  <c:v>-0.7651</c:v>
                </c:pt>
                <c:pt idx="33">
                  <c:v>-0.2681</c:v>
                </c:pt>
                <c:pt idx="34">
                  <c:v>0.24390000000000001</c:v>
                </c:pt>
                <c:pt idx="35">
                  <c:v>2E-3</c:v>
                </c:pt>
                <c:pt idx="36">
                  <c:v>1.6649</c:v>
                </c:pt>
                <c:pt idx="37">
                  <c:v>1.5139</c:v>
                </c:pt>
                <c:pt idx="38">
                  <c:v>5.3609</c:v>
                </c:pt>
                <c:pt idx="39">
                  <c:v>1.4559</c:v>
                </c:pt>
                <c:pt idx="40">
                  <c:v>0.53510000000000002</c:v>
                </c:pt>
                <c:pt idx="41">
                  <c:v>-1.3028999999999999</c:v>
                </c:pt>
                <c:pt idx="42">
                  <c:v>-2E-3</c:v>
                </c:pt>
                <c:pt idx="43">
                  <c:v>1.0899000000000001</c:v>
                </c:pt>
                <c:pt idx="44">
                  <c:v>1.4429000000000001</c:v>
                </c:pt>
                <c:pt idx="45">
                  <c:v>0.56799999999999995</c:v>
                </c:pt>
                <c:pt idx="46">
                  <c:v>0.2989</c:v>
                </c:pt>
                <c:pt idx="47">
                  <c:v>0.47889999999999999</c:v>
                </c:pt>
                <c:pt idx="48">
                  <c:v>0.85309999999999997</c:v>
                </c:pt>
                <c:pt idx="49">
                  <c:v>1.97</c:v>
                </c:pt>
                <c:pt idx="50">
                  <c:v>1.2589999999999999</c:v>
                </c:pt>
                <c:pt idx="51">
                  <c:v>1.0900000000000001</c:v>
                </c:pt>
                <c:pt idx="52">
                  <c:v>1.01</c:v>
                </c:pt>
                <c:pt idx="53">
                  <c:v>0.49890000000000001</c:v>
                </c:pt>
                <c:pt idx="54">
                  <c:v>2.798</c:v>
                </c:pt>
                <c:pt idx="55">
                  <c:v>3.3896999999999999</c:v>
                </c:pt>
                <c:pt idx="56">
                  <c:v>2.9011</c:v>
                </c:pt>
                <c:pt idx="57">
                  <c:v>2.7768000000000002</c:v>
                </c:pt>
                <c:pt idx="58">
                  <c:v>0.36909999999999998</c:v>
                </c:pt>
                <c:pt idx="59">
                  <c:v>2.6019999999999999</c:v>
                </c:pt>
                <c:pt idx="60">
                  <c:v>2.3329</c:v>
                </c:pt>
                <c:pt idx="61">
                  <c:v>2.8241999999999998</c:v>
                </c:pt>
                <c:pt idx="62">
                  <c:v>1.5047999999999999</c:v>
                </c:pt>
                <c:pt idx="63">
                  <c:v>2.0211000000000001</c:v>
                </c:pt>
                <c:pt idx="64">
                  <c:v>0.995</c:v>
                </c:pt>
                <c:pt idx="65">
                  <c:v>3.1137999999999999</c:v>
                </c:pt>
                <c:pt idx="66">
                  <c:v>0.48399999999999999</c:v>
                </c:pt>
                <c:pt idx="67">
                  <c:v>0.435</c:v>
                </c:pt>
                <c:pt idx="68">
                  <c:v>0.13009999999999999</c:v>
                </c:pt>
                <c:pt idx="69">
                  <c:v>0.9929</c:v>
                </c:pt>
                <c:pt idx="70">
                  <c:v>0.2477</c:v>
                </c:pt>
                <c:pt idx="71">
                  <c:v>-1.4947999999999999</c:v>
                </c:pt>
                <c:pt idx="72">
                  <c:v>-0.37509999999999999</c:v>
                </c:pt>
                <c:pt idx="73">
                  <c:v>0.2979</c:v>
                </c:pt>
                <c:pt idx="74">
                  <c:v>-0.6411</c:v>
                </c:pt>
                <c:pt idx="75">
                  <c:v>0.80600000000000005</c:v>
                </c:pt>
                <c:pt idx="76">
                  <c:v>0</c:v>
                </c:pt>
                <c:pt idx="77">
                  <c:v>-0.87309999999999999</c:v>
                </c:pt>
                <c:pt idx="78">
                  <c:v>-0.498</c:v>
                </c:pt>
                <c:pt idx="79">
                  <c:v>-0.68110000000000004</c:v>
                </c:pt>
                <c:pt idx="80">
                  <c:v>0.23089999999999999</c:v>
                </c:pt>
                <c:pt idx="81">
                  <c:v>0.1041</c:v>
                </c:pt>
                <c:pt idx="82">
                  <c:v>-0.33210000000000001</c:v>
                </c:pt>
                <c:pt idx="83">
                  <c:v>1.0125999999999999</c:v>
                </c:pt>
                <c:pt idx="84">
                  <c:v>-0.88109999999999999</c:v>
                </c:pt>
                <c:pt idx="85">
                  <c:v>-2.238</c:v>
                </c:pt>
                <c:pt idx="86">
                  <c:v>-0.6079</c:v>
                </c:pt>
                <c:pt idx="87">
                  <c:v>-0.30809999999999998</c:v>
                </c:pt>
                <c:pt idx="88">
                  <c:v>-1.1631</c:v>
                </c:pt>
                <c:pt idx="89">
                  <c:v>0.39810000000000001</c:v>
                </c:pt>
                <c:pt idx="90">
                  <c:v>1.1569</c:v>
                </c:pt>
                <c:pt idx="91">
                  <c:v>1.7157</c:v>
                </c:pt>
                <c:pt idx="92">
                  <c:v>-0.79290000000000005</c:v>
                </c:pt>
                <c:pt idx="93">
                  <c:v>1.0762</c:v>
                </c:pt>
                <c:pt idx="94">
                  <c:v>-0.36809999999999998</c:v>
                </c:pt>
                <c:pt idx="95">
                  <c:v>1.2889999999999999</c:v>
                </c:pt>
                <c:pt idx="96">
                  <c:v>0.65900000000000003</c:v>
                </c:pt>
                <c:pt idx="97">
                  <c:v>-8.6099999999999996E-2</c:v>
                </c:pt>
                <c:pt idx="98">
                  <c:v>-1.3629</c:v>
                </c:pt>
                <c:pt idx="99">
                  <c:v>1.4399</c:v>
                </c:pt>
                <c:pt idx="100">
                  <c:v>1.0499000000000001</c:v>
                </c:pt>
                <c:pt idx="101">
                  <c:v>0.65110000000000001</c:v>
                </c:pt>
                <c:pt idx="102">
                  <c:v>0.81369999999999998</c:v>
                </c:pt>
                <c:pt idx="103">
                  <c:v>1.1989000000000001</c:v>
                </c:pt>
                <c:pt idx="104">
                  <c:v>1.6501999999999999</c:v>
                </c:pt>
                <c:pt idx="105">
                  <c:v>0.57989999999999997</c:v>
                </c:pt>
                <c:pt idx="106">
                  <c:v>-1.09E-2</c:v>
                </c:pt>
                <c:pt idx="107">
                  <c:v>0.42499999999999999</c:v>
                </c:pt>
                <c:pt idx="108">
                  <c:v>0.54990000000000006</c:v>
                </c:pt>
                <c:pt idx="109">
                  <c:v>1.4238999999999999</c:v>
                </c:pt>
                <c:pt idx="110">
                  <c:v>0.43680000000000002</c:v>
                </c:pt>
                <c:pt idx="111">
                  <c:v>1.8549</c:v>
                </c:pt>
                <c:pt idx="112">
                  <c:v>-1.6871</c:v>
                </c:pt>
                <c:pt idx="113">
                  <c:v>-0.68120000000000003</c:v>
                </c:pt>
                <c:pt idx="114">
                  <c:v>0.35489999999999999</c:v>
                </c:pt>
                <c:pt idx="115">
                  <c:v>0</c:v>
                </c:pt>
                <c:pt idx="116">
                  <c:v>0.2331</c:v>
                </c:pt>
                <c:pt idx="117">
                  <c:v>0.56069999999999998</c:v>
                </c:pt>
                <c:pt idx="118">
                  <c:v>3.1579999999999999</c:v>
                </c:pt>
                <c:pt idx="119">
                  <c:v>-0.33110000000000001</c:v>
                </c:pt>
                <c:pt idx="120">
                  <c:v>0.32479999999999998</c:v>
                </c:pt>
                <c:pt idx="121">
                  <c:v>-0.21809999999999999</c:v>
                </c:pt>
                <c:pt idx="122">
                  <c:v>0.94489999999999996</c:v>
                </c:pt>
                <c:pt idx="123">
                  <c:v>-0.20200000000000001</c:v>
                </c:pt>
                <c:pt idx="124">
                  <c:v>0.58109999999999995</c:v>
                </c:pt>
                <c:pt idx="125">
                  <c:v>-0.38</c:v>
                </c:pt>
                <c:pt idx="126">
                  <c:v>0.48209999999999997</c:v>
                </c:pt>
                <c:pt idx="127">
                  <c:v>1.0768</c:v>
                </c:pt>
                <c:pt idx="128">
                  <c:v>1.4361999999999999</c:v>
                </c:pt>
                <c:pt idx="129">
                  <c:v>0.15279999999999999</c:v>
                </c:pt>
                <c:pt idx="130">
                  <c:v>-0.123</c:v>
                </c:pt>
                <c:pt idx="131">
                  <c:v>-0.50209999999999999</c:v>
                </c:pt>
                <c:pt idx="132">
                  <c:v>2.8578999999999999</c:v>
                </c:pt>
                <c:pt idx="133">
                  <c:v>-0.85699999999999998</c:v>
                </c:pt>
                <c:pt idx="134">
                  <c:v>0.21590000000000001</c:v>
                </c:pt>
                <c:pt idx="135">
                  <c:v>-0.15390000000000001</c:v>
                </c:pt>
                <c:pt idx="136">
                  <c:v>0.97789999999999999</c:v>
                </c:pt>
                <c:pt idx="137">
                  <c:v>0.99260000000000004</c:v>
                </c:pt>
                <c:pt idx="138">
                  <c:v>0.51219999999999999</c:v>
                </c:pt>
                <c:pt idx="139">
                  <c:v>2.0621</c:v>
                </c:pt>
                <c:pt idx="140">
                  <c:v>-0.52380000000000004</c:v>
                </c:pt>
                <c:pt idx="141">
                  <c:v>0.25390000000000001</c:v>
                </c:pt>
                <c:pt idx="142">
                  <c:v>-1.4761</c:v>
                </c:pt>
                <c:pt idx="143">
                  <c:v>0.73</c:v>
                </c:pt>
                <c:pt idx="144">
                  <c:v>1.5548999999999999</c:v>
                </c:pt>
                <c:pt idx="145">
                  <c:v>0.2329</c:v>
                </c:pt>
                <c:pt idx="146">
                  <c:v>-8.0999999999999996E-3</c:v>
                </c:pt>
                <c:pt idx="147">
                  <c:v>0.1031</c:v>
                </c:pt>
                <c:pt idx="148">
                  <c:v>1.0369999999999999</c:v>
                </c:pt>
                <c:pt idx="149">
                  <c:v>1.8101</c:v>
                </c:pt>
                <c:pt idx="150">
                  <c:v>1.3658999999999999</c:v>
                </c:pt>
                <c:pt idx="151">
                  <c:v>1.4729000000000001</c:v>
                </c:pt>
                <c:pt idx="152">
                  <c:v>0.64529999999999998</c:v>
                </c:pt>
                <c:pt idx="153">
                  <c:v>0.91479999999999995</c:v>
                </c:pt>
                <c:pt idx="154">
                  <c:v>1.3819999999999999</c:v>
                </c:pt>
                <c:pt idx="155">
                  <c:v>1.7461</c:v>
                </c:pt>
                <c:pt idx="156">
                  <c:v>1.1074999999999999</c:v>
                </c:pt>
                <c:pt idx="157">
                  <c:v>5.6099999999999997E-2</c:v>
                </c:pt>
                <c:pt idx="158">
                  <c:v>1.5481</c:v>
                </c:pt>
                <c:pt idx="159">
                  <c:v>0.28689999999999999</c:v>
                </c:pt>
                <c:pt idx="160">
                  <c:v>-1.1669</c:v>
                </c:pt>
                <c:pt idx="161">
                  <c:v>0.80010000000000003</c:v>
                </c:pt>
                <c:pt idx="162">
                  <c:v>0.50880000000000003</c:v>
                </c:pt>
                <c:pt idx="163">
                  <c:v>0.44090000000000001</c:v>
                </c:pt>
                <c:pt idx="164">
                  <c:v>0</c:v>
                </c:pt>
                <c:pt idx="165">
                  <c:v>1.0099</c:v>
                </c:pt>
                <c:pt idx="166">
                  <c:v>0.55410000000000004</c:v>
                </c:pt>
                <c:pt idx="167">
                  <c:v>0.7621</c:v>
                </c:pt>
                <c:pt idx="168">
                  <c:v>0.84589999999999999</c:v>
                </c:pt>
                <c:pt idx="169">
                  <c:v>3.3300000000000003E-2</c:v>
                </c:pt>
                <c:pt idx="170">
                  <c:v>2.9420000000000002</c:v>
                </c:pt>
                <c:pt idx="171">
                  <c:v>1.5871</c:v>
                </c:pt>
                <c:pt idx="172">
                  <c:v>1.1619999999999999</c:v>
                </c:pt>
                <c:pt idx="173">
                  <c:v>0.31109999999999999</c:v>
                </c:pt>
                <c:pt idx="174">
                  <c:v>1.409</c:v>
                </c:pt>
                <c:pt idx="175">
                  <c:v>3.4361999999999999</c:v>
                </c:pt>
                <c:pt idx="176">
                  <c:v>2.1701000000000001</c:v>
                </c:pt>
                <c:pt idx="177">
                  <c:v>-1.1859</c:v>
                </c:pt>
                <c:pt idx="178">
                  <c:v>1.6529</c:v>
                </c:pt>
                <c:pt idx="179">
                  <c:v>1.8322000000000001</c:v>
                </c:pt>
                <c:pt idx="180">
                  <c:v>2.5051000000000001</c:v>
                </c:pt>
                <c:pt idx="181">
                  <c:v>1.3087</c:v>
                </c:pt>
                <c:pt idx="182">
                  <c:v>-1E-3</c:v>
                </c:pt>
                <c:pt idx="183">
                  <c:v>-1.8099000000000001</c:v>
                </c:pt>
                <c:pt idx="184">
                  <c:v>0.46400000000000002</c:v>
                </c:pt>
                <c:pt idx="185">
                  <c:v>0.89690000000000003</c:v>
                </c:pt>
                <c:pt idx="186">
                  <c:v>1.573</c:v>
                </c:pt>
                <c:pt idx="187">
                  <c:v>1.1653</c:v>
                </c:pt>
                <c:pt idx="188">
                  <c:v>5.1000000000000004E-3</c:v>
                </c:pt>
                <c:pt idx="189">
                  <c:v>0.63500000000000001</c:v>
                </c:pt>
                <c:pt idx="190">
                  <c:v>1.7121</c:v>
                </c:pt>
                <c:pt idx="191">
                  <c:v>-0.60609999999999997</c:v>
                </c:pt>
                <c:pt idx="192">
                  <c:v>1.62</c:v>
                </c:pt>
                <c:pt idx="193">
                  <c:v>-1.3520000000000001</c:v>
                </c:pt>
                <c:pt idx="194">
                  <c:v>0.31709999999999999</c:v>
                </c:pt>
                <c:pt idx="195">
                  <c:v>-0.4128</c:v>
                </c:pt>
                <c:pt idx="196">
                  <c:v>-0.8821</c:v>
                </c:pt>
                <c:pt idx="197">
                  <c:v>0.5101</c:v>
                </c:pt>
                <c:pt idx="198">
                  <c:v>1.1238999999999999</c:v>
                </c:pt>
                <c:pt idx="199">
                  <c:v>0.84989999999999999</c:v>
                </c:pt>
                <c:pt idx="200">
                  <c:v>1.2578</c:v>
                </c:pt>
                <c:pt idx="201">
                  <c:v>0.72499999999999998</c:v>
                </c:pt>
                <c:pt idx="202">
                  <c:v>1.718</c:v>
                </c:pt>
                <c:pt idx="203">
                  <c:v>1.5674999999999999</c:v>
                </c:pt>
                <c:pt idx="204">
                  <c:v>1.2491000000000001</c:v>
                </c:pt>
                <c:pt idx="205">
                  <c:v>7.0599999999999996E-2</c:v>
                </c:pt>
                <c:pt idx="206">
                  <c:v>-1.2170000000000001</c:v>
                </c:pt>
                <c:pt idx="207">
                  <c:v>1.4841</c:v>
                </c:pt>
                <c:pt idx="208">
                  <c:v>0.30299999999999999</c:v>
                </c:pt>
                <c:pt idx="209">
                  <c:v>2.5459000000000001</c:v>
                </c:pt>
                <c:pt idx="210">
                  <c:v>0.12189999999999999</c:v>
                </c:pt>
                <c:pt idx="211">
                  <c:v>2.3378999999999999</c:v>
                </c:pt>
                <c:pt idx="212">
                  <c:v>1.8889</c:v>
                </c:pt>
                <c:pt idx="213">
                  <c:v>-0.80649999999999999</c:v>
                </c:pt>
                <c:pt idx="214">
                  <c:v>3.49E-2</c:v>
                </c:pt>
                <c:pt idx="215">
                  <c:v>0.65010000000000001</c:v>
                </c:pt>
                <c:pt idx="216">
                  <c:v>-8.0999999999999996E-3</c:v>
                </c:pt>
                <c:pt idx="217">
                  <c:v>0.26700000000000002</c:v>
                </c:pt>
                <c:pt idx="218">
                  <c:v>0.27089999999999997</c:v>
                </c:pt>
                <c:pt idx="219">
                  <c:v>2.4651000000000001</c:v>
                </c:pt>
                <c:pt idx="220">
                  <c:v>1.4098999999999999</c:v>
                </c:pt>
                <c:pt idx="221">
                  <c:v>1.6688000000000001</c:v>
                </c:pt>
                <c:pt idx="222">
                  <c:v>2.4420999999999999</c:v>
                </c:pt>
                <c:pt idx="223">
                  <c:v>1.7669999999999999</c:v>
                </c:pt>
                <c:pt idx="224">
                  <c:v>0.46889999999999998</c:v>
                </c:pt>
                <c:pt idx="225">
                  <c:v>1.196</c:v>
                </c:pt>
                <c:pt idx="226">
                  <c:v>-4.7999999999999996E-3</c:v>
                </c:pt>
                <c:pt idx="227">
                  <c:v>1.6769000000000001</c:v>
                </c:pt>
                <c:pt idx="228">
                  <c:v>0.57089999999999996</c:v>
                </c:pt>
                <c:pt idx="229">
                  <c:v>-0.6401</c:v>
                </c:pt>
                <c:pt idx="230">
                  <c:v>0.87290000000000001</c:v>
                </c:pt>
                <c:pt idx="231">
                  <c:v>0.92910000000000004</c:v>
                </c:pt>
                <c:pt idx="232">
                  <c:v>1.0448999999999999</c:v>
                </c:pt>
                <c:pt idx="233">
                  <c:v>-8.0199999999999994E-2</c:v>
                </c:pt>
                <c:pt idx="234">
                  <c:v>0.56999999999999995</c:v>
                </c:pt>
                <c:pt idx="235">
                  <c:v>1.3220000000000001</c:v>
                </c:pt>
                <c:pt idx="236">
                  <c:v>1.0740000000000001</c:v>
                </c:pt>
                <c:pt idx="237">
                  <c:v>1.466</c:v>
                </c:pt>
                <c:pt idx="238">
                  <c:v>0.10009999999999999</c:v>
                </c:pt>
                <c:pt idx="239">
                  <c:v>-0.50109999999999999</c:v>
                </c:pt>
                <c:pt idx="240">
                  <c:v>0.434</c:v>
                </c:pt>
                <c:pt idx="241">
                  <c:v>0.85699999999999998</c:v>
                </c:pt>
                <c:pt idx="242">
                  <c:v>-0.6149</c:v>
                </c:pt>
                <c:pt idx="243">
                  <c:v>0</c:v>
                </c:pt>
                <c:pt idx="244">
                  <c:v>0.31290000000000001</c:v>
                </c:pt>
                <c:pt idx="245">
                  <c:v>-0.53400000000000003</c:v>
                </c:pt>
                <c:pt idx="246">
                  <c:v>-0.29289999999999999</c:v>
                </c:pt>
                <c:pt idx="247">
                  <c:v>1.4469000000000001</c:v>
                </c:pt>
                <c:pt idx="248">
                  <c:v>-1.157</c:v>
                </c:pt>
                <c:pt idx="249">
                  <c:v>1.3798999999999999</c:v>
                </c:pt>
                <c:pt idx="250">
                  <c:v>1.9789000000000001</c:v>
                </c:pt>
                <c:pt idx="251">
                  <c:v>2.0739000000000001</c:v>
                </c:pt>
                <c:pt idx="252">
                  <c:v>0.94199999999999995</c:v>
                </c:pt>
                <c:pt idx="253">
                  <c:v>1.5849</c:v>
                </c:pt>
                <c:pt idx="254">
                  <c:v>-0.60799999999999998</c:v>
                </c:pt>
                <c:pt idx="255">
                  <c:v>-0.749</c:v>
                </c:pt>
                <c:pt idx="256">
                  <c:v>0.56499999999999995</c:v>
                </c:pt>
                <c:pt idx="257">
                  <c:v>-1.0449999999999999</c:v>
                </c:pt>
                <c:pt idx="258">
                  <c:v>0.10100000000000001</c:v>
                </c:pt>
                <c:pt idx="259">
                  <c:v>-1.2649999999999999</c:v>
                </c:pt>
                <c:pt idx="260">
                  <c:v>0.252</c:v>
                </c:pt>
                <c:pt idx="261">
                  <c:v>-0.92710000000000004</c:v>
                </c:pt>
                <c:pt idx="262">
                  <c:v>-0.73709999999999998</c:v>
                </c:pt>
                <c:pt idx="263">
                  <c:v>0.77810000000000001</c:v>
                </c:pt>
                <c:pt idx="264">
                  <c:v>0.32990000000000003</c:v>
                </c:pt>
                <c:pt idx="265">
                  <c:v>0.72189999999999999</c:v>
                </c:pt>
                <c:pt idx="266">
                  <c:v>-0.24490000000000001</c:v>
                </c:pt>
                <c:pt idx="267">
                  <c:v>0.65090000000000003</c:v>
                </c:pt>
                <c:pt idx="268">
                  <c:v>-0.64610000000000001</c:v>
                </c:pt>
                <c:pt idx="269">
                  <c:v>1.4752000000000001</c:v>
                </c:pt>
                <c:pt idx="270">
                  <c:v>0.59389999999999998</c:v>
                </c:pt>
                <c:pt idx="271">
                  <c:v>0.66790000000000005</c:v>
                </c:pt>
                <c:pt idx="272">
                  <c:v>-0.72199999999999998</c:v>
                </c:pt>
                <c:pt idx="273">
                  <c:v>-1.1251</c:v>
                </c:pt>
                <c:pt idx="274">
                  <c:v>1.01E-2</c:v>
                </c:pt>
                <c:pt idx="275">
                  <c:v>-0.52610000000000001</c:v>
                </c:pt>
                <c:pt idx="276">
                  <c:v>0.31409999999999999</c:v>
                </c:pt>
                <c:pt idx="277">
                  <c:v>3.3E-3</c:v>
                </c:pt>
                <c:pt idx="278">
                  <c:v>-0.81689999999999996</c:v>
                </c:pt>
                <c:pt idx="279">
                  <c:v>0.49490000000000001</c:v>
                </c:pt>
                <c:pt idx="280">
                  <c:v>0.2079</c:v>
                </c:pt>
                <c:pt idx="281">
                  <c:v>0.81889999999999996</c:v>
                </c:pt>
                <c:pt idx="282">
                  <c:v>1.0399</c:v>
                </c:pt>
                <c:pt idx="283">
                  <c:v>0.37209999999999999</c:v>
                </c:pt>
                <c:pt idx="284">
                  <c:v>0.48</c:v>
                </c:pt>
                <c:pt idx="285">
                  <c:v>8.09E-2</c:v>
                </c:pt>
                <c:pt idx="286">
                  <c:v>-0.52490000000000003</c:v>
                </c:pt>
                <c:pt idx="287">
                  <c:v>1.5499000000000001</c:v>
                </c:pt>
                <c:pt idx="288">
                  <c:v>0.434</c:v>
                </c:pt>
                <c:pt idx="289">
                  <c:v>0.48499999999999999</c:v>
                </c:pt>
                <c:pt idx="290">
                  <c:v>-2.2719</c:v>
                </c:pt>
                <c:pt idx="291">
                  <c:v>-0.1</c:v>
                </c:pt>
                <c:pt idx="292">
                  <c:v>-0.68089999999999995</c:v>
                </c:pt>
                <c:pt idx="293">
                  <c:v>-1.0230999999999999</c:v>
                </c:pt>
                <c:pt idx="294">
                  <c:v>0.62390000000000001</c:v>
                </c:pt>
                <c:pt idx="295">
                  <c:v>0.70550000000000002</c:v>
                </c:pt>
                <c:pt idx="296">
                  <c:v>0.36</c:v>
                </c:pt>
                <c:pt idx="297">
                  <c:v>0.59609999999999996</c:v>
                </c:pt>
                <c:pt idx="298">
                  <c:v>0.1091</c:v>
                </c:pt>
                <c:pt idx="299">
                  <c:v>0.32600000000000001</c:v>
                </c:pt>
                <c:pt idx="300">
                  <c:v>0.63800000000000001</c:v>
                </c:pt>
                <c:pt idx="301">
                  <c:v>1.7079</c:v>
                </c:pt>
                <c:pt idx="302">
                  <c:v>0.245</c:v>
                </c:pt>
                <c:pt idx="303">
                  <c:v>-0.40189999999999998</c:v>
                </c:pt>
                <c:pt idx="304">
                  <c:v>-0.26400000000000001</c:v>
                </c:pt>
                <c:pt idx="305">
                  <c:v>1.141</c:v>
                </c:pt>
                <c:pt idx="306">
                  <c:v>0.3569</c:v>
                </c:pt>
                <c:pt idx="307">
                  <c:v>1.0488999999999999</c:v>
                </c:pt>
                <c:pt idx="308">
                  <c:v>-1.8809</c:v>
                </c:pt>
                <c:pt idx="309">
                  <c:v>0.56889999999999996</c:v>
                </c:pt>
                <c:pt idx="310">
                  <c:v>0.55889999999999995</c:v>
                </c:pt>
                <c:pt idx="311">
                  <c:v>-0.47710000000000002</c:v>
                </c:pt>
                <c:pt idx="312">
                  <c:v>0.26100000000000001</c:v>
                </c:pt>
                <c:pt idx="313">
                  <c:v>0.51500000000000001</c:v>
                </c:pt>
                <c:pt idx="314">
                  <c:v>0</c:v>
                </c:pt>
                <c:pt idx="315">
                  <c:v>-1.2371000000000001</c:v>
                </c:pt>
                <c:pt idx="316">
                  <c:v>1.2528999999999999</c:v>
                </c:pt>
                <c:pt idx="317">
                  <c:v>-0.56710000000000005</c:v>
                </c:pt>
                <c:pt idx="318">
                  <c:v>0.70299999999999996</c:v>
                </c:pt>
                <c:pt idx="319">
                  <c:v>1.1171</c:v>
                </c:pt>
                <c:pt idx="320">
                  <c:v>-0.80800000000000005</c:v>
                </c:pt>
                <c:pt idx="321">
                  <c:v>0.32090000000000002</c:v>
                </c:pt>
                <c:pt idx="322">
                  <c:v>0.58289999999999997</c:v>
                </c:pt>
                <c:pt idx="323">
                  <c:v>0.19950000000000001</c:v>
                </c:pt>
                <c:pt idx="324">
                  <c:v>0.44390000000000002</c:v>
                </c:pt>
                <c:pt idx="325">
                  <c:v>1.6778999999999999</c:v>
                </c:pt>
                <c:pt idx="326">
                  <c:v>0.28720000000000001</c:v>
                </c:pt>
                <c:pt idx="327">
                  <c:v>-0.35489999999999999</c:v>
                </c:pt>
                <c:pt idx="328">
                  <c:v>0.49709999999999999</c:v>
                </c:pt>
                <c:pt idx="329">
                  <c:v>0.33589999999999998</c:v>
                </c:pt>
                <c:pt idx="330">
                  <c:v>-8.9999999999999998E-4</c:v>
                </c:pt>
                <c:pt idx="331">
                  <c:v>-1.0221</c:v>
                </c:pt>
                <c:pt idx="332">
                  <c:v>0.31709999999999999</c:v>
                </c:pt>
                <c:pt idx="333">
                  <c:v>0.61209999999999998</c:v>
                </c:pt>
                <c:pt idx="334">
                  <c:v>-0.31590000000000001</c:v>
                </c:pt>
                <c:pt idx="335">
                  <c:v>0.46920000000000001</c:v>
                </c:pt>
                <c:pt idx="336">
                  <c:v>0.97589999999999999</c:v>
                </c:pt>
                <c:pt idx="337">
                  <c:v>-1.9E-3</c:v>
                </c:pt>
                <c:pt idx="338">
                  <c:v>0.6371</c:v>
                </c:pt>
                <c:pt idx="339">
                  <c:v>1.2961</c:v>
                </c:pt>
                <c:pt idx="340">
                  <c:v>1.4430000000000001</c:v>
                </c:pt>
                <c:pt idx="341">
                  <c:v>2.4188999999999998</c:v>
                </c:pt>
                <c:pt idx="342">
                  <c:v>1E-3</c:v>
                </c:pt>
                <c:pt idx="343">
                  <c:v>1.9020999999999999</c:v>
                </c:pt>
                <c:pt idx="344">
                  <c:v>-0.40710000000000002</c:v>
                </c:pt>
                <c:pt idx="345">
                  <c:v>1.087</c:v>
                </c:pt>
                <c:pt idx="346">
                  <c:v>1.3698999999999999</c:v>
                </c:pt>
                <c:pt idx="347">
                  <c:v>0.81010000000000004</c:v>
                </c:pt>
                <c:pt idx="348">
                  <c:v>2.5091000000000001</c:v>
                </c:pt>
                <c:pt idx="349">
                  <c:v>1.3971</c:v>
                </c:pt>
                <c:pt idx="350">
                  <c:v>0.59689999999999999</c:v>
                </c:pt>
                <c:pt idx="351">
                  <c:v>1.3299000000000001</c:v>
                </c:pt>
                <c:pt idx="352">
                  <c:v>0.629</c:v>
                </c:pt>
                <c:pt idx="353">
                  <c:v>0.39589999999999997</c:v>
                </c:pt>
                <c:pt idx="354">
                  <c:v>1.91</c:v>
                </c:pt>
                <c:pt idx="355">
                  <c:v>0.54610000000000003</c:v>
                </c:pt>
                <c:pt idx="356">
                  <c:v>0.51490000000000002</c:v>
                </c:pt>
                <c:pt idx="357">
                  <c:v>0.89590000000000003</c:v>
                </c:pt>
                <c:pt idx="358">
                  <c:v>0.2928</c:v>
                </c:pt>
                <c:pt idx="359">
                  <c:v>1.1691</c:v>
                </c:pt>
                <c:pt idx="360">
                  <c:v>-0.45090000000000002</c:v>
                </c:pt>
                <c:pt idx="361">
                  <c:v>1.2531000000000001</c:v>
                </c:pt>
                <c:pt idx="362">
                  <c:v>0.1181</c:v>
                </c:pt>
                <c:pt idx="363">
                  <c:v>1.4271</c:v>
                </c:pt>
                <c:pt idx="364">
                  <c:v>1.6529</c:v>
                </c:pt>
                <c:pt idx="365">
                  <c:v>1.1309</c:v>
                </c:pt>
                <c:pt idx="366">
                  <c:v>0.77500000000000002</c:v>
                </c:pt>
                <c:pt idx="367">
                  <c:v>1.5100000000000001E-2</c:v>
                </c:pt>
                <c:pt idx="368">
                  <c:v>-0.47489999999999999</c:v>
                </c:pt>
                <c:pt idx="369">
                  <c:v>0.29709999999999998</c:v>
                </c:pt>
                <c:pt idx="370">
                  <c:v>-0.55489999999999995</c:v>
                </c:pt>
                <c:pt idx="371">
                  <c:v>0.33</c:v>
                </c:pt>
                <c:pt idx="372">
                  <c:v>1.0909</c:v>
                </c:pt>
                <c:pt idx="373">
                  <c:v>0.43009999999999998</c:v>
                </c:pt>
                <c:pt idx="374">
                  <c:v>-0.1749</c:v>
                </c:pt>
                <c:pt idx="375">
                  <c:v>4.41E-2</c:v>
                </c:pt>
                <c:pt idx="376">
                  <c:v>0.19109999999999999</c:v>
                </c:pt>
                <c:pt idx="377">
                  <c:v>-0.78600000000000003</c:v>
                </c:pt>
                <c:pt idx="378">
                  <c:v>2.1000000000000001E-2</c:v>
                </c:pt>
                <c:pt idx="379">
                  <c:v>-0.60309999999999997</c:v>
                </c:pt>
                <c:pt idx="380">
                  <c:v>-0.22309999999999999</c:v>
                </c:pt>
                <c:pt idx="381">
                  <c:v>0</c:v>
                </c:pt>
                <c:pt idx="382">
                  <c:v>-0.18509999999999999</c:v>
                </c:pt>
                <c:pt idx="383">
                  <c:v>4.1000000000000003E-3</c:v>
                </c:pt>
                <c:pt idx="384">
                  <c:v>0.77390000000000003</c:v>
                </c:pt>
                <c:pt idx="385">
                  <c:v>0.27900000000000003</c:v>
                </c:pt>
                <c:pt idx="386">
                  <c:v>0.34789999999999999</c:v>
                </c:pt>
                <c:pt idx="387">
                  <c:v>2.8999999999999998E-3</c:v>
                </c:pt>
                <c:pt idx="388">
                  <c:v>0.8831</c:v>
                </c:pt>
                <c:pt idx="389">
                  <c:v>7.6999999999999999E-2</c:v>
                </c:pt>
                <c:pt idx="390">
                  <c:v>0.89690000000000003</c:v>
                </c:pt>
                <c:pt idx="391">
                  <c:v>0.27510000000000001</c:v>
                </c:pt>
                <c:pt idx="392">
                  <c:v>-0.4239</c:v>
                </c:pt>
                <c:pt idx="393">
                  <c:v>0.52400000000000002</c:v>
                </c:pt>
                <c:pt idx="394">
                  <c:v>0.55379999999999996</c:v>
                </c:pt>
                <c:pt idx="395">
                  <c:v>0.252</c:v>
                </c:pt>
                <c:pt idx="396">
                  <c:v>0.89810000000000001</c:v>
                </c:pt>
                <c:pt idx="397">
                  <c:v>1.2060999999999999</c:v>
                </c:pt>
                <c:pt idx="398">
                  <c:v>0.52610000000000001</c:v>
                </c:pt>
                <c:pt idx="399">
                  <c:v>9.7600000000000006E-2</c:v>
                </c:pt>
                <c:pt idx="400">
                  <c:v>1.9690000000000001</c:v>
                </c:pt>
                <c:pt idx="401">
                  <c:v>1.2749999999999999</c:v>
                </c:pt>
                <c:pt idx="402">
                  <c:v>0.52700000000000002</c:v>
                </c:pt>
                <c:pt idx="403">
                  <c:v>0.52500000000000002</c:v>
                </c:pt>
                <c:pt idx="404">
                  <c:v>-0.26190000000000002</c:v>
                </c:pt>
                <c:pt idx="405">
                  <c:v>0.1</c:v>
                </c:pt>
                <c:pt idx="406">
                  <c:v>1.1021000000000001</c:v>
                </c:pt>
                <c:pt idx="407">
                  <c:v>0.51910000000000001</c:v>
                </c:pt>
                <c:pt idx="408">
                  <c:v>0.74199999999999999</c:v>
                </c:pt>
                <c:pt idx="409">
                  <c:v>-0.15640000000000001</c:v>
                </c:pt>
                <c:pt idx="410">
                  <c:v>-0.49309999999999998</c:v>
                </c:pt>
                <c:pt idx="411">
                  <c:v>1.9487000000000001</c:v>
                </c:pt>
                <c:pt idx="412">
                  <c:v>0.25590000000000002</c:v>
                </c:pt>
                <c:pt idx="413">
                  <c:v>1.6698999999999999</c:v>
                </c:pt>
                <c:pt idx="414">
                  <c:v>1.8938999999999999</c:v>
                </c:pt>
                <c:pt idx="415">
                  <c:v>1.19</c:v>
                </c:pt>
                <c:pt idx="416">
                  <c:v>2.3691</c:v>
                </c:pt>
                <c:pt idx="417">
                  <c:v>-4.9379999999999997</c:v>
                </c:pt>
                <c:pt idx="418">
                  <c:v>-5.17</c:v>
                </c:pt>
                <c:pt idx="419">
                  <c:v>-4.4950000000000001</c:v>
                </c:pt>
                <c:pt idx="420">
                  <c:v>-5.3819999999999997</c:v>
                </c:pt>
                <c:pt idx="421">
                  <c:v>-0.85599999999999998</c:v>
                </c:pt>
                <c:pt idx="422">
                  <c:v>-1.5469999999999999</c:v>
                </c:pt>
                <c:pt idx="423">
                  <c:v>-2.6890000000000001</c:v>
                </c:pt>
                <c:pt idx="424">
                  <c:v>-2.4430000000000001</c:v>
                </c:pt>
                <c:pt idx="425">
                  <c:v>-1.139</c:v>
                </c:pt>
                <c:pt idx="426">
                  <c:v>-3.0830000000000002</c:v>
                </c:pt>
                <c:pt idx="427">
                  <c:v>-3.9260000000000002</c:v>
                </c:pt>
                <c:pt idx="428">
                  <c:v>-2.669</c:v>
                </c:pt>
                <c:pt idx="429">
                  <c:v>0.46800000000000003</c:v>
                </c:pt>
                <c:pt idx="430">
                  <c:v>-1.7070000000000001</c:v>
                </c:pt>
                <c:pt idx="431">
                  <c:v>-0.72399999999999998</c:v>
                </c:pt>
                <c:pt idx="432">
                  <c:v>-0.96</c:v>
                </c:pt>
                <c:pt idx="433">
                  <c:v>-3.9140000000000001</c:v>
                </c:pt>
                <c:pt idx="434">
                  <c:v>-0.152</c:v>
                </c:pt>
                <c:pt idx="435">
                  <c:v>-1.0760000000000001</c:v>
                </c:pt>
                <c:pt idx="436">
                  <c:v>-2.3180000000000001</c:v>
                </c:pt>
                <c:pt idx="437">
                  <c:v>-1.262</c:v>
                </c:pt>
                <c:pt idx="438">
                  <c:v>-1.2430000000000001</c:v>
                </c:pt>
                <c:pt idx="439">
                  <c:v>-1.5589999999999999</c:v>
                </c:pt>
                <c:pt idx="440">
                  <c:v>-2.7909999999999999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14D-AC31-D75D99695F96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 plots'!$I:$I</c:f>
                <c:numCache>
                  <c:formatCode>General</c:formatCode>
                  <c:ptCount val="1048576"/>
                  <c:pt idx="0">
                    <c:v>0.68469999999999998</c:v>
                  </c:pt>
                  <c:pt idx="1">
                    <c:v>1.3893</c:v>
                  </c:pt>
                  <c:pt idx="2">
                    <c:v>0.4824</c:v>
                  </c:pt>
                  <c:pt idx="3">
                    <c:v>0.51670000000000005</c:v>
                  </c:pt>
                  <c:pt idx="4">
                    <c:v>0.7056</c:v>
                  </c:pt>
                  <c:pt idx="5">
                    <c:v>3.2014</c:v>
                  </c:pt>
                  <c:pt idx="6">
                    <c:v>2.2351000000000001</c:v>
                  </c:pt>
                  <c:pt idx="7">
                    <c:v>0.63360000000000005</c:v>
                  </c:pt>
                  <c:pt idx="8">
                    <c:v>0.72340000000000004</c:v>
                  </c:pt>
                  <c:pt idx="9">
                    <c:v>0.1318</c:v>
                  </c:pt>
                  <c:pt idx="10">
                    <c:v>0.48230000000000001</c:v>
                  </c:pt>
                  <c:pt idx="11">
                    <c:v>0.64319999999999999</c:v>
                  </c:pt>
                  <c:pt idx="12">
                    <c:v>0.84450000000000003</c:v>
                  </c:pt>
                  <c:pt idx="13">
                    <c:v>1.1715</c:v>
                  </c:pt>
                  <c:pt idx="14">
                    <c:v>0.31819999999999998</c:v>
                  </c:pt>
                  <c:pt idx="15">
                    <c:v>0.97440000000000004</c:v>
                  </c:pt>
                  <c:pt idx="16">
                    <c:v>0.97289999999999999</c:v>
                  </c:pt>
                  <c:pt idx="17">
                    <c:v>0.87490000000000001</c:v>
                  </c:pt>
                  <c:pt idx="18">
                    <c:v>1.4480999999999999</c:v>
                  </c:pt>
                  <c:pt idx="19">
                    <c:v>0.42370000000000002</c:v>
                  </c:pt>
                  <c:pt idx="20">
                    <c:v>0.23200000000000001</c:v>
                  </c:pt>
                  <c:pt idx="21">
                    <c:v>0.39660000000000001</c:v>
                  </c:pt>
                  <c:pt idx="22">
                    <c:v>1.1293</c:v>
                  </c:pt>
                  <c:pt idx="23">
                    <c:v>0.5837</c:v>
                  </c:pt>
                  <c:pt idx="24">
                    <c:v>0.65080000000000005</c:v>
                  </c:pt>
                  <c:pt idx="25">
                    <c:v>0.47710000000000002</c:v>
                  </c:pt>
                  <c:pt idx="26">
                    <c:v>2.1324999999999998</c:v>
                  </c:pt>
                  <c:pt idx="27">
                    <c:v>0.60750000000000004</c:v>
                  </c:pt>
                  <c:pt idx="28">
                    <c:v>1.0427</c:v>
                  </c:pt>
                  <c:pt idx="29">
                    <c:v>1.5927</c:v>
                  </c:pt>
                  <c:pt idx="30">
                    <c:v>0.83660000000000001</c:v>
                  </c:pt>
                  <c:pt idx="31">
                    <c:v>1.6800999999999999</c:v>
                  </c:pt>
                  <c:pt idx="32">
                    <c:v>0.47910000000000003</c:v>
                  </c:pt>
                  <c:pt idx="33">
                    <c:v>1.7479</c:v>
                  </c:pt>
                  <c:pt idx="34">
                    <c:v>0.9254</c:v>
                  </c:pt>
                  <c:pt idx="35">
                    <c:v>0.2893</c:v>
                  </c:pt>
                  <c:pt idx="36">
                    <c:v>0.9355</c:v>
                  </c:pt>
                  <c:pt idx="37">
                    <c:v>1.6449</c:v>
                  </c:pt>
                  <c:pt idx="38">
                    <c:v>1.7197</c:v>
                  </c:pt>
                  <c:pt idx="39">
                    <c:v>0.18820000000000001</c:v>
                  </c:pt>
                  <c:pt idx="40">
                    <c:v>2.0827</c:v>
                  </c:pt>
                  <c:pt idx="41">
                    <c:v>0.7359</c:v>
                  </c:pt>
                  <c:pt idx="42">
                    <c:v>0.2787</c:v>
                  </c:pt>
                  <c:pt idx="43">
                    <c:v>0.6532</c:v>
                  </c:pt>
                  <c:pt idx="44">
                    <c:v>0.55530000000000002</c:v>
                  </c:pt>
                  <c:pt idx="45">
                    <c:v>1.2823</c:v>
                  </c:pt>
                  <c:pt idx="46">
                    <c:v>0.86539999999999995</c:v>
                  </c:pt>
                  <c:pt idx="47">
                    <c:v>0.51119999999999999</c:v>
                  </c:pt>
                  <c:pt idx="48">
                    <c:v>0.68500000000000005</c:v>
                  </c:pt>
                  <c:pt idx="49">
                    <c:v>1.635</c:v>
                  </c:pt>
                  <c:pt idx="50">
                    <c:v>0.69089999999999996</c:v>
                  </c:pt>
                  <c:pt idx="51">
                    <c:v>1.6414</c:v>
                  </c:pt>
                  <c:pt idx="52">
                    <c:v>1.0843</c:v>
                  </c:pt>
                  <c:pt idx="53">
                    <c:v>1.1808000000000001</c:v>
                  </c:pt>
                  <c:pt idx="54">
                    <c:v>1.7810999999999999</c:v>
                  </c:pt>
                  <c:pt idx="55">
                    <c:v>1.635</c:v>
                  </c:pt>
                  <c:pt idx="56">
                    <c:v>2.4426999999999999</c:v>
                  </c:pt>
                  <c:pt idx="57">
                    <c:v>1.1264000000000001</c:v>
                  </c:pt>
                  <c:pt idx="58">
                    <c:v>6.1144999999999996</c:v>
                  </c:pt>
                  <c:pt idx="59">
                    <c:v>3.2006999999999999</c:v>
                  </c:pt>
                  <c:pt idx="60">
                    <c:v>0.62209999999999999</c:v>
                  </c:pt>
                  <c:pt idx="61">
                    <c:v>3.0146000000000002</c:v>
                  </c:pt>
                  <c:pt idx="62">
                    <c:v>1.0803</c:v>
                  </c:pt>
                  <c:pt idx="63">
                    <c:v>1.2417</c:v>
                  </c:pt>
                  <c:pt idx="64">
                    <c:v>1.3153999999999999</c:v>
                  </c:pt>
                  <c:pt idx="65">
                    <c:v>1.2517</c:v>
                  </c:pt>
                  <c:pt idx="66">
                    <c:v>0.52739999999999998</c:v>
                  </c:pt>
                  <c:pt idx="67">
                    <c:v>0.92900000000000005</c:v>
                  </c:pt>
                  <c:pt idx="68">
                    <c:v>1.0208999999999999</c:v>
                  </c:pt>
                  <c:pt idx="69">
                    <c:v>0.79559999999999997</c:v>
                  </c:pt>
                  <c:pt idx="70">
                    <c:v>2.1585999999999999</c:v>
                  </c:pt>
                  <c:pt idx="71">
                    <c:v>0.48549999999999999</c:v>
                  </c:pt>
                  <c:pt idx="72">
                    <c:v>0.51419999999999999</c:v>
                  </c:pt>
                  <c:pt idx="73">
                    <c:v>1.9112</c:v>
                  </c:pt>
                  <c:pt idx="74">
                    <c:v>0.63759999999999994</c:v>
                  </c:pt>
                  <c:pt idx="75">
                    <c:v>0.73070000000000002</c:v>
                  </c:pt>
                  <c:pt idx="76">
                    <c:v>0.19989999999999999</c:v>
                  </c:pt>
                  <c:pt idx="77">
                    <c:v>0.8145</c:v>
                  </c:pt>
                  <c:pt idx="78">
                    <c:v>0.77659999999999996</c:v>
                  </c:pt>
                  <c:pt idx="79">
                    <c:v>0.37540000000000001</c:v>
                  </c:pt>
                  <c:pt idx="80">
                    <c:v>0.58450000000000002</c:v>
                  </c:pt>
                  <c:pt idx="81">
                    <c:v>0.74960000000000004</c:v>
                  </c:pt>
                  <c:pt idx="82">
                    <c:v>1.1052999999999999</c:v>
                  </c:pt>
                  <c:pt idx="83">
                    <c:v>1.0470999999999999</c:v>
                  </c:pt>
                  <c:pt idx="84">
                    <c:v>0.71840000000000004</c:v>
                  </c:pt>
                  <c:pt idx="85">
                    <c:v>0.16089999999999999</c:v>
                  </c:pt>
                  <c:pt idx="86">
                    <c:v>0.86839999999999995</c:v>
                  </c:pt>
                  <c:pt idx="87">
                    <c:v>0.63270000000000004</c:v>
                  </c:pt>
                  <c:pt idx="88">
                    <c:v>0.97529999999999994</c:v>
                  </c:pt>
                  <c:pt idx="89">
                    <c:v>1.0419</c:v>
                  </c:pt>
                  <c:pt idx="90">
                    <c:v>1.4704999999999999</c:v>
                  </c:pt>
                  <c:pt idx="91">
                    <c:v>2.2132999999999998</c:v>
                  </c:pt>
                  <c:pt idx="92">
                    <c:v>0.63739999999999997</c:v>
                  </c:pt>
                  <c:pt idx="93">
                    <c:v>2.1528</c:v>
                  </c:pt>
                  <c:pt idx="94">
                    <c:v>3.0811000000000002</c:v>
                  </c:pt>
                  <c:pt idx="95">
                    <c:v>1.3740000000000001</c:v>
                  </c:pt>
                  <c:pt idx="96">
                    <c:v>1.1936</c:v>
                  </c:pt>
                  <c:pt idx="97">
                    <c:v>2.7978999999999998</c:v>
                  </c:pt>
                  <c:pt idx="98">
                    <c:v>0.52249999999999996</c:v>
                  </c:pt>
                  <c:pt idx="99">
                    <c:v>1.9157999999999999</c:v>
                  </c:pt>
                  <c:pt idx="100">
                    <c:v>0.92679999999999996</c:v>
                  </c:pt>
                  <c:pt idx="101">
                    <c:v>1.2722</c:v>
                  </c:pt>
                  <c:pt idx="102">
                    <c:v>1.9822</c:v>
                  </c:pt>
                  <c:pt idx="103">
                    <c:v>0.84499999999999997</c:v>
                  </c:pt>
                  <c:pt idx="104">
                    <c:v>1.474</c:v>
                  </c:pt>
                  <c:pt idx="105">
                    <c:v>0.70879999999999999</c:v>
                  </c:pt>
                  <c:pt idx="106">
                    <c:v>0.35189999999999999</c:v>
                  </c:pt>
                  <c:pt idx="107">
                    <c:v>2.1288999999999998</c:v>
                  </c:pt>
                  <c:pt idx="108">
                    <c:v>1.3862000000000001</c:v>
                  </c:pt>
                  <c:pt idx="109">
                    <c:v>1.6537999999999999</c:v>
                  </c:pt>
                  <c:pt idx="110">
                    <c:v>1.3637999999999999</c:v>
                  </c:pt>
                  <c:pt idx="111">
                    <c:v>2.4241000000000001</c:v>
                  </c:pt>
                  <c:pt idx="112">
                    <c:v>0.49199999999999999</c:v>
                  </c:pt>
                  <c:pt idx="113">
                    <c:v>0.78190000000000004</c:v>
                  </c:pt>
                  <c:pt idx="114">
                    <c:v>1.3880999999999999</c:v>
                  </c:pt>
                  <c:pt idx="115">
                    <c:v>0.2601</c:v>
                  </c:pt>
                  <c:pt idx="116">
                    <c:v>0.90749999999999997</c:v>
                  </c:pt>
                  <c:pt idx="117">
                    <c:v>2.7746</c:v>
                  </c:pt>
                  <c:pt idx="118">
                    <c:v>1.095</c:v>
                  </c:pt>
                  <c:pt idx="119">
                    <c:v>0.84399999999999997</c:v>
                  </c:pt>
                  <c:pt idx="120">
                    <c:v>2.621</c:v>
                  </c:pt>
                  <c:pt idx="121">
                    <c:v>1.6426000000000001</c:v>
                  </c:pt>
                  <c:pt idx="122">
                    <c:v>2.4485000000000001</c:v>
                  </c:pt>
                  <c:pt idx="123">
                    <c:v>0.65300000000000002</c:v>
                  </c:pt>
                  <c:pt idx="124">
                    <c:v>0.75490000000000002</c:v>
                  </c:pt>
                  <c:pt idx="125">
                    <c:v>0.64019999999999999</c:v>
                  </c:pt>
                  <c:pt idx="126">
                    <c:v>1.6626000000000001</c:v>
                  </c:pt>
                  <c:pt idx="127">
                    <c:v>1.9721</c:v>
                  </c:pt>
                  <c:pt idx="128">
                    <c:v>1.9590000000000001</c:v>
                  </c:pt>
                  <c:pt idx="129">
                    <c:v>2.5169000000000001</c:v>
                  </c:pt>
                  <c:pt idx="130">
                    <c:v>0.66590000000000005</c:v>
                  </c:pt>
                  <c:pt idx="131">
                    <c:v>0.53810000000000002</c:v>
                  </c:pt>
                  <c:pt idx="132">
                    <c:v>2.2738999999999998</c:v>
                  </c:pt>
                  <c:pt idx="133">
                    <c:v>0.64500000000000002</c:v>
                  </c:pt>
                  <c:pt idx="134">
                    <c:v>1.0189999999999999</c:v>
                  </c:pt>
                  <c:pt idx="135">
                    <c:v>1.0282</c:v>
                  </c:pt>
                  <c:pt idx="136">
                    <c:v>1.5964</c:v>
                  </c:pt>
                  <c:pt idx="137">
                    <c:v>2.5985999999999998</c:v>
                  </c:pt>
                  <c:pt idx="138">
                    <c:v>1.4841</c:v>
                  </c:pt>
                  <c:pt idx="139">
                    <c:v>1.0637000000000001</c:v>
                  </c:pt>
                  <c:pt idx="140">
                    <c:v>2.2492999999999999</c:v>
                  </c:pt>
                  <c:pt idx="141">
                    <c:v>4.7606999999999999</c:v>
                  </c:pt>
                  <c:pt idx="142">
                    <c:v>0.2336</c:v>
                  </c:pt>
                  <c:pt idx="143">
                    <c:v>1.3174999999999999</c:v>
                  </c:pt>
                  <c:pt idx="144">
                    <c:v>1.3426</c:v>
                  </c:pt>
                  <c:pt idx="145">
                    <c:v>0.7762</c:v>
                  </c:pt>
                  <c:pt idx="146">
                    <c:v>0.32340000000000002</c:v>
                  </c:pt>
                  <c:pt idx="147">
                    <c:v>5.8277000000000001</c:v>
                  </c:pt>
                  <c:pt idx="148">
                    <c:v>1.8856999999999999</c:v>
                  </c:pt>
                  <c:pt idx="149">
                    <c:v>2.1183999999999998</c:v>
                  </c:pt>
                  <c:pt idx="150">
                    <c:v>0.77059999999999995</c:v>
                  </c:pt>
                  <c:pt idx="151">
                    <c:v>0.68049999999999999</c:v>
                  </c:pt>
                  <c:pt idx="152">
                    <c:v>0.84840000000000004</c:v>
                  </c:pt>
                  <c:pt idx="153">
                    <c:v>1.3411999999999999</c:v>
                  </c:pt>
                  <c:pt idx="154">
                    <c:v>0.99580000000000002</c:v>
                  </c:pt>
                  <c:pt idx="155">
                    <c:v>2.0158999999999998</c:v>
                  </c:pt>
                  <c:pt idx="156">
                    <c:v>1.0548999999999999</c:v>
                  </c:pt>
                  <c:pt idx="157">
                    <c:v>3.5369999999999999</c:v>
                  </c:pt>
                  <c:pt idx="158">
                    <c:v>1.8041</c:v>
                  </c:pt>
                  <c:pt idx="159">
                    <c:v>0.6976</c:v>
                  </c:pt>
                  <c:pt idx="160">
                    <c:v>0.60350000000000004</c:v>
                  </c:pt>
                  <c:pt idx="161">
                    <c:v>1.3542000000000001</c:v>
                  </c:pt>
                  <c:pt idx="162">
                    <c:v>2.2551000000000001</c:v>
                  </c:pt>
                  <c:pt idx="163">
                    <c:v>2.5939000000000001</c:v>
                  </c:pt>
                  <c:pt idx="164">
                    <c:v>1.1601999999999999</c:v>
                  </c:pt>
                  <c:pt idx="165">
                    <c:v>0.94030000000000002</c:v>
                  </c:pt>
                  <c:pt idx="166">
                    <c:v>1.0975999999999999</c:v>
                  </c:pt>
                  <c:pt idx="167">
                    <c:v>1.5630999999999999</c:v>
                  </c:pt>
                  <c:pt idx="168">
                    <c:v>1.0127999999999999</c:v>
                  </c:pt>
                  <c:pt idx="169">
                    <c:v>0.2223</c:v>
                  </c:pt>
                  <c:pt idx="170">
                    <c:v>1.6356999999999999</c:v>
                  </c:pt>
                  <c:pt idx="171">
                    <c:v>1.4488000000000001</c:v>
                  </c:pt>
                  <c:pt idx="172">
                    <c:v>1.8775999999999999</c:v>
                  </c:pt>
                  <c:pt idx="173">
                    <c:v>1.5620000000000001</c:v>
                  </c:pt>
                  <c:pt idx="174">
                    <c:v>1.8673</c:v>
                  </c:pt>
                  <c:pt idx="175">
                    <c:v>2.8856000000000002</c:v>
                  </c:pt>
                  <c:pt idx="176">
                    <c:v>1.1660999999999999</c:v>
                  </c:pt>
                  <c:pt idx="177">
                    <c:v>1.4467000000000001</c:v>
                  </c:pt>
                  <c:pt idx="178">
                    <c:v>0.79479999999999995</c:v>
                  </c:pt>
                  <c:pt idx="179">
                    <c:v>1.0389999999999999</c:v>
                  </c:pt>
                  <c:pt idx="180">
                    <c:v>0.32029999999999997</c:v>
                  </c:pt>
                  <c:pt idx="181">
                    <c:v>1.0011000000000001</c:v>
                  </c:pt>
                  <c:pt idx="182">
                    <c:v>0.32800000000000001</c:v>
                  </c:pt>
                  <c:pt idx="183">
                    <c:v>0.34520000000000001</c:v>
                  </c:pt>
                  <c:pt idx="184">
                    <c:v>1.3149</c:v>
                  </c:pt>
                  <c:pt idx="185">
                    <c:v>2.6002000000000001</c:v>
                  </c:pt>
                  <c:pt idx="186">
                    <c:v>1.0978000000000001</c:v>
                  </c:pt>
                  <c:pt idx="187">
                    <c:v>0.86639999999999995</c:v>
                  </c:pt>
                  <c:pt idx="188">
                    <c:v>0.2555</c:v>
                  </c:pt>
                  <c:pt idx="189">
                    <c:v>1.49</c:v>
                  </c:pt>
                  <c:pt idx="190">
                    <c:v>1.9892000000000001</c:v>
                  </c:pt>
                  <c:pt idx="191">
                    <c:v>0.8508</c:v>
                  </c:pt>
                  <c:pt idx="192">
                    <c:v>1.3989</c:v>
                  </c:pt>
                  <c:pt idx="193">
                    <c:v>0.45579999999999998</c:v>
                  </c:pt>
                  <c:pt idx="194">
                    <c:v>1.3353999999999999</c:v>
                  </c:pt>
                  <c:pt idx="195">
                    <c:v>0.61219999999999997</c:v>
                  </c:pt>
                  <c:pt idx="196">
                    <c:v>2.4786000000000001</c:v>
                  </c:pt>
                  <c:pt idx="197">
                    <c:v>1.2716000000000001</c:v>
                  </c:pt>
                  <c:pt idx="198">
                    <c:v>0.98770000000000002</c:v>
                  </c:pt>
                  <c:pt idx="199">
                    <c:v>1.2644</c:v>
                  </c:pt>
                  <c:pt idx="200">
                    <c:v>1.2773000000000001</c:v>
                  </c:pt>
                  <c:pt idx="201">
                    <c:v>1.5399</c:v>
                  </c:pt>
                  <c:pt idx="202">
                    <c:v>1.2677</c:v>
                  </c:pt>
                  <c:pt idx="203">
                    <c:v>0.87839999999999996</c:v>
                  </c:pt>
                  <c:pt idx="204">
                    <c:v>1.1003000000000001</c:v>
                  </c:pt>
                  <c:pt idx="205">
                    <c:v>1.0911999999999999</c:v>
                  </c:pt>
                  <c:pt idx="206">
                    <c:v>0.40689999999999998</c:v>
                  </c:pt>
                  <c:pt idx="207">
                    <c:v>1.1974</c:v>
                  </c:pt>
                  <c:pt idx="208">
                    <c:v>0.33100000000000002</c:v>
                  </c:pt>
                  <c:pt idx="209">
                    <c:v>1.9505999999999999</c:v>
                  </c:pt>
                  <c:pt idx="210">
                    <c:v>0.75609999999999999</c:v>
                  </c:pt>
                  <c:pt idx="211">
                    <c:v>2.5348000000000002</c:v>
                  </c:pt>
                  <c:pt idx="212">
                    <c:v>0.9274</c:v>
                  </c:pt>
                  <c:pt idx="213">
                    <c:v>0.64790000000000003</c:v>
                  </c:pt>
                  <c:pt idx="214">
                    <c:v>4.5701000000000001</c:v>
                  </c:pt>
                  <c:pt idx="215">
                    <c:v>1.865</c:v>
                  </c:pt>
                  <c:pt idx="216">
                    <c:v>0.3533</c:v>
                  </c:pt>
                  <c:pt idx="217">
                    <c:v>0.6966</c:v>
                  </c:pt>
                  <c:pt idx="218">
                    <c:v>0.73460000000000003</c:v>
                  </c:pt>
                  <c:pt idx="219">
                    <c:v>1.5246999999999999</c:v>
                  </c:pt>
                  <c:pt idx="220">
                    <c:v>1.3310999999999999</c:v>
                  </c:pt>
                  <c:pt idx="221">
                    <c:v>1.6258999999999999</c:v>
                  </c:pt>
                  <c:pt idx="222">
                    <c:v>0.42449999999999999</c:v>
                  </c:pt>
                  <c:pt idx="223">
                    <c:v>1.7396</c:v>
                  </c:pt>
                  <c:pt idx="224">
                    <c:v>1.7695000000000001</c:v>
                  </c:pt>
                  <c:pt idx="225">
                    <c:v>1.3656999999999999</c:v>
                  </c:pt>
                  <c:pt idx="226">
                    <c:v>0.32240000000000002</c:v>
                  </c:pt>
                  <c:pt idx="227">
                    <c:v>1.6633</c:v>
                  </c:pt>
                  <c:pt idx="228">
                    <c:v>3.0640000000000001</c:v>
                  </c:pt>
                  <c:pt idx="229">
                    <c:v>0.5091</c:v>
                  </c:pt>
                  <c:pt idx="230">
                    <c:v>1.0404</c:v>
                  </c:pt>
                  <c:pt idx="231">
                    <c:v>0.90710000000000002</c:v>
                  </c:pt>
                  <c:pt idx="232">
                    <c:v>0.61</c:v>
                  </c:pt>
                  <c:pt idx="233">
                    <c:v>1.6746000000000001</c:v>
                  </c:pt>
                  <c:pt idx="234">
                    <c:v>0.91859999999999997</c:v>
                  </c:pt>
                  <c:pt idx="235">
                    <c:v>0.79069999999999996</c:v>
                  </c:pt>
                  <c:pt idx="236">
                    <c:v>1.1556</c:v>
                  </c:pt>
                  <c:pt idx="237">
                    <c:v>2.3835000000000002</c:v>
                  </c:pt>
                  <c:pt idx="238">
                    <c:v>0.63149999999999995</c:v>
                  </c:pt>
                  <c:pt idx="239">
                    <c:v>0.67689999999999995</c:v>
                  </c:pt>
                  <c:pt idx="240">
                    <c:v>0.67789999999999995</c:v>
                  </c:pt>
                  <c:pt idx="241">
                    <c:v>1.6547000000000001</c:v>
                  </c:pt>
                  <c:pt idx="242">
                    <c:v>1.7077</c:v>
                  </c:pt>
                  <c:pt idx="243">
                    <c:v>0.36980000000000002</c:v>
                  </c:pt>
                  <c:pt idx="244">
                    <c:v>5.4225000000000003</c:v>
                  </c:pt>
                  <c:pt idx="245">
                    <c:v>1.0703</c:v>
                  </c:pt>
                  <c:pt idx="246">
                    <c:v>2.0594999999999999</c:v>
                  </c:pt>
                  <c:pt idx="247">
                    <c:v>0.90990000000000004</c:v>
                  </c:pt>
                  <c:pt idx="248">
                    <c:v>0.4194</c:v>
                  </c:pt>
                  <c:pt idx="249">
                    <c:v>2.2031000000000001</c:v>
                  </c:pt>
                  <c:pt idx="250">
                    <c:v>1.1921999999999999</c:v>
                  </c:pt>
                  <c:pt idx="251">
                    <c:v>0.67359999999999998</c:v>
                  </c:pt>
                  <c:pt idx="252">
                    <c:v>0.63049999999999995</c:v>
                  </c:pt>
                  <c:pt idx="253">
                    <c:v>1.7729999999999999</c:v>
                  </c:pt>
                  <c:pt idx="254">
                    <c:v>0.79090000000000005</c:v>
                  </c:pt>
                  <c:pt idx="255">
                    <c:v>1.0208999999999999</c:v>
                  </c:pt>
                  <c:pt idx="256">
                    <c:v>1.2432000000000001</c:v>
                  </c:pt>
                  <c:pt idx="257">
                    <c:v>0.61480000000000001</c:v>
                  </c:pt>
                  <c:pt idx="258">
                    <c:v>1.9927999999999999</c:v>
                  </c:pt>
                  <c:pt idx="259">
                    <c:v>0.43219999999999997</c:v>
                  </c:pt>
                  <c:pt idx="260">
                    <c:v>1.0415000000000001</c:v>
                  </c:pt>
                  <c:pt idx="261">
                    <c:v>0.1958</c:v>
                  </c:pt>
                  <c:pt idx="262">
                    <c:v>0.18629999999999999</c:v>
                  </c:pt>
                  <c:pt idx="263">
                    <c:v>0.74729999999999996</c:v>
                  </c:pt>
                  <c:pt idx="264">
                    <c:v>1.2665</c:v>
                  </c:pt>
                  <c:pt idx="265">
                    <c:v>0.92920000000000003</c:v>
                  </c:pt>
                  <c:pt idx="266">
                    <c:v>0.79169999999999996</c:v>
                  </c:pt>
                  <c:pt idx="267">
                    <c:v>0.58130000000000004</c:v>
                  </c:pt>
                  <c:pt idx="268">
                    <c:v>0.70320000000000005</c:v>
                  </c:pt>
                  <c:pt idx="269">
                    <c:v>1.6557999999999999</c:v>
                  </c:pt>
                  <c:pt idx="270">
                    <c:v>0.89659999999999995</c:v>
                  </c:pt>
                  <c:pt idx="271">
                    <c:v>1.0881000000000001</c:v>
                  </c:pt>
                  <c:pt idx="272">
                    <c:v>0.81489999999999996</c:v>
                  </c:pt>
                  <c:pt idx="273">
                    <c:v>0.54430000000000001</c:v>
                  </c:pt>
                  <c:pt idx="274">
                    <c:v>0.2989</c:v>
                  </c:pt>
                  <c:pt idx="275">
                    <c:v>0.53400000000000003</c:v>
                  </c:pt>
                  <c:pt idx="276">
                    <c:v>1.7485999999999999</c:v>
                  </c:pt>
                  <c:pt idx="277">
                    <c:v>0.63780000000000003</c:v>
                  </c:pt>
                  <c:pt idx="278">
                    <c:v>0.55569999999999997</c:v>
                  </c:pt>
                  <c:pt idx="279">
                    <c:v>0.96560000000000001</c:v>
                  </c:pt>
                  <c:pt idx="280">
                    <c:v>0.85009999999999997</c:v>
                  </c:pt>
                  <c:pt idx="281">
                    <c:v>0.9335</c:v>
                  </c:pt>
                  <c:pt idx="282">
                    <c:v>0.90890000000000004</c:v>
                  </c:pt>
                  <c:pt idx="283">
                    <c:v>1.0928</c:v>
                  </c:pt>
                  <c:pt idx="284">
                    <c:v>1.0210999999999999</c:v>
                  </c:pt>
                  <c:pt idx="285">
                    <c:v>1.2508999999999999</c:v>
                  </c:pt>
                  <c:pt idx="286">
                    <c:v>0.71719999999999995</c:v>
                  </c:pt>
                  <c:pt idx="287">
                    <c:v>0.85360000000000003</c:v>
                  </c:pt>
                  <c:pt idx="288">
                    <c:v>0.8448</c:v>
                  </c:pt>
                  <c:pt idx="289">
                    <c:v>1.1652</c:v>
                  </c:pt>
                  <c:pt idx="290">
                    <c:v>0.06</c:v>
                  </c:pt>
                  <c:pt idx="291">
                    <c:v>1.5448</c:v>
                  </c:pt>
                  <c:pt idx="292">
                    <c:v>0.78600000000000003</c:v>
                  </c:pt>
                  <c:pt idx="293">
                    <c:v>0.49270000000000003</c:v>
                  </c:pt>
                  <c:pt idx="294">
                    <c:v>0.53249999999999997</c:v>
                  </c:pt>
                  <c:pt idx="295">
                    <c:v>0.71789999999999998</c:v>
                  </c:pt>
                  <c:pt idx="296">
                    <c:v>1.0431999999999999</c:v>
                  </c:pt>
                  <c:pt idx="297">
                    <c:v>0.86160000000000003</c:v>
                  </c:pt>
                  <c:pt idx="298">
                    <c:v>1.2332000000000001</c:v>
                  </c:pt>
                  <c:pt idx="299">
                    <c:v>0.84840000000000004</c:v>
                  </c:pt>
                  <c:pt idx="300">
                    <c:v>1.8673999999999999</c:v>
                  </c:pt>
                  <c:pt idx="301">
                    <c:v>2.6381000000000001</c:v>
                  </c:pt>
                  <c:pt idx="302">
                    <c:v>5.2378999999999998</c:v>
                  </c:pt>
                  <c:pt idx="303">
                    <c:v>0.73919999999999997</c:v>
                  </c:pt>
                  <c:pt idx="304">
                    <c:v>1.0849</c:v>
                  </c:pt>
                  <c:pt idx="305">
                    <c:v>0.81859999999999999</c:v>
                  </c:pt>
                  <c:pt idx="306">
                    <c:v>0.89229999999999998</c:v>
                  </c:pt>
                  <c:pt idx="307">
                    <c:v>0.97160000000000002</c:v>
                  </c:pt>
                  <c:pt idx="308">
                    <c:v>0.33529999999999999</c:v>
                  </c:pt>
                  <c:pt idx="309">
                    <c:v>1.2521</c:v>
                  </c:pt>
                  <c:pt idx="310">
                    <c:v>0.59760000000000002</c:v>
                  </c:pt>
                  <c:pt idx="311">
                    <c:v>0.56299999999999994</c:v>
                  </c:pt>
                  <c:pt idx="312">
                    <c:v>0.61219999999999997</c:v>
                  </c:pt>
                  <c:pt idx="313">
                    <c:v>0.76300000000000001</c:v>
                  </c:pt>
                  <c:pt idx="314">
                    <c:v>8.0100000000000005E-2</c:v>
                  </c:pt>
                  <c:pt idx="315">
                    <c:v>0.3745</c:v>
                  </c:pt>
                  <c:pt idx="316">
                    <c:v>1.0782</c:v>
                  </c:pt>
                  <c:pt idx="317">
                    <c:v>1.7003999999999999</c:v>
                  </c:pt>
                  <c:pt idx="318">
                    <c:v>0.99219999999999997</c:v>
                  </c:pt>
                  <c:pt idx="319">
                    <c:v>1.2638</c:v>
                  </c:pt>
                  <c:pt idx="320">
                    <c:v>0.59030000000000005</c:v>
                  </c:pt>
                  <c:pt idx="321">
                    <c:v>0.8246</c:v>
                  </c:pt>
                  <c:pt idx="322">
                    <c:v>0.94640000000000002</c:v>
                  </c:pt>
                  <c:pt idx="323">
                    <c:v>1.3504</c:v>
                  </c:pt>
                  <c:pt idx="324">
                    <c:v>0.77500000000000002</c:v>
                  </c:pt>
                  <c:pt idx="325">
                    <c:v>1.0590999999999999</c:v>
                  </c:pt>
                  <c:pt idx="326">
                    <c:v>0.87739999999999996</c:v>
                  </c:pt>
                  <c:pt idx="327">
                    <c:v>0.82540000000000002</c:v>
                  </c:pt>
                  <c:pt idx="328">
                    <c:v>1.0218</c:v>
                  </c:pt>
                  <c:pt idx="329">
                    <c:v>0.60770000000000002</c:v>
                  </c:pt>
                  <c:pt idx="330">
                    <c:v>0.28999999999999998</c:v>
                  </c:pt>
                  <c:pt idx="331">
                    <c:v>0.60489999999999999</c:v>
                  </c:pt>
                  <c:pt idx="332">
                    <c:v>0.4541</c:v>
                  </c:pt>
                  <c:pt idx="333">
                    <c:v>1.0666</c:v>
                  </c:pt>
                  <c:pt idx="334">
                    <c:v>1.2552000000000001</c:v>
                  </c:pt>
                  <c:pt idx="335">
                    <c:v>0.90780000000000005</c:v>
                  </c:pt>
                  <c:pt idx="336">
                    <c:v>1.4256</c:v>
                  </c:pt>
                  <c:pt idx="337">
                    <c:v>0.32369999999999999</c:v>
                  </c:pt>
                  <c:pt idx="338">
                    <c:v>0.74490000000000001</c:v>
                  </c:pt>
                  <c:pt idx="339">
                    <c:v>1.0323</c:v>
                  </c:pt>
                  <c:pt idx="340">
                    <c:v>0.64070000000000005</c:v>
                  </c:pt>
                  <c:pt idx="341">
                    <c:v>1.0467</c:v>
                  </c:pt>
                  <c:pt idx="342">
                    <c:v>0.318</c:v>
                  </c:pt>
                  <c:pt idx="343">
                    <c:v>0.79820000000000002</c:v>
                  </c:pt>
                  <c:pt idx="344">
                    <c:v>0.64270000000000005</c:v>
                  </c:pt>
                  <c:pt idx="345">
                    <c:v>2.2519999999999998</c:v>
                  </c:pt>
                  <c:pt idx="346">
                    <c:v>1.6554</c:v>
                  </c:pt>
                  <c:pt idx="347">
                    <c:v>1.2439</c:v>
                  </c:pt>
                  <c:pt idx="348">
                    <c:v>1.9755</c:v>
                  </c:pt>
                  <c:pt idx="349">
                    <c:v>1.7516</c:v>
                  </c:pt>
                  <c:pt idx="350">
                    <c:v>1.2499</c:v>
                  </c:pt>
                  <c:pt idx="351">
                    <c:v>1.3732</c:v>
                  </c:pt>
                  <c:pt idx="352">
                    <c:v>0.87070000000000003</c:v>
                  </c:pt>
                  <c:pt idx="353">
                    <c:v>1.0237000000000001</c:v>
                  </c:pt>
                  <c:pt idx="354">
                    <c:v>0.84119999999999995</c:v>
                  </c:pt>
                  <c:pt idx="355">
                    <c:v>0.93059999999999998</c:v>
                  </c:pt>
                  <c:pt idx="356">
                    <c:v>0.84589999999999999</c:v>
                  </c:pt>
                  <c:pt idx="357">
                    <c:v>1.2689999999999999</c:v>
                  </c:pt>
                  <c:pt idx="358">
                    <c:v>0.47789999999999999</c:v>
                  </c:pt>
                  <c:pt idx="359">
                    <c:v>0.63119999999999998</c:v>
                  </c:pt>
                  <c:pt idx="360">
                    <c:v>0.77300000000000002</c:v>
                  </c:pt>
                  <c:pt idx="361">
                    <c:v>1.3640000000000001</c:v>
                  </c:pt>
                  <c:pt idx="362">
                    <c:v>1.1091</c:v>
                  </c:pt>
                  <c:pt idx="363">
                    <c:v>0.59519999999999995</c:v>
                  </c:pt>
                  <c:pt idx="364">
                    <c:v>1.1787000000000001</c:v>
                  </c:pt>
                  <c:pt idx="365">
                    <c:v>1.8884000000000001</c:v>
                  </c:pt>
                  <c:pt idx="366">
                    <c:v>2.4154</c:v>
                  </c:pt>
                  <c:pt idx="367">
                    <c:v>1.5621</c:v>
                  </c:pt>
                  <c:pt idx="368">
                    <c:v>1.4353</c:v>
                  </c:pt>
                  <c:pt idx="369">
                    <c:v>1.5328999999999999</c:v>
                  </c:pt>
                  <c:pt idx="370">
                    <c:v>0.57950000000000002</c:v>
                  </c:pt>
                  <c:pt idx="371">
                    <c:v>0.62460000000000004</c:v>
                  </c:pt>
                  <c:pt idx="372">
                    <c:v>1.1137999999999999</c:v>
                  </c:pt>
                  <c:pt idx="373">
                    <c:v>0.82709999999999995</c:v>
                  </c:pt>
                  <c:pt idx="374">
                    <c:v>0.81320000000000003</c:v>
                  </c:pt>
                  <c:pt idx="375">
                    <c:v>1.8272999999999999</c:v>
                  </c:pt>
                  <c:pt idx="376">
                    <c:v>1.0662</c:v>
                  </c:pt>
                  <c:pt idx="377">
                    <c:v>0.71209999999999996</c:v>
                  </c:pt>
                  <c:pt idx="378">
                    <c:v>6.5845000000000002</c:v>
                  </c:pt>
                  <c:pt idx="379">
                    <c:v>1.9331</c:v>
                  </c:pt>
                  <c:pt idx="380">
                    <c:v>0.64359999999999995</c:v>
                  </c:pt>
                  <c:pt idx="381">
                    <c:v>0.17</c:v>
                  </c:pt>
                  <c:pt idx="382">
                    <c:v>0.64890000000000003</c:v>
                  </c:pt>
                  <c:pt idx="383">
                    <c:v>1.0342</c:v>
                  </c:pt>
                  <c:pt idx="384">
                    <c:v>0.80259999999999998</c:v>
                  </c:pt>
                  <c:pt idx="385">
                    <c:v>0.73719999999999997</c:v>
                  </c:pt>
                  <c:pt idx="386">
                    <c:v>0.54239999999999999</c:v>
                  </c:pt>
                  <c:pt idx="387">
                    <c:v>1.9263999999999999</c:v>
                  </c:pt>
                  <c:pt idx="388">
                    <c:v>0.59450000000000003</c:v>
                  </c:pt>
                  <c:pt idx="389">
                    <c:v>2.8592</c:v>
                  </c:pt>
                  <c:pt idx="390">
                    <c:v>0.65490000000000004</c:v>
                  </c:pt>
                  <c:pt idx="391">
                    <c:v>0.2611</c:v>
                  </c:pt>
                  <c:pt idx="392">
                    <c:v>0.76900000000000002</c:v>
                  </c:pt>
                  <c:pt idx="393">
                    <c:v>1.4137</c:v>
                  </c:pt>
                  <c:pt idx="394">
                    <c:v>1.8011999999999999</c:v>
                  </c:pt>
                  <c:pt idx="395">
                    <c:v>1.7873000000000001</c:v>
                  </c:pt>
                  <c:pt idx="396">
                    <c:v>1.0741000000000001</c:v>
                  </c:pt>
                  <c:pt idx="397">
                    <c:v>0.89780000000000004</c:v>
                  </c:pt>
                  <c:pt idx="398">
                    <c:v>1.1631</c:v>
                  </c:pt>
                  <c:pt idx="399">
                    <c:v>0.31830000000000003</c:v>
                  </c:pt>
                  <c:pt idx="400">
                    <c:v>1.1424000000000001</c:v>
                  </c:pt>
                  <c:pt idx="401">
                    <c:v>0.55449999999999999</c:v>
                  </c:pt>
                  <c:pt idx="402">
                    <c:v>1.0956999999999999</c:v>
                  </c:pt>
                  <c:pt idx="403">
                    <c:v>0.51</c:v>
                  </c:pt>
                  <c:pt idx="404">
                    <c:v>0.83630000000000004</c:v>
                  </c:pt>
                  <c:pt idx="405">
                    <c:v>0.69140000000000001</c:v>
                  </c:pt>
                  <c:pt idx="406">
                    <c:v>1.1698999999999999</c:v>
                  </c:pt>
                  <c:pt idx="407">
                    <c:v>1.4094</c:v>
                  </c:pt>
                  <c:pt idx="408">
                    <c:v>0.76519999999999999</c:v>
                  </c:pt>
                  <c:pt idx="409">
                    <c:v>1.0656000000000001</c:v>
                  </c:pt>
                  <c:pt idx="410">
                    <c:v>0.47939999999999999</c:v>
                  </c:pt>
                  <c:pt idx="411">
                    <c:v>1.8217000000000001</c:v>
                  </c:pt>
                  <c:pt idx="412">
                    <c:v>1.1052999999999999</c:v>
                  </c:pt>
                  <c:pt idx="413">
                    <c:v>1.2581</c:v>
                  </c:pt>
                  <c:pt idx="414">
                    <c:v>1.6108</c:v>
                  </c:pt>
                  <c:pt idx="415">
                    <c:v>1.103</c:v>
                  </c:pt>
                  <c:pt idx="416">
                    <c:v>1.0068999999999999</c:v>
                  </c:pt>
                  <c:pt idx="417">
                    <c:v>0.63400000000000001</c:v>
                  </c:pt>
                  <c:pt idx="418">
                    <c:v>0.28899999999999998</c:v>
                  </c:pt>
                  <c:pt idx="419">
                    <c:v>0.68700000000000006</c:v>
                  </c:pt>
                  <c:pt idx="420">
                    <c:v>0.80800000000000005</c:v>
                  </c:pt>
                  <c:pt idx="421">
                    <c:v>0.246</c:v>
                  </c:pt>
                  <c:pt idx="422">
                    <c:v>0.50900000000000001</c:v>
                  </c:pt>
                  <c:pt idx="423">
                    <c:v>0.48699999999999999</c:v>
                  </c:pt>
                  <c:pt idx="424">
                    <c:v>0.66200000000000003</c:v>
                  </c:pt>
                  <c:pt idx="425">
                    <c:v>0.49299999999999999</c:v>
                  </c:pt>
                  <c:pt idx="426">
                    <c:v>0.61199999999999999</c:v>
                  </c:pt>
                  <c:pt idx="427">
                    <c:v>0.755</c:v>
                  </c:pt>
                  <c:pt idx="428">
                    <c:v>0.55100000000000005</c:v>
                  </c:pt>
                  <c:pt idx="429">
                    <c:v>0.28199999999999997</c:v>
                  </c:pt>
                  <c:pt idx="430">
                    <c:v>0.56699999999999995</c:v>
                  </c:pt>
                  <c:pt idx="431">
                    <c:v>0.28199999999999997</c:v>
                  </c:pt>
                  <c:pt idx="432">
                    <c:v>0.27600000000000002</c:v>
                  </c:pt>
                  <c:pt idx="433">
                    <c:v>0.85099999999999998</c:v>
                  </c:pt>
                  <c:pt idx="434">
                    <c:v>7.0000000000000007E-2</c:v>
                  </c:pt>
                  <c:pt idx="435">
                    <c:v>0.34300000000000003</c:v>
                  </c:pt>
                  <c:pt idx="436">
                    <c:v>0.50700000000000001</c:v>
                  </c:pt>
                  <c:pt idx="437">
                    <c:v>0.32700000000000001</c:v>
                  </c:pt>
                  <c:pt idx="438">
                    <c:v>0.34200000000000003</c:v>
                  </c:pt>
                  <c:pt idx="439">
                    <c:v>0.187</c:v>
                  </c:pt>
                  <c:pt idx="440">
                    <c:v>0.70299999999999996</c:v>
                  </c:pt>
                </c:numCache>
              </c:numRef>
            </c:plus>
            <c:minus>
              <c:numRef>
                <c:f>'fit plots'!$I:$I</c:f>
                <c:numCache>
                  <c:formatCode>General</c:formatCode>
                  <c:ptCount val="1048576"/>
                  <c:pt idx="0">
                    <c:v>0.68469999999999998</c:v>
                  </c:pt>
                  <c:pt idx="1">
                    <c:v>1.3893</c:v>
                  </c:pt>
                  <c:pt idx="2">
                    <c:v>0.4824</c:v>
                  </c:pt>
                  <c:pt idx="3">
                    <c:v>0.51670000000000005</c:v>
                  </c:pt>
                  <c:pt idx="4">
                    <c:v>0.7056</c:v>
                  </c:pt>
                  <c:pt idx="5">
                    <c:v>3.2014</c:v>
                  </c:pt>
                  <c:pt idx="6">
                    <c:v>2.2351000000000001</c:v>
                  </c:pt>
                  <c:pt idx="7">
                    <c:v>0.63360000000000005</c:v>
                  </c:pt>
                  <c:pt idx="8">
                    <c:v>0.72340000000000004</c:v>
                  </c:pt>
                  <c:pt idx="9">
                    <c:v>0.1318</c:v>
                  </c:pt>
                  <c:pt idx="10">
                    <c:v>0.48230000000000001</c:v>
                  </c:pt>
                  <c:pt idx="11">
                    <c:v>0.64319999999999999</c:v>
                  </c:pt>
                  <c:pt idx="12">
                    <c:v>0.84450000000000003</c:v>
                  </c:pt>
                  <c:pt idx="13">
                    <c:v>1.1715</c:v>
                  </c:pt>
                  <c:pt idx="14">
                    <c:v>0.31819999999999998</c:v>
                  </c:pt>
                  <c:pt idx="15">
                    <c:v>0.97440000000000004</c:v>
                  </c:pt>
                  <c:pt idx="16">
                    <c:v>0.97289999999999999</c:v>
                  </c:pt>
                  <c:pt idx="17">
                    <c:v>0.87490000000000001</c:v>
                  </c:pt>
                  <c:pt idx="18">
                    <c:v>1.4480999999999999</c:v>
                  </c:pt>
                  <c:pt idx="19">
                    <c:v>0.42370000000000002</c:v>
                  </c:pt>
                  <c:pt idx="20">
                    <c:v>0.23200000000000001</c:v>
                  </c:pt>
                  <c:pt idx="21">
                    <c:v>0.39660000000000001</c:v>
                  </c:pt>
                  <c:pt idx="22">
                    <c:v>1.1293</c:v>
                  </c:pt>
                  <c:pt idx="23">
                    <c:v>0.5837</c:v>
                  </c:pt>
                  <c:pt idx="24">
                    <c:v>0.65080000000000005</c:v>
                  </c:pt>
                  <c:pt idx="25">
                    <c:v>0.47710000000000002</c:v>
                  </c:pt>
                  <c:pt idx="26">
                    <c:v>2.1324999999999998</c:v>
                  </c:pt>
                  <c:pt idx="27">
                    <c:v>0.60750000000000004</c:v>
                  </c:pt>
                  <c:pt idx="28">
                    <c:v>1.0427</c:v>
                  </c:pt>
                  <c:pt idx="29">
                    <c:v>1.5927</c:v>
                  </c:pt>
                  <c:pt idx="30">
                    <c:v>0.83660000000000001</c:v>
                  </c:pt>
                  <c:pt idx="31">
                    <c:v>1.6800999999999999</c:v>
                  </c:pt>
                  <c:pt idx="32">
                    <c:v>0.47910000000000003</c:v>
                  </c:pt>
                  <c:pt idx="33">
                    <c:v>1.7479</c:v>
                  </c:pt>
                  <c:pt idx="34">
                    <c:v>0.9254</c:v>
                  </c:pt>
                  <c:pt idx="35">
                    <c:v>0.2893</c:v>
                  </c:pt>
                  <c:pt idx="36">
                    <c:v>0.9355</c:v>
                  </c:pt>
                  <c:pt idx="37">
                    <c:v>1.6449</c:v>
                  </c:pt>
                  <c:pt idx="38">
                    <c:v>1.7197</c:v>
                  </c:pt>
                  <c:pt idx="39">
                    <c:v>0.18820000000000001</c:v>
                  </c:pt>
                  <c:pt idx="40">
                    <c:v>2.0827</c:v>
                  </c:pt>
                  <c:pt idx="41">
                    <c:v>0.7359</c:v>
                  </c:pt>
                  <c:pt idx="42">
                    <c:v>0.2787</c:v>
                  </c:pt>
                  <c:pt idx="43">
                    <c:v>0.6532</c:v>
                  </c:pt>
                  <c:pt idx="44">
                    <c:v>0.55530000000000002</c:v>
                  </c:pt>
                  <c:pt idx="45">
                    <c:v>1.2823</c:v>
                  </c:pt>
                  <c:pt idx="46">
                    <c:v>0.86539999999999995</c:v>
                  </c:pt>
                  <c:pt idx="47">
                    <c:v>0.51119999999999999</c:v>
                  </c:pt>
                  <c:pt idx="48">
                    <c:v>0.68500000000000005</c:v>
                  </c:pt>
                  <c:pt idx="49">
                    <c:v>1.635</c:v>
                  </c:pt>
                  <c:pt idx="50">
                    <c:v>0.69089999999999996</c:v>
                  </c:pt>
                  <c:pt idx="51">
                    <c:v>1.6414</c:v>
                  </c:pt>
                  <c:pt idx="52">
                    <c:v>1.0843</c:v>
                  </c:pt>
                  <c:pt idx="53">
                    <c:v>1.1808000000000001</c:v>
                  </c:pt>
                  <c:pt idx="54">
                    <c:v>1.7810999999999999</c:v>
                  </c:pt>
                  <c:pt idx="55">
                    <c:v>1.635</c:v>
                  </c:pt>
                  <c:pt idx="56">
                    <c:v>2.4426999999999999</c:v>
                  </c:pt>
                  <c:pt idx="57">
                    <c:v>1.1264000000000001</c:v>
                  </c:pt>
                  <c:pt idx="58">
                    <c:v>6.1144999999999996</c:v>
                  </c:pt>
                  <c:pt idx="59">
                    <c:v>3.2006999999999999</c:v>
                  </c:pt>
                  <c:pt idx="60">
                    <c:v>0.62209999999999999</c:v>
                  </c:pt>
                  <c:pt idx="61">
                    <c:v>3.0146000000000002</c:v>
                  </c:pt>
                  <c:pt idx="62">
                    <c:v>1.0803</c:v>
                  </c:pt>
                  <c:pt idx="63">
                    <c:v>1.2417</c:v>
                  </c:pt>
                  <c:pt idx="64">
                    <c:v>1.3153999999999999</c:v>
                  </c:pt>
                  <c:pt idx="65">
                    <c:v>1.2517</c:v>
                  </c:pt>
                  <c:pt idx="66">
                    <c:v>0.52739999999999998</c:v>
                  </c:pt>
                  <c:pt idx="67">
                    <c:v>0.92900000000000005</c:v>
                  </c:pt>
                  <c:pt idx="68">
                    <c:v>1.0208999999999999</c:v>
                  </c:pt>
                  <c:pt idx="69">
                    <c:v>0.79559999999999997</c:v>
                  </c:pt>
                  <c:pt idx="70">
                    <c:v>2.1585999999999999</c:v>
                  </c:pt>
                  <c:pt idx="71">
                    <c:v>0.48549999999999999</c:v>
                  </c:pt>
                  <c:pt idx="72">
                    <c:v>0.51419999999999999</c:v>
                  </c:pt>
                  <c:pt idx="73">
                    <c:v>1.9112</c:v>
                  </c:pt>
                  <c:pt idx="74">
                    <c:v>0.63759999999999994</c:v>
                  </c:pt>
                  <c:pt idx="75">
                    <c:v>0.73070000000000002</c:v>
                  </c:pt>
                  <c:pt idx="76">
                    <c:v>0.19989999999999999</c:v>
                  </c:pt>
                  <c:pt idx="77">
                    <c:v>0.8145</c:v>
                  </c:pt>
                  <c:pt idx="78">
                    <c:v>0.77659999999999996</c:v>
                  </c:pt>
                  <c:pt idx="79">
                    <c:v>0.37540000000000001</c:v>
                  </c:pt>
                  <c:pt idx="80">
                    <c:v>0.58450000000000002</c:v>
                  </c:pt>
                  <c:pt idx="81">
                    <c:v>0.74960000000000004</c:v>
                  </c:pt>
                  <c:pt idx="82">
                    <c:v>1.1052999999999999</c:v>
                  </c:pt>
                  <c:pt idx="83">
                    <c:v>1.0470999999999999</c:v>
                  </c:pt>
                  <c:pt idx="84">
                    <c:v>0.71840000000000004</c:v>
                  </c:pt>
                  <c:pt idx="85">
                    <c:v>0.16089999999999999</c:v>
                  </c:pt>
                  <c:pt idx="86">
                    <c:v>0.86839999999999995</c:v>
                  </c:pt>
                  <c:pt idx="87">
                    <c:v>0.63270000000000004</c:v>
                  </c:pt>
                  <c:pt idx="88">
                    <c:v>0.97529999999999994</c:v>
                  </c:pt>
                  <c:pt idx="89">
                    <c:v>1.0419</c:v>
                  </c:pt>
                  <c:pt idx="90">
                    <c:v>1.4704999999999999</c:v>
                  </c:pt>
                  <c:pt idx="91">
                    <c:v>2.2132999999999998</c:v>
                  </c:pt>
                  <c:pt idx="92">
                    <c:v>0.63739999999999997</c:v>
                  </c:pt>
                  <c:pt idx="93">
                    <c:v>2.1528</c:v>
                  </c:pt>
                  <c:pt idx="94">
                    <c:v>3.0811000000000002</c:v>
                  </c:pt>
                  <c:pt idx="95">
                    <c:v>1.3740000000000001</c:v>
                  </c:pt>
                  <c:pt idx="96">
                    <c:v>1.1936</c:v>
                  </c:pt>
                  <c:pt idx="97">
                    <c:v>2.7978999999999998</c:v>
                  </c:pt>
                  <c:pt idx="98">
                    <c:v>0.52249999999999996</c:v>
                  </c:pt>
                  <c:pt idx="99">
                    <c:v>1.9157999999999999</c:v>
                  </c:pt>
                  <c:pt idx="100">
                    <c:v>0.92679999999999996</c:v>
                  </c:pt>
                  <c:pt idx="101">
                    <c:v>1.2722</c:v>
                  </c:pt>
                  <c:pt idx="102">
                    <c:v>1.9822</c:v>
                  </c:pt>
                  <c:pt idx="103">
                    <c:v>0.84499999999999997</c:v>
                  </c:pt>
                  <c:pt idx="104">
                    <c:v>1.474</c:v>
                  </c:pt>
                  <c:pt idx="105">
                    <c:v>0.70879999999999999</c:v>
                  </c:pt>
                  <c:pt idx="106">
                    <c:v>0.35189999999999999</c:v>
                  </c:pt>
                  <c:pt idx="107">
                    <c:v>2.1288999999999998</c:v>
                  </c:pt>
                  <c:pt idx="108">
                    <c:v>1.3862000000000001</c:v>
                  </c:pt>
                  <c:pt idx="109">
                    <c:v>1.6537999999999999</c:v>
                  </c:pt>
                  <c:pt idx="110">
                    <c:v>1.3637999999999999</c:v>
                  </c:pt>
                  <c:pt idx="111">
                    <c:v>2.4241000000000001</c:v>
                  </c:pt>
                  <c:pt idx="112">
                    <c:v>0.49199999999999999</c:v>
                  </c:pt>
                  <c:pt idx="113">
                    <c:v>0.78190000000000004</c:v>
                  </c:pt>
                  <c:pt idx="114">
                    <c:v>1.3880999999999999</c:v>
                  </c:pt>
                  <c:pt idx="115">
                    <c:v>0.2601</c:v>
                  </c:pt>
                  <c:pt idx="116">
                    <c:v>0.90749999999999997</c:v>
                  </c:pt>
                  <c:pt idx="117">
                    <c:v>2.7746</c:v>
                  </c:pt>
                  <c:pt idx="118">
                    <c:v>1.095</c:v>
                  </c:pt>
                  <c:pt idx="119">
                    <c:v>0.84399999999999997</c:v>
                  </c:pt>
                  <c:pt idx="120">
                    <c:v>2.621</c:v>
                  </c:pt>
                  <c:pt idx="121">
                    <c:v>1.6426000000000001</c:v>
                  </c:pt>
                  <c:pt idx="122">
                    <c:v>2.4485000000000001</c:v>
                  </c:pt>
                  <c:pt idx="123">
                    <c:v>0.65300000000000002</c:v>
                  </c:pt>
                  <c:pt idx="124">
                    <c:v>0.75490000000000002</c:v>
                  </c:pt>
                  <c:pt idx="125">
                    <c:v>0.64019999999999999</c:v>
                  </c:pt>
                  <c:pt idx="126">
                    <c:v>1.6626000000000001</c:v>
                  </c:pt>
                  <c:pt idx="127">
                    <c:v>1.9721</c:v>
                  </c:pt>
                  <c:pt idx="128">
                    <c:v>1.9590000000000001</c:v>
                  </c:pt>
                  <c:pt idx="129">
                    <c:v>2.5169000000000001</c:v>
                  </c:pt>
                  <c:pt idx="130">
                    <c:v>0.66590000000000005</c:v>
                  </c:pt>
                  <c:pt idx="131">
                    <c:v>0.53810000000000002</c:v>
                  </c:pt>
                  <c:pt idx="132">
                    <c:v>2.2738999999999998</c:v>
                  </c:pt>
                  <c:pt idx="133">
                    <c:v>0.64500000000000002</c:v>
                  </c:pt>
                  <c:pt idx="134">
                    <c:v>1.0189999999999999</c:v>
                  </c:pt>
                  <c:pt idx="135">
                    <c:v>1.0282</c:v>
                  </c:pt>
                  <c:pt idx="136">
                    <c:v>1.5964</c:v>
                  </c:pt>
                  <c:pt idx="137">
                    <c:v>2.5985999999999998</c:v>
                  </c:pt>
                  <c:pt idx="138">
                    <c:v>1.4841</c:v>
                  </c:pt>
                  <c:pt idx="139">
                    <c:v>1.0637000000000001</c:v>
                  </c:pt>
                  <c:pt idx="140">
                    <c:v>2.2492999999999999</c:v>
                  </c:pt>
                  <c:pt idx="141">
                    <c:v>4.7606999999999999</c:v>
                  </c:pt>
                  <c:pt idx="142">
                    <c:v>0.2336</c:v>
                  </c:pt>
                  <c:pt idx="143">
                    <c:v>1.3174999999999999</c:v>
                  </c:pt>
                  <c:pt idx="144">
                    <c:v>1.3426</c:v>
                  </c:pt>
                  <c:pt idx="145">
                    <c:v>0.7762</c:v>
                  </c:pt>
                  <c:pt idx="146">
                    <c:v>0.32340000000000002</c:v>
                  </c:pt>
                  <c:pt idx="147">
                    <c:v>5.8277000000000001</c:v>
                  </c:pt>
                  <c:pt idx="148">
                    <c:v>1.8856999999999999</c:v>
                  </c:pt>
                  <c:pt idx="149">
                    <c:v>2.1183999999999998</c:v>
                  </c:pt>
                  <c:pt idx="150">
                    <c:v>0.77059999999999995</c:v>
                  </c:pt>
                  <c:pt idx="151">
                    <c:v>0.68049999999999999</c:v>
                  </c:pt>
                  <c:pt idx="152">
                    <c:v>0.84840000000000004</c:v>
                  </c:pt>
                  <c:pt idx="153">
                    <c:v>1.3411999999999999</c:v>
                  </c:pt>
                  <c:pt idx="154">
                    <c:v>0.99580000000000002</c:v>
                  </c:pt>
                  <c:pt idx="155">
                    <c:v>2.0158999999999998</c:v>
                  </c:pt>
                  <c:pt idx="156">
                    <c:v>1.0548999999999999</c:v>
                  </c:pt>
                  <c:pt idx="157">
                    <c:v>3.5369999999999999</c:v>
                  </c:pt>
                  <c:pt idx="158">
                    <c:v>1.8041</c:v>
                  </c:pt>
                  <c:pt idx="159">
                    <c:v>0.6976</c:v>
                  </c:pt>
                  <c:pt idx="160">
                    <c:v>0.60350000000000004</c:v>
                  </c:pt>
                  <c:pt idx="161">
                    <c:v>1.3542000000000001</c:v>
                  </c:pt>
                  <c:pt idx="162">
                    <c:v>2.2551000000000001</c:v>
                  </c:pt>
                  <c:pt idx="163">
                    <c:v>2.5939000000000001</c:v>
                  </c:pt>
                  <c:pt idx="164">
                    <c:v>1.1601999999999999</c:v>
                  </c:pt>
                  <c:pt idx="165">
                    <c:v>0.94030000000000002</c:v>
                  </c:pt>
                  <c:pt idx="166">
                    <c:v>1.0975999999999999</c:v>
                  </c:pt>
                  <c:pt idx="167">
                    <c:v>1.5630999999999999</c:v>
                  </c:pt>
                  <c:pt idx="168">
                    <c:v>1.0127999999999999</c:v>
                  </c:pt>
                  <c:pt idx="169">
                    <c:v>0.2223</c:v>
                  </c:pt>
                  <c:pt idx="170">
                    <c:v>1.6356999999999999</c:v>
                  </c:pt>
                  <c:pt idx="171">
                    <c:v>1.4488000000000001</c:v>
                  </c:pt>
                  <c:pt idx="172">
                    <c:v>1.8775999999999999</c:v>
                  </c:pt>
                  <c:pt idx="173">
                    <c:v>1.5620000000000001</c:v>
                  </c:pt>
                  <c:pt idx="174">
                    <c:v>1.8673</c:v>
                  </c:pt>
                  <c:pt idx="175">
                    <c:v>2.8856000000000002</c:v>
                  </c:pt>
                  <c:pt idx="176">
                    <c:v>1.1660999999999999</c:v>
                  </c:pt>
                  <c:pt idx="177">
                    <c:v>1.4467000000000001</c:v>
                  </c:pt>
                  <c:pt idx="178">
                    <c:v>0.79479999999999995</c:v>
                  </c:pt>
                  <c:pt idx="179">
                    <c:v>1.0389999999999999</c:v>
                  </c:pt>
                  <c:pt idx="180">
                    <c:v>0.32029999999999997</c:v>
                  </c:pt>
                  <c:pt idx="181">
                    <c:v>1.0011000000000001</c:v>
                  </c:pt>
                  <c:pt idx="182">
                    <c:v>0.32800000000000001</c:v>
                  </c:pt>
                  <c:pt idx="183">
                    <c:v>0.34520000000000001</c:v>
                  </c:pt>
                  <c:pt idx="184">
                    <c:v>1.3149</c:v>
                  </c:pt>
                  <c:pt idx="185">
                    <c:v>2.6002000000000001</c:v>
                  </c:pt>
                  <c:pt idx="186">
                    <c:v>1.0978000000000001</c:v>
                  </c:pt>
                  <c:pt idx="187">
                    <c:v>0.86639999999999995</c:v>
                  </c:pt>
                  <c:pt idx="188">
                    <c:v>0.2555</c:v>
                  </c:pt>
                  <c:pt idx="189">
                    <c:v>1.49</c:v>
                  </c:pt>
                  <c:pt idx="190">
                    <c:v>1.9892000000000001</c:v>
                  </c:pt>
                  <c:pt idx="191">
                    <c:v>0.8508</c:v>
                  </c:pt>
                  <c:pt idx="192">
                    <c:v>1.3989</c:v>
                  </c:pt>
                  <c:pt idx="193">
                    <c:v>0.45579999999999998</c:v>
                  </c:pt>
                  <c:pt idx="194">
                    <c:v>1.3353999999999999</c:v>
                  </c:pt>
                  <c:pt idx="195">
                    <c:v>0.61219999999999997</c:v>
                  </c:pt>
                  <c:pt idx="196">
                    <c:v>2.4786000000000001</c:v>
                  </c:pt>
                  <c:pt idx="197">
                    <c:v>1.2716000000000001</c:v>
                  </c:pt>
                  <c:pt idx="198">
                    <c:v>0.98770000000000002</c:v>
                  </c:pt>
                  <c:pt idx="199">
                    <c:v>1.2644</c:v>
                  </c:pt>
                  <c:pt idx="200">
                    <c:v>1.2773000000000001</c:v>
                  </c:pt>
                  <c:pt idx="201">
                    <c:v>1.5399</c:v>
                  </c:pt>
                  <c:pt idx="202">
                    <c:v>1.2677</c:v>
                  </c:pt>
                  <c:pt idx="203">
                    <c:v>0.87839999999999996</c:v>
                  </c:pt>
                  <c:pt idx="204">
                    <c:v>1.1003000000000001</c:v>
                  </c:pt>
                  <c:pt idx="205">
                    <c:v>1.0911999999999999</c:v>
                  </c:pt>
                  <c:pt idx="206">
                    <c:v>0.40689999999999998</c:v>
                  </c:pt>
                  <c:pt idx="207">
                    <c:v>1.1974</c:v>
                  </c:pt>
                  <c:pt idx="208">
                    <c:v>0.33100000000000002</c:v>
                  </c:pt>
                  <c:pt idx="209">
                    <c:v>1.9505999999999999</c:v>
                  </c:pt>
                  <c:pt idx="210">
                    <c:v>0.75609999999999999</c:v>
                  </c:pt>
                  <c:pt idx="211">
                    <c:v>2.5348000000000002</c:v>
                  </c:pt>
                  <c:pt idx="212">
                    <c:v>0.9274</c:v>
                  </c:pt>
                  <c:pt idx="213">
                    <c:v>0.64790000000000003</c:v>
                  </c:pt>
                  <c:pt idx="214">
                    <c:v>4.5701000000000001</c:v>
                  </c:pt>
                  <c:pt idx="215">
                    <c:v>1.865</c:v>
                  </c:pt>
                  <c:pt idx="216">
                    <c:v>0.3533</c:v>
                  </c:pt>
                  <c:pt idx="217">
                    <c:v>0.6966</c:v>
                  </c:pt>
                  <c:pt idx="218">
                    <c:v>0.73460000000000003</c:v>
                  </c:pt>
                  <c:pt idx="219">
                    <c:v>1.5246999999999999</c:v>
                  </c:pt>
                  <c:pt idx="220">
                    <c:v>1.3310999999999999</c:v>
                  </c:pt>
                  <c:pt idx="221">
                    <c:v>1.6258999999999999</c:v>
                  </c:pt>
                  <c:pt idx="222">
                    <c:v>0.42449999999999999</c:v>
                  </c:pt>
                  <c:pt idx="223">
                    <c:v>1.7396</c:v>
                  </c:pt>
                  <c:pt idx="224">
                    <c:v>1.7695000000000001</c:v>
                  </c:pt>
                  <c:pt idx="225">
                    <c:v>1.3656999999999999</c:v>
                  </c:pt>
                  <c:pt idx="226">
                    <c:v>0.32240000000000002</c:v>
                  </c:pt>
                  <c:pt idx="227">
                    <c:v>1.6633</c:v>
                  </c:pt>
                  <c:pt idx="228">
                    <c:v>3.0640000000000001</c:v>
                  </c:pt>
                  <c:pt idx="229">
                    <c:v>0.5091</c:v>
                  </c:pt>
                  <c:pt idx="230">
                    <c:v>1.0404</c:v>
                  </c:pt>
                  <c:pt idx="231">
                    <c:v>0.90710000000000002</c:v>
                  </c:pt>
                  <c:pt idx="232">
                    <c:v>0.61</c:v>
                  </c:pt>
                  <c:pt idx="233">
                    <c:v>1.6746000000000001</c:v>
                  </c:pt>
                  <c:pt idx="234">
                    <c:v>0.91859999999999997</c:v>
                  </c:pt>
                  <c:pt idx="235">
                    <c:v>0.79069999999999996</c:v>
                  </c:pt>
                  <c:pt idx="236">
                    <c:v>1.1556</c:v>
                  </c:pt>
                  <c:pt idx="237">
                    <c:v>2.3835000000000002</c:v>
                  </c:pt>
                  <c:pt idx="238">
                    <c:v>0.63149999999999995</c:v>
                  </c:pt>
                  <c:pt idx="239">
                    <c:v>0.67689999999999995</c:v>
                  </c:pt>
                  <c:pt idx="240">
                    <c:v>0.67789999999999995</c:v>
                  </c:pt>
                  <c:pt idx="241">
                    <c:v>1.6547000000000001</c:v>
                  </c:pt>
                  <c:pt idx="242">
                    <c:v>1.7077</c:v>
                  </c:pt>
                  <c:pt idx="243">
                    <c:v>0.36980000000000002</c:v>
                  </c:pt>
                  <c:pt idx="244">
                    <c:v>5.4225000000000003</c:v>
                  </c:pt>
                  <c:pt idx="245">
                    <c:v>1.0703</c:v>
                  </c:pt>
                  <c:pt idx="246">
                    <c:v>2.0594999999999999</c:v>
                  </c:pt>
                  <c:pt idx="247">
                    <c:v>0.90990000000000004</c:v>
                  </c:pt>
                  <c:pt idx="248">
                    <c:v>0.4194</c:v>
                  </c:pt>
                  <c:pt idx="249">
                    <c:v>2.2031000000000001</c:v>
                  </c:pt>
                  <c:pt idx="250">
                    <c:v>1.1921999999999999</c:v>
                  </c:pt>
                  <c:pt idx="251">
                    <c:v>0.67359999999999998</c:v>
                  </c:pt>
                  <c:pt idx="252">
                    <c:v>0.63049999999999995</c:v>
                  </c:pt>
                  <c:pt idx="253">
                    <c:v>1.7729999999999999</c:v>
                  </c:pt>
                  <c:pt idx="254">
                    <c:v>0.79090000000000005</c:v>
                  </c:pt>
                  <c:pt idx="255">
                    <c:v>1.0208999999999999</c:v>
                  </c:pt>
                  <c:pt idx="256">
                    <c:v>1.2432000000000001</c:v>
                  </c:pt>
                  <c:pt idx="257">
                    <c:v>0.61480000000000001</c:v>
                  </c:pt>
                  <c:pt idx="258">
                    <c:v>1.9927999999999999</c:v>
                  </c:pt>
                  <c:pt idx="259">
                    <c:v>0.43219999999999997</c:v>
                  </c:pt>
                  <c:pt idx="260">
                    <c:v>1.0415000000000001</c:v>
                  </c:pt>
                  <c:pt idx="261">
                    <c:v>0.1958</c:v>
                  </c:pt>
                  <c:pt idx="262">
                    <c:v>0.18629999999999999</c:v>
                  </c:pt>
                  <c:pt idx="263">
                    <c:v>0.74729999999999996</c:v>
                  </c:pt>
                  <c:pt idx="264">
                    <c:v>1.2665</c:v>
                  </c:pt>
                  <c:pt idx="265">
                    <c:v>0.92920000000000003</c:v>
                  </c:pt>
                  <c:pt idx="266">
                    <c:v>0.79169999999999996</c:v>
                  </c:pt>
                  <c:pt idx="267">
                    <c:v>0.58130000000000004</c:v>
                  </c:pt>
                  <c:pt idx="268">
                    <c:v>0.70320000000000005</c:v>
                  </c:pt>
                  <c:pt idx="269">
                    <c:v>1.6557999999999999</c:v>
                  </c:pt>
                  <c:pt idx="270">
                    <c:v>0.89659999999999995</c:v>
                  </c:pt>
                  <c:pt idx="271">
                    <c:v>1.0881000000000001</c:v>
                  </c:pt>
                  <c:pt idx="272">
                    <c:v>0.81489999999999996</c:v>
                  </c:pt>
                  <c:pt idx="273">
                    <c:v>0.54430000000000001</c:v>
                  </c:pt>
                  <c:pt idx="274">
                    <c:v>0.2989</c:v>
                  </c:pt>
                  <c:pt idx="275">
                    <c:v>0.53400000000000003</c:v>
                  </c:pt>
                  <c:pt idx="276">
                    <c:v>1.7485999999999999</c:v>
                  </c:pt>
                  <c:pt idx="277">
                    <c:v>0.63780000000000003</c:v>
                  </c:pt>
                  <c:pt idx="278">
                    <c:v>0.55569999999999997</c:v>
                  </c:pt>
                  <c:pt idx="279">
                    <c:v>0.96560000000000001</c:v>
                  </c:pt>
                  <c:pt idx="280">
                    <c:v>0.85009999999999997</c:v>
                  </c:pt>
                  <c:pt idx="281">
                    <c:v>0.9335</c:v>
                  </c:pt>
                  <c:pt idx="282">
                    <c:v>0.90890000000000004</c:v>
                  </c:pt>
                  <c:pt idx="283">
                    <c:v>1.0928</c:v>
                  </c:pt>
                  <c:pt idx="284">
                    <c:v>1.0210999999999999</c:v>
                  </c:pt>
                  <c:pt idx="285">
                    <c:v>1.2508999999999999</c:v>
                  </c:pt>
                  <c:pt idx="286">
                    <c:v>0.71719999999999995</c:v>
                  </c:pt>
                  <c:pt idx="287">
                    <c:v>0.85360000000000003</c:v>
                  </c:pt>
                  <c:pt idx="288">
                    <c:v>0.8448</c:v>
                  </c:pt>
                  <c:pt idx="289">
                    <c:v>1.1652</c:v>
                  </c:pt>
                  <c:pt idx="290">
                    <c:v>0.06</c:v>
                  </c:pt>
                  <c:pt idx="291">
                    <c:v>1.5448</c:v>
                  </c:pt>
                  <c:pt idx="292">
                    <c:v>0.78600000000000003</c:v>
                  </c:pt>
                  <c:pt idx="293">
                    <c:v>0.49270000000000003</c:v>
                  </c:pt>
                  <c:pt idx="294">
                    <c:v>0.53249999999999997</c:v>
                  </c:pt>
                  <c:pt idx="295">
                    <c:v>0.71789999999999998</c:v>
                  </c:pt>
                  <c:pt idx="296">
                    <c:v>1.0431999999999999</c:v>
                  </c:pt>
                  <c:pt idx="297">
                    <c:v>0.86160000000000003</c:v>
                  </c:pt>
                  <c:pt idx="298">
                    <c:v>1.2332000000000001</c:v>
                  </c:pt>
                  <c:pt idx="299">
                    <c:v>0.84840000000000004</c:v>
                  </c:pt>
                  <c:pt idx="300">
                    <c:v>1.8673999999999999</c:v>
                  </c:pt>
                  <c:pt idx="301">
                    <c:v>2.6381000000000001</c:v>
                  </c:pt>
                  <c:pt idx="302">
                    <c:v>5.2378999999999998</c:v>
                  </c:pt>
                  <c:pt idx="303">
                    <c:v>0.73919999999999997</c:v>
                  </c:pt>
                  <c:pt idx="304">
                    <c:v>1.0849</c:v>
                  </c:pt>
                  <c:pt idx="305">
                    <c:v>0.81859999999999999</c:v>
                  </c:pt>
                  <c:pt idx="306">
                    <c:v>0.89229999999999998</c:v>
                  </c:pt>
                  <c:pt idx="307">
                    <c:v>0.97160000000000002</c:v>
                  </c:pt>
                  <c:pt idx="308">
                    <c:v>0.33529999999999999</c:v>
                  </c:pt>
                  <c:pt idx="309">
                    <c:v>1.2521</c:v>
                  </c:pt>
                  <c:pt idx="310">
                    <c:v>0.59760000000000002</c:v>
                  </c:pt>
                  <c:pt idx="311">
                    <c:v>0.56299999999999994</c:v>
                  </c:pt>
                  <c:pt idx="312">
                    <c:v>0.61219999999999997</c:v>
                  </c:pt>
                  <c:pt idx="313">
                    <c:v>0.76300000000000001</c:v>
                  </c:pt>
                  <c:pt idx="314">
                    <c:v>8.0100000000000005E-2</c:v>
                  </c:pt>
                  <c:pt idx="315">
                    <c:v>0.3745</c:v>
                  </c:pt>
                  <c:pt idx="316">
                    <c:v>1.0782</c:v>
                  </c:pt>
                  <c:pt idx="317">
                    <c:v>1.7003999999999999</c:v>
                  </c:pt>
                  <c:pt idx="318">
                    <c:v>0.99219999999999997</c:v>
                  </c:pt>
                  <c:pt idx="319">
                    <c:v>1.2638</c:v>
                  </c:pt>
                  <c:pt idx="320">
                    <c:v>0.59030000000000005</c:v>
                  </c:pt>
                  <c:pt idx="321">
                    <c:v>0.8246</c:v>
                  </c:pt>
                  <c:pt idx="322">
                    <c:v>0.94640000000000002</c:v>
                  </c:pt>
                  <c:pt idx="323">
                    <c:v>1.3504</c:v>
                  </c:pt>
                  <c:pt idx="324">
                    <c:v>0.77500000000000002</c:v>
                  </c:pt>
                  <c:pt idx="325">
                    <c:v>1.0590999999999999</c:v>
                  </c:pt>
                  <c:pt idx="326">
                    <c:v>0.87739999999999996</c:v>
                  </c:pt>
                  <c:pt idx="327">
                    <c:v>0.82540000000000002</c:v>
                  </c:pt>
                  <c:pt idx="328">
                    <c:v>1.0218</c:v>
                  </c:pt>
                  <c:pt idx="329">
                    <c:v>0.60770000000000002</c:v>
                  </c:pt>
                  <c:pt idx="330">
                    <c:v>0.28999999999999998</c:v>
                  </c:pt>
                  <c:pt idx="331">
                    <c:v>0.60489999999999999</c:v>
                  </c:pt>
                  <c:pt idx="332">
                    <c:v>0.4541</c:v>
                  </c:pt>
                  <c:pt idx="333">
                    <c:v>1.0666</c:v>
                  </c:pt>
                  <c:pt idx="334">
                    <c:v>1.2552000000000001</c:v>
                  </c:pt>
                  <c:pt idx="335">
                    <c:v>0.90780000000000005</c:v>
                  </c:pt>
                  <c:pt idx="336">
                    <c:v>1.4256</c:v>
                  </c:pt>
                  <c:pt idx="337">
                    <c:v>0.32369999999999999</c:v>
                  </c:pt>
                  <c:pt idx="338">
                    <c:v>0.74490000000000001</c:v>
                  </c:pt>
                  <c:pt idx="339">
                    <c:v>1.0323</c:v>
                  </c:pt>
                  <c:pt idx="340">
                    <c:v>0.64070000000000005</c:v>
                  </c:pt>
                  <c:pt idx="341">
                    <c:v>1.0467</c:v>
                  </c:pt>
                  <c:pt idx="342">
                    <c:v>0.318</c:v>
                  </c:pt>
                  <c:pt idx="343">
                    <c:v>0.79820000000000002</c:v>
                  </c:pt>
                  <c:pt idx="344">
                    <c:v>0.64270000000000005</c:v>
                  </c:pt>
                  <c:pt idx="345">
                    <c:v>2.2519999999999998</c:v>
                  </c:pt>
                  <c:pt idx="346">
                    <c:v>1.6554</c:v>
                  </c:pt>
                  <c:pt idx="347">
                    <c:v>1.2439</c:v>
                  </c:pt>
                  <c:pt idx="348">
                    <c:v>1.9755</c:v>
                  </c:pt>
                  <c:pt idx="349">
                    <c:v>1.7516</c:v>
                  </c:pt>
                  <c:pt idx="350">
                    <c:v>1.2499</c:v>
                  </c:pt>
                  <c:pt idx="351">
                    <c:v>1.3732</c:v>
                  </c:pt>
                  <c:pt idx="352">
                    <c:v>0.87070000000000003</c:v>
                  </c:pt>
                  <c:pt idx="353">
                    <c:v>1.0237000000000001</c:v>
                  </c:pt>
                  <c:pt idx="354">
                    <c:v>0.84119999999999995</c:v>
                  </c:pt>
                  <c:pt idx="355">
                    <c:v>0.93059999999999998</c:v>
                  </c:pt>
                  <c:pt idx="356">
                    <c:v>0.84589999999999999</c:v>
                  </c:pt>
                  <c:pt idx="357">
                    <c:v>1.2689999999999999</c:v>
                  </c:pt>
                  <c:pt idx="358">
                    <c:v>0.47789999999999999</c:v>
                  </c:pt>
                  <c:pt idx="359">
                    <c:v>0.63119999999999998</c:v>
                  </c:pt>
                  <c:pt idx="360">
                    <c:v>0.77300000000000002</c:v>
                  </c:pt>
                  <c:pt idx="361">
                    <c:v>1.3640000000000001</c:v>
                  </c:pt>
                  <c:pt idx="362">
                    <c:v>1.1091</c:v>
                  </c:pt>
                  <c:pt idx="363">
                    <c:v>0.59519999999999995</c:v>
                  </c:pt>
                  <c:pt idx="364">
                    <c:v>1.1787000000000001</c:v>
                  </c:pt>
                  <c:pt idx="365">
                    <c:v>1.8884000000000001</c:v>
                  </c:pt>
                  <c:pt idx="366">
                    <c:v>2.4154</c:v>
                  </c:pt>
                  <c:pt idx="367">
                    <c:v>1.5621</c:v>
                  </c:pt>
                  <c:pt idx="368">
                    <c:v>1.4353</c:v>
                  </c:pt>
                  <c:pt idx="369">
                    <c:v>1.5328999999999999</c:v>
                  </c:pt>
                  <c:pt idx="370">
                    <c:v>0.57950000000000002</c:v>
                  </c:pt>
                  <c:pt idx="371">
                    <c:v>0.62460000000000004</c:v>
                  </c:pt>
                  <c:pt idx="372">
                    <c:v>1.1137999999999999</c:v>
                  </c:pt>
                  <c:pt idx="373">
                    <c:v>0.82709999999999995</c:v>
                  </c:pt>
                  <c:pt idx="374">
                    <c:v>0.81320000000000003</c:v>
                  </c:pt>
                  <c:pt idx="375">
                    <c:v>1.8272999999999999</c:v>
                  </c:pt>
                  <c:pt idx="376">
                    <c:v>1.0662</c:v>
                  </c:pt>
                  <c:pt idx="377">
                    <c:v>0.71209999999999996</c:v>
                  </c:pt>
                  <c:pt idx="378">
                    <c:v>6.5845000000000002</c:v>
                  </c:pt>
                  <c:pt idx="379">
                    <c:v>1.9331</c:v>
                  </c:pt>
                  <c:pt idx="380">
                    <c:v>0.64359999999999995</c:v>
                  </c:pt>
                  <c:pt idx="381">
                    <c:v>0.17</c:v>
                  </c:pt>
                  <c:pt idx="382">
                    <c:v>0.64890000000000003</c:v>
                  </c:pt>
                  <c:pt idx="383">
                    <c:v>1.0342</c:v>
                  </c:pt>
                  <c:pt idx="384">
                    <c:v>0.80259999999999998</c:v>
                  </c:pt>
                  <c:pt idx="385">
                    <c:v>0.73719999999999997</c:v>
                  </c:pt>
                  <c:pt idx="386">
                    <c:v>0.54239999999999999</c:v>
                  </c:pt>
                  <c:pt idx="387">
                    <c:v>1.9263999999999999</c:v>
                  </c:pt>
                  <c:pt idx="388">
                    <c:v>0.59450000000000003</c:v>
                  </c:pt>
                  <c:pt idx="389">
                    <c:v>2.8592</c:v>
                  </c:pt>
                  <c:pt idx="390">
                    <c:v>0.65490000000000004</c:v>
                  </c:pt>
                  <c:pt idx="391">
                    <c:v>0.2611</c:v>
                  </c:pt>
                  <c:pt idx="392">
                    <c:v>0.76900000000000002</c:v>
                  </c:pt>
                  <c:pt idx="393">
                    <c:v>1.4137</c:v>
                  </c:pt>
                  <c:pt idx="394">
                    <c:v>1.8011999999999999</c:v>
                  </c:pt>
                  <c:pt idx="395">
                    <c:v>1.7873000000000001</c:v>
                  </c:pt>
                  <c:pt idx="396">
                    <c:v>1.0741000000000001</c:v>
                  </c:pt>
                  <c:pt idx="397">
                    <c:v>0.89780000000000004</c:v>
                  </c:pt>
                  <c:pt idx="398">
                    <c:v>1.1631</c:v>
                  </c:pt>
                  <c:pt idx="399">
                    <c:v>0.31830000000000003</c:v>
                  </c:pt>
                  <c:pt idx="400">
                    <c:v>1.1424000000000001</c:v>
                  </c:pt>
                  <c:pt idx="401">
                    <c:v>0.55449999999999999</c:v>
                  </c:pt>
                  <c:pt idx="402">
                    <c:v>1.0956999999999999</c:v>
                  </c:pt>
                  <c:pt idx="403">
                    <c:v>0.51</c:v>
                  </c:pt>
                  <c:pt idx="404">
                    <c:v>0.83630000000000004</c:v>
                  </c:pt>
                  <c:pt idx="405">
                    <c:v>0.69140000000000001</c:v>
                  </c:pt>
                  <c:pt idx="406">
                    <c:v>1.1698999999999999</c:v>
                  </c:pt>
                  <c:pt idx="407">
                    <c:v>1.4094</c:v>
                  </c:pt>
                  <c:pt idx="408">
                    <c:v>0.76519999999999999</c:v>
                  </c:pt>
                  <c:pt idx="409">
                    <c:v>1.0656000000000001</c:v>
                  </c:pt>
                  <c:pt idx="410">
                    <c:v>0.47939999999999999</c:v>
                  </c:pt>
                  <c:pt idx="411">
                    <c:v>1.8217000000000001</c:v>
                  </c:pt>
                  <c:pt idx="412">
                    <c:v>1.1052999999999999</c:v>
                  </c:pt>
                  <c:pt idx="413">
                    <c:v>1.2581</c:v>
                  </c:pt>
                  <c:pt idx="414">
                    <c:v>1.6108</c:v>
                  </c:pt>
                  <c:pt idx="415">
                    <c:v>1.103</c:v>
                  </c:pt>
                  <c:pt idx="416">
                    <c:v>1.0068999999999999</c:v>
                  </c:pt>
                  <c:pt idx="417">
                    <c:v>0.63400000000000001</c:v>
                  </c:pt>
                  <c:pt idx="418">
                    <c:v>0.28899999999999998</c:v>
                  </c:pt>
                  <c:pt idx="419">
                    <c:v>0.68700000000000006</c:v>
                  </c:pt>
                  <c:pt idx="420">
                    <c:v>0.80800000000000005</c:v>
                  </c:pt>
                  <c:pt idx="421">
                    <c:v>0.246</c:v>
                  </c:pt>
                  <c:pt idx="422">
                    <c:v>0.50900000000000001</c:v>
                  </c:pt>
                  <c:pt idx="423">
                    <c:v>0.48699999999999999</c:v>
                  </c:pt>
                  <c:pt idx="424">
                    <c:v>0.66200000000000003</c:v>
                  </c:pt>
                  <c:pt idx="425">
                    <c:v>0.49299999999999999</c:v>
                  </c:pt>
                  <c:pt idx="426">
                    <c:v>0.61199999999999999</c:v>
                  </c:pt>
                  <c:pt idx="427">
                    <c:v>0.755</c:v>
                  </c:pt>
                  <c:pt idx="428">
                    <c:v>0.55100000000000005</c:v>
                  </c:pt>
                  <c:pt idx="429">
                    <c:v>0.28199999999999997</c:v>
                  </c:pt>
                  <c:pt idx="430">
                    <c:v>0.56699999999999995</c:v>
                  </c:pt>
                  <c:pt idx="431">
                    <c:v>0.28199999999999997</c:v>
                  </c:pt>
                  <c:pt idx="432">
                    <c:v>0.27600000000000002</c:v>
                  </c:pt>
                  <c:pt idx="433">
                    <c:v>0.85099999999999998</c:v>
                  </c:pt>
                  <c:pt idx="434">
                    <c:v>7.0000000000000007E-2</c:v>
                  </c:pt>
                  <c:pt idx="435">
                    <c:v>0.34300000000000003</c:v>
                  </c:pt>
                  <c:pt idx="436">
                    <c:v>0.50700000000000001</c:v>
                  </c:pt>
                  <c:pt idx="437">
                    <c:v>0.32700000000000001</c:v>
                  </c:pt>
                  <c:pt idx="438">
                    <c:v>0.34200000000000003</c:v>
                  </c:pt>
                  <c:pt idx="439">
                    <c:v>0.187</c:v>
                  </c:pt>
                  <c:pt idx="440">
                    <c:v>0.70299999999999996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plots'!$F:$F</c:f>
              <c:numCache>
                <c:formatCode>General</c:formatCode>
                <c:ptCount val="1048576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'fit plots'!$K:$K</c:f>
              <c:numCache>
                <c:formatCode>General</c:formatCode>
                <c:ptCount val="1048576"/>
                <c:pt idx="0">
                  <c:v>0.50709123544960932</c:v>
                </c:pt>
                <c:pt idx="1">
                  <c:v>-0.25660786525264156</c:v>
                </c:pt>
                <c:pt idx="2">
                  <c:v>-0.25660786525264156</c:v>
                </c:pt>
                <c:pt idx="3">
                  <c:v>-1.0741070744236079</c:v>
                </c:pt>
                <c:pt idx="4">
                  <c:v>0.10752701523683372</c:v>
                </c:pt>
                <c:pt idx="5">
                  <c:v>-0.54529137410916251</c:v>
                </c:pt>
                <c:pt idx="6">
                  <c:v>-0.24742248087993413</c:v>
                </c:pt>
                <c:pt idx="7">
                  <c:v>0.22857725929144324</c:v>
                </c:pt>
                <c:pt idx="8">
                  <c:v>-0.411119152379257</c:v>
                </c:pt>
                <c:pt idx="9">
                  <c:v>-0.99799960390688902</c:v>
                </c:pt>
                <c:pt idx="10">
                  <c:v>7.7674516025534324E-2</c:v>
                </c:pt>
                <c:pt idx="11">
                  <c:v>-0.31959335809406442</c:v>
                </c:pt>
                <c:pt idx="12">
                  <c:v>7.7674516025534324E-2</c:v>
                </c:pt>
                <c:pt idx="13">
                  <c:v>0.33683357511263834</c:v>
                </c:pt>
                <c:pt idx="14">
                  <c:v>-1.3365466279295364</c:v>
                </c:pt>
                <c:pt idx="15">
                  <c:v>-0.26349690353217214</c:v>
                </c:pt>
                <c:pt idx="16">
                  <c:v>0.93388355933862521</c:v>
                </c:pt>
                <c:pt idx="17">
                  <c:v>0.50741928489149202</c:v>
                </c:pt>
                <c:pt idx="18">
                  <c:v>-0.18378088915474655</c:v>
                </c:pt>
                <c:pt idx="19">
                  <c:v>-4.7312321331663965E-2</c:v>
                </c:pt>
                <c:pt idx="20">
                  <c:v>-0.1162027041269702</c:v>
                </c:pt>
                <c:pt idx="21">
                  <c:v>-0.87366886543345545</c:v>
                </c:pt>
                <c:pt idx="22">
                  <c:v>0.32699209185616618</c:v>
                </c:pt>
                <c:pt idx="23">
                  <c:v>-9.9144133149084546E-2</c:v>
                </c:pt>
                <c:pt idx="24">
                  <c:v>0.69145502178752394</c:v>
                </c:pt>
                <c:pt idx="25">
                  <c:v>-0.62435128960282338</c:v>
                </c:pt>
                <c:pt idx="26">
                  <c:v>-0.49641200726868373</c:v>
                </c:pt>
                <c:pt idx="27">
                  <c:v>0.41228494674559291</c:v>
                </c:pt>
                <c:pt idx="28">
                  <c:v>0.67111595639081467</c:v>
                </c:pt>
                <c:pt idx="29">
                  <c:v>0.28106516999262898</c:v>
                </c:pt>
                <c:pt idx="30">
                  <c:v>-0.49608395782680081</c:v>
                </c:pt>
                <c:pt idx="31">
                  <c:v>-0.15884913157168312</c:v>
                </c:pt>
                <c:pt idx="32">
                  <c:v>-0.463935112522325</c:v>
                </c:pt>
                <c:pt idx="33">
                  <c:v>-0.1581930326879184</c:v>
                </c:pt>
                <c:pt idx="34">
                  <c:v>0.19216377124249573</c:v>
                </c:pt>
                <c:pt idx="35">
                  <c:v>9.079649370083076E-2</c:v>
                </c:pt>
                <c:pt idx="36">
                  <c:v>1.9183599344277382</c:v>
                </c:pt>
                <c:pt idx="37">
                  <c:v>1.5174835164474334</c:v>
                </c:pt>
                <c:pt idx="38">
                  <c:v>2.4333975581831222</c:v>
                </c:pt>
                <c:pt idx="39">
                  <c:v>-1.3742723137460129</c:v>
                </c:pt>
                <c:pt idx="40">
                  <c:v>2.813905030129038E-2</c:v>
                </c:pt>
                <c:pt idx="41">
                  <c:v>-0.58859390043764059</c:v>
                </c:pt>
                <c:pt idx="42">
                  <c:v>-0.11292220970814615</c:v>
                </c:pt>
                <c:pt idx="43">
                  <c:v>0.58975969480397672</c:v>
                </c:pt>
                <c:pt idx="44">
                  <c:v>0.77346738225812639</c:v>
                </c:pt>
                <c:pt idx="45">
                  <c:v>0.19183572180061348</c:v>
                </c:pt>
                <c:pt idx="46">
                  <c:v>0.59238409033903605</c:v>
                </c:pt>
                <c:pt idx="47">
                  <c:v>0.43557645711924398</c:v>
                </c:pt>
                <c:pt idx="48">
                  <c:v>0.36931046985899707</c:v>
                </c:pt>
                <c:pt idx="49">
                  <c:v>1.3016269836888072</c:v>
                </c:pt>
                <c:pt idx="50">
                  <c:v>0.99260440943557637</c:v>
                </c:pt>
                <c:pt idx="51">
                  <c:v>2.0171028164343436</c:v>
                </c:pt>
                <c:pt idx="52">
                  <c:v>1.4321906615580067</c:v>
                </c:pt>
                <c:pt idx="53">
                  <c:v>0.62846952894610131</c:v>
                </c:pt>
                <c:pt idx="54">
                  <c:v>3.0563634483178195</c:v>
                </c:pt>
                <c:pt idx="55">
                  <c:v>3.6442280481710991</c:v>
                </c:pt>
                <c:pt idx="56">
                  <c:v>2.940233945891447</c:v>
                </c:pt>
                <c:pt idx="57">
                  <c:v>3.1967686094434917</c:v>
                </c:pt>
                <c:pt idx="58">
                  <c:v>2.1830958340268429</c:v>
                </c:pt>
                <c:pt idx="59">
                  <c:v>2.1643970158395467</c:v>
                </c:pt>
                <c:pt idx="60">
                  <c:v>2.5642892854942048</c:v>
                </c:pt>
                <c:pt idx="61">
                  <c:v>1.9085184511712663</c:v>
                </c:pt>
                <c:pt idx="62">
                  <c:v>0.78232471718895158</c:v>
                </c:pt>
                <c:pt idx="63">
                  <c:v>1.5617701911015585</c:v>
                </c:pt>
                <c:pt idx="64">
                  <c:v>0.86794562152026056</c:v>
                </c:pt>
                <c:pt idx="65">
                  <c:v>2.4494719808353604</c:v>
                </c:pt>
                <c:pt idx="66">
                  <c:v>0.51430832317102237</c:v>
                </c:pt>
                <c:pt idx="67">
                  <c:v>2.8467099743172852E-2</c:v>
                </c:pt>
                <c:pt idx="68">
                  <c:v>5.1430560674941672E-2</c:v>
                </c:pt>
                <c:pt idx="69">
                  <c:v>0.34372261339216936</c:v>
                </c:pt>
                <c:pt idx="70">
                  <c:v>-0.12998078068603136</c:v>
                </c:pt>
                <c:pt idx="71">
                  <c:v>-1.132499875078677</c:v>
                </c:pt>
                <c:pt idx="72">
                  <c:v>-0.33566778074630244</c:v>
                </c:pt>
                <c:pt idx="73">
                  <c:v>0.43557645711924398</c:v>
                </c:pt>
                <c:pt idx="74">
                  <c:v>-0.31631286367524014</c:v>
                </c:pt>
                <c:pt idx="75">
                  <c:v>0.74656732802376902</c:v>
                </c:pt>
                <c:pt idx="76">
                  <c:v>-0.185093086922276</c:v>
                </c:pt>
                <c:pt idx="77">
                  <c:v>-0.59187439485646476</c:v>
                </c:pt>
                <c:pt idx="78">
                  <c:v>-0.18476503748039375</c:v>
                </c:pt>
                <c:pt idx="79">
                  <c:v>-0.39832522414584282</c:v>
                </c:pt>
                <c:pt idx="80">
                  <c:v>0.18265033742790582</c:v>
                </c:pt>
                <c:pt idx="81">
                  <c:v>0.52086931200867048</c:v>
                </c:pt>
                <c:pt idx="82">
                  <c:v>-0.25660786525264156</c:v>
                </c:pt>
                <c:pt idx="83">
                  <c:v>0.61272315573574576</c:v>
                </c:pt>
                <c:pt idx="84">
                  <c:v>-0.88679084310875189</c:v>
                </c:pt>
                <c:pt idx="85">
                  <c:v>-1.5924251925978159</c:v>
                </c:pt>
                <c:pt idx="86">
                  <c:v>-0.45409362926585262</c:v>
                </c:pt>
                <c:pt idx="87">
                  <c:v>-0.14572715389638669</c:v>
                </c:pt>
                <c:pt idx="88">
                  <c:v>-1.0147301254428915</c:v>
                </c:pt>
                <c:pt idx="89">
                  <c:v>0.25777365961897791</c:v>
                </c:pt>
                <c:pt idx="90">
                  <c:v>0.27844077445756965</c:v>
                </c:pt>
                <c:pt idx="91">
                  <c:v>1.4335028593255361</c:v>
                </c:pt>
                <c:pt idx="92">
                  <c:v>-0.62467933904470574</c:v>
                </c:pt>
                <c:pt idx="93">
                  <c:v>0.79347839821295385</c:v>
                </c:pt>
                <c:pt idx="94">
                  <c:v>-0.42752162447337749</c:v>
                </c:pt>
                <c:pt idx="95">
                  <c:v>0.86532122598520123</c:v>
                </c:pt>
                <c:pt idx="96">
                  <c:v>0.75706491016400634</c:v>
                </c:pt>
                <c:pt idx="97">
                  <c:v>-9.2911193753319132E-2</c:v>
                </c:pt>
                <c:pt idx="98">
                  <c:v>-1.7790853250289078</c:v>
                </c:pt>
                <c:pt idx="99">
                  <c:v>0.31387011418086974</c:v>
                </c:pt>
                <c:pt idx="100">
                  <c:v>0.61600365015456959</c:v>
                </c:pt>
                <c:pt idx="101">
                  <c:v>0.3430665145084042</c:v>
                </c:pt>
                <c:pt idx="102">
                  <c:v>1.6106495579420377</c:v>
                </c:pt>
                <c:pt idx="103">
                  <c:v>1.1435071527014851</c:v>
                </c:pt>
                <c:pt idx="104">
                  <c:v>1.4131637939288269</c:v>
                </c:pt>
                <c:pt idx="105">
                  <c:v>0.32075915246040054</c:v>
                </c:pt>
                <c:pt idx="106">
                  <c:v>6.7504983327179691E-2</c:v>
                </c:pt>
                <c:pt idx="107">
                  <c:v>-0.16508207096744898</c:v>
                </c:pt>
                <c:pt idx="108">
                  <c:v>0.63831101220257369</c:v>
                </c:pt>
                <c:pt idx="109">
                  <c:v>0.11408800407448205</c:v>
                </c:pt>
                <c:pt idx="110">
                  <c:v>0.23218580315214976</c:v>
                </c:pt>
                <c:pt idx="111">
                  <c:v>0.58287065652444636</c:v>
                </c:pt>
                <c:pt idx="112">
                  <c:v>-0.77492598342684993</c:v>
                </c:pt>
                <c:pt idx="113">
                  <c:v>-0.7391685942616667</c:v>
                </c:pt>
                <c:pt idx="114">
                  <c:v>0.5989450791766846</c:v>
                </c:pt>
                <c:pt idx="115">
                  <c:v>0.11113555909754025</c:v>
                </c:pt>
                <c:pt idx="116">
                  <c:v>0.20200525449896811</c:v>
                </c:pt>
                <c:pt idx="117">
                  <c:v>0.70818554332352712</c:v>
                </c:pt>
                <c:pt idx="118">
                  <c:v>-0.27005789236982047</c:v>
                </c:pt>
                <c:pt idx="119">
                  <c:v>4.1917126860351539E-2</c:v>
                </c:pt>
                <c:pt idx="120">
                  <c:v>-0.42817772335714221</c:v>
                </c:pt>
                <c:pt idx="121">
                  <c:v>-0.14605520333826938</c:v>
                </c:pt>
                <c:pt idx="122">
                  <c:v>0.64684029769151619</c:v>
                </c:pt>
                <c:pt idx="123">
                  <c:v>0.26105415403780197</c:v>
                </c:pt>
                <c:pt idx="124">
                  <c:v>0.3729190137197036</c:v>
                </c:pt>
                <c:pt idx="125">
                  <c:v>-0.12243564352273562</c:v>
                </c:pt>
                <c:pt idx="126">
                  <c:v>0.55334620675502921</c:v>
                </c:pt>
                <c:pt idx="127">
                  <c:v>1.4059467062074138</c:v>
                </c:pt>
                <c:pt idx="128">
                  <c:v>0.66553911587881376</c:v>
                </c:pt>
                <c:pt idx="129">
                  <c:v>1.1461315482365444</c:v>
                </c:pt>
                <c:pt idx="130">
                  <c:v>-0.29630184772041313</c:v>
                </c:pt>
                <c:pt idx="131">
                  <c:v>-0.26382495297405462</c:v>
                </c:pt>
                <c:pt idx="132">
                  <c:v>1.1835291846111391</c:v>
                </c:pt>
                <c:pt idx="133">
                  <c:v>-0.42424113005455344</c:v>
                </c:pt>
                <c:pt idx="134">
                  <c:v>-0.25070297529875818</c:v>
                </c:pt>
                <c:pt idx="135">
                  <c:v>-4.3703777470957439E-2</c:v>
                </c:pt>
                <c:pt idx="136">
                  <c:v>1.0195044636699342</c:v>
                </c:pt>
                <c:pt idx="137">
                  <c:v>1.6614972214338113</c:v>
                </c:pt>
                <c:pt idx="138">
                  <c:v>0.51365222428725787</c:v>
                </c:pt>
                <c:pt idx="139">
                  <c:v>1.3180294557829277</c:v>
                </c:pt>
                <c:pt idx="140">
                  <c:v>-2.4348860399895145E-2</c:v>
                </c:pt>
                <c:pt idx="141">
                  <c:v>0.43557645711924398</c:v>
                </c:pt>
                <c:pt idx="142">
                  <c:v>-0.68340018914165734</c:v>
                </c:pt>
                <c:pt idx="143">
                  <c:v>0.43163986381665498</c:v>
                </c:pt>
                <c:pt idx="144">
                  <c:v>0.91715303780262247</c:v>
                </c:pt>
                <c:pt idx="145">
                  <c:v>0.11704044905142363</c:v>
                </c:pt>
                <c:pt idx="146">
                  <c:v>-0.12571613794155967</c:v>
                </c:pt>
                <c:pt idx="147">
                  <c:v>0.56679623387220812</c:v>
                </c:pt>
                <c:pt idx="148">
                  <c:v>1.3934808274158821</c:v>
                </c:pt>
                <c:pt idx="149">
                  <c:v>0.59599263419974258</c:v>
                </c:pt>
                <c:pt idx="150">
                  <c:v>1.2553720123833874</c:v>
                </c:pt>
                <c:pt idx="151">
                  <c:v>1.0582142978120583</c:v>
                </c:pt>
                <c:pt idx="152">
                  <c:v>1.1303851750261888</c:v>
                </c:pt>
                <c:pt idx="153">
                  <c:v>0.44115329763124511</c:v>
                </c:pt>
                <c:pt idx="154">
                  <c:v>0.92469817496591777</c:v>
                </c:pt>
                <c:pt idx="155">
                  <c:v>1.2494671224295038</c:v>
                </c:pt>
                <c:pt idx="156">
                  <c:v>0.90501520845297301</c:v>
                </c:pt>
                <c:pt idx="157">
                  <c:v>0.11375995463259958</c:v>
                </c:pt>
                <c:pt idx="158">
                  <c:v>1.4981285993763709</c:v>
                </c:pt>
                <c:pt idx="159">
                  <c:v>7.7674516025534324E-2</c:v>
                </c:pt>
                <c:pt idx="160">
                  <c:v>-0.42063258619384691</c:v>
                </c:pt>
                <c:pt idx="161">
                  <c:v>0.48773631837854725</c:v>
                </c:pt>
                <c:pt idx="162">
                  <c:v>1.1208717412115992</c:v>
                </c:pt>
                <c:pt idx="163">
                  <c:v>0.73672584476729663</c:v>
                </c:pt>
                <c:pt idx="164">
                  <c:v>-0.94879218762452711</c:v>
                </c:pt>
                <c:pt idx="165">
                  <c:v>0.15640638207731294</c:v>
                </c:pt>
                <c:pt idx="166">
                  <c:v>0.51660466926419946</c:v>
                </c:pt>
                <c:pt idx="167">
                  <c:v>0.34995555278793478</c:v>
                </c:pt>
                <c:pt idx="168">
                  <c:v>0.66160252257622498</c:v>
                </c:pt>
                <c:pt idx="169">
                  <c:v>-0.56530239006398952</c:v>
                </c:pt>
                <c:pt idx="170">
                  <c:v>2.7296262042029396</c:v>
                </c:pt>
                <c:pt idx="171">
                  <c:v>-3.3534244772602806E-2</c:v>
                </c:pt>
                <c:pt idx="172">
                  <c:v>1.2360170953123248</c:v>
                </c:pt>
                <c:pt idx="173">
                  <c:v>0.83940532007649105</c:v>
                </c:pt>
                <c:pt idx="174">
                  <c:v>1.4754931878864845</c:v>
                </c:pt>
                <c:pt idx="175">
                  <c:v>2.193265366725198</c:v>
                </c:pt>
                <c:pt idx="176">
                  <c:v>2.0361296840635239</c:v>
                </c:pt>
                <c:pt idx="177">
                  <c:v>-1.2735611350881131</c:v>
                </c:pt>
                <c:pt idx="178">
                  <c:v>1.5437274717980263</c:v>
                </c:pt>
                <c:pt idx="179">
                  <c:v>2.0882895453228265</c:v>
                </c:pt>
                <c:pt idx="180">
                  <c:v>2.5150818692118433</c:v>
                </c:pt>
                <c:pt idx="181">
                  <c:v>2.1614445708626047</c:v>
                </c:pt>
                <c:pt idx="182">
                  <c:v>5.8319598954472252E-2</c:v>
                </c:pt>
                <c:pt idx="183">
                  <c:v>-1.3132551175558849</c:v>
                </c:pt>
                <c:pt idx="184">
                  <c:v>0.4805192306571342</c:v>
                </c:pt>
                <c:pt idx="185">
                  <c:v>-0.45081313484702856</c:v>
                </c:pt>
                <c:pt idx="186">
                  <c:v>1.1435071527014851</c:v>
                </c:pt>
                <c:pt idx="187">
                  <c:v>1.0473886662299392</c:v>
                </c:pt>
                <c:pt idx="188">
                  <c:v>0.17608934859025749</c:v>
                </c:pt>
                <c:pt idx="189">
                  <c:v>0.63896711108633863</c:v>
                </c:pt>
                <c:pt idx="190">
                  <c:v>0.93782015264121399</c:v>
                </c:pt>
                <c:pt idx="191">
                  <c:v>-0.67651115086212676</c:v>
                </c:pt>
                <c:pt idx="192">
                  <c:v>1.3180294557829277</c:v>
                </c:pt>
                <c:pt idx="193">
                  <c:v>-0.94944828650829183</c:v>
                </c:pt>
                <c:pt idx="194">
                  <c:v>0.21906382547685332</c:v>
                </c:pt>
                <c:pt idx="195">
                  <c:v>-0.2995823421392374</c:v>
                </c:pt>
                <c:pt idx="196">
                  <c:v>-0.59515488927528881</c:v>
                </c:pt>
                <c:pt idx="197">
                  <c:v>0.3729190137197036</c:v>
                </c:pt>
                <c:pt idx="198">
                  <c:v>1.0552618528351172</c:v>
                </c:pt>
                <c:pt idx="199">
                  <c:v>1.0355788863221724</c:v>
                </c:pt>
                <c:pt idx="200">
                  <c:v>0.77477958002565628</c:v>
                </c:pt>
                <c:pt idx="201">
                  <c:v>0.41228494674559291</c:v>
                </c:pt>
                <c:pt idx="202">
                  <c:v>1.2196146232182048</c:v>
                </c:pt>
                <c:pt idx="203">
                  <c:v>1.1353059166544253</c:v>
                </c:pt>
                <c:pt idx="204">
                  <c:v>1.3436173122497557</c:v>
                </c:pt>
                <c:pt idx="205">
                  <c:v>-0.14146251115191544</c:v>
                </c:pt>
                <c:pt idx="206">
                  <c:v>-0.76574059905414193</c:v>
                </c:pt>
                <c:pt idx="207">
                  <c:v>1.2350329469866776</c:v>
                </c:pt>
                <c:pt idx="208">
                  <c:v>0.19938085896390878</c:v>
                </c:pt>
                <c:pt idx="209">
                  <c:v>2.1181420445341255</c:v>
                </c:pt>
                <c:pt idx="210">
                  <c:v>-0.47016805191809086</c:v>
                </c:pt>
                <c:pt idx="211">
                  <c:v>1.5306054941227296</c:v>
                </c:pt>
                <c:pt idx="212">
                  <c:v>1.918031884985856</c:v>
                </c:pt>
                <c:pt idx="213">
                  <c:v>0.11408800407448205</c:v>
                </c:pt>
                <c:pt idx="214">
                  <c:v>0.301076185947456</c:v>
                </c:pt>
                <c:pt idx="215">
                  <c:v>0.593040189222801</c:v>
                </c:pt>
                <c:pt idx="216">
                  <c:v>0.25810170906086016</c:v>
                </c:pt>
                <c:pt idx="217">
                  <c:v>-8.9630699334494857E-2</c:v>
                </c:pt>
                <c:pt idx="218">
                  <c:v>0.13016242672672007</c:v>
                </c:pt>
                <c:pt idx="219">
                  <c:v>1.8330670795383115</c:v>
                </c:pt>
                <c:pt idx="220">
                  <c:v>1.5145310714704914</c:v>
                </c:pt>
                <c:pt idx="221">
                  <c:v>1.6457508482234553</c:v>
                </c:pt>
                <c:pt idx="222">
                  <c:v>2.630227223312569</c:v>
                </c:pt>
                <c:pt idx="223">
                  <c:v>1.2583244573603289</c:v>
                </c:pt>
                <c:pt idx="224">
                  <c:v>1.0844582531626512</c:v>
                </c:pt>
                <c:pt idx="225">
                  <c:v>1.0614947922308831</c:v>
                </c:pt>
                <c:pt idx="226">
                  <c:v>0.62846952894610131</c:v>
                </c:pt>
                <c:pt idx="227">
                  <c:v>1.6552642820380454</c:v>
                </c:pt>
                <c:pt idx="228">
                  <c:v>3.502808858082096E-2</c:v>
                </c:pt>
                <c:pt idx="229">
                  <c:v>-0.14539910445450444</c:v>
                </c:pt>
                <c:pt idx="230">
                  <c:v>0.56023524503456001</c:v>
                </c:pt>
                <c:pt idx="231">
                  <c:v>1.094955835302889</c:v>
                </c:pt>
                <c:pt idx="232">
                  <c:v>0.91059204896497392</c:v>
                </c:pt>
                <c:pt idx="233">
                  <c:v>0.69276721955505383</c:v>
                </c:pt>
                <c:pt idx="234">
                  <c:v>0.69440746676446596</c:v>
                </c:pt>
                <c:pt idx="235">
                  <c:v>1.0716643249292372</c:v>
                </c:pt>
                <c:pt idx="236">
                  <c:v>0.95356652585156998</c:v>
                </c:pt>
                <c:pt idx="237">
                  <c:v>1.3213099502017516</c:v>
                </c:pt>
                <c:pt idx="238">
                  <c:v>0.12327338844718949</c:v>
                </c:pt>
                <c:pt idx="239">
                  <c:v>-0.40783865796043273</c:v>
                </c:pt>
                <c:pt idx="240">
                  <c:v>6.4224488908355637E-2</c:v>
                </c:pt>
                <c:pt idx="241">
                  <c:v>0.9437250425950976</c:v>
                </c:pt>
                <c:pt idx="242">
                  <c:v>-0.41800819065878758</c:v>
                </c:pt>
                <c:pt idx="243">
                  <c:v>-1.1236425401478523</c:v>
                </c:pt>
                <c:pt idx="244">
                  <c:v>-8.6350204915670803E-2</c:v>
                </c:pt>
                <c:pt idx="245">
                  <c:v>-0.22741146492510711</c:v>
                </c:pt>
                <c:pt idx="246">
                  <c:v>0.37259096427782112</c:v>
                </c:pt>
                <c:pt idx="247">
                  <c:v>1.0946277858610063</c:v>
                </c:pt>
                <c:pt idx="248">
                  <c:v>-0.67979164528095082</c:v>
                </c:pt>
                <c:pt idx="249">
                  <c:v>0.51758881758984665</c:v>
                </c:pt>
                <c:pt idx="250">
                  <c:v>1.3475539055523444</c:v>
                </c:pt>
                <c:pt idx="251">
                  <c:v>1.731043703112882</c:v>
                </c:pt>
                <c:pt idx="252">
                  <c:v>1.317701406341045</c:v>
                </c:pt>
                <c:pt idx="253">
                  <c:v>1.1366181144219547</c:v>
                </c:pt>
                <c:pt idx="254">
                  <c:v>-0.30614333097688551</c:v>
                </c:pt>
                <c:pt idx="255">
                  <c:v>0.21512723217426455</c:v>
                </c:pt>
                <c:pt idx="256">
                  <c:v>0.48773631837854725</c:v>
                </c:pt>
                <c:pt idx="257">
                  <c:v>-0.64370620667388567</c:v>
                </c:pt>
                <c:pt idx="258">
                  <c:v>-0.21822608055239945</c:v>
                </c:pt>
                <c:pt idx="259">
                  <c:v>-1.0511436134918395</c:v>
                </c:pt>
                <c:pt idx="260">
                  <c:v>0.16591981589190286</c:v>
                </c:pt>
                <c:pt idx="261">
                  <c:v>-1.007841087163361</c:v>
                </c:pt>
                <c:pt idx="262">
                  <c:v>-0.506253490525156</c:v>
                </c:pt>
                <c:pt idx="263">
                  <c:v>0.61239510629386307</c:v>
                </c:pt>
                <c:pt idx="264">
                  <c:v>0.106870916353069</c:v>
                </c:pt>
                <c:pt idx="265">
                  <c:v>0.41523739172253449</c:v>
                </c:pt>
                <c:pt idx="266">
                  <c:v>-0.132277126779208</c:v>
                </c:pt>
                <c:pt idx="267">
                  <c:v>0.35684459106746536</c:v>
                </c:pt>
                <c:pt idx="268">
                  <c:v>-0.59482683983340645</c:v>
                </c:pt>
                <c:pt idx="269">
                  <c:v>1.1664706136332545</c:v>
                </c:pt>
                <c:pt idx="270">
                  <c:v>0.59599263419974258</c:v>
                </c:pt>
                <c:pt idx="271">
                  <c:v>0.35946898660252469</c:v>
                </c:pt>
                <c:pt idx="272">
                  <c:v>-0.76180400575155349</c:v>
                </c:pt>
                <c:pt idx="273">
                  <c:v>-1.5563397539907511</c:v>
                </c:pt>
                <c:pt idx="274">
                  <c:v>-4.4031826912839911E-2</c:v>
                </c:pt>
                <c:pt idx="275">
                  <c:v>6.4880587792120359E-2</c:v>
                </c:pt>
                <c:pt idx="276">
                  <c:v>-0.33927632460700896</c:v>
                </c:pt>
                <c:pt idx="277">
                  <c:v>7.406597216482802E-2</c:v>
                </c:pt>
                <c:pt idx="278">
                  <c:v>-0.38192275205172233</c:v>
                </c:pt>
                <c:pt idx="279">
                  <c:v>0.57959016210562209</c:v>
                </c:pt>
                <c:pt idx="280">
                  <c:v>-0.63419277285929576</c:v>
                </c:pt>
                <c:pt idx="281">
                  <c:v>0.81873820523789909</c:v>
                </c:pt>
                <c:pt idx="282">
                  <c:v>1.0450923201367621</c:v>
                </c:pt>
                <c:pt idx="283">
                  <c:v>0.62289268843410039</c:v>
                </c:pt>
                <c:pt idx="284">
                  <c:v>3.1419544720114656E-2</c:v>
                </c:pt>
                <c:pt idx="285">
                  <c:v>0.33420917957757945</c:v>
                </c:pt>
                <c:pt idx="286">
                  <c:v>-0.56530239006398952</c:v>
                </c:pt>
                <c:pt idx="287">
                  <c:v>1.0254093536238174</c:v>
                </c:pt>
                <c:pt idx="288">
                  <c:v>0.39555442520958994</c:v>
                </c:pt>
                <c:pt idx="289">
                  <c:v>0.17936984300908176</c:v>
                </c:pt>
                <c:pt idx="290">
                  <c:v>-3.1208075423279658</c:v>
                </c:pt>
                <c:pt idx="291">
                  <c:v>-0.47377659577879738</c:v>
                </c:pt>
                <c:pt idx="292">
                  <c:v>-0.44097165159055618</c:v>
                </c:pt>
                <c:pt idx="293">
                  <c:v>-0.7289990615633124</c:v>
                </c:pt>
                <c:pt idx="294">
                  <c:v>0.82857968849437147</c:v>
                </c:pt>
                <c:pt idx="295">
                  <c:v>0.77707592611883336</c:v>
                </c:pt>
                <c:pt idx="296">
                  <c:v>0.55334620675502921</c:v>
                </c:pt>
                <c:pt idx="297">
                  <c:v>0.79249424988730621</c:v>
                </c:pt>
                <c:pt idx="298">
                  <c:v>0.18560278240484762</c:v>
                </c:pt>
                <c:pt idx="299">
                  <c:v>0.67144400583269737</c:v>
                </c:pt>
                <c:pt idx="300">
                  <c:v>0.39916296907029647</c:v>
                </c:pt>
                <c:pt idx="301">
                  <c:v>1.136946163863837</c:v>
                </c:pt>
                <c:pt idx="302">
                  <c:v>0.65471348429669418</c:v>
                </c:pt>
                <c:pt idx="303">
                  <c:v>-0.4668875574992668</c:v>
                </c:pt>
                <c:pt idx="304">
                  <c:v>-0.27005789236982047</c:v>
                </c:pt>
                <c:pt idx="305">
                  <c:v>0.57302917326797398</c:v>
                </c:pt>
                <c:pt idx="306">
                  <c:v>0.3794800025573517</c:v>
                </c:pt>
                <c:pt idx="307">
                  <c:v>0.83218823235507799</c:v>
                </c:pt>
                <c:pt idx="308">
                  <c:v>-1.1101925130306733</c:v>
                </c:pt>
                <c:pt idx="309">
                  <c:v>0.32994453683310776</c:v>
                </c:pt>
                <c:pt idx="310">
                  <c:v>0.46444480800489618</c:v>
                </c:pt>
                <c:pt idx="311">
                  <c:v>-0.12571613794155967</c:v>
                </c:pt>
                <c:pt idx="312">
                  <c:v>-5.3873310169312072E-2</c:v>
                </c:pt>
                <c:pt idx="313">
                  <c:v>0.12688193230789602</c:v>
                </c:pt>
                <c:pt idx="314">
                  <c:v>-0.185093086922276</c:v>
                </c:pt>
                <c:pt idx="315">
                  <c:v>-1.2217293232706923</c:v>
                </c:pt>
                <c:pt idx="316">
                  <c:v>0.64848054490092832</c:v>
                </c:pt>
                <c:pt idx="317">
                  <c:v>1.8950949506977288E-3</c:v>
                </c:pt>
                <c:pt idx="318">
                  <c:v>0.21873577603497107</c:v>
                </c:pt>
                <c:pt idx="319">
                  <c:v>1.094955835302889</c:v>
                </c:pt>
                <c:pt idx="320">
                  <c:v>-0.74868202807625706</c:v>
                </c:pt>
                <c:pt idx="321">
                  <c:v>0.39555442520958994</c:v>
                </c:pt>
                <c:pt idx="322">
                  <c:v>0.4910168127973713</c:v>
                </c:pt>
                <c:pt idx="323">
                  <c:v>0.16460761812437297</c:v>
                </c:pt>
                <c:pt idx="324">
                  <c:v>0.51398027372914012</c:v>
                </c:pt>
                <c:pt idx="325">
                  <c:v>1.0555899022769994</c:v>
                </c:pt>
                <c:pt idx="326">
                  <c:v>0.41851788614135876</c:v>
                </c:pt>
                <c:pt idx="327">
                  <c:v>-0.40783865796043273</c:v>
                </c:pt>
                <c:pt idx="328">
                  <c:v>0.31354206473898727</c:v>
                </c:pt>
                <c:pt idx="329">
                  <c:v>0.27778467557380493</c:v>
                </c:pt>
                <c:pt idx="330">
                  <c:v>0.29451519710980767</c:v>
                </c:pt>
                <c:pt idx="331">
                  <c:v>-0.34190072014206829</c:v>
                </c:pt>
                <c:pt idx="332">
                  <c:v>0.68456598350799358</c:v>
                </c:pt>
                <c:pt idx="333">
                  <c:v>0.65865007759928296</c:v>
                </c:pt>
                <c:pt idx="334">
                  <c:v>5.766350007070753E-2</c:v>
                </c:pt>
                <c:pt idx="335">
                  <c:v>0.4546033247484238</c:v>
                </c:pt>
                <c:pt idx="336">
                  <c:v>0.61928414457339387</c:v>
                </c:pt>
                <c:pt idx="337">
                  <c:v>0.22168822101191266</c:v>
                </c:pt>
                <c:pt idx="338">
                  <c:v>0.5631876900115016</c:v>
                </c:pt>
                <c:pt idx="339">
                  <c:v>1.3439453616916379</c:v>
                </c:pt>
                <c:pt idx="340">
                  <c:v>1.2094450905198497</c:v>
                </c:pt>
                <c:pt idx="341">
                  <c:v>1.8028865308851298</c:v>
                </c:pt>
                <c:pt idx="342">
                  <c:v>0.11704044905142363</c:v>
                </c:pt>
                <c:pt idx="343">
                  <c:v>2.7453725774132947</c:v>
                </c:pt>
                <c:pt idx="344">
                  <c:v>-3.7470838075191581E-2</c:v>
                </c:pt>
                <c:pt idx="345">
                  <c:v>1.8557024910281983</c:v>
                </c:pt>
                <c:pt idx="346">
                  <c:v>1.3301672851325768</c:v>
                </c:pt>
                <c:pt idx="347">
                  <c:v>1.0198325131118169</c:v>
                </c:pt>
                <c:pt idx="348">
                  <c:v>-0.39012398809878235</c:v>
                </c:pt>
                <c:pt idx="349">
                  <c:v>1.0224569086468762</c:v>
                </c:pt>
                <c:pt idx="350">
                  <c:v>0.98571537115604602</c:v>
                </c:pt>
                <c:pt idx="351">
                  <c:v>1.1631901192144298</c:v>
                </c:pt>
                <c:pt idx="352">
                  <c:v>0.64159150662139797</c:v>
                </c:pt>
                <c:pt idx="353">
                  <c:v>0.40539590846606233</c:v>
                </c:pt>
                <c:pt idx="354">
                  <c:v>1.0552618528351172</c:v>
                </c:pt>
                <c:pt idx="355">
                  <c:v>0.96701655296874844</c:v>
                </c:pt>
                <c:pt idx="356">
                  <c:v>0.75640881128024096</c:v>
                </c:pt>
                <c:pt idx="357">
                  <c:v>1.3403368178309314</c:v>
                </c:pt>
                <c:pt idx="358">
                  <c:v>0.22857725929144324</c:v>
                </c:pt>
                <c:pt idx="359">
                  <c:v>1.698238758924641</c:v>
                </c:pt>
                <c:pt idx="360">
                  <c:v>-9.2911193753319132E-2</c:v>
                </c:pt>
                <c:pt idx="361">
                  <c:v>1.2160060793574978</c:v>
                </c:pt>
                <c:pt idx="362">
                  <c:v>-4.3378444450681286E-3</c:v>
                </c:pt>
                <c:pt idx="363">
                  <c:v>1.1074217140944203</c:v>
                </c:pt>
                <c:pt idx="364">
                  <c:v>0.54645716847549886</c:v>
                </c:pt>
                <c:pt idx="365">
                  <c:v>1.0126154253904038</c:v>
                </c:pt>
                <c:pt idx="366">
                  <c:v>0.7501758718844751</c:v>
                </c:pt>
                <c:pt idx="367">
                  <c:v>9.3748938677772564E-2</c:v>
                </c:pt>
                <c:pt idx="368">
                  <c:v>-0.43047406945031907</c:v>
                </c:pt>
                <c:pt idx="369">
                  <c:v>0.14984539323966484</c:v>
                </c:pt>
                <c:pt idx="370">
                  <c:v>-0.41735209177502286</c:v>
                </c:pt>
                <c:pt idx="371">
                  <c:v>0.23809069310603315</c:v>
                </c:pt>
                <c:pt idx="372">
                  <c:v>0.66193057201810723</c:v>
                </c:pt>
                <c:pt idx="373">
                  <c:v>0.3535640966486413</c:v>
                </c:pt>
                <c:pt idx="374">
                  <c:v>-0.23430050320463769</c:v>
                </c:pt>
                <c:pt idx="375">
                  <c:v>-2.4020810958012895E-2</c:v>
                </c:pt>
                <c:pt idx="376">
                  <c:v>-0.17820404864274542</c:v>
                </c:pt>
                <c:pt idx="377">
                  <c:v>-0.46032656866161847</c:v>
                </c:pt>
                <c:pt idx="378">
                  <c:v>0.14656489882084056</c:v>
                </c:pt>
                <c:pt idx="379">
                  <c:v>-0.20116750957451424</c:v>
                </c:pt>
                <c:pt idx="380">
                  <c:v>-4.6656222447899243E-2</c:v>
                </c:pt>
                <c:pt idx="381">
                  <c:v>-6.0106249565077929E-2</c:v>
                </c:pt>
                <c:pt idx="382">
                  <c:v>7.7346466583652074E-2</c:v>
                </c:pt>
                <c:pt idx="383">
                  <c:v>0.41884593558324101</c:v>
                </c:pt>
                <c:pt idx="384">
                  <c:v>0.4651009068886609</c:v>
                </c:pt>
                <c:pt idx="385">
                  <c:v>-6.0106249565077929E-2</c:v>
                </c:pt>
                <c:pt idx="386">
                  <c:v>0.30435668036628005</c:v>
                </c:pt>
                <c:pt idx="387">
                  <c:v>5.766350007070753E-2</c:v>
                </c:pt>
                <c:pt idx="388">
                  <c:v>1.1795925913085508</c:v>
                </c:pt>
                <c:pt idx="389">
                  <c:v>0.19872476008014406</c:v>
                </c:pt>
                <c:pt idx="390">
                  <c:v>1.1080778129781852</c:v>
                </c:pt>
                <c:pt idx="391">
                  <c:v>0.23513824812909156</c:v>
                </c:pt>
                <c:pt idx="392">
                  <c:v>3.8308582999645235E-2</c:v>
                </c:pt>
                <c:pt idx="393">
                  <c:v>0.29090665324910137</c:v>
                </c:pt>
                <c:pt idx="394">
                  <c:v>1.5017072625993944E-2</c:v>
                </c:pt>
                <c:pt idx="395">
                  <c:v>0.20528574891779217</c:v>
                </c:pt>
                <c:pt idx="396">
                  <c:v>0.26138220347968444</c:v>
                </c:pt>
                <c:pt idx="397">
                  <c:v>1.2819440171758625</c:v>
                </c:pt>
                <c:pt idx="398">
                  <c:v>0.39293002967453061</c:v>
                </c:pt>
                <c:pt idx="399">
                  <c:v>-1.5491525469069956E-2</c:v>
                </c:pt>
                <c:pt idx="400">
                  <c:v>1.9806893283853964</c:v>
                </c:pt>
                <c:pt idx="401">
                  <c:v>0.95356652585156998</c:v>
                </c:pt>
                <c:pt idx="402">
                  <c:v>0.73016485592964853</c:v>
                </c:pt>
                <c:pt idx="403">
                  <c:v>0.74361488304682699</c:v>
                </c:pt>
                <c:pt idx="404">
                  <c:v>3.8636632441527485E-2</c:v>
                </c:pt>
                <c:pt idx="405">
                  <c:v>0.20266135338273283</c:v>
                </c:pt>
                <c:pt idx="406">
                  <c:v>1.0096629804134618</c:v>
                </c:pt>
                <c:pt idx="407">
                  <c:v>0.75312831686141712</c:v>
                </c:pt>
                <c:pt idx="408">
                  <c:v>-0.45343753038208789</c:v>
                </c:pt>
                <c:pt idx="409">
                  <c:v>-2.1068365981071091E-2</c:v>
                </c:pt>
                <c:pt idx="410">
                  <c:v>-0.22085047608745878</c:v>
                </c:pt>
                <c:pt idx="411">
                  <c:v>1.9442758403364484</c:v>
                </c:pt>
                <c:pt idx="412">
                  <c:v>0.55695475061573574</c:v>
                </c:pt>
                <c:pt idx="413">
                  <c:v>1.3665807731815243</c:v>
                </c:pt>
                <c:pt idx="414">
                  <c:v>1.5312615930064946</c:v>
                </c:pt>
                <c:pt idx="415">
                  <c:v>1.4161162389057684</c:v>
                </c:pt>
                <c:pt idx="416">
                  <c:v>2.1873604767713148</c:v>
                </c:pt>
                <c:pt idx="417">
                  <c:v>-4.8725915619800357</c:v>
                </c:pt>
                <c:pt idx="418">
                  <c:v>-5.2498484201448088</c:v>
                </c:pt>
                <c:pt idx="419">
                  <c:v>-4.8627500787235629</c:v>
                </c:pt>
                <c:pt idx="420">
                  <c:v>-5.0727017215283059</c:v>
                </c:pt>
                <c:pt idx="421">
                  <c:v>-0.84086392124521436</c:v>
                </c:pt>
                <c:pt idx="422">
                  <c:v>-1.5264872547794521</c:v>
                </c:pt>
                <c:pt idx="423">
                  <c:v>-2.6188918962478782</c:v>
                </c:pt>
                <c:pt idx="424">
                  <c:v>-1.9398295515512887</c:v>
                </c:pt>
                <c:pt idx="425">
                  <c:v>-1.0475350696311327</c:v>
                </c:pt>
                <c:pt idx="426">
                  <c:v>-2.3859767925113662</c:v>
                </c:pt>
                <c:pt idx="427">
                  <c:v>-3.4094910511844865</c:v>
                </c:pt>
                <c:pt idx="428">
                  <c:v>-1.8643781799183345</c:v>
                </c:pt>
                <c:pt idx="429">
                  <c:v>-8.9630699334494857E-2</c:v>
                </c:pt>
                <c:pt idx="430">
                  <c:v>-1.2181207794099862</c:v>
                </c:pt>
                <c:pt idx="431">
                  <c:v>-0.39471668028513629</c:v>
                </c:pt>
                <c:pt idx="432">
                  <c:v>-0.88351034868992739</c:v>
                </c:pt>
                <c:pt idx="433">
                  <c:v>-3.2782712744315221</c:v>
                </c:pt>
                <c:pt idx="434">
                  <c:v>0.28106516999262898</c:v>
                </c:pt>
                <c:pt idx="435">
                  <c:v>-0.98520567567347506</c:v>
                </c:pt>
                <c:pt idx="436">
                  <c:v>-1.9890369678336497</c:v>
                </c:pt>
                <c:pt idx="437">
                  <c:v>-0.68996117797930556</c:v>
                </c:pt>
                <c:pt idx="438">
                  <c:v>-1.428072422214729</c:v>
                </c:pt>
                <c:pt idx="439">
                  <c:v>-1.3132551175558849</c:v>
                </c:pt>
                <c:pt idx="440">
                  <c:v>-2.6648188181114154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A-414D-AC31-D75D99695F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 plots'!$F:$F</c:f>
              <c:numCache>
                <c:formatCode>General</c:formatCode>
                <c:ptCount val="1048576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'fit plots'!$L:$L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7-4CE1-9CB8-D9C1F3EF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'fit plots'!$AW$2:$AW$442</c:f>
                <c:numCache>
                  <c:formatCode>General</c:formatCode>
                  <c:ptCount val="441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plus>
            <c:minus>
              <c:numRef>
                <c:f>'fit plots'!$AW$2:$AW$442</c:f>
                <c:numCache>
                  <c:formatCode>General</c:formatCode>
                  <c:ptCount val="441"/>
                  <c:pt idx="0">
                    <c:v>6.7599999999999993E-2</c:v>
                  </c:pt>
                  <c:pt idx="1">
                    <c:v>0.29559999999999997</c:v>
                  </c:pt>
                  <c:pt idx="2">
                    <c:v>6.88E-2</c:v>
                  </c:pt>
                  <c:pt idx="3">
                    <c:v>0.22140000000000001</c:v>
                  </c:pt>
                  <c:pt idx="4">
                    <c:v>6.3799999999999996E-2</c:v>
                  </c:pt>
                  <c:pt idx="5">
                    <c:v>0.23319999999999999</c:v>
                  </c:pt>
                  <c:pt idx="6">
                    <c:v>0.1169</c:v>
                  </c:pt>
                  <c:pt idx="7">
                    <c:v>6.7699999999999996E-2</c:v>
                  </c:pt>
                  <c:pt idx="8">
                    <c:v>0.151</c:v>
                  </c:pt>
                  <c:pt idx="9">
                    <c:v>7.2599999999999998E-2</c:v>
                  </c:pt>
                  <c:pt idx="10">
                    <c:v>8.3699999999999997E-2</c:v>
                  </c:pt>
                  <c:pt idx="11">
                    <c:v>8.3199999999999996E-2</c:v>
                  </c:pt>
                  <c:pt idx="12">
                    <c:v>7.3099999999999998E-2</c:v>
                  </c:pt>
                  <c:pt idx="13">
                    <c:v>7.7100000000000002E-2</c:v>
                  </c:pt>
                  <c:pt idx="14">
                    <c:v>0.13730000000000001</c:v>
                  </c:pt>
                  <c:pt idx="15">
                    <c:v>6.5500000000000003E-2</c:v>
                  </c:pt>
                  <c:pt idx="16">
                    <c:v>6.3899999999999998E-2</c:v>
                  </c:pt>
                  <c:pt idx="17">
                    <c:v>5.7599999999999998E-2</c:v>
                  </c:pt>
                  <c:pt idx="18">
                    <c:v>0.1462</c:v>
                  </c:pt>
                  <c:pt idx="19">
                    <c:v>8.1799999999999998E-2</c:v>
                  </c:pt>
                  <c:pt idx="20">
                    <c:v>5.9900000000000002E-2</c:v>
                  </c:pt>
                  <c:pt idx="21">
                    <c:v>0.11360000000000001</c:v>
                  </c:pt>
                  <c:pt idx="22">
                    <c:v>6.7900000000000002E-2</c:v>
                  </c:pt>
                  <c:pt idx="23">
                    <c:v>5.7700000000000001E-2</c:v>
                  </c:pt>
                  <c:pt idx="24">
                    <c:v>6.5500000000000003E-2</c:v>
                  </c:pt>
                  <c:pt idx="25">
                    <c:v>8.8999999999999996E-2</c:v>
                  </c:pt>
                  <c:pt idx="26">
                    <c:v>9.5100000000000004E-2</c:v>
                  </c:pt>
                  <c:pt idx="27">
                    <c:v>5.3499999999999999E-2</c:v>
                  </c:pt>
                  <c:pt idx="28">
                    <c:v>6.3600000000000004E-2</c:v>
                  </c:pt>
                  <c:pt idx="29">
                    <c:v>4.2999999999999997E-2</c:v>
                  </c:pt>
                  <c:pt idx="30">
                    <c:v>5.7200000000000001E-2</c:v>
                  </c:pt>
                  <c:pt idx="31">
                    <c:v>8.3199999999999996E-2</c:v>
                  </c:pt>
                  <c:pt idx="32">
                    <c:v>6.6799999999999998E-2</c:v>
                  </c:pt>
                  <c:pt idx="33">
                    <c:v>0.1003</c:v>
                  </c:pt>
                  <c:pt idx="34">
                    <c:v>4.7699999999999999E-2</c:v>
                  </c:pt>
                  <c:pt idx="35">
                    <c:v>6.7900000000000002E-2</c:v>
                  </c:pt>
                  <c:pt idx="36">
                    <c:v>5.6300000000000003E-2</c:v>
                  </c:pt>
                  <c:pt idx="37">
                    <c:v>6.4699999999999994E-2</c:v>
                  </c:pt>
                  <c:pt idx="38">
                    <c:v>1.3100000000000001E-2</c:v>
                  </c:pt>
                  <c:pt idx="39">
                    <c:v>6.6199999999999995E-2</c:v>
                  </c:pt>
                  <c:pt idx="40">
                    <c:v>0.155</c:v>
                  </c:pt>
                  <c:pt idx="41">
                    <c:v>0.1714</c:v>
                  </c:pt>
                  <c:pt idx="42">
                    <c:v>0.13919999999999999</c:v>
                  </c:pt>
                  <c:pt idx="43">
                    <c:v>9.8400000000000001E-2</c:v>
                  </c:pt>
                  <c:pt idx="44">
                    <c:v>5.2499999999999998E-2</c:v>
                  </c:pt>
                  <c:pt idx="45">
                    <c:v>5.5300000000000002E-2</c:v>
                  </c:pt>
                  <c:pt idx="46">
                    <c:v>9.4799999999999995E-2</c:v>
                  </c:pt>
                  <c:pt idx="47">
                    <c:v>7.17E-2</c:v>
                  </c:pt>
                  <c:pt idx="48">
                    <c:v>8.2600000000000007E-2</c:v>
                  </c:pt>
                  <c:pt idx="49">
                    <c:v>7.5999999999999998E-2</c:v>
                  </c:pt>
                  <c:pt idx="50">
                    <c:v>5.3699999999999998E-2</c:v>
                  </c:pt>
                  <c:pt idx="51">
                    <c:v>4.65E-2</c:v>
                  </c:pt>
                  <c:pt idx="52">
                    <c:v>8.7400000000000005E-2</c:v>
                  </c:pt>
                  <c:pt idx="53">
                    <c:v>7.2900000000000006E-2</c:v>
                  </c:pt>
                  <c:pt idx="54">
                    <c:v>7.1599999999999997E-2</c:v>
                  </c:pt>
                  <c:pt idx="55">
                    <c:v>0.1101</c:v>
                  </c:pt>
                  <c:pt idx="56">
                    <c:v>8.4199999999999997E-2</c:v>
                  </c:pt>
                  <c:pt idx="57">
                    <c:v>1.5900000000000001E-2</c:v>
                  </c:pt>
                  <c:pt idx="58">
                    <c:v>4.9099999999999998E-2</c:v>
                  </c:pt>
                  <c:pt idx="59">
                    <c:v>6.5799999999999997E-2</c:v>
                  </c:pt>
                  <c:pt idx="60">
                    <c:v>0.42899999999999999</c:v>
                  </c:pt>
                  <c:pt idx="61">
                    <c:v>0.1007</c:v>
                  </c:pt>
                  <c:pt idx="62">
                    <c:v>8.6300000000000002E-2</c:v>
                  </c:pt>
                  <c:pt idx="63">
                    <c:v>5.6800000000000003E-2</c:v>
                  </c:pt>
                  <c:pt idx="64">
                    <c:v>8.1500000000000003E-2</c:v>
                  </c:pt>
                  <c:pt idx="65">
                    <c:v>1.04E-2</c:v>
                  </c:pt>
                  <c:pt idx="66">
                    <c:v>6.9199999999999998E-2</c:v>
                  </c:pt>
                  <c:pt idx="67">
                    <c:v>7.4999999999999997E-2</c:v>
                  </c:pt>
                  <c:pt idx="68">
                    <c:v>9.11E-2</c:v>
                  </c:pt>
                  <c:pt idx="69">
                    <c:v>0.10100000000000001</c:v>
                  </c:pt>
                  <c:pt idx="70">
                    <c:v>0.12640000000000001</c:v>
                  </c:pt>
                  <c:pt idx="71">
                    <c:v>0.1205</c:v>
                  </c:pt>
                  <c:pt idx="72">
                    <c:v>7.3400000000000007E-2</c:v>
                  </c:pt>
                  <c:pt idx="73">
                    <c:v>6.9800000000000001E-2</c:v>
                  </c:pt>
                  <c:pt idx="74">
                    <c:v>0.1043</c:v>
                  </c:pt>
                  <c:pt idx="75">
                    <c:v>7.3400000000000007E-2</c:v>
                  </c:pt>
                  <c:pt idx="76">
                    <c:v>8.0199999999999994E-2</c:v>
                  </c:pt>
                  <c:pt idx="77">
                    <c:v>8.2100000000000006E-2</c:v>
                  </c:pt>
                  <c:pt idx="78">
                    <c:v>9.3899999999999997E-2</c:v>
                  </c:pt>
                  <c:pt idx="79">
                    <c:v>7.7799999999999994E-2</c:v>
                  </c:pt>
                  <c:pt idx="80">
                    <c:v>5.45E-2</c:v>
                  </c:pt>
                  <c:pt idx="81">
                    <c:v>5.4100000000000002E-2</c:v>
                  </c:pt>
                  <c:pt idx="82">
                    <c:v>6.4699999999999994E-2</c:v>
                  </c:pt>
                  <c:pt idx="83">
                    <c:v>0.1196</c:v>
                  </c:pt>
                  <c:pt idx="84">
                    <c:v>0.22839999999999999</c:v>
                  </c:pt>
                  <c:pt idx="85">
                    <c:v>0.1699</c:v>
                  </c:pt>
                  <c:pt idx="86">
                    <c:v>0.1321</c:v>
                  </c:pt>
                  <c:pt idx="87">
                    <c:v>0.1019</c:v>
                  </c:pt>
                  <c:pt idx="88">
                    <c:v>0.23569999999999999</c:v>
                  </c:pt>
                  <c:pt idx="89">
                    <c:v>0.13059999999999999</c:v>
                  </c:pt>
                  <c:pt idx="90">
                    <c:v>0.1419</c:v>
                  </c:pt>
                  <c:pt idx="91">
                    <c:v>0.1129</c:v>
                  </c:pt>
                  <c:pt idx="92">
                    <c:v>0.15479999999999999</c:v>
                  </c:pt>
                  <c:pt idx="93">
                    <c:v>0.15570000000000001</c:v>
                  </c:pt>
                  <c:pt idx="94">
                    <c:v>0.1885</c:v>
                  </c:pt>
                  <c:pt idx="95">
                    <c:v>0.10680000000000001</c:v>
                  </c:pt>
                  <c:pt idx="96">
                    <c:v>9.8799999999999999E-2</c:v>
                  </c:pt>
                  <c:pt idx="97">
                    <c:v>7.4800000000000005E-2</c:v>
                  </c:pt>
                  <c:pt idx="98">
                    <c:v>0.19989999999999999</c:v>
                  </c:pt>
                  <c:pt idx="99">
                    <c:v>0.21740000000000001</c:v>
                  </c:pt>
                  <c:pt idx="100">
                    <c:v>6.3399999999999998E-2</c:v>
                  </c:pt>
                  <c:pt idx="101">
                    <c:v>9.4500000000000001E-2</c:v>
                  </c:pt>
                  <c:pt idx="102">
                    <c:v>8.9700000000000002E-2</c:v>
                  </c:pt>
                  <c:pt idx="103">
                    <c:v>4.7600000000000003E-2</c:v>
                  </c:pt>
                  <c:pt idx="104">
                    <c:v>5.8099999999999999E-2</c:v>
                  </c:pt>
                  <c:pt idx="105">
                    <c:v>4.4499999999999998E-2</c:v>
                  </c:pt>
                  <c:pt idx="106">
                    <c:v>0.1197</c:v>
                  </c:pt>
                  <c:pt idx="107">
                    <c:v>0.19389999999999999</c:v>
                  </c:pt>
                  <c:pt idx="108">
                    <c:v>0.10680000000000001</c:v>
                  </c:pt>
                  <c:pt idx="109">
                    <c:v>0.21790000000000001</c:v>
                  </c:pt>
                  <c:pt idx="110">
                    <c:v>0.13270000000000001</c:v>
                  </c:pt>
                  <c:pt idx="111">
                    <c:v>0.18060000000000001</c:v>
                  </c:pt>
                  <c:pt idx="112">
                    <c:v>0.1913</c:v>
                  </c:pt>
                  <c:pt idx="113">
                    <c:v>0.18229999999999999</c:v>
                  </c:pt>
                  <c:pt idx="114">
                    <c:v>0.1014</c:v>
                  </c:pt>
                  <c:pt idx="115">
                    <c:v>8.3799999999999999E-2</c:v>
                  </c:pt>
                  <c:pt idx="116">
                    <c:v>0.1103</c:v>
                  </c:pt>
                  <c:pt idx="117">
                    <c:v>0.13159999999999999</c:v>
                  </c:pt>
                  <c:pt idx="118">
                    <c:v>0.1263</c:v>
                  </c:pt>
                  <c:pt idx="119">
                    <c:v>8.5900000000000004E-2</c:v>
                  </c:pt>
                  <c:pt idx="120">
                    <c:v>0.1057</c:v>
                  </c:pt>
                  <c:pt idx="121">
                    <c:v>9.9099999999999994E-2</c:v>
                  </c:pt>
                  <c:pt idx="122">
                    <c:v>8.7099999999999997E-2</c:v>
                  </c:pt>
                  <c:pt idx="123">
                    <c:v>8.0600000000000005E-2</c:v>
                  </c:pt>
                  <c:pt idx="124">
                    <c:v>6.9800000000000001E-2</c:v>
                  </c:pt>
                  <c:pt idx="125">
                    <c:v>7.4200000000000002E-2</c:v>
                  </c:pt>
                  <c:pt idx="126">
                    <c:v>6.4600000000000005E-2</c:v>
                  </c:pt>
                  <c:pt idx="127">
                    <c:v>9.8900000000000002E-2</c:v>
                  </c:pt>
                  <c:pt idx="128">
                    <c:v>0.13650000000000001</c:v>
                  </c:pt>
                  <c:pt idx="129">
                    <c:v>0.111</c:v>
                  </c:pt>
                  <c:pt idx="130">
                    <c:v>0.124</c:v>
                  </c:pt>
                  <c:pt idx="131">
                    <c:v>0.16059999999999999</c:v>
                  </c:pt>
                  <c:pt idx="132">
                    <c:v>0.1026</c:v>
                  </c:pt>
                  <c:pt idx="133">
                    <c:v>0.1205</c:v>
                  </c:pt>
                  <c:pt idx="134">
                    <c:v>7.0699999999999999E-2</c:v>
                  </c:pt>
                  <c:pt idx="135">
                    <c:v>0.1542</c:v>
                  </c:pt>
                  <c:pt idx="136">
                    <c:v>9.0700000000000003E-2</c:v>
                  </c:pt>
                  <c:pt idx="137">
                    <c:v>7.9799999999999996E-2</c:v>
                  </c:pt>
                  <c:pt idx="138">
                    <c:v>7.9299999999999995E-2</c:v>
                  </c:pt>
                  <c:pt idx="139">
                    <c:v>9.8000000000000004E-2</c:v>
                  </c:pt>
                  <c:pt idx="140">
                    <c:v>0.1744</c:v>
                  </c:pt>
                  <c:pt idx="141">
                    <c:v>8.7599999999999997E-2</c:v>
                  </c:pt>
                  <c:pt idx="142">
                    <c:v>0.1406</c:v>
                  </c:pt>
                  <c:pt idx="143">
                    <c:v>0.11550000000000001</c:v>
                  </c:pt>
                  <c:pt idx="144">
                    <c:v>0.1711</c:v>
                  </c:pt>
                  <c:pt idx="145">
                    <c:v>5.9700000000000003E-2</c:v>
                  </c:pt>
                  <c:pt idx="146">
                    <c:v>0.1565</c:v>
                  </c:pt>
                  <c:pt idx="147">
                    <c:v>0.14050000000000001</c:v>
                  </c:pt>
                  <c:pt idx="148">
                    <c:v>9.2799999999999994E-2</c:v>
                  </c:pt>
                  <c:pt idx="149">
                    <c:v>0.1149</c:v>
                  </c:pt>
                  <c:pt idx="150">
                    <c:v>6.3799999999999996E-2</c:v>
                  </c:pt>
                  <c:pt idx="151">
                    <c:v>6.7500000000000004E-2</c:v>
                  </c:pt>
                  <c:pt idx="152">
                    <c:v>7.5200000000000003E-2</c:v>
                  </c:pt>
                  <c:pt idx="153">
                    <c:v>8.77E-2</c:v>
                  </c:pt>
                  <c:pt idx="154">
                    <c:v>7.6499999999999999E-2</c:v>
                  </c:pt>
                  <c:pt idx="155">
                    <c:v>0.1147</c:v>
                  </c:pt>
                  <c:pt idx="156">
                    <c:v>4.4499999999999998E-2</c:v>
                  </c:pt>
                  <c:pt idx="157">
                    <c:v>0.12089999999999999</c:v>
                  </c:pt>
                  <c:pt idx="158">
                    <c:v>0.1095</c:v>
                  </c:pt>
                  <c:pt idx="159">
                    <c:v>3.2899999999999999E-2</c:v>
                  </c:pt>
                  <c:pt idx="160">
                    <c:v>0.2495</c:v>
                  </c:pt>
                  <c:pt idx="161">
                    <c:v>0.10920000000000001</c:v>
                  </c:pt>
                  <c:pt idx="162">
                    <c:v>3.2000000000000001E-2</c:v>
                  </c:pt>
                  <c:pt idx="163">
                    <c:v>4.0899999999999999E-2</c:v>
                  </c:pt>
                  <c:pt idx="164">
                    <c:v>0.3281</c:v>
                  </c:pt>
                  <c:pt idx="165">
                    <c:v>0.12540000000000001</c:v>
                  </c:pt>
                  <c:pt idx="166">
                    <c:v>7.4399999999999994E-2</c:v>
                  </c:pt>
                  <c:pt idx="167">
                    <c:v>0.14480000000000001</c:v>
                  </c:pt>
                  <c:pt idx="168">
                    <c:v>0.1031</c:v>
                  </c:pt>
                  <c:pt idx="169">
                    <c:v>0.16750000000000001</c:v>
                  </c:pt>
                  <c:pt idx="170">
                    <c:v>3.32E-2</c:v>
                  </c:pt>
                  <c:pt idx="171">
                    <c:v>0.1827</c:v>
                  </c:pt>
                  <c:pt idx="172">
                    <c:v>8.0500000000000002E-2</c:v>
                  </c:pt>
                  <c:pt idx="173">
                    <c:v>3.2800000000000003E-2</c:v>
                  </c:pt>
                  <c:pt idx="174">
                    <c:v>6.9099999999999995E-2</c:v>
                  </c:pt>
                  <c:pt idx="175">
                    <c:v>9.7799999999999998E-2</c:v>
                  </c:pt>
                  <c:pt idx="176">
                    <c:v>4.1300000000000003E-2</c:v>
                  </c:pt>
                  <c:pt idx="177">
                    <c:v>0.1241</c:v>
                  </c:pt>
                  <c:pt idx="178">
                    <c:v>4.6300000000000001E-2</c:v>
                  </c:pt>
                  <c:pt idx="179">
                    <c:v>4.4699999999999997E-2</c:v>
                  </c:pt>
                  <c:pt idx="180">
                    <c:v>5.8999999999999999E-3</c:v>
                  </c:pt>
                  <c:pt idx="181">
                    <c:v>2.64E-2</c:v>
                  </c:pt>
                  <c:pt idx="182">
                    <c:v>9.5100000000000004E-2</c:v>
                  </c:pt>
                  <c:pt idx="183">
                    <c:v>0.2102</c:v>
                  </c:pt>
                  <c:pt idx="184">
                    <c:v>5.4300000000000001E-2</c:v>
                  </c:pt>
                  <c:pt idx="185">
                    <c:v>0.22389999999999999</c:v>
                  </c:pt>
                  <c:pt idx="186">
                    <c:v>8.2600000000000007E-2</c:v>
                  </c:pt>
                  <c:pt idx="187">
                    <c:v>5.1200000000000002E-2</c:v>
                  </c:pt>
                  <c:pt idx="188">
                    <c:v>9.3799999999999994E-2</c:v>
                  </c:pt>
                  <c:pt idx="189">
                    <c:v>7.4700000000000003E-2</c:v>
                  </c:pt>
                  <c:pt idx="190">
                    <c:v>0.10780000000000001</c:v>
                  </c:pt>
                  <c:pt idx="191">
                    <c:v>0.14449999999999999</c:v>
                  </c:pt>
                  <c:pt idx="192">
                    <c:v>9.3200000000000005E-2</c:v>
                  </c:pt>
                  <c:pt idx="193">
                    <c:v>0.15809999999999999</c:v>
                  </c:pt>
                  <c:pt idx="194">
                    <c:v>0.1079</c:v>
                  </c:pt>
                  <c:pt idx="195">
                    <c:v>8.5800000000000001E-2</c:v>
                  </c:pt>
                  <c:pt idx="196">
                    <c:v>0.1817</c:v>
                  </c:pt>
                  <c:pt idx="197">
                    <c:v>0.1052</c:v>
                  </c:pt>
                  <c:pt idx="198">
                    <c:v>7.9899999999999999E-2</c:v>
                  </c:pt>
                  <c:pt idx="199">
                    <c:v>8.7599999999999997E-2</c:v>
                  </c:pt>
                  <c:pt idx="200">
                    <c:v>9.7000000000000003E-2</c:v>
                  </c:pt>
                  <c:pt idx="201">
                    <c:v>0.1009</c:v>
                  </c:pt>
                  <c:pt idx="202">
                    <c:v>9.3799999999999994E-2</c:v>
                  </c:pt>
                  <c:pt idx="203">
                    <c:v>6.4600000000000005E-2</c:v>
                  </c:pt>
                  <c:pt idx="204">
                    <c:v>8.7499999999999994E-2</c:v>
                  </c:pt>
                  <c:pt idx="205">
                    <c:v>0.13719999999999999</c:v>
                  </c:pt>
                  <c:pt idx="206">
                    <c:v>0.12939999999999999</c:v>
                  </c:pt>
                  <c:pt idx="207">
                    <c:v>8.0500000000000002E-2</c:v>
                  </c:pt>
                  <c:pt idx="208">
                    <c:v>4.5600000000000002E-2</c:v>
                  </c:pt>
                  <c:pt idx="209">
                    <c:v>8.3699999999999997E-2</c:v>
                  </c:pt>
                  <c:pt idx="210">
                    <c:v>6.9699999999999998E-2</c:v>
                  </c:pt>
                  <c:pt idx="211">
                    <c:v>0.1123</c:v>
                  </c:pt>
                  <c:pt idx="212">
                    <c:v>7.2099999999999997E-2</c:v>
                  </c:pt>
                  <c:pt idx="213">
                    <c:v>0.19259999999999999</c:v>
                  </c:pt>
                  <c:pt idx="214">
                    <c:v>8.4199999999999997E-2</c:v>
                  </c:pt>
                  <c:pt idx="215">
                    <c:v>0.1361</c:v>
                  </c:pt>
                  <c:pt idx="216">
                    <c:v>9.6600000000000005E-2</c:v>
                  </c:pt>
                  <c:pt idx="217">
                    <c:v>9.0700000000000003E-2</c:v>
                  </c:pt>
                  <c:pt idx="218">
                    <c:v>9.9299999999999999E-2</c:v>
                  </c:pt>
                  <c:pt idx="219">
                    <c:v>7.5800000000000006E-2</c:v>
                  </c:pt>
                  <c:pt idx="220">
                    <c:v>0.1203</c:v>
                  </c:pt>
                  <c:pt idx="221">
                    <c:v>6.3600000000000004E-2</c:v>
                  </c:pt>
                  <c:pt idx="222">
                    <c:v>7.0000000000000001E-3</c:v>
                  </c:pt>
                  <c:pt idx="223">
                    <c:v>8.7599999999999997E-2</c:v>
                  </c:pt>
                  <c:pt idx="224">
                    <c:v>4.7500000000000001E-2</c:v>
                  </c:pt>
                  <c:pt idx="225">
                    <c:v>7.0000000000000007E-2</c:v>
                  </c:pt>
                  <c:pt idx="226">
                    <c:v>0.1089</c:v>
                  </c:pt>
                  <c:pt idx="227">
                    <c:v>7.1099999999999997E-2</c:v>
                  </c:pt>
                  <c:pt idx="228">
                    <c:v>0.1447</c:v>
                  </c:pt>
                  <c:pt idx="229">
                    <c:v>9.7199999999999995E-2</c:v>
                  </c:pt>
                  <c:pt idx="230">
                    <c:v>5.2499999999999998E-2</c:v>
                  </c:pt>
                  <c:pt idx="231">
                    <c:v>4.58E-2</c:v>
                  </c:pt>
                  <c:pt idx="232">
                    <c:v>4.3799999999999999E-2</c:v>
                  </c:pt>
                  <c:pt idx="233">
                    <c:v>6.4899999999999999E-2</c:v>
                  </c:pt>
                  <c:pt idx="234">
                    <c:v>3.56E-2</c:v>
                  </c:pt>
                  <c:pt idx="235">
                    <c:v>4.9099999999999998E-2</c:v>
                  </c:pt>
                  <c:pt idx="236">
                    <c:v>8.9399999999999993E-2</c:v>
                  </c:pt>
                  <c:pt idx="237">
                    <c:v>6.7299999999999999E-2</c:v>
                  </c:pt>
                  <c:pt idx="238">
                    <c:v>3.3399999999999999E-2</c:v>
                  </c:pt>
                  <c:pt idx="239">
                    <c:v>6.1899999999999997E-2</c:v>
                  </c:pt>
                  <c:pt idx="240">
                    <c:v>0.1361</c:v>
                  </c:pt>
                  <c:pt idx="241">
                    <c:v>8.6400000000000005E-2</c:v>
                  </c:pt>
                  <c:pt idx="242">
                    <c:v>5.6500000000000002E-2</c:v>
                  </c:pt>
                  <c:pt idx="243">
                    <c:v>0.16039999999999999</c:v>
                  </c:pt>
                  <c:pt idx="244">
                    <c:v>0.1135</c:v>
                  </c:pt>
                  <c:pt idx="245">
                    <c:v>0.191</c:v>
                  </c:pt>
                  <c:pt idx="246">
                    <c:v>0.1118</c:v>
                  </c:pt>
                  <c:pt idx="247">
                    <c:v>7.4300000000000005E-2</c:v>
                  </c:pt>
                  <c:pt idx="248">
                    <c:v>0.17610000000000001</c:v>
                  </c:pt>
                  <c:pt idx="249">
                    <c:v>0.1807</c:v>
                  </c:pt>
                  <c:pt idx="250">
                    <c:v>7.2400000000000006E-2</c:v>
                  </c:pt>
                  <c:pt idx="251">
                    <c:v>4.65E-2</c:v>
                  </c:pt>
                  <c:pt idx="252">
                    <c:v>4.2200000000000001E-2</c:v>
                  </c:pt>
                  <c:pt idx="253">
                    <c:v>0.1072</c:v>
                  </c:pt>
                  <c:pt idx="254">
                    <c:v>0.15010000000000001</c:v>
                  </c:pt>
                  <c:pt idx="255">
                    <c:v>9.64E-2</c:v>
                  </c:pt>
                  <c:pt idx="256">
                    <c:v>5.5100000000000003E-2</c:v>
                  </c:pt>
                  <c:pt idx="257">
                    <c:v>0.14449999999999999</c:v>
                  </c:pt>
                  <c:pt idx="258">
                    <c:v>8.09E-2</c:v>
                  </c:pt>
                  <c:pt idx="259">
                    <c:v>0.1384</c:v>
                  </c:pt>
                  <c:pt idx="260">
                    <c:v>4.1799999999999997E-2</c:v>
                  </c:pt>
                  <c:pt idx="261">
                    <c:v>0.1138</c:v>
                  </c:pt>
                  <c:pt idx="262">
                    <c:v>6.3200000000000006E-2</c:v>
                  </c:pt>
                  <c:pt idx="263">
                    <c:v>6.2799999999999995E-2</c:v>
                  </c:pt>
                  <c:pt idx="264">
                    <c:v>4.7399999999999998E-2</c:v>
                  </c:pt>
                  <c:pt idx="265">
                    <c:v>6.7400000000000002E-2</c:v>
                  </c:pt>
                  <c:pt idx="266">
                    <c:v>0.10059999999999999</c:v>
                  </c:pt>
                  <c:pt idx="267">
                    <c:v>4.1200000000000001E-2</c:v>
                  </c:pt>
                  <c:pt idx="268">
                    <c:v>0.18970000000000001</c:v>
                  </c:pt>
                  <c:pt idx="269">
                    <c:v>0.1111</c:v>
                  </c:pt>
                  <c:pt idx="270">
                    <c:v>5.0700000000000002E-2</c:v>
                  </c:pt>
                  <c:pt idx="271">
                    <c:v>7.0199999999999999E-2</c:v>
                  </c:pt>
                  <c:pt idx="272">
                    <c:v>0.1928</c:v>
                  </c:pt>
                  <c:pt idx="273">
                    <c:v>0.3044</c:v>
                  </c:pt>
                  <c:pt idx="274">
                    <c:v>4.8300000000000003E-2</c:v>
                  </c:pt>
                  <c:pt idx="275">
                    <c:v>0.1142</c:v>
                  </c:pt>
                  <c:pt idx="276">
                    <c:v>0.20669999999999999</c:v>
                  </c:pt>
                  <c:pt idx="277">
                    <c:v>0.16289999999999999</c:v>
                  </c:pt>
                  <c:pt idx="278">
                    <c:v>0.11459999999999999</c:v>
                  </c:pt>
                  <c:pt idx="279">
                    <c:v>5.9499999999999997E-2</c:v>
                  </c:pt>
                  <c:pt idx="280">
                    <c:v>5.3900000000000003E-2</c:v>
                  </c:pt>
                  <c:pt idx="281">
                    <c:v>5.3100000000000001E-2</c:v>
                  </c:pt>
                  <c:pt idx="282">
                    <c:v>6.0299999999999999E-2</c:v>
                  </c:pt>
                  <c:pt idx="283">
                    <c:v>8.8900000000000007E-2</c:v>
                  </c:pt>
                  <c:pt idx="284">
                    <c:v>7.1099999999999997E-2</c:v>
                  </c:pt>
                  <c:pt idx="285">
                    <c:v>6.2300000000000001E-2</c:v>
                  </c:pt>
                  <c:pt idx="286">
                    <c:v>0.13930000000000001</c:v>
                  </c:pt>
                  <c:pt idx="287">
                    <c:v>6.5000000000000002E-2</c:v>
                  </c:pt>
                  <c:pt idx="288">
                    <c:v>0.1076</c:v>
                  </c:pt>
                  <c:pt idx="289">
                    <c:v>0.1241</c:v>
                  </c:pt>
                  <c:pt idx="290">
                    <c:v>0.34289999999999998</c:v>
                  </c:pt>
                  <c:pt idx="291">
                    <c:v>0.13220000000000001</c:v>
                  </c:pt>
                  <c:pt idx="292">
                    <c:v>0.15859999999999999</c:v>
                  </c:pt>
                  <c:pt idx="293">
                    <c:v>9.4399999999999998E-2</c:v>
                  </c:pt>
                  <c:pt idx="294">
                    <c:v>3.7999999999999999E-2</c:v>
                  </c:pt>
                  <c:pt idx="295">
                    <c:v>3.7900000000000003E-2</c:v>
                  </c:pt>
                  <c:pt idx="296">
                    <c:v>4.0599999999999997E-2</c:v>
                  </c:pt>
                  <c:pt idx="297">
                    <c:v>3.56E-2</c:v>
                  </c:pt>
                  <c:pt idx="298">
                    <c:v>5.9400000000000001E-2</c:v>
                  </c:pt>
                  <c:pt idx="299">
                    <c:v>5.1900000000000002E-2</c:v>
                  </c:pt>
                  <c:pt idx="300">
                    <c:v>0.13420000000000001</c:v>
                  </c:pt>
                  <c:pt idx="301">
                    <c:v>0.12859999999999999</c:v>
                  </c:pt>
                  <c:pt idx="302">
                    <c:v>0.11219999999999999</c:v>
                  </c:pt>
                  <c:pt idx="303">
                    <c:v>0.19739999999999999</c:v>
                  </c:pt>
                  <c:pt idx="304">
                    <c:v>9.2899999999999996E-2</c:v>
                  </c:pt>
                  <c:pt idx="305">
                    <c:v>6.6100000000000006E-2</c:v>
                  </c:pt>
                  <c:pt idx="306">
                    <c:v>9.9699999999999997E-2</c:v>
                  </c:pt>
                  <c:pt idx="307">
                    <c:v>9.4399999999999998E-2</c:v>
                  </c:pt>
                  <c:pt idx="308">
                    <c:v>0.20660000000000001</c:v>
                  </c:pt>
                  <c:pt idx="309">
                    <c:v>7.3800000000000004E-2</c:v>
                  </c:pt>
                  <c:pt idx="310">
                    <c:v>3.5099999999999999E-2</c:v>
                  </c:pt>
                  <c:pt idx="311">
                    <c:v>4.0500000000000001E-2</c:v>
                  </c:pt>
                  <c:pt idx="312">
                    <c:v>3.61E-2</c:v>
                  </c:pt>
                  <c:pt idx="313">
                    <c:v>4.4200000000000003E-2</c:v>
                  </c:pt>
                  <c:pt idx="314">
                    <c:v>2.5600000000000001E-2</c:v>
                  </c:pt>
                  <c:pt idx="315">
                    <c:v>0.2044</c:v>
                  </c:pt>
                  <c:pt idx="316">
                    <c:v>6.2300000000000001E-2</c:v>
                  </c:pt>
                  <c:pt idx="317">
                    <c:v>0.10050000000000001</c:v>
                  </c:pt>
                  <c:pt idx="318">
                    <c:v>0.10929999999999999</c:v>
                  </c:pt>
                  <c:pt idx="319">
                    <c:v>0.12709999999999999</c:v>
                  </c:pt>
                  <c:pt idx="320">
                    <c:v>8.8900000000000007E-2</c:v>
                  </c:pt>
                  <c:pt idx="321">
                    <c:v>5.3100000000000001E-2</c:v>
                  </c:pt>
                  <c:pt idx="322">
                    <c:v>7.8100000000000003E-2</c:v>
                  </c:pt>
                  <c:pt idx="323">
                    <c:v>7.8399999999999997E-2</c:v>
                  </c:pt>
                  <c:pt idx="324">
                    <c:v>7.6600000000000001E-2</c:v>
                  </c:pt>
                  <c:pt idx="325">
                    <c:v>7.8200000000000006E-2</c:v>
                  </c:pt>
                  <c:pt idx="326">
                    <c:v>5.3100000000000001E-2</c:v>
                  </c:pt>
                  <c:pt idx="327">
                    <c:v>6.0299999999999999E-2</c:v>
                  </c:pt>
                  <c:pt idx="328">
                    <c:v>6.3399999999999998E-2</c:v>
                  </c:pt>
                  <c:pt idx="329">
                    <c:v>4.7199999999999999E-2</c:v>
                  </c:pt>
                  <c:pt idx="330">
                    <c:v>7.1099999999999997E-2</c:v>
                  </c:pt>
                  <c:pt idx="331">
                    <c:v>0.1565</c:v>
                  </c:pt>
                  <c:pt idx="332">
                    <c:v>6.6000000000000003E-2</c:v>
                  </c:pt>
                  <c:pt idx="333">
                    <c:v>6.9400000000000003E-2</c:v>
                  </c:pt>
                  <c:pt idx="334">
                    <c:v>7.2099999999999997E-2</c:v>
                  </c:pt>
                  <c:pt idx="335">
                    <c:v>5.8000000000000003E-2</c:v>
                  </c:pt>
                  <c:pt idx="336">
                    <c:v>7.2900000000000006E-2</c:v>
                  </c:pt>
                  <c:pt idx="337">
                    <c:v>5.4399999999999997E-2</c:v>
                  </c:pt>
                  <c:pt idx="338">
                    <c:v>5.4899999999999997E-2</c:v>
                  </c:pt>
                  <c:pt idx="339">
                    <c:v>5.1799999999999999E-2</c:v>
                  </c:pt>
                  <c:pt idx="340">
                    <c:v>3.39E-2</c:v>
                  </c:pt>
                  <c:pt idx="341">
                    <c:v>7.1199999999999999E-2</c:v>
                  </c:pt>
                  <c:pt idx="342">
                    <c:v>4.8000000000000001E-2</c:v>
                  </c:pt>
                  <c:pt idx="343">
                    <c:v>1.66E-2</c:v>
                  </c:pt>
                  <c:pt idx="344">
                    <c:v>8.2100000000000006E-2</c:v>
                  </c:pt>
                  <c:pt idx="345">
                    <c:v>5.5E-2</c:v>
                  </c:pt>
                  <c:pt idx="346">
                    <c:v>6.2199999999999998E-2</c:v>
                  </c:pt>
                  <c:pt idx="347">
                    <c:v>0.1119</c:v>
                  </c:pt>
                  <c:pt idx="348">
                    <c:v>0.2039</c:v>
                  </c:pt>
                  <c:pt idx="349">
                    <c:v>0.1981</c:v>
                  </c:pt>
                  <c:pt idx="350">
                    <c:v>6.1600000000000002E-2</c:v>
                  </c:pt>
                  <c:pt idx="351">
                    <c:v>0.1242</c:v>
                  </c:pt>
                  <c:pt idx="352">
                    <c:v>8.3000000000000004E-2</c:v>
                  </c:pt>
                  <c:pt idx="353">
                    <c:v>7.1499999999999994E-2</c:v>
                  </c:pt>
                  <c:pt idx="354">
                    <c:v>7.4499999999999997E-2</c:v>
                  </c:pt>
                  <c:pt idx="355">
                    <c:v>4.5400000000000003E-2</c:v>
                  </c:pt>
                  <c:pt idx="356">
                    <c:v>5.5300000000000002E-2</c:v>
                  </c:pt>
                  <c:pt idx="357">
                    <c:v>0.1032</c:v>
                  </c:pt>
                  <c:pt idx="358">
                    <c:v>6.6400000000000001E-2</c:v>
                  </c:pt>
                  <c:pt idx="359">
                    <c:v>2.9499999999999998E-2</c:v>
                  </c:pt>
                  <c:pt idx="360">
                    <c:v>3.9399999999999998E-2</c:v>
                  </c:pt>
                  <c:pt idx="361">
                    <c:v>0.1409</c:v>
                  </c:pt>
                  <c:pt idx="362">
                    <c:v>7.1999999999999995E-2</c:v>
                  </c:pt>
                  <c:pt idx="363">
                    <c:v>4.82E-2</c:v>
                  </c:pt>
                  <c:pt idx="364">
                    <c:v>9.06E-2</c:v>
                  </c:pt>
                  <c:pt idx="365">
                    <c:v>7.8700000000000006E-2</c:v>
                  </c:pt>
                  <c:pt idx="366">
                    <c:v>8.3799999999999999E-2</c:v>
                  </c:pt>
                  <c:pt idx="367">
                    <c:v>4.7699999999999999E-2</c:v>
                  </c:pt>
                  <c:pt idx="368">
                    <c:v>0.15890000000000001</c:v>
                  </c:pt>
                  <c:pt idx="369">
                    <c:v>8.0500000000000002E-2</c:v>
                  </c:pt>
                  <c:pt idx="370">
                    <c:v>8.7800000000000003E-2</c:v>
                  </c:pt>
                  <c:pt idx="371">
                    <c:v>7.9399999999999998E-2</c:v>
                  </c:pt>
                  <c:pt idx="372">
                    <c:v>0.1011</c:v>
                  </c:pt>
                  <c:pt idx="373">
                    <c:v>5.1999999999999998E-2</c:v>
                  </c:pt>
                  <c:pt idx="374">
                    <c:v>7.9600000000000004E-2</c:v>
                  </c:pt>
                  <c:pt idx="375">
                    <c:v>8.5900000000000004E-2</c:v>
                  </c:pt>
                  <c:pt idx="376">
                    <c:v>6.3700000000000007E-2</c:v>
                  </c:pt>
                  <c:pt idx="377">
                    <c:v>0.1036</c:v>
                  </c:pt>
                  <c:pt idx="378">
                    <c:v>5.9900000000000002E-2</c:v>
                  </c:pt>
                  <c:pt idx="379">
                    <c:v>0.1396</c:v>
                  </c:pt>
                  <c:pt idx="380">
                    <c:v>7.4800000000000005E-2</c:v>
                  </c:pt>
                  <c:pt idx="381">
                    <c:v>7.0800000000000002E-2</c:v>
                  </c:pt>
                  <c:pt idx="382">
                    <c:v>6.3E-2</c:v>
                  </c:pt>
                  <c:pt idx="383">
                    <c:v>4.5600000000000002E-2</c:v>
                  </c:pt>
                  <c:pt idx="384">
                    <c:v>4.4999999999999998E-2</c:v>
                  </c:pt>
                  <c:pt idx="385">
                    <c:v>5.9200000000000003E-2</c:v>
                  </c:pt>
                  <c:pt idx="386">
                    <c:v>4.0800000000000003E-2</c:v>
                  </c:pt>
                  <c:pt idx="387">
                    <c:v>5.2699999999999997E-2</c:v>
                  </c:pt>
                  <c:pt idx="388">
                    <c:v>3.4000000000000002E-2</c:v>
                  </c:pt>
                  <c:pt idx="389">
                    <c:v>5.0900000000000001E-2</c:v>
                  </c:pt>
                  <c:pt idx="390">
                    <c:v>4.3099999999999999E-2</c:v>
                  </c:pt>
                  <c:pt idx="391">
                    <c:v>3.5700000000000003E-2</c:v>
                  </c:pt>
                  <c:pt idx="392">
                    <c:v>8.5400000000000004E-2</c:v>
                  </c:pt>
                  <c:pt idx="393">
                    <c:v>6.8900000000000003E-2</c:v>
                  </c:pt>
                  <c:pt idx="394">
                    <c:v>0.13519999999999999</c:v>
                  </c:pt>
                  <c:pt idx="395">
                    <c:v>8.0600000000000005E-2</c:v>
                  </c:pt>
                  <c:pt idx="396">
                    <c:v>7.9899999999999999E-2</c:v>
                  </c:pt>
                  <c:pt idx="397">
                    <c:v>4.1300000000000003E-2</c:v>
                  </c:pt>
                  <c:pt idx="398">
                    <c:v>5.5100000000000003E-2</c:v>
                  </c:pt>
                  <c:pt idx="399">
                    <c:v>0.1341</c:v>
                  </c:pt>
                  <c:pt idx="400">
                    <c:v>5.9799999999999999E-2</c:v>
                  </c:pt>
                  <c:pt idx="401">
                    <c:v>4.6800000000000001E-2</c:v>
                  </c:pt>
                  <c:pt idx="402">
                    <c:v>0.10199999999999999</c:v>
                  </c:pt>
                  <c:pt idx="403">
                    <c:v>3.1099999999999999E-2</c:v>
                  </c:pt>
                  <c:pt idx="404">
                    <c:v>6.1499999999999999E-2</c:v>
                  </c:pt>
                  <c:pt idx="405">
                    <c:v>7.1300000000000002E-2</c:v>
                  </c:pt>
                  <c:pt idx="406">
                    <c:v>7.9699999999999993E-2</c:v>
                  </c:pt>
                  <c:pt idx="407">
                    <c:v>4.9799999999999997E-2</c:v>
                  </c:pt>
                  <c:pt idx="408">
                    <c:v>7.5200000000000003E-2</c:v>
                  </c:pt>
                  <c:pt idx="409">
                    <c:v>4.9399999999999999E-2</c:v>
                  </c:pt>
                  <c:pt idx="410">
                    <c:v>5.2499999999999998E-2</c:v>
                  </c:pt>
                  <c:pt idx="411">
                    <c:v>7.5899999999999995E-2</c:v>
                  </c:pt>
                  <c:pt idx="412">
                    <c:v>9.6600000000000005E-2</c:v>
                  </c:pt>
                  <c:pt idx="413">
                    <c:v>7.9799999999999996E-2</c:v>
                  </c:pt>
                  <c:pt idx="414">
                    <c:v>7.4399999999999994E-2</c:v>
                  </c:pt>
                  <c:pt idx="415">
                    <c:v>6.0100000000000001E-2</c:v>
                  </c:pt>
                  <c:pt idx="416">
                    <c:v>2.7799999999999998E-2</c:v>
                  </c:pt>
                  <c:pt idx="417">
                    <c:v>0.20399999999999999</c:v>
                  </c:pt>
                  <c:pt idx="418">
                    <c:v>9.1999999999999998E-2</c:v>
                  </c:pt>
                  <c:pt idx="419">
                    <c:v>0.222</c:v>
                  </c:pt>
                  <c:pt idx="420">
                    <c:v>0.27600000000000002</c:v>
                  </c:pt>
                  <c:pt idx="421">
                    <c:v>7.3999999999999996E-2</c:v>
                  </c:pt>
                  <c:pt idx="422">
                    <c:v>0.19700000000000001</c:v>
                  </c:pt>
                  <c:pt idx="423">
                    <c:v>0.23</c:v>
                  </c:pt>
                  <c:pt idx="424">
                    <c:v>0.27500000000000002</c:v>
                  </c:pt>
                  <c:pt idx="425">
                    <c:v>0.20499999999999999</c:v>
                  </c:pt>
                  <c:pt idx="426">
                    <c:v>0.23699999999999999</c:v>
                  </c:pt>
                  <c:pt idx="427">
                    <c:v>0.28100000000000003</c:v>
                  </c:pt>
                  <c:pt idx="428">
                    <c:v>0.19600000000000001</c:v>
                  </c:pt>
                  <c:pt idx="429">
                    <c:v>0.14199999999999999</c:v>
                  </c:pt>
                  <c:pt idx="430">
                    <c:v>0.192</c:v>
                  </c:pt>
                  <c:pt idx="431">
                    <c:v>0.11600000000000001</c:v>
                  </c:pt>
                  <c:pt idx="432">
                    <c:v>0.115</c:v>
                  </c:pt>
                  <c:pt idx="433">
                    <c:v>0.34699999999999998</c:v>
                  </c:pt>
                  <c:pt idx="434">
                    <c:v>5.2999999999999999E-2</c:v>
                  </c:pt>
                  <c:pt idx="435">
                    <c:v>0.13</c:v>
                  </c:pt>
                  <c:pt idx="436">
                    <c:v>0.24299999999999999</c:v>
                  </c:pt>
                  <c:pt idx="437">
                    <c:v>0.10199999999999999</c:v>
                  </c:pt>
                  <c:pt idx="438">
                    <c:v>0.14399999999999999</c:v>
                  </c:pt>
                  <c:pt idx="439">
                    <c:v>8.6999999999999994E-2</c:v>
                  </c:pt>
                  <c:pt idx="440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 plots'!$AY$2:$AY$442</c:f>
                <c:numCache>
                  <c:formatCode>General</c:formatCode>
                  <c:ptCount val="441"/>
                  <c:pt idx="0">
                    <c:v>0.27510000000000001</c:v>
                  </c:pt>
                  <c:pt idx="1">
                    <c:v>0.46539999999999998</c:v>
                  </c:pt>
                  <c:pt idx="2">
                    <c:v>0.22689999999999999</c:v>
                  </c:pt>
                  <c:pt idx="3">
                    <c:v>0.32500000000000001</c:v>
                  </c:pt>
                  <c:pt idx="4">
                    <c:v>0.21820000000000001</c:v>
                  </c:pt>
                  <c:pt idx="5">
                    <c:v>0.3095</c:v>
                  </c:pt>
                  <c:pt idx="6">
                    <c:v>0.26379999999999998</c:v>
                  </c:pt>
                  <c:pt idx="7">
                    <c:v>0.21099999999999999</c:v>
                  </c:pt>
                  <c:pt idx="8">
                    <c:v>0.2417</c:v>
                  </c:pt>
                  <c:pt idx="9">
                    <c:v>0.13059999999999999</c:v>
                  </c:pt>
                  <c:pt idx="10">
                    <c:v>0.15629999999999999</c:v>
                  </c:pt>
                  <c:pt idx="11">
                    <c:v>0.16270000000000001</c:v>
                  </c:pt>
                  <c:pt idx="12">
                    <c:v>0.2414</c:v>
                  </c:pt>
                  <c:pt idx="13">
                    <c:v>0.24160000000000001</c:v>
                  </c:pt>
                  <c:pt idx="14">
                    <c:v>0.2722</c:v>
                  </c:pt>
                  <c:pt idx="15">
                    <c:v>0.23319999999999999</c:v>
                  </c:pt>
                  <c:pt idx="16">
                    <c:v>0.24079999999999999</c:v>
                  </c:pt>
                  <c:pt idx="17">
                    <c:v>0.2361</c:v>
                  </c:pt>
                  <c:pt idx="18">
                    <c:v>0.54679999999999995</c:v>
                  </c:pt>
                  <c:pt idx="19">
                    <c:v>0.23130000000000001</c:v>
                  </c:pt>
                  <c:pt idx="20">
                    <c:v>0.1895</c:v>
                  </c:pt>
                  <c:pt idx="21">
                    <c:v>0.22689999999999999</c:v>
                  </c:pt>
                  <c:pt idx="22">
                    <c:v>0.247</c:v>
                  </c:pt>
                  <c:pt idx="23">
                    <c:v>0.22509999999999999</c:v>
                  </c:pt>
                  <c:pt idx="24">
                    <c:v>0.20649999999999999</c:v>
                  </c:pt>
                  <c:pt idx="25">
                    <c:v>0.2235</c:v>
                  </c:pt>
                  <c:pt idx="26">
                    <c:v>0.3493</c:v>
                  </c:pt>
                  <c:pt idx="27">
                    <c:v>0.23419999999999999</c:v>
                  </c:pt>
                  <c:pt idx="28">
                    <c:v>0.22869999999999999</c:v>
                  </c:pt>
                  <c:pt idx="29">
                    <c:v>0.23080000000000001</c:v>
                  </c:pt>
                  <c:pt idx="30">
                    <c:v>0.21820000000000001</c:v>
                  </c:pt>
                  <c:pt idx="31">
                    <c:v>0.45850000000000002</c:v>
                  </c:pt>
                  <c:pt idx="32">
                    <c:v>0.28660000000000002</c:v>
                  </c:pt>
                  <c:pt idx="33">
                    <c:v>0.28989999999999999</c:v>
                  </c:pt>
                  <c:pt idx="34">
                    <c:v>0.27050000000000002</c:v>
                  </c:pt>
                  <c:pt idx="35">
                    <c:v>0.13800000000000001</c:v>
                  </c:pt>
                  <c:pt idx="36">
                    <c:v>0.24829999999999999</c:v>
                  </c:pt>
                  <c:pt idx="37">
                    <c:v>0.2457</c:v>
                  </c:pt>
                  <c:pt idx="38">
                    <c:v>0.34279999999999999</c:v>
                  </c:pt>
                  <c:pt idx="39">
                    <c:v>0.1726</c:v>
                  </c:pt>
                  <c:pt idx="40">
                    <c:v>0.29399999999999998</c:v>
                  </c:pt>
                  <c:pt idx="41">
                    <c:v>0.72250000000000003</c:v>
                  </c:pt>
                  <c:pt idx="42">
                    <c:v>0.71</c:v>
                  </c:pt>
                  <c:pt idx="43">
                    <c:v>0.16389999999999999</c:v>
                  </c:pt>
                  <c:pt idx="44">
                    <c:v>0.17349999999999999</c:v>
                  </c:pt>
                  <c:pt idx="45">
                    <c:v>8.7300000000000003E-2</c:v>
                  </c:pt>
                  <c:pt idx="46">
                    <c:v>0.19450000000000001</c:v>
                  </c:pt>
                  <c:pt idx="47">
                    <c:v>0.21779999999999999</c:v>
                  </c:pt>
                  <c:pt idx="48">
                    <c:v>0.19639999999999999</c:v>
                  </c:pt>
                  <c:pt idx="49">
                    <c:v>0.30590000000000001</c:v>
                  </c:pt>
                  <c:pt idx="50">
                    <c:v>0.1739</c:v>
                  </c:pt>
                  <c:pt idx="51">
                    <c:v>0.2392</c:v>
                  </c:pt>
                  <c:pt idx="52">
                    <c:v>0.26429999999999998</c:v>
                  </c:pt>
                  <c:pt idx="53">
                    <c:v>0.2707</c:v>
                  </c:pt>
                  <c:pt idx="54">
                    <c:v>0.35859999999999997</c:v>
                  </c:pt>
                  <c:pt idx="55">
                    <c:v>0.47</c:v>
                  </c:pt>
                  <c:pt idx="56">
                    <c:v>0.39550000000000002</c:v>
                  </c:pt>
                  <c:pt idx="57">
                    <c:v>0.1101</c:v>
                  </c:pt>
                  <c:pt idx="58">
                    <c:v>7.8799999999999995E-2</c:v>
                  </c:pt>
                  <c:pt idx="59">
                    <c:v>0.38440000000000002</c:v>
                  </c:pt>
                  <c:pt idx="60">
                    <c:v>0.1061</c:v>
                  </c:pt>
                  <c:pt idx="61">
                    <c:v>0.62229999999999996</c:v>
                  </c:pt>
                  <c:pt idx="62">
                    <c:v>0.26919999999999999</c:v>
                  </c:pt>
                  <c:pt idx="63">
                    <c:v>0.17929999999999999</c:v>
                  </c:pt>
                  <c:pt idx="64">
                    <c:v>0.1598</c:v>
                  </c:pt>
                  <c:pt idx="65">
                    <c:v>0.27500000000000002</c:v>
                  </c:pt>
                  <c:pt idx="66">
                    <c:v>0.1913</c:v>
                  </c:pt>
                  <c:pt idx="67">
                    <c:v>0.20200000000000001</c:v>
                  </c:pt>
                  <c:pt idx="68">
                    <c:v>0.28449999999999998</c:v>
                  </c:pt>
                  <c:pt idx="69">
                    <c:v>0.23899999999999999</c:v>
                  </c:pt>
                  <c:pt idx="70">
                    <c:v>0.16769999999999999</c:v>
                  </c:pt>
                  <c:pt idx="71">
                    <c:v>0.28210000000000002</c:v>
                  </c:pt>
                  <c:pt idx="72">
                    <c:v>0.15840000000000001</c:v>
                  </c:pt>
                  <c:pt idx="73">
                    <c:v>0.14680000000000001</c:v>
                  </c:pt>
                  <c:pt idx="74">
                    <c:v>0.2399</c:v>
                  </c:pt>
                  <c:pt idx="75">
                    <c:v>0.18779999999999999</c:v>
                  </c:pt>
                  <c:pt idx="76">
                    <c:v>0.2082</c:v>
                  </c:pt>
                  <c:pt idx="77">
                    <c:v>0.4486</c:v>
                  </c:pt>
                  <c:pt idx="78">
                    <c:v>0.24970000000000001</c:v>
                  </c:pt>
                  <c:pt idx="79">
                    <c:v>0.18290000000000001</c:v>
                  </c:pt>
                  <c:pt idx="80">
                    <c:v>0.23749999999999999</c:v>
                  </c:pt>
                  <c:pt idx="81">
                    <c:v>0.26419999999999999</c:v>
                  </c:pt>
                  <c:pt idx="82">
                    <c:v>0.26179999999999998</c:v>
                  </c:pt>
                  <c:pt idx="83">
                    <c:v>0.20860000000000001</c:v>
                  </c:pt>
                  <c:pt idx="84">
                    <c:v>0.31540000000000001</c:v>
                  </c:pt>
                  <c:pt idx="85">
                    <c:v>0.19670000000000001</c:v>
                  </c:pt>
                  <c:pt idx="86">
                    <c:v>0.26479999999999998</c:v>
                  </c:pt>
                  <c:pt idx="87">
                    <c:v>0.25019999999999998</c:v>
                  </c:pt>
                  <c:pt idx="88">
                    <c:v>0.51200000000000001</c:v>
                  </c:pt>
                  <c:pt idx="89">
                    <c:v>0.26869999999999999</c:v>
                  </c:pt>
                  <c:pt idx="90">
                    <c:v>0.29459999999999997</c:v>
                  </c:pt>
                  <c:pt idx="91">
                    <c:v>0.43209999999999998</c:v>
                  </c:pt>
                  <c:pt idx="92">
                    <c:v>0.2389</c:v>
                  </c:pt>
                  <c:pt idx="93">
                    <c:v>0.33150000000000002</c:v>
                  </c:pt>
                  <c:pt idx="94">
                    <c:v>0.51539999999999997</c:v>
                  </c:pt>
                  <c:pt idx="95">
                    <c:v>0.2591</c:v>
                  </c:pt>
                  <c:pt idx="96">
                    <c:v>0.28389999999999999</c:v>
                  </c:pt>
                  <c:pt idx="97">
                    <c:v>0.22509999999999999</c:v>
                  </c:pt>
                  <c:pt idx="98">
                    <c:v>0.12330000000000001</c:v>
                  </c:pt>
                  <c:pt idx="99">
                    <c:v>0.37919999999999998</c:v>
                  </c:pt>
                  <c:pt idx="100">
                    <c:v>0.1905</c:v>
                  </c:pt>
                  <c:pt idx="101">
                    <c:v>0.1865</c:v>
                  </c:pt>
                  <c:pt idx="102">
                    <c:v>0.1636</c:v>
                  </c:pt>
                  <c:pt idx="103">
                    <c:v>0.26669999999999999</c:v>
                  </c:pt>
                  <c:pt idx="104">
                    <c:v>0.27010000000000001</c:v>
                  </c:pt>
                  <c:pt idx="105">
                    <c:v>0.1179</c:v>
                  </c:pt>
                  <c:pt idx="106">
                    <c:v>0.27379999999999999</c:v>
                  </c:pt>
                  <c:pt idx="107">
                    <c:v>0.30869999999999997</c:v>
                  </c:pt>
                  <c:pt idx="108">
                    <c:v>0.22409999999999999</c:v>
                  </c:pt>
                  <c:pt idx="109">
                    <c:v>0.22109999999999999</c:v>
                  </c:pt>
                  <c:pt idx="110">
                    <c:v>0.19209999999999999</c:v>
                  </c:pt>
                  <c:pt idx="111">
                    <c:v>0.28939999999999999</c:v>
                  </c:pt>
                  <c:pt idx="112">
                    <c:v>0.23200000000000001</c:v>
                  </c:pt>
                  <c:pt idx="113">
                    <c:v>0.2215</c:v>
                  </c:pt>
                  <c:pt idx="114">
                    <c:v>0.23710000000000001</c:v>
                  </c:pt>
                  <c:pt idx="115">
                    <c:v>0.19089999999999999</c:v>
                  </c:pt>
                  <c:pt idx="116">
                    <c:v>0.24099999999999999</c:v>
                  </c:pt>
                  <c:pt idx="117">
                    <c:v>0.2379</c:v>
                  </c:pt>
                  <c:pt idx="118">
                    <c:v>0.1981</c:v>
                  </c:pt>
                  <c:pt idx="119">
                    <c:v>0.1948</c:v>
                  </c:pt>
                  <c:pt idx="120">
                    <c:v>0.21809999999999999</c:v>
                  </c:pt>
                  <c:pt idx="121">
                    <c:v>0.18540000000000001</c:v>
                  </c:pt>
                  <c:pt idx="122">
                    <c:v>0.33019999999999999</c:v>
                  </c:pt>
                  <c:pt idx="123">
                    <c:v>0.19070000000000001</c:v>
                  </c:pt>
                  <c:pt idx="124">
                    <c:v>0.1565</c:v>
                  </c:pt>
                  <c:pt idx="125">
                    <c:v>0.2228</c:v>
                  </c:pt>
                  <c:pt idx="126">
                    <c:v>0.19969999999999999</c:v>
                  </c:pt>
                  <c:pt idx="127">
                    <c:v>0.3327</c:v>
                  </c:pt>
                  <c:pt idx="128">
                    <c:v>0.21210000000000001</c:v>
                  </c:pt>
                  <c:pt idx="129">
                    <c:v>0.16980000000000001</c:v>
                  </c:pt>
                  <c:pt idx="130">
                    <c:v>0.24859999999999999</c:v>
                  </c:pt>
                  <c:pt idx="131">
                    <c:v>0.24460000000000001</c:v>
                  </c:pt>
                  <c:pt idx="132">
                    <c:v>0.27310000000000001</c:v>
                  </c:pt>
                  <c:pt idx="133">
                    <c:v>0.33900000000000002</c:v>
                  </c:pt>
                  <c:pt idx="134">
                    <c:v>0.23069999999999999</c:v>
                  </c:pt>
                  <c:pt idx="135">
                    <c:v>0.25679999999999997</c:v>
                  </c:pt>
                  <c:pt idx="136">
                    <c:v>0.2863</c:v>
                  </c:pt>
                  <c:pt idx="137">
                    <c:v>0.35399999999999998</c:v>
                  </c:pt>
                  <c:pt idx="138">
                    <c:v>0.2354</c:v>
                  </c:pt>
                  <c:pt idx="139">
                    <c:v>0.2064</c:v>
                  </c:pt>
                  <c:pt idx="140">
                    <c:v>0.49540000000000001</c:v>
                  </c:pt>
                  <c:pt idx="141">
                    <c:v>0.38240000000000002</c:v>
                  </c:pt>
                  <c:pt idx="142">
                    <c:v>0.1842</c:v>
                  </c:pt>
                  <c:pt idx="143">
                    <c:v>0.217</c:v>
                  </c:pt>
                  <c:pt idx="144">
                    <c:v>0.33829999999999999</c:v>
                  </c:pt>
                  <c:pt idx="145">
                    <c:v>0.2172</c:v>
                  </c:pt>
                  <c:pt idx="146">
                    <c:v>0.50139999999999996</c:v>
                  </c:pt>
                  <c:pt idx="147">
                    <c:v>0.31390000000000001</c:v>
                  </c:pt>
                  <c:pt idx="148">
                    <c:v>0.28289999999999998</c:v>
                  </c:pt>
                  <c:pt idx="149">
                    <c:v>0.26569999999999999</c:v>
                  </c:pt>
                  <c:pt idx="150">
                    <c:v>0.2445</c:v>
                  </c:pt>
                  <c:pt idx="151">
                    <c:v>0.1867</c:v>
                  </c:pt>
                  <c:pt idx="152">
                    <c:v>0.16309999999999999</c:v>
                  </c:pt>
                  <c:pt idx="153">
                    <c:v>0.25650000000000001</c:v>
                  </c:pt>
                  <c:pt idx="154">
                    <c:v>0.25490000000000002</c:v>
                  </c:pt>
                  <c:pt idx="155">
                    <c:v>0.36099999999999999</c:v>
                  </c:pt>
                  <c:pt idx="156">
                    <c:v>0.27460000000000001</c:v>
                  </c:pt>
                  <c:pt idx="157">
                    <c:v>0.27429999999999999</c:v>
                  </c:pt>
                  <c:pt idx="158">
                    <c:v>0.45429999999999998</c:v>
                  </c:pt>
                  <c:pt idx="159">
                    <c:v>0.14960000000000001</c:v>
                  </c:pt>
                  <c:pt idx="160">
                    <c:v>0.45400000000000001</c:v>
                  </c:pt>
                  <c:pt idx="161">
                    <c:v>0.2671</c:v>
                  </c:pt>
                  <c:pt idx="162">
                    <c:v>0.24249999999999999</c:v>
                  </c:pt>
                  <c:pt idx="163">
                    <c:v>0.33629999999999999</c:v>
                  </c:pt>
                  <c:pt idx="164">
                    <c:v>0.57899999999999996</c:v>
                  </c:pt>
                  <c:pt idx="165">
                    <c:v>0.30330000000000001</c:v>
                  </c:pt>
                  <c:pt idx="166">
                    <c:v>0.24740000000000001</c:v>
                  </c:pt>
                  <c:pt idx="167">
                    <c:v>0.32550000000000001</c:v>
                  </c:pt>
                  <c:pt idx="168">
                    <c:v>0.25269999999999998</c:v>
                  </c:pt>
                  <c:pt idx="169">
                    <c:v>0.21429999999999999</c:v>
                  </c:pt>
                  <c:pt idx="170">
                    <c:v>0.44800000000000001</c:v>
                  </c:pt>
                  <c:pt idx="171">
                    <c:v>0.27860000000000001</c:v>
                  </c:pt>
                  <c:pt idx="172">
                    <c:v>0.26939999999999997</c:v>
                  </c:pt>
                  <c:pt idx="173">
                    <c:v>0.2392</c:v>
                  </c:pt>
                  <c:pt idx="174">
                    <c:v>0.32090000000000002</c:v>
                  </c:pt>
                  <c:pt idx="175">
                    <c:v>0.51190000000000002</c:v>
                  </c:pt>
                  <c:pt idx="176">
                    <c:v>0.22040000000000001</c:v>
                  </c:pt>
                  <c:pt idx="177">
                    <c:v>0.98470000000000002</c:v>
                  </c:pt>
                  <c:pt idx="178">
                    <c:v>0.14449999999999999</c:v>
                  </c:pt>
                  <c:pt idx="179">
                    <c:v>0.2225</c:v>
                  </c:pt>
                  <c:pt idx="180">
                    <c:v>0.16109999999999999</c:v>
                  </c:pt>
                  <c:pt idx="181">
                    <c:v>0.23480000000000001</c:v>
                  </c:pt>
                  <c:pt idx="182">
                    <c:v>0.26140000000000002</c:v>
                  </c:pt>
                  <c:pt idx="183">
                    <c:v>0.22220000000000001</c:v>
                  </c:pt>
                  <c:pt idx="184">
                    <c:v>0.23100000000000001</c:v>
                  </c:pt>
                  <c:pt idx="185">
                    <c:v>0.50290000000000001</c:v>
                  </c:pt>
                  <c:pt idx="186">
                    <c:v>0.26129999999999998</c:v>
                  </c:pt>
                  <c:pt idx="187">
                    <c:v>0.25540000000000002</c:v>
                  </c:pt>
                  <c:pt idx="188">
                    <c:v>0.2462</c:v>
                  </c:pt>
                  <c:pt idx="189">
                    <c:v>0.31119999999999998</c:v>
                  </c:pt>
                  <c:pt idx="190">
                    <c:v>0.27510000000000001</c:v>
                  </c:pt>
                  <c:pt idx="191">
                    <c:v>0.21529999999999999</c:v>
                  </c:pt>
                  <c:pt idx="192">
                    <c:v>0.2535</c:v>
                  </c:pt>
                  <c:pt idx="193">
                    <c:v>0.20369999999999999</c:v>
                  </c:pt>
                  <c:pt idx="194">
                    <c:v>0.28599999999999998</c:v>
                  </c:pt>
                  <c:pt idx="195">
                    <c:v>0.2364</c:v>
                  </c:pt>
                  <c:pt idx="196">
                    <c:v>0.68300000000000005</c:v>
                  </c:pt>
                  <c:pt idx="197">
                    <c:v>0.24399999999999999</c:v>
                  </c:pt>
                  <c:pt idx="198">
                    <c:v>0.24299999999999999</c:v>
                  </c:pt>
                  <c:pt idx="199">
                    <c:v>0.29110000000000003</c:v>
                  </c:pt>
                  <c:pt idx="200">
                    <c:v>0.2641</c:v>
                  </c:pt>
                  <c:pt idx="201">
                    <c:v>0.24859999999999999</c:v>
                  </c:pt>
                  <c:pt idx="202">
                    <c:v>0.27039999999999997</c:v>
                  </c:pt>
                  <c:pt idx="203">
                    <c:v>0.22409999999999999</c:v>
                  </c:pt>
                  <c:pt idx="204">
                    <c:v>0.25850000000000001</c:v>
                  </c:pt>
                  <c:pt idx="205">
                    <c:v>0.2397</c:v>
                  </c:pt>
                  <c:pt idx="206">
                    <c:v>0.24310000000000001</c:v>
                  </c:pt>
                  <c:pt idx="207">
                    <c:v>0.24629999999999999</c:v>
                  </c:pt>
                  <c:pt idx="208">
                    <c:v>0.16189999999999999</c:v>
                  </c:pt>
                  <c:pt idx="209">
                    <c:v>0.60960000000000003</c:v>
                  </c:pt>
                  <c:pt idx="210">
                    <c:v>0.2107</c:v>
                  </c:pt>
                  <c:pt idx="211">
                    <c:v>0.56740000000000002</c:v>
                  </c:pt>
                  <c:pt idx="212">
                    <c:v>0.35909999999999997</c:v>
                  </c:pt>
                  <c:pt idx="213">
                    <c:v>0.18759999999999999</c:v>
                  </c:pt>
                  <c:pt idx="214">
                    <c:v>0.23980000000000001</c:v>
                  </c:pt>
                  <c:pt idx="215">
                    <c:v>0.39340000000000003</c:v>
                  </c:pt>
                  <c:pt idx="216">
                    <c:v>0.251</c:v>
                  </c:pt>
                  <c:pt idx="217">
                    <c:v>0.2422</c:v>
                  </c:pt>
                  <c:pt idx="218">
                    <c:v>0.2203</c:v>
                  </c:pt>
                  <c:pt idx="219">
                    <c:v>0.15290000000000001</c:v>
                  </c:pt>
                  <c:pt idx="220">
                    <c:v>0.3639</c:v>
                  </c:pt>
                  <c:pt idx="221">
                    <c:v>0.19620000000000001</c:v>
                  </c:pt>
                  <c:pt idx="222">
                    <c:v>0.15939999999999999</c:v>
                  </c:pt>
                  <c:pt idx="223">
                    <c:v>0.25159999999999999</c:v>
                  </c:pt>
                  <c:pt idx="224">
                    <c:v>0.17549999999999999</c:v>
                  </c:pt>
                  <c:pt idx="225">
                    <c:v>0.2465</c:v>
                  </c:pt>
                  <c:pt idx="226">
                    <c:v>0.62539999999999996</c:v>
                  </c:pt>
                  <c:pt idx="227">
                    <c:v>0.2918</c:v>
                  </c:pt>
                  <c:pt idx="228">
                    <c:v>0.36720000000000003</c:v>
                  </c:pt>
                  <c:pt idx="229">
                    <c:v>0.21340000000000001</c:v>
                  </c:pt>
                  <c:pt idx="230">
                    <c:v>0.21390000000000001</c:v>
                  </c:pt>
                  <c:pt idx="231">
                    <c:v>0.24099999999999999</c:v>
                  </c:pt>
                  <c:pt idx="232">
                    <c:v>0.1764</c:v>
                  </c:pt>
                  <c:pt idx="233">
                    <c:v>0.1182</c:v>
                  </c:pt>
                  <c:pt idx="234">
                    <c:v>0.25929999999999997</c:v>
                  </c:pt>
                  <c:pt idx="235">
                    <c:v>0.19700000000000001</c:v>
                  </c:pt>
                  <c:pt idx="236">
                    <c:v>0.2482</c:v>
                  </c:pt>
                  <c:pt idx="237">
                    <c:v>0.44519999999999998</c:v>
                  </c:pt>
                  <c:pt idx="238">
                    <c:v>0.16550000000000001</c:v>
                  </c:pt>
                  <c:pt idx="239">
                    <c:v>0.1925</c:v>
                  </c:pt>
                  <c:pt idx="240">
                    <c:v>0.2039</c:v>
                  </c:pt>
                  <c:pt idx="241">
                    <c:v>0.22520000000000001</c:v>
                  </c:pt>
                  <c:pt idx="242">
                    <c:v>0.52510000000000001</c:v>
                  </c:pt>
                  <c:pt idx="243">
                    <c:v>0.24</c:v>
                  </c:pt>
                  <c:pt idx="244">
                    <c:v>0.44579999999999997</c:v>
                  </c:pt>
                  <c:pt idx="245">
                    <c:v>0.26819999999999999</c:v>
                  </c:pt>
                  <c:pt idx="246">
                    <c:v>0.30399999999999999</c:v>
                  </c:pt>
                  <c:pt idx="247">
                    <c:v>0.2397</c:v>
                  </c:pt>
                  <c:pt idx="248">
                    <c:v>0.29149999999999998</c:v>
                  </c:pt>
                  <c:pt idx="249">
                    <c:v>0.40810000000000002</c:v>
                  </c:pt>
                  <c:pt idx="250">
                    <c:v>0.2382</c:v>
                  </c:pt>
                  <c:pt idx="251">
                    <c:v>0.26140000000000002</c:v>
                  </c:pt>
                  <c:pt idx="252">
                    <c:v>0.14230000000000001</c:v>
                  </c:pt>
                  <c:pt idx="253">
                    <c:v>0.27489999999999998</c:v>
                  </c:pt>
                  <c:pt idx="254">
                    <c:v>0.25900000000000001</c:v>
                  </c:pt>
                  <c:pt idx="255">
                    <c:v>0.1973</c:v>
                  </c:pt>
                  <c:pt idx="256">
                    <c:v>0.20030000000000001</c:v>
                  </c:pt>
                  <c:pt idx="257">
                    <c:v>0.33350000000000002</c:v>
                  </c:pt>
                  <c:pt idx="258">
                    <c:v>0.22850000000000001</c:v>
                  </c:pt>
                  <c:pt idx="259">
                    <c:v>0.20749999999999999</c:v>
                  </c:pt>
                  <c:pt idx="260">
                    <c:v>0.20680000000000001</c:v>
                  </c:pt>
                  <c:pt idx="261">
                    <c:v>0.1782</c:v>
                  </c:pt>
                  <c:pt idx="262">
                    <c:v>0.19059999999999999</c:v>
                  </c:pt>
                  <c:pt idx="263">
                    <c:v>0.28389999999999999</c:v>
                  </c:pt>
                  <c:pt idx="264">
                    <c:v>0.18390000000000001</c:v>
                  </c:pt>
                  <c:pt idx="265">
                    <c:v>0.28039999999999998</c:v>
                  </c:pt>
                  <c:pt idx="266">
                    <c:v>0.2419</c:v>
                  </c:pt>
                  <c:pt idx="267">
                    <c:v>0.2341</c:v>
                  </c:pt>
                  <c:pt idx="268">
                    <c:v>0.2838</c:v>
                  </c:pt>
                  <c:pt idx="269">
                    <c:v>0.33700000000000002</c:v>
                  </c:pt>
                  <c:pt idx="270">
                    <c:v>0.19819999999999999</c:v>
                  </c:pt>
                  <c:pt idx="271">
                    <c:v>0.23480000000000001</c:v>
                  </c:pt>
                  <c:pt idx="272">
                    <c:v>0.40100000000000002</c:v>
                  </c:pt>
                  <c:pt idx="273">
                    <c:v>0.31609999999999999</c:v>
                  </c:pt>
                  <c:pt idx="274">
                    <c:v>0.188</c:v>
                  </c:pt>
                  <c:pt idx="275">
                    <c:v>0.30590000000000001</c:v>
                  </c:pt>
                  <c:pt idx="276">
                    <c:v>0.2311</c:v>
                  </c:pt>
                  <c:pt idx="277">
                    <c:v>0.28360000000000002</c:v>
                  </c:pt>
                  <c:pt idx="278">
                    <c:v>0.2029</c:v>
                  </c:pt>
                  <c:pt idx="279">
                    <c:v>0.2419</c:v>
                  </c:pt>
                  <c:pt idx="280">
                    <c:v>0.1517</c:v>
                  </c:pt>
                  <c:pt idx="281">
                    <c:v>0.2349</c:v>
                  </c:pt>
                  <c:pt idx="282">
                    <c:v>0.25609999999999999</c:v>
                  </c:pt>
                  <c:pt idx="283">
                    <c:v>0.21360000000000001</c:v>
                  </c:pt>
                  <c:pt idx="284">
                    <c:v>0.21840000000000001</c:v>
                  </c:pt>
                  <c:pt idx="285">
                    <c:v>0.1895</c:v>
                  </c:pt>
                  <c:pt idx="286">
                    <c:v>0.2031</c:v>
                  </c:pt>
                  <c:pt idx="287">
                    <c:v>0.22309999999999999</c:v>
                  </c:pt>
                  <c:pt idx="288">
                    <c:v>0.23730000000000001</c:v>
                  </c:pt>
                  <c:pt idx="289">
                    <c:v>0.24890000000000001</c:v>
                  </c:pt>
                  <c:pt idx="290">
                    <c:v>0.21920000000000001</c:v>
                  </c:pt>
                  <c:pt idx="291">
                    <c:v>0.24929999999999999</c:v>
                  </c:pt>
                  <c:pt idx="292">
                    <c:v>0.42580000000000001</c:v>
                  </c:pt>
                  <c:pt idx="293">
                    <c:v>0.18870000000000001</c:v>
                  </c:pt>
                  <c:pt idx="294">
                    <c:v>0.2417</c:v>
                  </c:pt>
                  <c:pt idx="295">
                    <c:v>0.1527</c:v>
                  </c:pt>
                  <c:pt idx="296">
                    <c:v>0.23630000000000001</c:v>
                  </c:pt>
                  <c:pt idx="297">
                    <c:v>0.2152</c:v>
                  </c:pt>
                  <c:pt idx="298">
                    <c:v>0.2064</c:v>
                  </c:pt>
                  <c:pt idx="299">
                    <c:v>0.25419999999999998</c:v>
                  </c:pt>
                  <c:pt idx="300">
                    <c:v>0.32579999999999998</c:v>
                  </c:pt>
                  <c:pt idx="301">
                    <c:v>0.34449999999999997</c:v>
                  </c:pt>
                  <c:pt idx="302">
                    <c:v>0.58240000000000003</c:v>
                  </c:pt>
                  <c:pt idx="303">
                    <c:v>0.23530000000000001</c:v>
                  </c:pt>
                  <c:pt idx="304">
                    <c:v>0.1331</c:v>
                  </c:pt>
                  <c:pt idx="305">
                    <c:v>0.22720000000000001</c:v>
                  </c:pt>
                  <c:pt idx="306">
                    <c:v>0.25109999999999999</c:v>
                  </c:pt>
                  <c:pt idx="307">
                    <c:v>0.24629999999999999</c:v>
                  </c:pt>
                  <c:pt idx="308">
                    <c:v>0.1646</c:v>
                  </c:pt>
                  <c:pt idx="309">
                    <c:v>0.21240000000000001</c:v>
                  </c:pt>
                  <c:pt idx="310">
                    <c:v>0.21540000000000001</c:v>
                  </c:pt>
                  <c:pt idx="311">
                    <c:v>0.2268</c:v>
                  </c:pt>
                  <c:pt idx="312">
                    <c:v>0.20219999999999999</c:v>
                  </c:pt>
                  <c:pt idx="313">
                    <c:v>0.19040000000000001</c:v>
                  </c:pt>
                  <c:pt idx="314">
                    <c:v>0.33510000000000001</c:v>
                  </c:pt>
                  <c:pt idx="315">
                    <c:v>0.26800000000000002</c:v>
                  </c:pt>
                  <c:pt idx="316">
                    <c:v>0.1993</c:v>
                  </c:pt>
                  <c:pt idx="317">
                    <c:v>0.44569999999999999</c:v>
                  </c:pt>
                  <c:pt idx="318">
                    <c:v>0.23569999999999999</c:v>
                  </c:pt>
                  <c:pt idx="319">
                    <c:v>0.2452</c:v>
                  </c:pt>
                  <c:pt idx="320">
                    <c:v>0.26429999999999998</c:v>
                  </c:pt>
                  <c:pt idx="321">
                    <c:v>0.22470000000000001</c:v>
                  </c:pt>
                  <c:pt idx="322">
                    <c:v>0.2185</c:v>
                  </c:pt>
                  <c:pt idx="323">
                    <c:v>0.27450000000000002</c:v>
                  </c:pt>
                  <c:pt idx="324">
                    <c:v>0.2485</c:v>
                  </c:pt>
                  <c:pt idx="325">
                    <c:v>0.21709999999999999</c:v>
                  </c:pt>
                  <c:pt idx="326">
                    <c:v>0.2475</c:v>
                  </c:pt>
                  <c:pt idx="327">
                    <c:v>0.21279999999999999</c:v>
                  </c:pt>
                  <c:pt idx="328">
                    <c:v>0.1938</c:v>
                  </c:pt>
                  <c:pt idx="329">
                    <c:v>0.15590000000000001</c:v>
                  </c:pt>
                  <c:pt idx="330">
                    <c:v>0.21029999999999999</c:v>
                  </c:pt>
                  <c:pt idx="331">
                    <c:v>0.34720000000000001</c:v>
                  </c:pt>
                  <c:pt idx="332">
                    <c:v>0.20219999999999999</c:v>
                  </c:pt>
                  <c:pt idx="333">
                    <c:v>0.2601</c:v>
                  </c:pt>
                  <c:pt idx="334">
                    <c:v>0.30449999999999999</c:v>
                  </c:pt>
                  <c:pt idx="335">
                    <c:v>0.22309999999999999</c:v>
                  </c:pt>
                  <c:pt idx="336">
                    <c:v>0.2417</c:v>
                  </c:pt>
                  <c:pt idx="337">
                    <c:v>0.22850000000000001</c:v>
                  </c:pt>
                  <c:pt idx="338">
                    <c:v>0.2298</c:v>
                  </c:pt>
                  <c:pt idx="339">
                    <c:v>0.21199999999999999</c:v>
                  </c:pt>
                  <c:pt idx="340">
                    <c:v>0.2029</c:v>
                  </c:pt>
                  <c:pt idx="341">
                    <c:v>0.2011</c:v>
                  </c:pt>
                  <c:pt idx="342">
                    <c:v>0.2591</c:v>
                  </c:pt>
                  <c:pt idx="343">
                    <c:v>0.1384</c:v>
                  </c:pt>
                  <c:pt idx="344">
                    <c:v>0.19670000000000001</c:v>
                  </c:pt>
                  <c:pt idx="345">
                    <c:v>0.47970000000000002</c:v>
                  </c:pt>
                  <c:pt idx="346">
                    <c:v>0.2354</c:v>
                  </c:pt>
                  <c:pt idx="347">
                    <c:v>0.3493</c:v>
                  </c:pt>
                  <c:pt idx="348">
                    <c:v>0.51249999999999996</c:v>
                  </c:pt>
                  <c:pt idx="349">
                    <c:v>0.65869999999999995</c:v>
                  </c:pt>
                  <c:pt idx="350">
                    <c:v>0.23069999999999999</c:v>
                  </c:pt>
                  <c:pt idx="351">
                    <c:v>0.35930000000000001</c:v>
                  </c:pt>
                  <c:pt idx="352">
                    <c:v>0.27460000000000001</c:v>
                  </c:pt>
                  <c:pt idx="353">
                    <c:v>0.23960000000000001</c:v>
                  </c:pt>
                  <c:pt idx="354">
                    <c:v>0.25109999999999999</c:v>
                  </c:pt>
                  <c:pt idx="355">
                    <c:v>0.25259999999999999</c:v>
                  </c:pt>
                  <c:pt idx="356">
                    <c:v>0.2339</c:v>
                  </c:pt>
                  <c:pt idx="357">
                    <c:v>0.2374</c:v>
                  </c:pt>
                  <c:pt idx="358">
                    <c:v>0.1062</c:v>
                  </c:pt>
                  <c:pt idx="359">
                    <c:v>8.77E-2</c:v>
                  </c:pt>
                  <c:pt idx="360">
                    <c:v>0.22090000000000001</c:v>
                  </c:pt>
                  <c:pt idx="361">
                    <c:v>0.3982</c:v>
                  </c:pt>
                  <c:pt idx="362">
                    <c:v>0.15190000000000001</c:v>
                  </c:pt>
                  <c:pt idx="363">
                    <c:v>0.2046</c:v>
                  </c:pt>
                  <c:pt idx="364">
                    <c:v>0.16819999999999999</c:v>
                  </c:pt>
                  <c:pt idx="365">
                    <c:v>0.43830000000000002</c:v>
                  </c:pt>
                  <c:pt idx="366">
                    <c:v>0.36849999999999999</c:v>
                  </c:pt>
                  <c:pt idx="367">
                    <c:v>0.224</c:v>
                  </c:pt>
                  <c:pt idx="368">
                    <c:v>0.27750000000000002</c:v>
                  </c:pt>
                  <c:pt idx="369">
                    <c:v>0.25940000000000002</c:v>
                  </c:pt>
                  <c:pt idx="370">
                    <c:v>0.2248</c:v>
                  </c:pt>
                  <c:pt idx="371">
                    <c:v>0.25659999999999999</c:v>
                  </c:pt>
                  <c:pt idx="372">
                    <c:v>0.26450000000000001</c:v>
                  </c:pt>
                  <c:pt idx="373">
                    <c:v>0.23369999999999999</c:v>
                  </c:pt>
                  <c:pt idx="374">
                    <c:v>0.28799999999999998</c:v>
                  </c:pt>
                  <c:pt idx="375">
                    <c:v>0.23619999999999999</c:v>
                  </c:pt>
                  <c:pt idx="376">
                    <c:v>0.20760000000000001</c:v>
                  </c:pt>
                  <c:pt idx="377">
                    <c:v>0.28110000000000002</c:v>
                  </c:pt>
                  <c:pt idx="378">
                    <c:v>0.30869999999999997</c:v>
                  </c:pt>
                  <c:pt idx="379">
                    <c:v>0.53010000000000002</c:v>
                  </c:pt>
                  <c:pt idx="380">
                    <c:v>0.25530000000000003</c:v>
                  </c:pt>
                  <c:pt idx="381">
                    <c:v>0.23269999999999999</c:v>
                  </c:pt>
                  <c:pt idx="382">
                    <c:v>0.1676</c:v>
                  </c:pt>
                  <c:pt idx="383">
                    <c:v>0.1857</c:v>
                  </c:pt>
                  <c:pt idx="384">
                    <c:v>0.23119999999999999</c:v>
                  </c:pt>
                  <c:pt idx="385">
                    <c:v>0.20030000000000001</c:v>
                  </c:pt>
                  <c:pt idx="386">
                    <c:v>0.2414</c:v>
                  </c:pt>
                  <c:pt idx="387">
                    <c:v>0.2319</c:v>
                  </c:pt>
                  <c:pt idx="388">
                    <c:v>0.22850000000000001</c:v>
                  </c:pt>
                  <c:pt idx="389">
                    <c:v>0.23910000000000001</c:v>
                  </c:pt>
                  <c:pt idx="390">
                    <c:v>0.23780000000000001</c:v>
                  </c:pt>
                  <c:pt idx="391">
                    <c:v>0.23039999999999999</c:v>
                  </c:pt>
                  <c:pt idx="392">
                    <c:v>0.16750000000000001</c:v>
                  </c:pt>
                  <c:pt idx="393">
                    <c:v>0.16789999999999999</c:v>
                  </c:pt>
                  <c:pt idx="394">
                    <c:v>0.2064</c:v>
                  </c:pt>
                  <c:pt idx="395">
                    <c:v>0.2296</c:v>
                  </c:pt>
                  <c:pt idx="396">
                    <c:v>0.2329</c:v>
                  </c:pt>
                  <c:pt idx="397">
                    <c:v>0.25559999999999999</c:v>
                  </c:pt>
                  <c:pt idx="398">
                    <c:v>0.22489999999999999</c:v>
                  </c:pt>
                  <c:pt idx="399">
                    <c:v>0.66849999999999998</c:v>
                  </c:pt>
                  <c:pt idx="400">
                    <c:v>0.21890000000000001</c:v>
                  </c:pt>
                  <c:pt idx="401">
                    <c:v>0.2359</c:v>
                  </c:pt>
                  <c:pt idx="402">
                    <c:v>0.24809999999999999</c:v>
                  </c:pt>
                  <c:pt idx="403">
                    <c:v>0.12670000000000001</c:v>
                  </c:pt>
                  <c:pt idx="404">
                    <c:v>0.2419</c:v>
                  </c:pt>
                  <c:pt idx="405">
                    <c:v>0.21709999999999999</c:v>
                  </c:pt>
                  <c:pt idx="406">
                    <c:v>0.2782</c:v>
                  </c:pt>
                  <c:pt idx="407">
                    <c:v>0.36509999999999998</c:v>
                  </c:pt>
                  <c:pt idx="408">
                    <c:v>0.21870000000000001</c:v>
                  </c:pt>
                  <c:pt idx="409">
                    <c:v>0.21690000000000001</c:v>
                  </c:pt>
                  <c:pt idx="410">
                    <c:v>0.1389</c:v>
                  </c:pt>
                  <c:pt idx="411">
                    <c:v>0.3231</c:v>
                  </c:pt>
                  <c:pt idx="412">
                    <c:v>0.33179999999999998</c:v>
                  </c:pt>
                  <c:pt idx="413">
                    <c:v>0.3266</c:v>
                  </c:pt>
                  <c:pt idx="414">
                    <c:v>0.24840000000000001</c:v>
                  </c:pt>
                  <c:pt idx="415">
                    <c:v>0.21410000000000001</c:v>
                  </c:pt>
                  <c:pt idx="416">
                    <c:v>0.1575</c:v>
                  </c:pt>
                  <c:pt idx="417">
                    <c:v>0.29409999999999997</c:v>
                  </c:pt>
                  <c:pt idx="418">
                    <c:v>0.32790000000000002</c:v>
                  </c:pt>
                  <c:pt idx="419">
                    <c:v>0.1002</c:v>
                  </c:pt>
                  <c:pt idx="420">
                    <c:v>0.25650000000000001</c:v>
                  </c:pt>
                  <c:pt idx="421">
                    <c:v>0.30659999999999998</c:v>
                  </c:pt>
                  <c:pt idx="422">
                    <c:v>0.41770000000000002</c:v>
                  </c:pt>
                  <c:pt idx="423">
                    <c:v>0.36020000000000002</c:v>
                  </c:pt>
                  <c:pt idx="424">
                    <c:v>0.56910000000000005</c:v>
                  </c:pt>
                  <c:pt idx="425">
                    <c:v>0.48270000000000002</c:v>
                  </c:pt>
                  <c:pt idx="426">
                    <c:v>0.35410000000000003</c:v>
                  </c:pt>
                  <c:pt idx="427">
                    <c:v>0.50819999999999999</c:v>
                  </c:pt>
                  <c:pt idx="428">
                    <c:v>0.49919999999999998</c:v>
                  </c:pt>
                  <c:pt idx="429">
                    <c:v>0.69359999999999999</c:v>
                  </c:pt>
                  <c:pt idx="430">
                    <c:v>0.43080000000000002</c:v>
                  </c:pt>
                  <c:pt idx="431">
                    <c:v>0.38400000000000001</c:v>
                  </c:pt>
                  <c:pt idx="432">
                    <c:v>0.37840000000000001</c:v>
                  </c:pt>
                  <c:pt idx="433">
                    <c:v>0.75939999999999996</c:v>
                  </c:pt>
                  <c:pt idx="434">
                    <c:v>0.4602</c:v>
                  </c:pt>
                  <c:pt idx="435">
                    <c:v>0.54920000000000002</c:v>
                  </c:pt>
                  <c:pt idx="436">
                    <c:v>0.55149999999999999</c:v>
                  </c:pt>
                  <c:pt idx="437">
                    <c:v>0.55059999999999998</c:v>
                  </c:pt>
                  <c:pt idx="438">
                    <c:v>0.43690000000000001</c:v>
                  </c:pt>
                  <c:pt idx="439">
                    <c:v>0.33350000000000002</c:v>
                  </c:pt>
                  <c:pt idx="440">
                    <c:v>0.63680000000000003</c:v>
                  </c:pt>
                </c:numCache>
              </c:numRef>
            </c:plus>
            <c:minus>
              <c:numRef>
                <c:f>'fit plots'!$AY$2:$AY$442</c:f>
                <c:numCache>
                  <c:formatCode>General</c:formatCode>
                  <c:ptCount val="441"/>
                  <c:pt idx="0">
                    <c:v>0.27510000000000001</c:v>
                  </c:pt>
                  <c:pt idx="1">
                    <c:v>0.46539999999999998</c:v>
                  </c:pt>
                  <c:pt idx="2">
                    <c:v>0.22689999999999999</c:v>
                  </c:pt>
                  <c:pt idx="3">
                    <c:v>0.32500000000000001</c:v>
                  </c:pt>
                  <c:pt idx="4">
                    <c:v>0.21820000000000001</c:v>
                  </c:pt>
                  <c:pt idx="5">
                    <c:v>0.3095</c:v>
                  </c:pt>
                  <c:pt idx="6">
                    <c:v>0.26379999999999998</c:v>
                  </c:pt>
                  <c:pt idx="7">
                    <c:v>0.21099999999999999</c:v>
                  </c:pt>
                  <c:pt idx="8">
                    <c:v>0.2417</c:v>
                  </c:pt>
                  <c:pt idx="9">
                    <c:v>0.13059999999999999</c:v>
                  </c:pt>
                  <c:pt idx="10">
                    <c:v>0.15629999999999999</c:v>
                  </c:pt>
                  <c:pt idx="11">
                    <c:v>0.16270000000000001</c:v>
                  </c:pt>
                  <c:pt idx="12">
                    <c:v>0.2414</c:v>
                  </c:pt>
                  <c:pt idx="13">
                    <c:v>0.24160000000000001</c:v>
                  </c:pt>
                  <c:pt idx="14">
                    <c:v>0.2722</c:v>
                  </c:pt>
                  <c:pt idx="15">
                    <c:v>0.23319999999999999</c:v>
                  </c:pt>
                  <c:pt idx="16">
                    <c:v>0.24079999999999999</c:v>
                  </c:pt>
                  <c:pt idx="17">
                    <c:v>0.2361</c:v>
                  </c:pt>
                  <c:pt idx="18">
                    <c:v>0.54679999999999995</c:v>
                  </c:pt>
                  <c:pt idx="19">
                    <c:v>0.23130000000000001</c:v>
                  </c:pt>
                  <c:pt idx="20">
                    <c:v>0.1895</c:v>
                  </c:pt>
                  <c:pt idx="21">
                    <c:v>0.22689999999999999</c:v>
                  </c:pt>
                  <c:pt idx="22">
                    <c:v>0.247</c:v>
                  </c:pt>
                  <c:pt idx="23">
                    <c:v>0.22509999999999999</c:v>
                  </c:pt>
                  <c:pt idx="24">
                    <c:v>0.20649999999999999</c:v>
                  </c:pt>
                  <c:pt idx="25">
                    <c:v>0.2235</c:v>
                  </c:pt>
                  <c:pt idx="26">
                    <c:v>0.3493</c:v>
                  </c:pt>
                  <c:pt idx="27">
                    <c:v>0.23419999999999999</c:v>
                  </c:pt>
                  <c:pt idx="28">
                    <c:v>0.22869999999999999</c:v>
                  </c:pt>
                  <c:pt idx="29">
                    <c:v>0.23080000000000001</c:v>
                  </c:pt>
                  <c:pt idx="30">
                    <c:v>0.21820000000000001</c:v>
                  </c:pt>
                  <c:pt idx="31">
                    <c:v>0.45850000000000002</c:v>
                  </c:pt>
                  <c:pt idx="32">
                    <c:v>0.28660000000000002</c:v>
                  </c:pt>
                  <c:pt idx="33">
                    <c:v>0.28989999999999999</c:v>
                  </c:pt>
                  <c:pt idx="34">
                    <c:v>0.27050000000000002</c:v>
                  </c:pt>
                  <c:pt idx="35">
                    <c:v>0.13800000000000001</c:v>
                  </c:pt>
                  <c:pt idx="36">
                    <c:v>0.24829999999999999</c:v>
                  </c:pt>
                  <c:pt idx="37">
                    <c:v>0.2457</c:v>
                  </c:pt>
                  <c:pt idx="38">
                    <c:v>0.34279999999999999</c:v>
                  </c:pt>
                  <c:pt idx="39">
                    <c:v>0.1726</c:v>
                  </c:pt>
                  <c:pt idx="40">
                    <c:v>0.29399999999999998</c:v>
                  </c:pt>
                  <c:pt idx="41">
                    <c:v>0.72250000000000003</c:v>
                  </c:pt>
                  <c:pt idx="42">
                    <c:v>0.71</c:v>
                  </c:pt>
                  <c:pt idx="43">
                    <c:v>0.16389999999999999</c:v>
                  </c:pt>
                  <c:pt idx="44">
                    <c:v>0.17349999999999999</c:v>
                  </c:pt>
                  <c:pt idx="45">
                    <c:v>8.7300000000000003E-2</c:v>
                  </c:pt>
                  <c:pt idx="46">
                    <c:v>0.19450000000000001</c:v>
                  </c:pt>
                  <c:pt idx="47">
                    <c:v>0.21779999999999999</c:v>
                  </c:pt>
                  <c:pt idx="48">
                    <c:v>0.19639999999999999</c:v>
                  </c:pt>
                  <c:pt idx="49">
                    <c:v>0.30590000000000001</c:v>
                  </c:pt>
                  <c:pt idx="50">
                    <c:v>0.1739</c:v>
                  </c:pt>
                  <c:pt idx="51">
                    <c:v>0.2392</c:v>
                  </c:pt>
                  <c:pt idx="52">
                    <c:v>0.26429999999999998</c:v>
                  </c:pt>
                  <c:pt idx="53">
                    <c:v>0.2707</c:v>
                  </c:pt>
                  <c:pt idx="54">
                    <c:v>0.35859999999999997</c:v>
                  </c:pt>
                  <c:pt idx="55">
                    <c:v>0.47</c:v>
                  </c:pt>
                  <c:pt idx="56">
                    <c:v>0.39550000000000002</c:v>
                  </c:pt>
                  <c:pt idx="57">
                    <c:v>0.1101</c:v>
                  </c:pt>
                  <c:pt idx="58">
                    <c:v>7.8799999999999995E-2</c:v>
                  </c:pt>
                  <c:pt idx="59">
                    <c:v>0.38440000000000002</c:v>
                  </c:pt>
                  <c:pt idx="60">
                    <c:v>0.1061</c:v>
                  </c:pt>
                  <c:pt idx="61">
                    <c:v>0.62229999999999996</c:v>
                  </c:pt>
                  <c:pt idx="62">
                    <c:v>0.26919999999999999</c:v>
                  </c:pt>
                  <c:pt idx="63">
                    <c:v>0.17929999999999999</c:v>
                  </c:pt>
                  <c:pt idx="64">
                    <c:v>0.1598</c:v>
                  </c:pt>
                  <c:pt idx="65">
                    <c:v>0.27500000000000002</c:v>
                  </c:pt>
                  <c:pt idx="66">
                    <c:v>0.1913</c:v>
                  </c:pt>
                  <c:pt idx="67">
                    <c:v>0.20200000000000001</c:v>
                  </c:pt>
                  <c:pt idx="68">
                    <c:v>0.28449999999999998</c:v>
                  </c:pt>
                  <c:pt idx="69">
                    <c:v>0.23899999999999999</c:v>
                  </c:pt>
                  <c:pt idx="70">
                    <c:v>0.16769999999999999</c:v>
                  </c:pt>
                  <c:pt idx="71">
                    <c:v>0.28210000000000002</c:v>
                  </c:pt>
                  <c:pt idx="72">
                    <c:v>0.15840000000000001</c:v>
                  </c:pt>
                  <c:pt idx="73">
                    <c:v>0.14680000000000001</c:v>
                  </c:pt>
                  <c:pt idx="74">
                    <c:v>0.2399</c:v>
                  </c:pt>
                  <c:pt idx="75">
                    <c:v>0.18779999999999999</c:v>
                  </c:pt>
                  <c:pt idx="76">
                    <c:v>0.2082</c:v>
                  </c:pt>
                  <c:pt idx="77">
                    <c:v>0.4486</c:v>
                  </c:pt>
                  <c:pt idx="78">
                    <c:v>0.24970000000000001</c:v>
                  </c:pt>
                  <c:pt idx="79">
                    <c:v>0.18290000000000001</c:v>
                  </c:pt>
                  <c:pt idx="80">
                    <c:v>0.23749999999999999</c:v>
                  </c:pt>
                  <c:pt idx="81">
                    <c:v>0.26419999999999999</c:v>
                  </c:pt>
                  <c:pt idx="82">
                    <c:v>0.26179999999999998</c:v>
                  </c:pt>
                  <c:pt idx="83">
                    <c:v>0.20860000000000001</c:v>
                  </c:pt>
                  <c:pt idx="84">
                    <c:v>0.31540000000000001</c:v>
                  </c:pt>
                  <c:pt idx="85">
                    <c:v>0.19670000000000001</c:v>
                  </c:pt>
                  <c:pt idx="86">
                    <c:v>0.26479999999999998</c:v>
                  </c:pt>
                  <c:pt idx="87">
                    <c:v>0.25019999999999998</c:v>
                  </c:pt>
                  <c:pt idx="88">
                    <c:v>0.51200000000000001</c:v>
                  </c:pt>
                  <c:pt idx="89">
                    <c:v>0.26869999999999999</c:v>
                  </c:pt>
                  <c:pt idx="90">
                    <c:v>0.29459999999999997</c:v>
                  </c:pt>
                  <c:pt idx="91">
                    <c:v>0.43209999999999998</c:v>
                  </c:pt>
                  <c:pt idx="92">
                    <c:v>0.2389</c:v>
                  </c:pt>
                  <c:pt idx="93">
                    <c:v>0.33150000000000002</c:v>
                  </c:pt>
                  <c:pt idx="94">
                    <c:v>0.51539999999999997</c:v>
                  </c:pt>
                  <c:pt idx="95">
                    <c:v>0.2591</c:v>
                  </c:pt>
                  <c:pt idx="96">
                    <c:v>0.28389999999999999</c:v>
                  </c:pt>
                  <c:pt idx="97">
                    <c:v>0.22509999999999999</c:v>
                  </c:pt>
                  <c:pt idx="98">
                    <c:v>0.12330000000000001</c:v>
                  </c:pt>
                  <c:pt idx="99">
                    <c:v>0.37919999999999998</c:v>
                  </c:pt>
                  <c:pt idx="100">
                    <c:v>0.1905</c:v>
                  </c:pt>
                  <c:pt idx="101">
                    <c:v>0.1865</c:v>
                  </c:pt>
                  <c:pt idx="102">
                    <c:v>0.1636</c:v>
                  </c:pt>
                  <c:pt idx="103">
                    <c:v>0.26669999999999999</c:v>
                  </c:pt>
                  <c:pt idx="104">
                    <c:v>0.27010000000000001</c:v>
                  </c:pt>
                  <c:pt idx="105">
                    <c:v>0.1179</c:v>
                  </c:pt>
                  <c:pt idx="106">
                    <c:v>0.27379999999999999</c:v>
                  </c:pt>
                  <c:pt idx="107">
                    <c:v>0.30869999999999997</c:v>
                  </c:pt>
                  <c:pt idx="108">
                    <c:v>0.22409999999999999</c:v>
                  </c:pt>
                  <c:pt idx="109">
                    <c:v>0.22109999999999999</c:v>
                  </c:pt>
                  <c:pt idx="110">
                    <c:v>0.19209999999999999</c:v>
                  </c:pt>
                  <c:pt idx="111">
                    <c:v>0.28939999999999999</c:v>
                  </c:pt>
                  <c:pt idx="112">
                    <c:v>0.23200000000000001</c:v>
                  </c:pt>
                  <c:pt idx="113">
                    <c:v>0.2215</c:v>
                  </c:pt>
                  <c:pt idx="114">
                    <c:v>0.23710000000000001</c:v>
                  </c:pt>
                  <c:pt idx="115">
                    <c:v>0.19089999999999999</c:v>
                  </c:pt>
                  <c:pt idx="116">
                    <c:v>0.24099999999999999</c:v>
                  </c:pt>
                  <c:pt idx="117">
                    <c:v>0.2379</c:v>
                  </c:pt>
                  <c:pt idx="118">
                    <c:v>0.1981</c:v>
                  </c:pt>
                  <c:pt idx="119">
                    <c:v>0.1948</c:v>
                  </c:pt>
                  <c:pt idx="120">
                    <c:v>0.21809999999999999</c:v>
                  </c:pt>
                  <c:pt idx="121">
                    <c:v>0.18540000000000001</c:v>
                  </c:pt>
                  <c:pt idx="122">
                    <c:v>0.33019999999999999</c:v>
                  </c:pt>
                  <c:pt idx="123">
                    <c:v>0.19070000000000001</c:v>
                  </c:pt>
                  <c:pt idx="124">
                    <c:v>0.1565</c:v>
                  </c:pt>
                  <c:pt idx="125">
                    <c:v>0.2228</c:v>
                  </c:pt>
                  <c:pt idx="126">
                    <c:v>0.19969999999999999</c:v>
                  </c:pt>
                  <c:pt idx="127">
                    <c:v>0.3327</c:v>
                  </c:pt>
                  <c:pt idx="128">
                    <c:v>0.21210000000000001</c:v>
                  </c:pt>
                  <c:pt idx="129">
                    <c:v>0.16980000000000001</c:v>
                  </c:pt>
                  <c:pt idx="130">
                    <c:v>0.24859999999999999</c:v>
                  </c:pt>
                  <c:pt idx="131">
                    <c:v>0.24460000000000001</c:v>
                  </c:pt>
                  <c:pt idx="132">
                    <c:v>0.27310000000000001</c:v>
                  </c:pt>
                  <c:pt idx="133">
                    <c:v>0.33900000000000002</c:v>
                  </c:pt>
                  <c:pt idx="134">
                    <c:v>0.23069999999999999</c:v>
                  </c:pt>
                  <c:pt idx="135">
                    <c:v>0.25679999999999997</c:v>
                  </c:pt>
                  <c:pt idx="136">
                    <c:v>0.2863</c:v>
                  </c:pt>
                  <c:pt idx="137">
                    <c:v>0.35399999999999998</c:v>
                  </c:pt>
                  <c:pt idx="138">
                    <c:v>0.2354</c:v>
                  </c:pt>
                  <c:pt idx="139">
                    <c:v>0.2064</c:v>
                  </c:pt>
                  <c:pt idx="140">
                    <c:v>0.49540000000000001</c:v>
                  </c:pt>
                  <c:pt idx="141">
                    <c:v>0.38240000000000002</c:v>
                  </c:pt>
                  <c:pt idx="142">
                    <c:v>0.1842</c:v>
                  </c:pt>
                  <c:pt idx="143">
                    <c:v>0.217</c:v>
                  </c:pt>
                  <c:pt idx="144">
                    <c:v>0.33829999999999999</c:v>
                  </c:pt>
                  <c:pt idx="145">
                    <c:v>0.2172</c:v>
                  </c:pt>
                  <c:pt idx="146">
                    <c:v>0.50139999999999996</c:v>
                  </c:pt>
                  <c:pt idx="147">
                    <c:v>0.31390000000000001</c:v>
                  </c:pt>
                  <c:pt idx="148">
                    <c:v>0.28289999999999998</c:v>
                  </c:pt>
                  <c:pt idx="149">
                    <c:v>0.26569999999999999</c:v>
                  </c:pt>
                  <c:pt idx="150">
                    <c:v>0.2445</c:v>
                  </c:pt>
                  <c:pt idx="151">
                    <c:v>0.1867</c:v>
                  </c:pt>
                  <c:pt idx="152">
                    <c:v>0.16309999999999999</c:v>
                  </c:pt>
                  <c:pt idx="153">
                    <c:v>0.25650000000000001</c:v>
                  </c:pt>
                  <c:pt idx="154">
                    <c:v>0.25490000000000002</c:v>
                  </c:pt>
                  <c:pt idx="155">
                    <c:v>0.36099999999999999</c:v>
                  </c:pt>
                  <c:pt idx="156">
                    <c:v>0.27460000000000001</c:v>
                  </c:pt>
                  <c:pt idx="157">
                    <c:v>0.27429999999999999</c:v>
                  </c:pt>
                  <c:pt idx="158">
                    <c:v>0.45429999999999998</c:v>
                  </c:pt>
                  <c:pt idx="159">
                    <c:v>0.14960000000000001</c:v>
                  </c:pt>
                  <c:pt idx="160">
                    <c:v>0.45400000000000001</c:v>
                  </c:pt>
                  <c:pt idx="161">
                    <c:v>0.2671</c:v>
                  </c:pt>
                  <c:pt idx="162">
                    <c:v>0.24249999999999999</c:v>
                  </c:pt>
                  <c:pt idx="163">
                    <c:v>0.33629999999999999</c:v>
                  </c:pt>
                  <c:pt idx="164">
                    <c:v>0.57899999999999996</c:v>
                  </c:pt>
                  <c:pt idx="165">
                    <c:v>0.30330000000000001</c:v>
                  </c:pt>
                  <c:pt idx="166">
                    <c:v>0.24740000000000001</c:v>
                  </c:pt>
                  <c:pt idx="167">
                    <c:v>0.32550000000000001</c:v>
                  </c:pt>
                  <c:pt idx="168">
                    <c:v>0.25269999999999998</c:v>
                  </c:pt>
                  <c:pt idx="169">
                    <c:v>0.21429999999999999</c:v>
                  </c:pt>
                  <c:pt idx="170">
                    <c:v>0.44800000000000001</c:v>
                  </c:pt>
                  <c:pt idx="171">
                    <c:v>0.27860000000000001</c:v>
                  </c:pt>
                  <c:pt idx="172">
                    <c:v>0.26939999999999997</c:v>
                  </c:pt>
                  <c:pt idx="173">
                    <c:v>0.2392</c:v>
                  </c:pt>
                  <c:pt idx="174">
                    <c:v>0.32090000000000002</c:v>
                  </c:pt>
                  <c:pt idx="175">
                    <c:v>0.51190000000000002</c:v>
                  </c:pt>
                  <c:pt idx="176">
                    <c:v>0.22040000000000001</c:v>
                  </c:pt>
                  <c:pt idx="177">
                    <c:v>0.98470000000000002</c:v>
                  </c:pt>
                  <c:pt idx="178">
                    <c:v>0.14449999999999999</c:v>
                  </c:pt>
                  <c:pt idx="179">
                    <c:v>0.2225</c:v>
                  </c:pt>
                  <c:pt idx="180">
                    <c:v>0.16109999999999999</c:v>
                  </c:pt>
                  <c:pt idx="181">
                    <c:v>0.23480000000000001</c:v>
                  </c:pt>
                  <c:pt idx="182">
                    <c:v>0.26140000000000002</c:v>
                  </c:pt>
                  <c:pt idx="183">
                    <c:v>0.22220000000000001</c:v>
                  </c:pt>
                  <c:pt idx="184">
                    <c:v>0.23100000000000001</c:v>
                  </c:pt>
                  <c:pt idx="185">
                    <c:v>0.50290000000000001</c:v>
                  </c:pt>
                  <c:pt idx="186">
                    <c:v>0.26129999999999998</c:v>
                  </c:pt>
                  <c:pt idx="187">
                    <c:v>0.25540000000000002</c:v>
                  </c:pt>
                  <c:pt idx="188">
                    <c:v>0.2462</c:v>
                  </c:pt>
                  <c:pt idx="189">
                    <c:v>0.31119999999999998</c:v>
                  </c:pt>
                  <c:pt idx="190">
                    <c:v>0.27510000000000001</c:v>
                  </c:pt>
                  <c:pt idx="191">
                    <c:v>0.21529999999999999</c:v>
                  </c:pt>
                  <c:pt idx="192">
                    <c:v>0.2535</c:v>
                  </c:pt>
                  <c:pt idx="193">
                    <c:v>0.20369999999999999</c:v>
                  </c:pt>
                  <c:pt idx="194">
                    <c:v>0.28599999999999998</c:v>
                  </c:pt>
                  <c:pt idx="195">
                    <c:v>0.2364</c:v>
                  </c:pt>
                  <c:pt idx="196">
                    <c:v>0.68300000000000005</c:v>
                  </c:pt>
                  <c:pt idx="197">
                    <c:v>0.24399999999999999</c:v>
                  </c:pt>
                  <c:pt idx="198">
                    <c:v>0.24299999999999999</c:v>
                  </c:pt>
                  <c:pt idx="199">
                    <c:v>0.29110000000000003</c:v>
                  </c:pt>
                  <c:pt idx="200">
                    <c:v>0.2641</c:v>
                  </c:pt>
                  <c:pt idx="201">
                    <c:v>0.24859999999999999</c:v>
                  </c:pt>
                  <c:pt idx="202">
                    <c:v>0.27039999999999997</c:v>
                  </c:pt>
                  <c:pt idx="203">
                    <c:v>0.22409999999999999</c:v>
                  </c:pt>
                  <c:pt idx="204">
                    <c:v>0.25850000000000001</c:v>
                  </c:pt>
                  <c:pt idx="205">
                    <c:v>0.2397</c:v>
                  </c:pt>
                  <c:pt idx="206">
                    <c:v>0.24310000000000001</c:v>
                  </c:pt>
                  <c:pt idx="207">
                    <c:v>0.24629999999999999</c:v>
                  </c:pt>
                  <c:pt idx="208">
                    <c:v>0.16189999999999999</c:v>
                  </c:pt>
                  <c:pt idx="209">
                    <c:v>0.60960000000000003</c:v>
                  </c:pt>
                  <c:pt idx="210">
                    <c:v>0.2107</c:v>
                  </c:pt>
                  <c:pt idx="211">
                    <c:v>0.56740000000000002</c:v>
                  </c:pt>
                  <c:pt idx="212">
                    <c:v>0.35909999999999997</c:v>
                  </c:pt>
                  <c:pt idx="213">
                    <c:v>0.18759999999999999</c:v>
                  </c:pt>
                  <c:pt idx="214">
                    <c:v>0.23980000000000001</c:v>
                  </c:pt>
                  <c:pt idx="215">
                    <c:v>0.39340000000000003</c:v>
                  </c:pt>
                  <c:pt idx="216">
                    <c:v>0.251</c:v>
                  </c:pt>
                  <c:pt idx="217">
                    <c:v>0.2422</c:v>
                  </c:pt>
                  <c:pt idx="218">
                    <c:v>0.2203</c:v>
                  </c:pt>
                  <c:pt idx="219">
                    <c:v>0.15290000000000001</c:v>
                  </c:pt>
                  <c:pt idx="220">
                    <c:v>0.3639</c:v>
                  </c:pt>
                  <c:pt idx="221">
                    <c:v>0.19620000000000001</c:v>
                  </c:pt>
                  <c:pt idx="222">
                    <c:v>0.15939999999999999</c:v>
                  </c:pt>
                  <c:pt idx="223">
                    <c:v>0.25159999999999999</c:v>
                  </c:pt>
                  <c:pt idx="224">
                    <c:v>0.17549999999999999</c:v>
                  </c:pt>
                  <c:pt idx="225">
                    <c:v>0.2465</c:v>
                  </c:pt>
                  <c:pt idx="226">
                    <c:v>0.62539999999999996</c:v>
                  </c:pt>
                  <c:pt idx="227">
                    <c:v>0.2918</c:v>
                  </c:pt>
                  <c:pt idx="228">
                    <c:v>0.36720000000000003</c:v>
                  </c:pt>
                  <c:pt idx="229">
                    <c:v>0.21340000000000001</c:v>
                  </c:pt>
                  <c:pt idx="230">
                    <c:v>0.21390000000000001</c:v>
                  </c:pt>
                  <c:pt idx="231">
                    <c:v>0.24099999999999999</c:v>
                  </c:pt>
                  <c:pt idx="232">
                    <c:v>0.1764</c:v>
                  </c:pt>
                  <c:pt idx="233">
                    <c:v>0.1182</c:v>
                  </c:pt>
                  <c:pt idx="234">
                    <c:v>0.25929999999999997</c:v>
                  </c:pt>
                  <c:pt idx="235">
                    <c:v>0.19700000000000001</c:v>
                  </c:pt>
                  <c:pt idx="236">
                    <c:v>0.2482</c:v>
                  </c:pt>
                  <c:pt idx="237">
                    <c:v>0.44519999999999998</c:v>
                  </c:pt>
                  <c:pt idx="238">
                    <c:v>0.16550000000000001</c:v>
                  </c:pt>
                  <c:pt idx="239">
                    <c:v>0.1925</c:v>
                  </c:pt>
                  <c:pt idx="240">
                    <c:v>0.2039</c:v>
                  </c:pt>
                  <c:pt idx="241">
                    <c:v>0.22520000000000001</c:v>
                  </c:pt>
                  <c:pt idx="242">
                    <c:v>0.52510000000000001</c:v>
                  </c:pt>
                  <c:pt idx="243">
                    <c:v>0.24</c:v>
                  </c:pt>
                  <c:pt idx="244">
                    <c:v>0.44579999999999997</c:v>
                  </c:pt>
                  <c:pt idx="245">
                    <c:v>0.26819999999999999</c:v>
                  </c:pt>
                  <c:pt idx="246">
                    <c:v>0.30399999999999999</c:v>
                  </c:pt>
                  <c:pt idx="247">
                    <c:v>0.2397</c:v>
                  </c:pt>
                  <c:pt idx="248">
                    <c:v>0.29149999999999998</c:v>
                  </c:pt>
                  <c:pt idx="249">
                    <c:v>0.40810000000000002</c:v>
                  </c:pt>
                  <c:pt idx="250">
                    <c:v>0.2382</c:v>
                  </c:pt>
                  <c:pt idx="251">
                    <c:v>0.26140000000000002</c:v>
                  </c:pt>
                  <c:pt idx="252">
                    <c:v>0.14230000000000001</c:v>
                  </c:pt>
                  <c:pt idx="253">
                    <c:v>0.27489999999999998</c:v>
                  </c:pt>
                  <c:pt idx="254">
                    <c:v>0.25900000000000001</c:v>
                  </c:pt>
                  <c:pt idx="255">
                    <c:v>0.1973</c:v>
                  </c:pt>
                  <c:pt idx="256">
                    <c:v>0.20030000000000001</c:v>
                  </c:pt>
                  <c:pt idx="257">
                    <c:v>0.33350000000000002</c:v>
                  </c:pt>
                  <c:pt idx="258">
                    <c:v>0.22850000000000001</c:v>
                  </c:pt>
                  <c:pt idx="259">
                    <c:v>0.20749999999999999</c:v>
                  </c:pt>
                  <c:pt idx="260">
                    <c:v>0.20680000000000001</c:v>
                  </c:pt>
                  <c:pt idx="261">
                    <c:v>0.1782</c:v>
                  </c:pt>
                  <c:pt idx="262">
                    <c:v>0.19059999999999999</c:v>
                  </c:pt>
                  <c:pt idx="263">
                    <c:v>0.28389999999999999</c:v>
                  </c:pt>
                  <c:pt idx="264">
                    <c:v>0.18390000000000001</c:v>
                  </c:pt>
                  <c:pt idx="265">
                    <c:v>0.28039999999999998</c:v>
                  </c:pt>
                  <c:pt idx="266">
                    <c:v>0.2419</c:v>
                  </c:pt>
                  <c:pt idx="267">
                    <c:v>0.2341</c:v>
                  </c:pt>
                  <c:pt idx="268">
                    <c:v>0.2838</c:v>
                  </c:pt>
                  <c:pt idx="269">
                    <c:v>0.33700000000000002</c:v>
                  </c:pt>
                  <c:pt idx="270">
                    <c:v>0.19819999999999999</c:v>
                  </c:pt>
                  <c:pt idx="271">
                    <c:v>0.23480000000000001</c:v>
                  </c:pt>
                  <c:pt idx="272">
                    <c:v>0.40100000000000002</c:v>
                  </c:pt>
                  <c:pt idx="273">
                    <c:v>0.31609999999999999</c:v>
                  </c:pt>
                  <c:pt idx="274">
                    <c:v>0.188</c:v>
                  </c:pt>
                  <c:pt idx="275">
                    <c:v>0.30590000000000001</c:v>
                  </c:pt>
                  <c:pt idx="276">
                    <c:v>0.2311</c:v>
                  </c:pt>
                  <c:pt idx="277">
                    <c:v>0.28360000000000002</c:v>
                  </c:pt>
                  <c:pt idx="278">
                    <c:v>0.2029</c:v>
                  </c:pt>
                  <c:pt idx="279">
                    <c:v>0.2419</c:v>
                  </c:pt>
                  <c:pt idx="280">
                    <c:v>0.1517</c:v>
                  </c:pt>
                  <c:pt idx="281">
                    <c:v>0.2349</c:v>
                  </c:pt>
                  <c:pt idx="282">
                    <c:v>0.25609999999999999</c:v>
                  </c:pt>
                  <c:pt idx="283">
                    <c:v>0.21360000000000001</c:v>
                  </c:pt>
                  <c:pt idx="284">
                    <c:v>0.21840000000000001</c:v>
                  </c:pt>
                  <c:pt idx="285">
                    <c:v>0.1895</c:v>
                  </c:pt>
                  <c:pt idx="286">
                    <c:v>0.2031</c:v>
                  </c:pt>
                  <c:pt idx="287">
                    <c:v>0.22309999999999999</c:v>
                  </c:pt>
                  <c:pt idx="288">
                    <c:v>0.23730000000000001</c:v>
                  </c:pt>
                  <c:pt idx="289">
                    <c:v>0.24890000000000001</c:v>
                  </c:pt>
                  <c:pt idx="290">
                    <c:v>0.21920000000000001</c:v>
                  </c:pt>
                  <c:pt idx="291">
                    <c:v>0.24929999999999999</c:v>
                  </c:pt>
                  <c:pt idx="292">
                    <c:v>0.42580000000000001</c:v>
                  </c:pt>
                  <c:pt idx="293">
                    <c:v>0.18870000000000001</c:v>
                  </c:pt>
                  <c:pt idx="294">
                    <c:v>0.2417</c:v>
                  </c:pt>
                  <c:pt idx="295">
                    <c:v>0.1527</c:v>
                  </c:pt>
                  <c:pt idx="296">
                    <c:v>0.23630000000000001</c:v>
                  </c:pt>
                  <c:pt idx="297">
                    <c:v>0.2152</c:v>
                  </c:pt>
                  <c:pt idx="298">
                    <c:v>0.2064</c:v>
                  </c:pt>
                  <c:pt idx="299">
                    <c:v>0.25419999999999998</c:v>
                  </c:pt>
                  <c:pt idx="300">
                    <c:v>0.32579999999999998</c:v>
                  </c:pt>
                  <c:pt idx="301">
                    <c:v>0.34449999999999997</c:v>
                  </c:pt>
                  <c:pt idx="302">
                    <c:v>0.58240000000000003</c:v>
                  </c:pt>
                  <c:pt idx="303">
                    <c:v>0.23530000000000001</c:v>
                  </c:pt>
                  <c:pt idx="304">
                    <c:v>0.1331</c:v>
                  </c:pt>
                  <c:pt idx="305">
                    <c:v>0.22720000000000001</c:v>
                  </c:pt>
                  <c:pt idx="306">
                    <c:v>0.25109999999999999</c:v>
                  </c:pt>
                  <c:pt idx="307">
                    <c:v>0.24629999999999999</c:v>
                  </c:pt>
                  <c:pt idx="308">
                    <c:v>0.1646</c:v>
                  </c:pt>
                  <c:pt idx="309">
                    <c:v>0.21240000000000001</c:v>
                  </c:pt>
                  <c:pt idx="310">
                    <c:v>0.21540000000000001</c:v>
                  </c:pt>
                  <c:pt idx="311">
                    <c:v>0.2268</c:v>
                  </c:pt>
                  <c:pt idx="312">
                    <c:v>0.20219999999999999</c:v>
                  </c:pt>
                  <c:pt idx="313">
                    <c:v>0.19040000000000001</c:v>
                  </c:pt>
                  <c:pt idx="314">
                    <c:v>0.33510000000000001</c:v>
                  </c:pt>
                  <c:pt idx="315">
                    <c:v>0.26800000000000002</c:v>
                  </c:pt>
                  <c:pt idx="316">
                    <c:v>0.1993</c:v>
                  </c:pt>
                  <c:pt idx="317">
                    <c:v>0.44569999999999999</c:v>
                  </c:pt>
                  <c:pt idx="318">
                    <c:v>0.23569999999999999</c:v>
                  </c:pt>
                  <c:pt idx="319">
                    <c:v>0.2452</c:v>
                  </c:pt>
                  <c:pt idx="320">
                    <c:v>0.26429999999999998</c:v>
                  </c:pt>
                  <c:pt idx="321">
                    <c:v>0.22470000000000001</c:v>
                  </c:pt>
                  <c:pt idx="322">
                    <c:v>0.2185</c:v>
                  </c:pt>
                  <c:pt idx="323">
                    <c:v>0.27450000000000002</c:v>
                  </c:pt>
                  <c:pt idx="324">
                    <c:v>0.2485</c:v>
                  </c:pt>
                  <c:pt idx="325">
                    <c:v>0.21709999999999999</c:v>
                  </c:pt>
                  <c:pt idx="326">
                    <c:v>0.2475</c:v>
                  </c:pt>
                  <c:pt idx="327">
                    <c:v>0.21279999999999999</c:v>
                  </c:pt>
                  <c:pt idx="328">
                    <c:v>0.1938</c:v>
                  </c:pt>
                  <c:pt idx="329">
                    <c:v>0.15590000000000001</c:v>
                  </c:pt>
                  <c:pt idx="330">
                    <c:v>0.21029999999999999</c:v>
                  </c:pt>
                  <c:pt idx="331">
                    <c:v>0.34720000000000001</c:v>
                  </c:pt>
                  <c:pt idx="332">
                    <c:v>0.20219999999999999</c:v>
                  </c:pt>
                  <c:pt idx="333">
                    <c:v>0.2601</c:v>
                  </c:pt>
                  <c:pt idx="334">
                    <c:v>0.30449999999999999</c:v>
                  </c:pt>
                  <c:pt idx="335">
                    <c:v>0.22309999999999999</c:v>
                  </c:pt>
                  <c:pt idx="336">
                    <c:v>0.2417</c:v>
                  </c:pt>
                  <c:pt idx="337">
                    <c:v>0.22850000000000001</c:v>
                  </c:pt>
                  <c:pt idx="338">
                    <c:v>0.2298</c:v>
                  </c:pt>
                  <c:pt idx="339">
                    <c:v>0.21199999999999999</c:v>
                  </c:pt>
                  <c:pt idx="340">
                    <c:v>0.2029</c:v>
                  </c:pt>
                  <c:pt idx="341">
                    <c:v>0.2011</c:v>
                  </c:pt>
                  <c:pt idx="342">
                    <c:v>0.2591</c:v>
                  </c:pt>
                  <c:pt idx="343">
                    <c:v>0.1384</c:v>
                  </c:pt>
                  <c:pt idx="344">
                    <c:v>0.19670000000000001</c:v>
                  </c:pt>
                  <c:pt idx="345">
                    <c:v>0.47970000000000002</c:v>
                  </c:pt>
                  <c:pt idx="346">
                    <c:v>0.2354</c:v>
                  </c:pt>
                  <c:pt idx="347">
                    <c:v>0.3493</c:v>
                  </c:pt>
                  <c:pt idx="348">
                    <c:v>0.51249999999999996</c:v>
                  </c:pt>
                  <c:pt idx="349">
                    <c:v>0.65869999999999995</c:v>
                  </c:pt>
                  <c:pt idx="350">
                    <c:v>0.23069999999999999</c:v>
                  </c:pt>
                  <c:pt idx="351">
                    <c:v>0.35930000000000001</c:v>
                  </c:pt>
                  <c:pt idx="352">
                    <c:v>0.27460000000000001</c:v>
                  </c:pt>
                  <c:pt idx="353">
                    <c:v>0.23960000000000001</c:v>
                  </c:pt>
                  <c:pt idx="354">
                    <c:v>0.25109999999999999</c:v>
                  </c:pt>
                  <c:pt idx="355">
                    <c:v>0.25259999999999999</c:v>
                  </c:pt>
                  <c:pt idx="356">
                    <c:v>0.2339</c:v>
                  </c:pt>
                  <c:pt idx="357">
                    <c:v>0.2374</c:v>
                  </c:pt>
                  <c:pt idx="358">
                    <c:v>0.1062</c:v>
                  </c:pt>
                  <c:pt idx="359">
                    <c:v>8.77E-2</c:v>
                  </c:pt>
                  <c:pt idx="360">
                    <c:v>0.22090000000000001</c:v>
                  </c:pt>
                  <c:pt idx="361">
                    <c:v>0.3982</c:v>
                  </c:pt>
                  <c:pt idx="362">
                    <c:v>0.15190000000000001</c:v>
                  </c:pt>
                  <c:pt idx="363">
                    <c:v>0.2046</c:v>
                  </c:pt>
                  <c:pt idx="364">
                    <c:v>0.16819999999999999</c:v>
                  </c:pt>
                  <c:pt idx="365">
                    <c:v>0.43830000000000002</c:v>
                  </c:pt>
                  <c:pt idx="366">
                    <c:v>0.36849999999999999</c:v>
                  </c:pt>
                  <c:pt idx="367">
                    <c:v>0.224</c:v>
                  </c:pt>
                  <c:pt idx="368">
                    <c:v>0.27750000000000002</c:v>
                  </c:pt>
                  <c:pt idx="369">
                    <c:v>0.25940000000000002</c:v>
                  </c:pt>
                  <c:pt idx="370">
                    <c:v>0.2248</c:v>
                  </c:pt>
                  <c:pt idx="371">
                    <c:v>0.25659999999999999</c:v>
                  </c:pt>
                  <c:pt idx="372">
                    <c:v>0.26450000000000001</c:v>
                  </c:pt>
                  <c:pt idx="373">
                    <c:v>0.23369999999999999</c:v>
                  </c:pt>
                  <c:pt idx="374">
                    <c:v>0.28799999999999998</c:v>
                  </c:pt>
                  <c:pt idx="375">
                    <c:v>0.23619999999999999</c:v>
                  </c:pt>
                  <c:pt idx="376">
                    <c:v>0.20760000000000001</c:v>
                  </c:pt>
                  <c:pt idx="377">
                    <c:v>0.28110000000000002</c:v>
                  </c:pt>
                  <c:pt idx="378">
                    <c:v>0.30869999999999997</c:v>
                  </c:pt>
                  <c:pt idx="379">
                    <c:v>0.53010000000000002</c:v>
                  </c:pt>
                  <c:pt idx="380">
                    <c:v>0.25530000000000003</c:v>
                  </c:pt>
                  <c:pt idx="381">
                    <c:v>0.23269999999999999</c:v>
                  </c:pt>
                  <c:pt idx="382">
                    <c:v>0.1676</c:v>
                  </c:pt>
                  <c:pt idx="383">
                    <c:v>0.1857</c:v>
                  </c:pt>
                  <c:pt idx="384">
                    <c:v>0.23119999999999999</c:v>
                  </c:pt>
                  <c:pt idx="385">
                    <c:v>0.20030000000000001</c:v>
                  </c:pt>
                  <c:pt idx="386">
                    <c:v>0.2414</c:v>
                  </c:pt>
                  <c:pt idx="387">
                    <c:v>0.2319</c:v>
                  </c:pt>
                  <c:pt idx="388">
                    <c:v>0.22850000000000001</c:v>
                  </c:pt>
                  <c:pt idx="389">
                    <c:v>0.23910000000000001</c:v>
                  </c:pt>
                  <c:pt idx="390">
                    <c:v>0.23780000000000001</c:v>
                  </c:pt>
                  <c:pt idx="391">
                    <c:v>0.23039999999999999</c:v>
                  </c:pt>
                  <c:pt idx="392">
                    <c:v>0.16750000000000001</c:v>
                  </c:pt>
                  <c:pt idx="393">
                    <c:v>0.16789999999999999</c:v>
                  </c:pt>
                  <c:pt idx="394">
                    <c:v>0.2064</c:v>
                  </c:pt>
                  <c:pt idx="395">
                    <c:v>0.2296</c:v>
                  </c:pt>
                  <c:pt idx="396">
                    <c:v>0.2329</c:v>
                  </c:pt>
                  <c:pt idx="397">
                    <c:v>0.25559999999999999</c:v>
                  </c:pt>
                  <c:pt idx="398">
                    <c:v>0.22489999999999999</c:v>
                  </c:pt>
                  <c:pt idx="399">
                    <c:v>0.66849999999999998</c:v>
                  </c:pt>
                  <c:pt idx="400">
                    <c:v>0.21890000000000001</c:v>
                  </c:pt>
                  <c:pt idx="401">
                    <c:v>0.2359</c:v>
                  </c:pt>
                  <c:pt idx="402">
                    <c:v>0.24809999999999999</c:v>
                  </c:pt>
                  <c:pt idx="403">
                    <c:v>0.12670000000000001</c:v>
                  </c:pt>
                  <c:pt idx="404">
                    <c:v>0.2419</c:v>
                  </c:pt>
                  <c:pt idx="405">
                    <c:v>0.21709999999999999</c:v>
                  </c:pt>
                  <c:pt idx="406">
                    <c:v>0.2782</c:v>
                  </c:pt>
                  <c:pt idx="407">
                    <c:v>0.36509999999999998</c:v>
                  </c:pt>
                  <c:pt idx="408">
                    <c:v>0.21870000000000001</c:v>
                  </c:pt>
                  <c:pt idx="409">
                    <c:v>0.21690000000000001</c:v>
                  </c:pt>
                  <c:pt idx="410">
                    <c:v>0.1389</c:v>
                  </c:pt>
                  <c:pt idx="411">
                    <c:v>0.3231</c:v>
                  </c:pt>
                  <c:pt idx="412">
                    <c:v>0.33179999999999998</c:v>
                  </c:pt>
                  <c:pt idx="413">
                    <c:v>0.3266</c:v>
                  </c:pt>
                  <c:pt idx="414">
                    <c:v>0.24840000000000001</c:v>
                  </c:pt>
                  <c:pt idx="415">
                    <c:v>0.21410000000000001</c:v>
                  </c:pt>
                  <c:pt idx="416">
                    <c:v>0.1575</c:v>
                  </c:pt>
                  <c:pt idx="417">
                    <c:v>0.29409999999999997</c:v>
                  </c:pt>
                  <c:pt idx="418">
                    <c:v>0.32790000000000002</c:v>
                  </c:pt>
                  <c:pt idx="419">
                    <c:v>0.1002</c:v>
                  </c:pt>
                  <c:pt idx="420">
                    <c:v>0.25650000000000001</c:v>
                  </c:pt>
                  <c:pt idx="421">
                    <c:v>0.30659999999999998</c:v>
                  </c:pt>
                  <c:pt idx="422">
                    <c:v>0.41770000000000002</c:v>
                  </c:pt>
                  <c:pt idx="423">
                    <c:v>0.36020000000000002</c:v>
                  </c:pt>
                  <c:pt idx="424">
                    <c:v>0.56910000000000005</c:v>
                  </c:pt>
                  <c:pt idx="425">
                    <c:v>0.48270000000000002</c:v>
                  </c:pt>
                  <c:pt idx="426">
                    <c:v>0.35410000000000003</c:v>
                  </c:pt>
                  <c:pt idx="427">
                    <c:v>0.50819999999999999</c:v>
                  </c:pt>
                  <c:pt idx="428">
                    <c:v>0.49919999999999998</c:v>
                  </c:pt>
                  <c:pt idx="429">
                    <c:v>0.69359999999999999</c:v>
                  </c:pt>
                  <c:pt idx="430">
                    <c:v>0.43080000000000002</c:v>
                  </c:pt>
                  <c:pt idx="431">
                    <c:v>0.38400000000000001</c:v>
                  </c:pt>
                  <c:pt idx="432">
                    <c:v>0.37840000000000001</c:v>
                  </c:pt>
                  <c:pt idx="433">
                    <c:v>0.75939999999999996</c:v>
                  </c:pt>
                  <c:pt idx="434">
                    <c:v>0.4602</c:v>
                  </c:pt>
                  <c:pt idx="435">
                    <c:v>0.54920000000000002</c:v>
                  </c:pt>
                  <c:pt idx="436">
                    <c:v>0.55149999999999999</c:v>
                  </c:pt>
                  <c:pt idx="437">
                    <c:v>0.55059999999999998</c:v>
                  </c:pt>
                  <c:pt idx="438">
                    <c:v>0.43690000000000001</c:v>
                  </c:pt>
                  <c:pt idx="439">
                    <c:v>0.33350000000000002</c:v>
                  </c:pt>
                  <c:pt idx="440">
                    <c:v>0.63680000000000003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plots'!$AV$2:$AV$442</c:f>
              <c:numCache>
                <c:formatCode>General</c:formatCode>
                <c:ptCount val="441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'fit plots'!$AX$2:$AX$442</c:f>
              <c:numCache>
                <c:formatCode>General</c:formatCode>
                <c:ptCount val="441"/>
                <c:pt idx="0">
                  <c:v>4.1311</c:v>
                </c:pt>
                <c:pt idx="1">
                  <c:v>3.4001999999999999</c:v>
                </c:pt>
                <c:pt idx="2">
                  <c:v>3.5834000000000001</c:v>
                </c:pt>
                <c:pt idx="3">
                  <c:v>4.2694999999999999</c:v>
                </c:pt>
                <c:pt idx="4">
                  <c:v>3.5743999999999998</c:v>
                </c:pt>
                <c:pt idx="5">
                  <c:v>3.5558000000000001</c:v>
                </c:pt>
                <c:pt idx="6">
                  <c:v>3.8843000000000001</c:v>
                </c:pt>
                <c:pt idx="7">
                  <c:v>4.3537999999999997</c:v>
                </c:pt>
                <c:pt idx="8">
                  <c:v>3.5476999999999999</c:v>
                </c:pt>
                <c:pt idx="9">
                  <c:v>2.3067000000000002</c:v>
                </c:pt>
                <c:pt idx="10">
                  <c:v>3.6467000000000001</c:v>
                </c:pt>
                <c:pt idx="11">
                  <c:v>3.5682999999999998</c:v>
                </c:pt>
                <c:pt idx="12">
                  <c:v>3.6356000000000002</c:v>
                </c:pt>
                <c:pt idx="13">
                  <c:v>3.6076999999999999</c:v>
                </c:pt>
                <c:pt idx="14">
                  <c:v>3.9723000000000002</c:v>
                </c:pt>
                <c:pt idx="15">
                  <c:v>3.5289999999999999</c:v>
                </c:pt>
                <c:pt idx="16">
                  <c:v>3.6916000000000002</c:v>
                </c:pt>
                <c:pt idx="17">
                  <c:v>4.2427000000000001</c:v>
                </c:pt>
                <c:pt idx="18">
                  <c:v>3.4588999999999999</c:v>
                </c:pt>
                <c:pt idx="19">
                  <c:v>3.6600999999999999</c:v>
                </c:pt>
                <c:pt idx="20">
                  <c:v>3.1032000000000002</c:v>
                </c:pt>
                <c:pt idx="21">
                  <c:v>3.2324999999999999</c:v>
                </c:pt>
                <c:pt idx="22">
                  <c:v>4.0655000000000001</c:v>
                </c:pt>
                <c:pt idx="23">
                  <c:v>3.7532999999999999</c:v>
                </c:pt>
                <c:pt idx="24">
                  <c:v>3.7829999999999999</c:v>
                </c:pt>
                <c:pt idx="25">
                  <c:v>3.367</c:v>
                </c:pt>
                <c:pt idx="26">
                  <c:v>3.4803999999999999</c:v>
                </c:pt>
                <c:pt idx="27">
                  <c:v>3.7930999999999999</c:v>
                </c:pt>
                <c:pt idx="28">
                  <c:v>3.4613999999999998</c:v>
                </c:pt>
                <c:pt idx="29">
                  <c:v>4.0815000000000001</c:v>
                </c:pt>
                <c:pt idx="30">
                  <c:v>3.4845999999999999</c:v>
                </c:pt>
                <c:pt idx="31">
                  <c:v>4.3442999999999996</c:v>
                </c:pt>
                <c:pt idx="32">
                  <c:v>3.36</c:v>
                </c:pt>
                <c:pt idx="33">
                  <c:v>4.5369000000000002</c:v>
                </c:pt>
                <c:pt idx="34">
                  <c:v>4.0430000000000001</c:v>
                </c:pt>
                <c:pt idx="35">
                  <c:v>2.2677999999999998</c:v>
                </c:pt>
                <c:pt idx="36">
                  <c:v>3.6238999999999999</c:v>
                </c:pt>
                <c:pt idx="37">
                  <c:v>3.5343</c:v>
                </c:pt>
                <c:pt idx="38">
                  <c:v>3.1488</c:v>
                </c:pt>
                <c:pt idx="39">
                  <c:v>4.1622000000000003</c:v>
                </c:pt>
                <c:pt idx="40">
                  <c:v>3.7654000000000001</c:v>
                </c:pt>
                <c:pt idx="41">
                  <c:v>4.7973999999999997</c:v>
                </c:pt>
                <c:pt idx="42">
                  <c:v>3.9588999999999999</c:v>
                </c:pt>
                <c:pt idx="43">
                  <c:v>2.3969999999999998</c:v>
                </c:pt>
                <c:pt idx="44">
                  <c:v>3.1598000000000002</c:v>
                </c:pt>
                <c:pt idx="45">
                  <c:v>1.2977000000000001</c:v>
                </c:pt>
                <c:pt idx="46">
                  <c:v>2.7776999999999998</c:v>
                </c:pt>
                <c:pt idx="47">
                  <c:v>4.0167999999999999</c:v>
                </c:pt>
                <c:pt idx="48">
                  <c:v>3.8167</c:v>
                </c:pt>
                <c:pt idx="49">
                  <c:v>4.6593999999999998</c:v>
                </c:pt>
                <c:pt idx="50">
                  <c:v>3.3881999999999999</c:v>
                </c:pt>
                <c:pt idx="51">
                  <c:v>3.4491999999999998</c:v>
                </c:pt>
                <c:pt idx="52">
                  <c:v>3.6623999999999999</c:v>
                </c:pt>
                <c:pt idx="53">
                  <c:v>4.0709999999999997</c:v>
                </c:pt>
                <c:pt idx="54">
                  <c:v>2.7688000000000001</c:v>
                </c:pt>
                <c:pt idx="55">
                  <c:v>0.9002</c:v>
                </c:pt>
                <c:pt idx="56">
                  <c:v>1.8129</c:v>
                </c:pt>
                <c:pt idx="57">
                  <c:v>1.4856</c:v>
                </c:pt>
                <c:pt idx="58">
                  <c:v>1.1738999999999999</c:v>
                </c:pt>
                <c:pt idx="59">
                  <c:v>1.5426</c:v>
                </c:pt>
                <c:pt idx="60">
                  <c:v>1.6397999999999999</c:v>
                </c:pt>
                <c:pt idx="61">
                  <c:v>3.5405000000000002</c:v>
                </c:pt>
                <c:pt idx="62">
                  <c:v>4.6924000000000001</c:v>
                </c:pt>
                <c:pt idx="63">
                  <c:v>2.8641000000000001</c:v>
                </c:pt>
                <c:pt idx="64">
                  <c:v>2.302</c:v>
                </c:pt>
                <c:pt idx="65">
                  <c:v>4.0030999999999999</c:v>
                </c:pt>
                <c:pt idx="66">
                  <c:v>4.2426000000000004</c:v>
                </c:pt>
                <c:pt idx="67">
                  <c:v>3.4180999999999999</c:v>
                </c:pt>
                <c:pt idx="68">
                  <c:v>4.4071999999999996</c:v>
                </c:pt>
                <c:pt idx="69">
                  <c:v>3.3959999999999999</c:v>
                </c:pt>
                <c:pt idx="70">
                  <c:v>3.8925999999999998</c:v>
                </c:pt>
                <c:pt idx="71">
                  <c:v>4.3143000000000002</c:v>
                </c:pt>
                <c:pt idx="72">
                  <c:v>4.4340000000000002</c:v>
                </c:pt>
                <c:pt idx="73">
                  <c:v>2.1678000000000002</c:v>
                </c:pt>
                <c:pt idx="74">
                  <c:v>3.8281999999999998</c:v>
                </c:pt>
                <c:pt idx="75">
                  <c:v>3.8668999999999998</c:v>
                </c:pt>
                <c:pt idx="76">
                  <c:v>3.8969999999999998</c:v>
                </c:pt>
                <c:pt idx="77">
                  <c:v>3.6154000000000002</c:v>
                </c:pt>
                <c:pt idx="78">
                  <c:v>3.8593000000000002</c:v>
                </c:pt>
                <c:pt idx="79">
                  <c:v>3.4114</c:v>
                </c:pt>
                <c:pt idx="80">
                  <c:v>3.9483999999999999</c:v>
                </c:pt>
                <c:pt idx="81">
                  <c:v>4.2613000000000003</c:v>
                </c:pt>
                <c:pt idx="82">
                  <c:v>3.9571999999999998</c:v>
                </c:pt>
                <c:pt idx="83">
                  <c:v>3.4916</c:v>
                </c:pt>
                <c:pt idx="84">
                  <c:v>4.0137</c:v>
                </c:pt>
                <c:pt idx="85">
                  <c:v>2.9091999999999998</c:v>
                </c:pt>
                <c:pt idx="86">
                  <c:v>4.1654</c:v>
                </c:pt>
                <c:pt idx="87">
                  <c:v>3.9</c:v>
                </c:pt>
                <c:pt idx="88">
                  <c:v>2.9327999999999999</c:v>
                </c:pt>
                <c:pt idx="89">
                  <c:v>3.6301000000000001</c:v>
                </c:pt>
                <c:pt idx="90">
                  <c:v>4.0494000000000003</c:v>
                </c:pt>
                <c:pt idx="91">
                  <c:v>2.3088000000000002</c:v>
                </c:pt>
                <c:pt idx="92">
                  <c:v>3.427</c:v>
                </c:pt>
                <c:pt idx="93">
                  <c:v>3.3416000000000001</c:v>
                </c:pt>
                <c:pt idx="94">
                  <c:v>3.1783999999999999</c:v>
                </c:pt>
                <c:pt idx="95">
                  <c:v>3.8784999999999998</c:v>
                </c:pt>
                <c:pt idx="96">
                  <c:v>4.0134999999999996</c:v>
                </c:pt>
                <c:pt idx="97">
                  <c:v>3.7261000000000002</c:v>
                </c:pt>
                <c:pt idx="98">
                  <c:v>1.7306999999999999</c:v>
                </c:pt>
                <c:pt idx="99">
                  <c:v>3.9209000000000001</c:v>
                </c:pt>
                <c:pt idx="100">
                  <c:v>2.9331999999999998</c:v>
                </c:pt>
                <c:pt idx="101">
                  <c:v>2.9565000000000001</c:v>
                </c:pt>
                <c:pt idx="102">
                  <c:v>2.0381</c:v>
                </c:pt>
                <c:pt idx="103">
                  <c:v>4.2321</c:v>
                </c:pt>
                <c:pt idx="104">
                  <c:v>4.1525999999999996</c:v>
                </c:pt>
                <c:pt idx="105">
                  <c:v>1.9072</c:v>
                </c:pt>
                <c:pt idx="106">
                  <c:v>3.8496000000000001</c:v>
                </c:pt>
                <c:pt idx="107">
                  <c:v>3.7839999999999998</c:v>
                </c:pt>
                <c:pt idx="108">
                  <c:v>3.0045999999999999</c:v>
                </c:pt>
                <c:pt idx="109">
                  <c:v>2.9548000000000001</c:v>
                </c:pt>
                <c:pt idx="110">
                  <c:v>2.6240999999999999</c:v>
                </c:pt>
                <c:pt idx="111">
                  <c:v>3.3123</c:v>
                </c:pt>
                <c:pt idx="112">
                  <c:v>2.9003999999999999</c:v>
                </c:pt>
                <c:pt idx="113">
                  <c:v>2.9337</c:v>
                </c:pt>
                <c:pt idx="114">
                  <c:v>3.2921999999999998</c:v>
                </c:pt>
                <c:pt idx="115">
                  <c:v>2.7252000000000001</c:v>
                </c:pt>
                <c:pt idx="116">
                  <c:v>3.2549000000000001</c:v>
                </c:pt>
                <c:pt idx="117">
                  <c:v>2.5234000000000001</c:v>
                </c:pt>
                <c:pt idx="118">
                  <c:v>3.0169000000000001</c:v>
                </c:pt>
                <c:pt idx="119">
                  <c:v>2.5756000000000001</c:v>
                </c:pt>
                <c:pt idx="120">
                  <c:v>3.242</c:v>
                </c:pt>
                <c:pt idx="121">
                  <c:v>2.6280999999999999</c:v>
                </c:pt>
                <c:pt idx="122">
                  <c:v>2.7946</c:v>
                </c:pt>
                <c:pt idx="123">
                  <c:v>2.9965000000000002</c:v>
                </c:pt>
                <c:pt idx="124">
                  <c:v>2.3062</c:v>
                </c:pt>
                <c:pt idx="125">
                  <c:v>3.1922999999999999</c:v>
                </c:pt>
                <c:pt idx="126">
                  <c:v>3.0236000000000001</c:v>
                </c:pt>
                <c:pt idx="127">
                  <c:v>3.3290000000000002</c:v>
                </c:pt>
                <c:pt idx="128">
                  <c:v>2.8536000000000001</c:v>
                </c:pt>
                <c:pt idx="129">
                  <c:v>2.1966000000000001</c:v>
                </c:pt>
                <c:pt idx="130">
                  <c:v>3.8681999999999999</c:v>
                </c:pt>
                <c:pt idx="131">
                  <c:v>2.9988999999999999</c:v>
                </c:pt>
                <c:pt idx="132">
                  <c:v>3.8117999999999999</c:v>
                </c:pt>
                <c:pt idx="133">
                  <c:v>3.1907000000000001</c:v>
                </c:pt>
                <c:pt idx="134">
                  <c:v>3.4009</c:v>
                </c:pt>
                <c:pt idx="135">
                  <c:v>3.3189000000000002</c:v>
                </c:pt>
                <c:pt idx="136">
                  <c:v>4.1916000000000002</c:v>
                </c:pt>
                <c:pt idx="137">
                  <c:v>2.8548</c:v>
                </c:pt>
                <c:pt idx="138">
                  <c:v>3.5219</c:v>
                </c:pt>
                <c:pt idx="139">
                  <c:v>3.0912999999999999</c:v>
                </c:pt>
                <c:pt idx="140">
                  <c:v>4.0831999999999997</c:v>
                </c:pt>
                <c:pt idx="141">
                  <c:v>2.7488000000000001</c:v>
                </c:pt>
                <c:pt idx="142">
                  <c:v>2.7631999999999999</c:v>
                </c:pt>
                <c:pt idx="143">
                  <c:v>3.0371000000000001</c:v>
                </c:pt>
                <c:pt idx="144">
                  <c:v>4.3121999999999998</c:v>
                </c:pt>
                <c:pt idx="145">
                  <c:v>3.3873000000000002</c:v>
                </c:pt>
                <c:pt idx="146">
                  <c:v>3.9495</c:v>
                </c:pt>
                <c:pt idx="147">
                  <c:v>3.6503999999999999</c:v>
                </c:pt>
                <c:pt idx="148">
                  <c:v>3.6688000000000001</c:v>
                </c:pt>
                <c:pt idx="149">
                  <c:v>3.7711000000000001</c:v>
                </c:pt>
                <c:pt idx="150">
                  <c:v>3.6726000000000001</c:v>
                </c:pt>
                <c:pt idx="151">
                  <c:v>3.081</c:v>
                </c:pt>
                <c:pt idx="152">
                  <c:v>3.0428000000000002</c:v>
                </c:pt>
                <c:pt idx="153">
                  <c:v>3.8862999999999999</c:v>
                </c:pt>
                <c:pt idx="154">
                  <c:v>4.2633000000000001</c:v>
                </c:pt>
                <c:pt idx="155">
                  <c:v>4.3156999999999996</c:v>
                </c:pt>
                <c:pt idx="156">
                  <c:v>4.3402000000000003</c:v>
                </c:pt>
                <c:pt idx="157">
                  <c:v>3.9113000000000002</c:v>
                </c:pt>
                <c:pt idx="158">
                  <c:v>4.0540000000000003</c:v>
                </c:pt>
                <c:pt idx="159">
                  <c:v>2.4701</c:v>
                </c:pt>
                <c:pt idx="160">
                  <c:v>2.5034000000000001</c:v>
                </c:pt>
                <c:pt idx="161">
                  <c:v>3.9085999999999999</c:v>
                </c:pt>
                <c:pt idx="162">
                  <c:v>2.3490000000000002</c:v>
                </c:pt>
                <c:pt idx="163">
                  <c:v>3.0948000000000002</c:v>
                </c:pt>
                <c:pt idx="164">
                  <c:v>5.0167000000000002</c:v>
                </c:pt>
                <c:pt idx="165">
                  <c:v>5.6677</c:v>
                </c:pt>
                <c:pt idx="166">
                  <c:v>3.7902</c:v>
                </c:pt>
                <c:pt idx="167">
                  <c:v>4.1471</c:v>
                </c:pt>
                <c:pt idx="168">
                  <c:v>3.7658999999999998</c:v>
                </c:pt>
                <c:pt idx="169">
                  <c:v>3.7905000000000002</c:v>
                </c:pt>
                <c:pt idx="170">
                  <c:v>4.3975</c:v>
                </c:pt>
                <c:pt idx="171">
                  <c:v>3.5958999999999999</c:v>
                </c:pt>
                <c:pt idx="172">
                  <c:v>3.8864000000000001</c:v>
                </c:pt>
                <c:pt idx="173">
                  <c:v>3.5621999999999998</c:v>
                </c:pt>
                <c:pt idx="174">
                  <c:v>4.4759000000000002</c:v>
                </c:pt>
                <c:pt idx="175">
                  <c:v>2.7772999999999999</c:v>
                </c:pt>
                <c:pt idx="176">
                  <c:v>3.1065999999999998</c:v>
                </c:pt>
                <c:pt idx="177">
                  <c:v>3.5327000000000002</c:v>
                </c:pt>
                <c:pt idx="178">
                  <c:v>2.5421999999999998</c:v>
                </c:pt>
                <c:pt idx="179">
                  <c:v>3.3496000000000001</c:v>
                </c:pt>
                <c:pt idx="180">
                  <c:v>3.8727</c:v>
                </c:pt>
                <c:pt idx="181">
                  <c:v>3.6697000000000002</c:v>
                </c:pt>
                <c:pt idx="182">
                  <c:v>3.6966000000000001</c:v>
                </c:pt>
                <c:pt idx="183">
                  <c:v>3.2282000000000002</c:v>
                </c:pt>
                <c:pt idx="184">
                  <c:v>3.7867999999999999</c:v>
                </c:pt>
                <c:pt idx="185">
                  <c:v>6.3205999999999998</c:v>
                </c:pt>
                <c:pt idx="186">
                  <c:v>3.8428</c:v>
                </c:pt>
                <c:pt idx="187">
                  <c:v>4.0187999999999997</c:v>
                </c:pt>
                <c:pt idx="188">
                  <c:v>3.3940999999999999</c:v>
                </c:pt>
                <c:pt idx="189">
                  <c:v>3.0402</c:v>
                </c:pt>
                <c:pt idx="190">
                  <c:v>4.0593000000000004</c:v>
                </c:pt>
                <c:pt idx="191">
                  <c:v>3.0649999999999999</c:v>
                </c:pt>
                <c:pt idx="192">
                  <c:v>3.4430999999999998</c:v>
                </c:pt>
                <c:pt idx="193">
                  <c:v>2.9062000000000001</c:v>
                </c:pt>
                <c:pt idx="194">
                  <c:v>3.9533</c:v>
                </c:pt>
                <c:pt idx="195">
                  <c:v>3.6751999999999998</c:v>
                </c:pt>
                <c:pt idx="196">
                  <c:v>3.9506000000000001</c:v>
                </c:pt>
                <c:pt idx="197">
                  <c:v>3.4621</c:v>
                </c:pt>
                <c:pt idx="198">
                  <c:v>3.6172</c:v>
                </c:pt>
                <c:pt idx="199">
                  <c:v>4.1043000000000003</c:v>
                </c:pt>
                <c:pt idx="200">
                  <c:v>4.0739000000000001</c:v>
                </c:pt>
                <c:pt idx="201">
                  <c:v>3.5724</c:v>
                </c:pt>
                <c:pt idx="202">
                  <c:v>3.9984000000000002</c:v>
                </c:pt>
                <c:pt idx="203">
                  <c:v>3.4424999999999999</c:v>
                </c:pt>
                <c:pt idx="204">
                  <c:v>3.7587999999999999</c:v>
                </c:pt>
                <c:pt idx="205">
                  <c:v>3.6044999999999998</c:v>
                </c:pt>
                <c:pt idx="206">
                  <c:v>3.5583999999999998</c:v>
                </c:pt>
                <c:pt idx="207">
                  <c:v>3.7227000000000001</c:v>
                </c:pt>
                <c:pt idx="208">
                  <c:v>3.4977999999999998</c:v>
                </c:pt>
                <c:pt idx="209">
                  <c:v>4.6543999999999999</c:v>
                </c:pt>
                <c:pt idx="210">
                  <c:v>3.2311000000000001</c:v>
                </c:pt>
                <c:pt idx="211">
                  <c:v>4.1222000000000003</c:v>
                </c:pt>
                <c:pt idx="212">
                  <c:v>5.3483999999999998</c:v>
                </c:pt>
                <c:pt idx="213">
                  <c:v>2.7452999999999999</c:v>
                </c:pt>
                <c:pt idx="214">
                  <c:v>3.5802999999999998</c:v>
                </c:pt>
                <c:pt idx="215">
                  <c:v>4.0118999999999998</c:v>
                </c:pt>
                <c:pt idx="216">
                  <c:v>3.4735999999999998</c:v>
                </c:pt>
                <c:pt idx="217">
                  <c:v>3.8323999999999998</c:v>
                </c:pt>
                <c:pt idx="218">
                  <c:v>3.5103</c:v>
                </c:pt>
                <c:pt idx="219">
                  <c:v>1.6545000000000001</c:v>
                </c:pt>
                <c:pt idx="220">
                  <c:v>3.9801000000000002</c:v>
                </c:pt>
                <c:pt idx="221">
                  <c:v>2.9056000000000002</c:v>
                </c:pt>
                <c:pt idx="222">
                  <c:v>2.4245999999999999</c:v>
                </c:pt>
                <c:pt idx="223">
                  <c:v>3.5049999999999999</c:v>
                </c:pt>
                <c:pt idx="224">
                  <c:v>2.5158</c:v>
                </c:pt>
                <c:pt idx="225">
                  <c:v>3.5655999999999999</c:v>
                </c:pt>
                <c:pt idx="226">
                  <c:v>3.5714999999999999</c:v>
                </c:pt>
                <c:pt idx="227">
                  <c:v>3.5304000000000002</c:v>
                </c:pt>
                <c:pt idx="228">
                  <c:v>3.1246</c:v>
                </c:pt>
                <c:pt idx="229">
                  <c:v>3.0933000000000002</c:v>
                </c:pt>
                <c:pt idx="230">
                  <c:v>3.7317</c:v>
                </c:pt>
                <c:pt idx="231">
                  <c:v>3.7679</c:v>
                </c:pt>
                <c:pt idx="232">
                  <c:v>3.2978999999999998</c:v>
                </c:pt>
                <c:pt idx="233">
                  <c:v>2.7189999999999999</c:v>
                </c:pt>
                <c:pt idx="234">
                  <c:v>4.0258000000000003</c:v>
                </c:pt>
                <c:pt idx="235">
                  <c:v>2.9689999999999999</c:v>
                </c:pt>
                <c:pt idx="236">
                  <c:v>3.8182</c:v>
                </c:pt>
                <c:pt idx="237">
                  <c:v>4.1285999999999996</c:v>
                </c:pt>
                <c:pt idx="238">
                  <c:v>2.8077999999999999</c:v>
                </c:pt>
                <c:pt idx="239">
                  <c:v>2.8243999999999998</c:v>
                </c:pt>
                <c:pt idx="240">
                  <c:v>3.2780999999999998</c:v>
                </c:pt>
                <c:pt idx="241">
                  <c:v>3.3329</c:v>
                </c:pt>
                <c:pt idx="242">
                  <c:v>3.1387</c:v>
                </c:pt>
                <c:pt idx="243">
                  <c:v>3.3332000000000002</c:v>
                </c:pt>
                <c:pt idx="244">
                  <c:v>2.9819</c:v>
                </c:pt>
                <c:pt idx="245">
                  <c:v>3.3864999999999998</c:v>
                </c:pt>
                <c:pt idx="246">
                  <c:v>4.3907999999999996</c:v>
                </c:pt>
                <c:pt idx="247">
                  <c:v>3.6741000000000001</c:v>
                </c:pt>
                <c:pt idx="248">
                  <c:v>3.8048000000000002</c:v>
                </c:pt>
                <c:pt idx="249">
                  <c:v>4.5585000000000004</c:v>
                </c:pt>
                <c:pt idx="250">
                  <c:v>3.6602000000000001</c:v>
                </c:pt>
                <c:pt idx="251">
                  <c:v>4.3756000000000004</c:v>
                </c:pt>
                <c:pt idx="252">
                  <c:v>4.1098999999999997</c:v>
                </c:pt>
                <c:pt idx="253">
                  <c:v>3.8304</c:v>
                </c:pt>
                <c:pt idx="254">
                  <c:v>3.4813000000000001</c:v>
                </c:pt>
                <c:pt idx="255">
                  <c:v>2.92</c:v>
                </c:pt>
                <c:pt idx="256">
                  <c:v>3.0524</c:v>
                </c:pt>
                <c:pt idx="257">
                  <c:v>3.3599000000000001</c:v>
                </c:pt>
                <c:pt idx="258">
                  <c:v>3.3906000000000001</c:v>
                </c:pt>
                <c:pt idx="259">
                  <c:v>2.9097</c:v>
                </c:pt>
                <c:pt idx="260">
                  <c:v>3.1545000000000001</c:v>
                </c:pt>
                <c:pt idx="261">
                  <c:v>3.4241999999999999</c:v>
                </c:pt>
                <c:pt idx="262">
                  <c:v>3.7189000000000001</c:v>
                </c:pt>
                <c:pt idx="263">
                  <c:v>4.2187000000000001</c:v>
                </c:pt>
                <c:pt idx="264">
                  <c:v>2.7827999999999999</c:v>
                </c:pt>
                <c:pt idx="265">
                  <c:v>4.2507999999999999</c:v>
                </c:pt>
                <c:pt idx="266">
                  <c:v>3.6114999999999999</c:v>
                </c:pt>
                <c:pt idx="267">
                  <c:v>4.3223000000000003</c:v>
                </c:pt>
                <c:pt idx="268">
                  <c:v>4.2716000000000003</c:v>
                </c:pt>
                <c:pt idx="269">
                  <c:v>4.6109999999999998</c:v>
                </c:pt>
                <c:pt idx="270">
                  <c:v>4.0719000000000003</c:v>
                </c:pt>
                <c:pt idx="271">
                  <c:v>3.6812999999999998</c:v>
                </c:pt>
                <c:pt idx="272">
                  <c:v>3.2330999999999999</c:v>
                </c:pt>
                <c:pt idx="273">
                  <c:v>3.4239000000000002</c:v>
                </c:pt>
                <c:pt idx="274">
                  <c:v>2.7810000000000001</c:v>
                </c:pt>
                <c:pt idx="275">
                  <c:v>4.0145</c:v>
                </c:pt>
                <c:pt idx="276">
                  <c:v>2.63</c:v>
                </c:pt>
                <c:pt idx="277">
                  <c:v>3.8435000000000001</c:v>
                </c:pt>
                <c:pt idx="278">
                  <c:v>3.1570999999999998</c:v>
                </c:pt>
                <c:pt idx="279">
                  <c:v>3.5865</c:v>
                </c:pt>
                <c:pt idx="280">
                  <c:v>2.0798999999999999</c:v>
                </c:pt>
                <c:pt idx="281">
                  <c:v>4.2462</c:v>
                </c:pt>
                <c:pt idx="282">
                  <c:v>4.1123000000000003</c:v>
                </c:pt>
                <c:pt idx="283">
                  <c:v>3.3576000000000001</c:v>
                </c:pt>
                <c:pt idx="284">
                  <c:v>3.5087000000000002</c:v>
                </c:pt>
                <c:pt idx="285">
                  <c:v>2.7940999999999998</c:v>
                </c:pt>
                <c:pt idx="286">
                  <c:v>3.4657</c:v>
                </c:pt>
                <c:pt idx="287">
                  <c:v>4.1257999999999999</c:v>
                </c:pt>
                <c:pt idx="288">
                  <c:v>3.5903999999999998</c:v>
                </c:pt>
                <c:pt idx="289">
                  <c:v>3.5916999999999999</c:v>
                </c:pt>
                <c:pt idx="290">
                  <c:v>2.6360999999999999</c:v>
                </c:pt>
                <c:pt idx="291">
                  <c:v>3.3788999999999998</c:v>
                </c:pt>
                <c:pt idx="292">
                  <c:v>3.3725000000000001</c:v>
                </c:pt>
                <c:pt idx="293">
                  <c:v>3.1093999999999999</c:v>
                </c:pt>
                <c:pt idx="294">
                  <c:v>3.552</c:v>
                </c:pt>
                <c:pt idx="295">
                  <c:v>3.9990999999999999</c:v>
                </c:pt>
                <c:pt idx="296">
                  <c:v>3.4933999999999998</c:v>
                </c:pt>
                <c:pt idx="297">
                  <c:v>3.6318000000000001</c:v>
                </c:pt>
                <c:pt idx="298">
                  <c:v>3.6391</c:v>
                </c:pt>
                <c:pt idx="299">
                  <c:v>3.8506999999999998</c:v>
                </c:pt>
                <c:pt idx="300">
                  <c:v>4.2465999999999999</c:v>
                </c:pt>
                <c:pt idx="301">
                  <c:v>3.6223999999999998</c:v>
                </c:pt>
                <c:pt idx="302">
                  <c:v>3.7391999999999999</c:v>
                </c:pt>
                <c:pt idx="303">
                  <c:v>2.9645999999999999</c:v>
                </c:pt>
                <c:pt idx="304">
                  <c:v>2.2198000000000002</c:v>
                </c:pt>
                <c:pt idx="305">
                  <c:v>3.8957999999999999</c:v>
                </c:pt>
                <c:pt idx="306">
                  <c:v>3.8776999999999999</c:v>
                </c:pt>
                <c:pt idx="307">
                  <c:v>3.6530999999999998</c:v>
                </c:pt>
                <c:pt idx="308">
                  <c:v>2.3315999999999999</c:v>
                </c:pt>
                <c:pt idx="309">
                  <c:v>3.2094999999999998</c:v>
                </c:pt>
                <c:pt idx="310">
                  <c:v>4.6792999999999996</c:v>
                </c:pt>
                <c:pt idx="311">
                  <c:v>3.3207</c:v>
                </c:pt>
                <c:pt idx="312">
                  <c:v>3.363</c:v>
                </c:pt>
                <c:pt idx="313">
                  <c:v>3.4546000000000001</c:v>
                </c:pt>
                <c:pt idx="314">
                  <c:v>3.4428000000000001</c:v>
                </c:pt>
                <c:pt idx="315">
                  <c:v>3.7151000000000001</c:v>
                </c:pt>
                <c:pt idx="316">
                  <c:v>2.9964</c:v>
                </c:pt>
                <c:pt idx="317">
                  <c:v>3.7063999999999999</c:v>
                </c:pt>
                <c:pt idx="318">
                  <c:v>3.2894000000000001</c:v>
                </c:pt>
                <c:pt idx="319">
                  <c:v>3.0055000000000001</c:v>
                </c:pt>
                <c:pt idx="320">
                  <c:v>4.2653999999999996</c:v>
                </c:pt>
                <c:pt idx="321">
                  <c:v>3.7627999999999999</c:v>
                </c:pt>
                <c:pt idx="322">
                  <c:v>3.1815000000000002</c:v>
                </c:pt>
                <c:pt idx="323">
                  <c:v>3.9163000000000001</c:v>
                </c:pt>
                <c:pt idx="324">
                  <c:v>3.7782</c:v>
                </c:pt>
                <c:pt idx="325">
                  <c:v>3.2158000000000002</c:v>
                </c:pt>
                <c:pt idx="326">
                  <c:v>3.8540000000000001</c:v>
                </c:pt>
                <c:pt idx="327">
                  <c:v>3.3572000000000002</c:v>
                </c:pt>
                <c:pt idx="328">
                  <c:v>3.3454000000000002</c:v>
                </c:pt>
                <c:pt idx="329">
                  <c:v>2.7856000000000001</c:v>
                </c:pt>
                <c:pt idx="330">
                  <c:v>3.1842999999999999</c:v>
                </c:pt>
                <c:pt idx="331">
                  <c:v>4.0667999999999997</c:v>
                </c:pt>
                <c:pt idx="332">
                  <c:v>4.1555</c:v>
                </c:pt>
                <c:pt idx="333">
                  <c:v>4.0425000000000004</c:v>
                </c:pt>
                <c:pt idx="334">
                  <c:v>3.5893000000000002</c:v>
                </c:pt>
                <c:pt idx="335">
                  <c:v>3.5518000000000001</c:v>
                </c:pt>
                <c:pt idx="336">
                  <c:v>3.6187999999999998</c:v>
                </c:pt>
                <c:pt idx="337">
                  <c:v>3.4634999999999998</c:v>
                </c:pt>
                <c:pt idx="338">
                  <c:v>3.3967999999999998</c:v>
                </c:pt>
                <c:pt idx="339">
                  <c:v>3.1701999999999999</c:v>
                </c:pt>
                <c:pt idx="340">
                  <c:v>3.6635</c:v>
                </c:pt>
                <c:pt idx="341">
                  <c:v>2.7315</c:v>
                </c:pt>
                <c:pt idx="342">
                  <c:v>3.3258000000000001</c:v>
                </c:pt>
                <c:pt idx="343">
                  <c:v>2.0539000000000001</c:v>
                </c:pt>
                <c:pt idx="344">
                  <c:v>3.0590999999999999</c:v>
                </c:pt>
                <c:pt idx="345">
                  <c:v>3.8845999999999998</c:v>
                </c:pt>
                <c:pt idx="346">
                  <c:v>3.4592000000000001</c:v>
                </c:pt>
                <c:pt idx="347">
                  <c:v>4.4024999999999999</c:v>
                </c:pt>
                <c:pt idx="348">
                  <c:v>7.4080000000000004</c:v>
                </c:pt>
                <c:pt idx="349">
                  <c:v>3.7359</c:v>
                </c:pt>
                <c:pt idx="350">
                  <c:v>3.3845999999999998</c:v>
                </c:pt>
                <c:pt idx="351">
                  <c:v>3.9317000000000002</c:v>
                </c:pt>
                <c:pt idx="352">
                  <c:v>3.6777000000000002</c:v>
                </c:pt>
                <c:pt idx="353">
                  <c:v>3.5438999999999998</c:v>
                </c:pt>
                <c:pt idx="354">
                  <c:v>3.8119000000000001</c:v>
                </c:pt>
                <c:pt idx="355">
                  <c:v>3.8039000000000001</c:v>
                </c:pt>
                <c:pt idx="356">
                  <c:v>3.5162</c:v>
                </c:pt>
                <c:pt idx="357">
                  <c:v>2.6617000000000002</c:v>
                </c:pt>
                <c:pt idx="358">
                  <c:v>4.4169999999999998</c:v>
                </c:pt>
                <c:pt idx="359">
                  <c:v>1.3315999999999999</c:v>
                </c:pt>
                <c:pt idx="360">
                  <c:v>3.2242999999999999</c:v>
                </c:pt>
                <c:pt idx="361">
                  <c:v>3.4234</c:v>
                </c:pt>
                <c:pt idx="362">
                  <c:v>2.2482000000000002</c:v>
                </c:pt>
                <c:pt idx="363">
                  <c:v>3.5672999999999999</c:v>
                </c:pt>
                <c:pt idx="364">
                  <c:v>2.5693999999999999</c:v>
                </c:pt>
                <c:pt idx="365">
                  <c:v>3.8704999999999998</c:v>
                </c:pt>
                <c:pt idx="366">
                  <c:v>3.7002999999999999</c:v>
                </c:pt>
                <c:pt idx="367">
                  <c:v>3.3182</c:v>
                </c:pt>
                <c:pt idx="368">
                  <c:v>3.9502000000000002</c:v>
                </c:pt>
                <c:pt idx="369">
                  <c:v>4.1856</c:v>
                </c:pt>
                <c:pt idx="370">
                  <c:v>3.5954999999999999</c:v>
                </c:pt>
                <c:pt idx="371">
                  <c:v>4.0019999999999998</c:v>
                </c:pt>
                <c:pt idx="372">
                  <c:v>4.0156999999999998</c:v>
                </c:pt>
                <c:pt idx="373">
                  <c:v>3.8370000000000002</c:v>
                </c:pt>
                <c:pt idx="374">
                  <c:v>4.6917</c:v>
                </c:pt>
                <c:pt idx="375">
                  <c:v>3.6400999999999999</c:v>
                </c:pt>
                <c:pt idx="376">
                  <c:v>3.4022999999999999</c:v>
                </c:pt>
                <c:pt idx="377">
                  <c:v>4.3788999999999998</c:v>
                </c:pt>
                <c:pt idx="378">
                  <c:v>4.5922999999999998</c:v>
                </c:pt>
                <c:pt idx="379">
                  <c:v>3.9460999999999999</c:v>
                </c:pt>
                <c:pt idx="380">
                  <c:v>4.0601000000000003</c:v>
                </c:pt>
                <c:pt idx="381">
                  <c:v>4.032</c:v>
                </c:pt>
                <c:pt idx="382">
                  <c:v>3.8151000000000002</c:v>
                </c:pt>
                <c:pt idx="383">
                  <c:v>2.8620000000000001</c:v>
                </c:pt>
                <c:pt idx="384">
                  <c:v>3.4670000000000001</c:v>
                </c:pt>
                <c:pt idx="385">
                  <c:v>3.3161999999999998</c:v>
                </c:pt>
                <c:pt idx="386">
                  <c:v>3.9579</c:v>
                </c:pt>
                <c:pt idx="387">
                  <c:v>3.9466999999999999</c:v>
                </c:pt>
                <c:pt idx="388">
                  <c:v>4.5403000000000002</c:v>
                </c:pt>
                <c:pt idx="389">
                  <c:v>3.3197000000000001</c:v>
                </c:pt>
                <c:pt idx="390">
                  <c:v>3.5628000000000002</c:v>
                </c:pt>
                <c:pt idx="391">
                  <c:v>3.7256999999999998</c:v>
                </c:pt>
                <c:pt idx="392">
                  <c:v>2.4489999999999998</c:v>
                </c:pt>
                <c:pt idx="393">
                  <c:v>2.6309999999999998</c:v>
                </c:pt>
                <c:pt idx="394">
                  <c:v>2.9064000000000001</c:v>
                </c:pt>
                <c:pt idx="395">
                  <c:v>3.4775</c:v>
                </c:pt>
                <c:pt idx="396">
                  <c:v>3.51</c:v>
                </c:pt>
                <c:pt idx="397">
                  <c:v>3.9013</c:v>
                </c:pt>
                <c:pt idx="398">
                  <c:v>3.3896999999999999</c:v>
                </c:pt>
                <c:pt idx="399">
                  <c:v>3.419</c:v>
                </c:pt>
                <c:pt idx="400">
                  <c:v>3.0785</c:v>
                </c:pt>
                <c:pt idx="401">
                  <c:v>4.1566000000000001</c:v>
                </c:pt>
                <c:pt idx="402">
                  <c:v>4.5448000000000004</c:v>
                </c:pt>
                <c:pt idx="403">
                  <c:v>2.8281999999999998</c:v>
                </c:pt>
                <c:pt idx="404">
                  <c:v>3.7841999999999998</c:v>
                </c:pt>
                <c:pt idx="405">
                  <c:v>3.4087000000000001</c:v>
                </c:pt>
                <c:pt idx="406">
                  <c:v>3.7191000000000001</c:v>
                </c:pt>
                <c:pt idx="407">
                  <c:v>3.9990999999999999</c:v>
                </c:pt>
                <c:pt idx="408">
                  <c:v>3.3650000000000002</c:v>
                </c:pt>
                <c:pt idx="409">
                  <c:v>3.2780999999999998</c:v>
                </c:pt>
                <c:pt idx="410">
                  <c:v>3.6779999999999999</c:v>
                </c:pt>
                <c:pt idx="411">
                  <c:v>3.2557999999999998</c:v>
                </c:pt>
                <c:pt idx="412">
                  <c:v>4.7767999999999997</c:v>
                </c:pt>
                <c:pt idx="413">
                  <c:v>4.6839000000000004</c:v>
                </c:pt>
                <c:pt idx="414">
                  <c:v>3.3283</c:v>
                </c:pt>
                <c:pt idx="415">
                  <c:v>3.2688999999999999</c:v>
                </c:pt>
                <c:pt idx="416">
                  <c:v>1.4056999999999999</c:v>
                </c:pt>
                <c:pt idx="417">
                  <c:v>0.36199999999999999</c:v>
                </c:pt>
                <c:pt idx="418">
                  <c:v>0.48899999999999999</c:v>
                </c:pt>
                <c:pt idx="419">
                  <c:v>-0.123</c:v>
                </c:pt>
                <c:pt idx="420">
                  <c:v>0.314</c:v>
                </c:pt>
                <c:pt idx="421">
                  <c:v>2.1886000000000001</c:v>
                </c:pt>
                <c:pt idx="422">
                  <c:v>1.5745</c:v>
                </c:pt>
                <c:pt idx="423">
                  <c:v>1.9218999999999999</c:v>
                </c:pt>
                <c:pt idx="424">
                  <c:v>1.7318</c:v>
                </c:pt>
                <c:pt idx="425">
                  <c:v>1.3227</c:v>
                </c:pt>
                <c:pt idx="426">
                  <c:v>1.2531000000000001</c:v>
                </c:pt>
                <c:pt idx="427">
                  <c:v>2.2383999999999999</c:v>
                </c:pt>
                <c:pt idx="428">
                  <c:v>1.9511000000000001</c:v>
                </c:pt>
                <c:pt idx="429">
                  <c:v>2.7174999999999998</c:v>
                </c:pt>
                <c:pt idx="430">
                  <c:v>1.8591</c:v>
                </c:pt>
                <c:pt idx="431">
                  <c:v>2.3692000000000002</c:v>
                </c:pt>
                <c:pt idx="432">
                  <c:v>2.4969000000000001</c:v>
                </c:pt>
                <c:pt idx="433">
                  <c:v>3.7096</c:v>
                </c:pt>
                <c:pt idx="434">
                  <c:v>3.6073</c:v>
                </c:pt>
                <c:pt idx="435">
                  <c:v>3.5283000000000002</c:v>
                </c:pt>
                <c:pt idx="436">
                  <c:v>2.6150000000000002</c:v>
                </c:pt>
                <c:pt idx="437">
                  <c:v>4.3342000000000001</c:v>
                </c:pt>
                <c:pt idx="438">
                  <c:v>2.4624999999999999</c:v>
                </c:pt>
                <c:pt idx="439">
                  <c:v>3.0535999999999999</c:v>
                </c:pt>
                <c:pt idx="440">
                  <c:v>3.3616000000000001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1-4523-BB7D-86DD6FB1EB43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plus>
            <c:minus>
              <c:numRef>
                <c:f>'fit plots'!$AA$2:$AA$10</c:f>
                <c:numCache>
                  <c:formatCode>General</c:formatCode>
                  <c:ptCount val="9"/>
                  <c:pt idx="0">
                    <c:v>0.3</c:v>
                  </c:pt>
                  <c:pt idx="1">
                    <c:v>0.3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 plots'!$AV$2:$AV$442</c:f>
              <c:numCache>
                <c:formatCode>General</c:formatCode>
                <c:ptCount val="441"/>
                <c:pt idx="0">
                  <c:v>0.62709999999999999</c:v>
                </c:pt>
                <c:pt idx="1">
                  <c:v>0.8599</c:v>
                </c:pt>
                <c:pt idx="2">
                  <c:v>0.8599</c:v>
                </c:pt>
                <c:pt idx="3">
                  <c:v>1.1091</c:v>
                </c:pt>
                <c:pt idx="4">
                  <c:v>0.74890000000000001</c:v>
                </c:pt>
                <c:pt idx="5">
                  <c:v>0.94789999999999996</c:v>
                </c:pt>
                <c:pt idx="6">
                  <c:v>0.85709999999999997</c:v>
                </c:pt>
                <c:pt idx="7">
                  <c:v>0.71199999999999997</c:v>
                </c:pt>
                <c:pt idx="8">
                  <c:v>0.90700000000000003</c:v>
                </c:pt>
                <c:pt idx="9">
                  <c:v>1.0859000000000001</c:v>
                </c:pt>
                <c:pt idx="10">
                  <c:v>0.75800000000000001</c:v>
                </c:pt>
                <c:pt idx="11">
                  <c:v>0.87909999999999999</c:v>
                </c:pt>
                <c:pt idx="12">
                  <c:v>0.75800000000000001</c:v>
                </c:pt>
                <c:pt idx="13">
                  <c:v>0.67900000000000005</c:v>
                </c:pt>
                <c:pt idx="14">
                  <c:v>1.1891</c:v>
                </c:pt>
                <c:pt idx="15">
                  <c:v>0.86199999999999999</c:v>
                </c:pt>
                <c:pt idx="16">
                  <c:v>0.497</c:v>
                </c:pt>
                <c:pt idx="17">
                  <c:v>0.627</c:v>
                </c:pt>
                <c:pt idx="18">
                  <c:v>0.8377</c:v>
                </c:pt>
                <c:pt idx="19">
                  <c:v>0.79610000000000003</c:v>
                </c:pt>
                <c:pt idx="20">
                  <c:v>0.81710000000000005</c:v>
                </c:pt>
                <c:pt idx="21">
                  <c:v>1.048</c:v>
                </c:pt>
                <c:pt idx="22">
                  <c:v>0.68200000000000005</c:v>
                </c:pt>
                <c:pt idx="23">
                  <c:v>0.81189999999999996</c:v>
                </c:pt>
                <c:pt idx="24">
                  <c:v>0.57089999999999996</c:v>
                </c:pt>
                <c:pt idx="25">
                  <c:v>0.97199999999999998</c:v>
                </c:pt>
                <c:pt idx="26">
                  <c:v>0.93300000000000005</c:v>
                </c:pt>
                <c:pt idx="27">
                  <c:v>0.65600000000000003</c:v>
                </c:pt>
                <c:pt idx="28">
                  <c:v>0.57709999999999995</c:v>
                </c:pt>
                <c:pt idx="29">
                  <c:v>0.69599999999999995</c:v>
                </c:pt>
                <c:pt idx="30">
                  <c:v>0.93289999999999995</c:v>
                </c:pt>
                <c:pt idx="31">
                  <c:v>0.83009999999999995</c:v>
                </c:pt>
                <c:pt idx="32">
                  <c:v>0.92310000000000003</c:v>
                </c:pt>
                <c:pt idx="33">
                  <c:v>0.82989999999999997</c:v>
                </c:pt>
                <c:pt idx="34">
                  <c:v>0.72309999999999997</c:v>
                </c:pt>
                <c:pt idx="35">
                  <c:v>0.754</c:v>
                </c:pt>
                <c:pt idx="36">
                  <c:v>0.19689999999999999</c:v>
                </c:pt>
                <c:pt idx="37">
                  <c:v>0.31909999999999999</c:v>
                </c:pt>
                <c:pt idx="38">
                  <c:v>3.9899999999999998E-2</c:v>
                </c:pt>
                <c:pt idx="39">
                  <c:v>1.2005999999999999</c:v>
                </c:pt>
                <c:pt idx="40">
                  <c:v>0.77310000000000001</c:v>
                </c:pt>
                <c:pt idx="41">
                  <c:v>0.96109999999999995</c:v>
                </c:pt>
                <c:pt idx="42">
                  <c:v>0.81610000000000005</c:v>
                </c:pt>
                <c:pt idx="43">
                  <c:v>0.60189999999999999</c:v>
                </c:pt>
                <c:pt idx="44">
                  <c:v>0.54590000000000005</c:v>
                </c:pt>
                <c:pt idx="45">
                  <c:v>0.72319999999999995</c:v>
                </c:pt>
                <c:pt idx="46">
                  <c:v>0.60109999999999997</c:v>
                </c:pt>
                <c:pt idx="47">
                  <c:v>0.64890000000000003</c:v>
                </c:pt>
                <c:pt idx="48">
                  <c:v>0.66910000000000003</c:v>
                </c:pt>
                <c:pt idx="49">
                  <c:v>0.38490000000000002</c:v>
                </c:pt>
                <c:pt idx="50">
                  <c:v>0.47910000000000003</c:v>
                </c:pt>
                <c:pt idx="51">
                  <c:v>0.1668</c:v>
                </c:pt>
                <c:pt idx="52">
                  <c:v>0.34510000000000002</c:v>
                </c:pt>
                <c:pt idx="53">
                  <c:v>0.59009999999999996</c:v>
                </c:pt>
                <c:pt idx="54">
                  <c:v>-0.15</c:v>
                </c:pt>
                <c:pt idx="55">
                  <c:v>-0.32919999999999999</c:v>
                </c:pt>
                <c:pt idx="56">
                  <c:v>-0.11459999999999999</c:v>
                </c:pt>
                <c:pt idx="57">
                  <c:v>-0.1928</c:v>
                </c:pt>
                <c:pt idx="58">
                  <c:v>0.1162</c:v>
                </c:pt>
                <c:pt idx="59">
                  <c:v>0.12189999999999999</c:v>
                </c:pt>
                <c:pt idx="60">
                  <c:v>0</c:v>
                </c:pt>
                <c:pt idx="61">
                  <c:v>0.19989999999999999</c:v>
                </c:pt>
                <c:pt idx="62">
                  <c:v>0.54320000000000002</c:v>
                </c:pt>
                <c:pt idx="63">
                  <c:v>0.30559999999999998</c:v>
                </c:pt>
                <c:pt idx="64">
                  <c:v>0.5171</c:v>
                </c:pt>
                <c:pt idx="65">
                  <c:v>3.5000000000000003E-2</c:v>
                </c:pt>
                <c:pt idx="66">
                  <c:v>0.62490000000000001</c:v>
                </c:pt>
                <c:pt idx="67">
                  <c:v>0.77300000000000002</c:v>
                </c:pt>
                <c:pt idx="68">
                  <c:v>0.76600000000000001</c:v>
                </c:pt>
                <c:pt idx="69">
                  <c:v>0.67689999999999995</c:v>
                </c:pt>
                <c:pt idx="70">
                  <c:v>0.82130000000000003</c:v>
                </c:pt>
                <c:pt idx="71">
                  <c:v>1.1269</c:v>
                </c:pt>
                <c:pt idx="72">
                  <c:v>0.88400000000000001</c:v>
                </c:pt>
                <c:pt idx="73">
                  <c:v>0.64890000000000003</c:v>
                </c:pt>
                <c:pt idx="74">
                  <c:v>0.87809999999999999</c:v>
                </c:pt>
                <c:pt idx="75">
                  <c:v>0.55410000000000004</c:v>
                </c:pt>
                <c:pt idx="76">
                  <c:v>0.83809999999999996</c:v>
                </c:pt>
                <c:pt idx="77">
                  <c:v>0.96209999999999996</c:v>
                </c:pt>
                <c:pt idx="78">
                  <c:v>0.83799999999999997</c:v>
                </c:pt>
                <c:pt idx="79">
                  <c:v>0.90310000000000001</c:v>
                </c:pt>
                <c:pt idx="80">
                  <c:v>0.72599999999999998</c:v>
                </c:pt>
                <c:pt idx="81">
                  <c:v>0.62290000000000001</c:v>
                </c:pt>
                <c:pt idx="82">
                  <c:v>0.8599</c:v>
                </c:pt>
                <c:pt idx="83">
                  <c:v>0.59489999999999998</c:v>
                </c:pt>
                <c:pt idx="84">
                  <c:v>1.052</c:v>
                </c:pt>
                <c:pt idx="85">
                  <c:v>1.2670999999999999</c:v>
                </c:pt>
                <c:pt idx="86">
                  <c:v>0.92010000000000003</c:v>
                </c:pt>
                <c:pt idx="87">
                  <c:v>0.82609999999999995</c:v>
                </c:pt>
                <c:pt idx="88">
                  <c:v>1.091</c:v>
                </c:pt>
                <c:pt idx="89">
                  <c:v>0.70309999999999995</c:v>
                </c:pt>
                <c:pt idx="90">
                  <c:v>0.69679999999999997</c:v>
                </c:pt>
                <c:pt idx="91">
                  <c:v>0.34470000000000001</c:v>
                </c:pt>
                <c:pt idx="92">
                  <c:v>0.97209999999999996</c:v>
                </c:pt>
                <c:pt idx="93">
                  <c:v>0.53979999999999995</c:v>
                </c:pt>
                <c:pt idx="94">
                  <c:v>0.91200000000000003</c:v>
                </c:pt>
                <c:pt idx="95">
                  <c:v>0.51790000000000003</c:v>
                </c:pt>
                <c:pt idx="96">
                  <c:v>0.55089999999999995</c:v>
                </c:pt>
                <c:pt idx="97">
                  <c:v>0.81</c:v>
                </c:pt>
                <c:pt idx="98">
                  <c:v>1.3240000000000001</c:v>
                </c:pt>
                <c:pt idx="99">
                  <c:v>0.68600000000000005</c:v>
                </c:pt>
                <c:pt idx="100">
                  <c:v>0.59389999999999998</c:v>
                </c:pt>
                <c:pt idx="101">
                  <c:v>0.67710000000000004</c:v>
                </c:pt>
                <c:pt idx="102">
                  <c:v>0.29070000000000001</c:v>
                </c:pt>
                <c:pt idx="103">
                  <c:v>0.43309999999999998</c:v>
                </c:pt>
                <c:pt idx="104">
                  <c:v>0.35089999999999999</c:v>
                </c:pt>
                <c:pt idx="105">
                  <c:v>0.68389999999999995</c:v>
                </c:pt>
                <c:pt idx="106">
                  <c:v>0.7611</c:v>
                </c:pt>
                <c:pt idx="107">
                  <c:v>0.83199999999999996</c:v>
                </c:pt>
                <c:pt idx="108">
                  <c:v>0.58709999999999996</c:v>
                </c:pt>
                <c:pt idx="109">
                  <c:v>0.74690000000000001</c:v>
                </c:pt>
                <c:pt idx="110">
                  <c:v>0.71089999999999998</c:v>
                </c:pt>
                <c:pt idx="111">
                  <c:v>0.60399999999999998</c:v>
                </c:pt>
                <c:pt idx="112">
                  <c:v>1.0179</c:v>
                </c:pt>
                <c:pt idx="113">
                  <c:v>1.0069999999999999</c:v>
                </c:pt>
                <c:pt idx="114">
                  <c:v>0.59909999999999997</c:v>
                </c:pt>
                <c:pt idx="115">
                  <c:v>0.74780000000000002</c:v>
                </c:pt>
                <c:pt idx="116">
                  <c:v>0.72009999999999996</c:v>
                </c:pt>
                <c:pt idx="117">
                  <c:v>0.56579999999999997</c:v>
                </c:pt>
                <c:pt idx="118">
                  <c:v>0.86399999999999999</c:v>
                </c:pt>
                <c:pt idx="119">
                  <c:v>0.76890000000000003</c:v>
                </c:pt>
                <c:pt idx="120">
                  <c:v>0.91220000000000001</c:v>
                </c:pt>
                <c:pt idx="121">
                  <c:v>0.82620000000000005</c:v>
                </c:pt>
                <c:pt idx="122">
                  <c:v>0.58450000000000002</c:v>
                </c:pt>
                <c:pt idx="123">
                  <c:v>0.70209999999999995</c:v>
                </c:pt>
                <c:pt idx="124">
                  <c:v>0.66800000000000004</c:v>
                </c:pt>
                <c:pt idx="125">
                  <c:v>0.81899999999999995</c:v>
                </c:pt>
                <c:pt idx="126">
                  <c:v>0.61299999999999999</c:v>
                </c:pt>
                <c:pt idx="127">
                  <c:v>0.35310000000000002</c:v>
                </c:pt>
                <c:pt idx="128">
                  <c:v>0.57879999999999998</c:v>
                </c:pt>
                <c:pt idx="129">
                  <c:v>0.43230000000000002</c:v>
                </c:pt>
                <c:pt idx="130">
                  <c:v>0.872</c:v>
                </c:pt>
                <c:pt idx="131">
                  <c:v>0.86209999999999998</c:v>
                </c:pt>
                <c:pt idx="132">
                  <c:v>0.4209</c:v>
                </c:pt>
                <c:pt idx="133">
                  <c:v>0.91100000000000003</c:v>
                </c:pt>
                <c:pt idx="134">
                  <c:v>0.85809999999999997</c:v>
                </c:pt>
                <c:pt idx="135">
                  <c:v>0.79500000000000004</c:v>
                </c:pt>
                <c:pt idx="136">
                  <c:v>0.47089999999999999</c:v>
                </c:pt>
                <c:pt idx="137">
                  <c:v>0.2752</c:v>
                </c:pt>
                <c:pt idx="138">
                  <c:v>0.62509999999999999</c:v>
                </c:pt>
                <c:pt idx="139">
                  <c:v>0.37990000000000002</c:v>
                </c:pt>
                <c:pt idx="140">
                  <c:v>0.78910000000000002</c:v>
                </c:pt>
                <c:pt idx="141">
                  <c:v>0.64890000000000003</c:v>
                </c:pt>
                <c:pt idx="142">
                  <c:v>0.99</c:v>
                </c:pt>
                <c:pt idx="143">
                  <c:v>0.65010000000000001</c:v>
                </c:pt>
                <c:pt idx="144">
                  <c:v>0.50209999999999999</c:v>
                </c:pt>
                <c:pt idx="145">
                  <c:v>0.746</c:v>
                </c:pt>
                <c:pt idx="146">
                  <c:v>0.82</c:v>
                </c:pt>
                <c:pt idx="147">
                  <c:v>0.6089</c:v>
                </c:pt>
                <c:pt idx="148">
                  <c:v>0.3569</c:v>
                </c:pt>
                <c:pt idx="149">
                  <c:v>0.6</c:v>
                </c:pt>
                <c:pt idx="150">
                  <c:v>0.39900000000000002</c:v>
                </c:pt>
                <c:pt idx="151">
                  <c:v>0.45910000000000001</c:v>
                </c:pt>
                <c:pt idx="152">
                  <c:v>0.43709999999999999</c:v>
                </c:pt>
                <c:pt idx="153">
                  <c:v>0.6472</c:v>
                </c:pt>
                <c:pt idx="154">
                  <c:v>0.49980000000000002</c:v>
                </c:pt>
                <c:pt idx="155">
                  <c:v>0.40079999999999999</c:v>
                </c:pt>
                <c:pt idx="156">
                  <c:v>0.50580000000000003</c:v>
                </c:pt>
                <c:pt idx="157">
                  <c:v>0.747</c:v>
                </c:pt>
                <c:pt idx="158">
                  <c:v>0.32500000000000001</c:v>
                </c:pt>
                <c:pt idx="159">
                  <c:v>0.75800000000000001</c:v>
                </c:pt>
                <c:pt idx="160">
                  <c:v>0.90990000000000004</c:v>
                </c:pt>
                <c:pt idx="161">
                  <c:v>0.63300000000000001</c:v>
                </c:pt>
                <c:pt idx="162">
                  <c:v>0.44</c:v>
                </c:pt>
                <c:pt idx="163">
                  <c:v>0.55710000000000004</c:v>
                </c:pt>
                <c:pt idx="164">
                  <c:v>1.0709</c:v>
                </c:pt>
                <c:pt idx="165">
                  <c:v>0.73399999999999999</c:v>
                </c:pt>
                <c:pt idx="166">
                  <c:v>0.62419999999999998</c:v>
                </c:pt>
                <c:pt idx="167">
                  <c:v>0.67500000000000004</c:v>
                </c:pt>
                <c:pt idx="168">
                  <c:v>0.57999999999999996</c:v>
                </c:pt>
                <c:pt idx="169">
                  <c:v>0.95399999999999996</c:v>
                </c:pt>
                <c:pt idx="170">
                  <c:v>-5.04E-2</c:v>
                </c:pt>
                <c:pt idx="171">
                  <c:v>0.79190000000000005</c:v>
                </c:pt>
                <c:pt idx="172">
                  <c:v>0.40489999999999998</c:v>
                </c:pt>
                <c:pt idx="173">
                  <c:v>0.52580000000000005</c:v>
                </c:pt>
                <c:pt idx="174">
                  <c:v>0.33189999999999997</c:v>
                </c:pt>
                <c:pt idx="175">
                  <c:v>0.11310000000000001</c:v>
                </c:pt>
                <c:pt idx="176">
                  <c:v>0.161</c:v>
                </c:pt>
                <c:pt idx="177">
                  <c:v>1.1698999999999999</c:v>
                </c:pt>
                <c:pt idx="178">
                  <c:v>0.31109999999999999</c:v>
                </c:pt>
                <c:pt idx="179">
                  <c:v>0.14510000000000001</c:v>
                </c:pt>
                <c:pt idx="180">
                  <c:v>1.4999999999999999E-2</c:v>
                </c:pt>
                <c:pt idx="181">
                  <c:v>0.12280000000000001</c:v>
                </c:pt>
                <c:pt idx="182">
                  <c:v>0.76390000000000002</c:v>
                </c:pt>
                <c:pt idx="183">
                  <c:v>1.1819999999999999</c:v>
                </c:pt>
                <c:pt idx="184">
                  <c:v>0.63519999999999999</c:v>
                </c:pt>
                <c:pt idx="185">
                  <c:v>0.91910000000000003</c:v>
                </c:pt>
                <c:pt idx="186">
                  <c:v>0.43309999999999998</c:v>
                </c:pt>
                <c:pt idx="187">
                  <c:v>0.46239999999999998</c:v>
                </c:pt>
                <c:pt idx="188">
                  <c:v>0.72799999999999998</c:v>
                </c:pt>
                <c:pt idx="189">
                  <c:v>0.58689999999999998</c:v>
                </c:pt>
                <c:pt idx="190">
                  <c:v>0.49580000000000002</c:v>
                </c:pt>
                <c:pt idx="191">
                  <c:v>0.9879</c:v>
                </c:pt>
                <c:pt idx="192">
                  <c:v>0.37990000000000002</c:v>
                </c:pt>
                <c:pt idx="193">
                  <c:v>1.0710999999999999</c:v>
                </c:pt>
                <c:pt idx="194">
                  <c:v>0.71489999999999998</c:v>
                </c:pt>
                <c:pt idx="195">
                  <c:v>0.873</c:v>
                </c:pt>
                <c:pt idx="196">
                  <c:v>0.96309999999999996</c:v>
                </c:pt>
                <c:pt idx="197">
                  <c:v>0.66800000000000004</c:v>
                </c:pt>
                <c:pt idx="198">
                  <c:v>0.46</c:v>
                </c:pt>
                <c:pt idx="199">
                  <c:v>0.46600000000000003</c:v>
                </c:pt>
                <c:pt idx="200">
                  <c:v>0.54549999999999998</c:v>
                </c:pt>
                <c:pt idx="201">
                  <c:v>0.65600000000000003</c:v>
                </c:pt>
                <c:pt idx="202">
                  <c:v>0.40989999999999999</c:v>
                </c:pt>
                <c:pt idx="203">
                  <c:v>0.43559999999999999</c:v>
                </c:pt>
                <c:pt idx="204">
                  <c:v>0.37209999999999999</c:v>
                </c:pt>
                <c:pt idx="205">
                  <c:v>0.82479999999999998</c:v>
                </c:pt>
                <c:pt idx="206">
                  <c:v>1.0150999999999999</c:v>
                </c:pt>
                <c:pt idx="207">
                  <c:v>0.4052</c:v>
                </c:pt>
                <c:pt idx="208">
                  <c:v>0.72089999999999999</c:v>
                </c:pt>
                <c:pt idx="209">
                  <c:v>0.13600000000000001</c:v>
                </c:pt>
                <c:pt idx="210">
                  <c:v>0.92500000000000004</c:v>
                </c:pt>
                <c:pt idx="211">
                  <c:v>0.31509999999999999</c:v>
                </c:pt>
                <c:pt idx="212">
                  <c:v>0.19700000000000001</c:v>
                </c:pt>
                <c:pt idx="213">
                  <c:v>0.74690000000000001</c:v>
                </c:pt>
                <c:pt idx="214">
                  <c:v>0.68989999999999996</c:v>
                </c:pt>
                <c:pt idx="215">
                  <c:v>0.60089999999999999</c:v>
                </c:pt>
                <c:pt idx="216">
                  <c:v>0.70299999999999996</c:v>
                </c:pt>
                <c:pt idx="217">
                  <c:v>0.80900000000000005</c:v>
                </c:pt>
                <c:pt idx="218">
                  <c:v>0.74199999999999999</c:v>
                </c:pt>
                <c:pt idx="219">
                  <c:v>0.22289999999999999</c:v>
                </c:pt>
                <c:pt idx="220">
                  <c:v>0.32</c:v>
                </c:pt>
                <c:pt idx="221">
                  <c:v>0.28000000000000003</c:v>
                </c:pt>
                <c:pt idx="222">
                  <c:v>-2.01E-2</c:v>
                </c:pt>
                <c:pt idx="223">
                  <c:v>0.39810000000000001</c:v>
                </c:pt>
                <c:pt idx="224">
                  <c:v>0.4511</c:v>
                </c:pt>
                <c:pt idx="225">
                  <c:v>0.45810000000000001</c:v>
                </c:pt>
                <c:pt idx="226">
                  <c:v>0.59009999999999996</c:v>
                </c:pt>
                <c:pt idx="227">
                  <c:v>0.27710000000000001</c:v>
                </c:pt>
                <c:pt idx="228">
                  <c:v>0.77100000000000002</c:v>
                </c:pt>
                <c:pt idx="229">
                  <c:v>0.82599999999999996</c:v>
                </c:pt>
                <c:pt idx="230">
                  <c:v>0.6109</c:v>
                </c:pt>
                <c:pt idx="231">
                  <c:v>0.44790000000000002</c:v>
                </c:pt>
                <c:pt idx="232">
                  <c:v>0.50409999999999999</c:v>
                </c:pt>
                <c:pt idx="233">
                  <c:v>0.57050000000000001</c:v>
                </c:pt>
                <c:pt idx="234">
                  <c:v>0.56999999999999995</c:v>
                </c:pt>
                <c:pt idx="235">
                  <c:v>0.45500000000000002</c:v>
                </c:pt>
                <c:pt idx="236">
                  <c:v>0.49099999999999999</c:v>
                </c:pt>
                <c:pt idx="237">
                  <c:v>0.37890000000000001</c:v>
                </c:pt>
                <c:pt idx="238">
                  <c:v>0.74409999999999998</c:v>
                </c:pt>
                <c:pt idx="239">
                  <c:v>0.90600000000000003</c:v>
                </c:pt>
                <c:pt idx="240">
                  <c:v>0.7621</c:v>
                </c:pt>
                <c:pt idx="241">
                  <c:v>0.49399999999999999</c:v>
                </c:pt>
                <c:pt idx="242">
                  <c:v>0.90910000000000002</c:v>
                </c:pt>
                <c:pt idx="243">
                  <c:v>1.1242000000000001</c:v>
                </c:pt>
                <c:pt idx="244">
                  <c:v>0.80800000000000005</c:v>
                </c:pt>
                <c:pt idx="245">
                  <c:v>0.85099999999999998</c:v>
                </c:pt>
                <c:pt idx="246">
                  <c:v>0.66810000000000003</c:v>
                </c:pt>
                <c:pt idx="247">
                  <c:v>0.44800000000000001</c:v>
                </c:pt>
                <c:pt idx="248">
                  <c:v>0.9889</c:v>
                </c:pt>
                <c:pt idx="249">
                  <c:v>0.62390000000000001</c:v>
                </c:pt>
                <c:pt idx="250">
                  <c:v>0.37090000000000001</c:v>
                </c:pt>
                <c:pt idx="251">
                  <c:v>0.254</c:v>
                </c:pt>
                <c:pt idx="252">
                  <c:v>0.38</c:v>
                </c:pt>
                <c:pt idx="253">
                  <c:v>0.43519999999999998</c:v>
                </c:pt>
                <c:pt idx="254">
                  <c:v>0.875</c:v>
                </c:pt>
                <c:pt idx="255">
                  <c:v>0.71609999999999996</c:v>
                </c:pt>
                <c:pt idx="256">
                  <c:v>0.63300000000000001</c:v>
                </c:pt>
                <c:pt idx="257">
                  <c:v>0.97789999999999999</c:v>
                </c:pt>
                <c:pt idx="258">
                  <c:v>0.84819999999999995</c:v>
                </c:pt>
                <c:pt idx="259">
                  <c:v>1.1021000000000001</c:v>
                </c:pt>
                <c:pt idx="260">
                  <c:v>0.73109999999999997</c:v>
                </c:pt>
                <c:pt idx="261">
                  <c:v>1.0889</c:v>
                </c:pt>
                <c:pt idx="262">
                  <c:v>0.93600000000000005</c:v>
                </c:pt>
                <c:pt idx="263">
                  <c:v>0.59499999999999997</c:v>
                </c:pt>
                <c:pt idx="264">
                  <c:v>0.74909999999999999</c:v>
                </c:pt>
                <c:pt idx="265">
                  <c:v>0.65510000000000002</c:v>
                </c:pt>
                <c:pt idx="266">
                  <c:v>0.82199999999999995</c:v>
                </c:pt>
                <c:pt idx="267">
                  <c:v>0.67290000000000005</c:v>
                </c:pt>
                <c:pt idx="268">
                  <c:v>0.96299999999999997</c:v>
                </c:pt>
                <c:pt idx="269">
                  <c:v>0.42609999999999998</c:v>
                </c:pt>
                <c:pt idx="270">
                  <c:v>0.6</c:v>
                </c:pt>
                <c:pt idx="271">
                  <c:v>0.67210000000000003</c:v>
                </c:pt>
                <c:pt idx="272">
                  <c:v>1.0139</c:v>
                </c:pt>
                <c:pt idx="273">
                  <c:v>1.2561</c:v>
                </c:pt>
                <c:pt idx="274">
                  <c:v>0.79510000000000003</c:v>
                </c:pt>
                <c:pt idx="275">
                  <c:v>0.76190000000000002</c:v>
                </c:pt>
                <c:pt idx="276">
                  <c:v>0.8851</c:v>
                </c:pt>
                <c:pt idx="277">
                  <c:v>0.7591</c:v>
                </c:pt>
                <c:pt idx="278">
                  <c:v>0.89810000000000001</c:v>
                </c:pt>
                <c:pt idx="279">
                  <c:v>0.60499999999999998</c:v>
                </c:pt>
                <c:pt idx="280">
                  <c:v>0.97499999999999998</c:v>
                </c:pt>
                <c:pt idx="281">
                  <c:v>0.53210000000000002</c:v>
                </c:pt>
                <c:pt idx="282">
                  <c:v>0.46310000000000001</c:v>
                </c:pt>
                <c:pt idx="283">
                  <c:v>0.59179999999999999</c:v>
                </c:pt>
                <c:pt idx="284">
                  <c:v>0.77210000000000001</c:v>
                </c:pt>
                <c:pt idx="285">
                  <c:v>0.67979999999999996</c:v>
                </c:pt>
                <c:pt idx="286">
                  <c:v>0.95399999999999996</c:v>
                </c:pt>
                <c:pt idx="287">
                  <c:v>0.46910000000000002</c:v>
                </c:pt>
                <c:pt idx="288">
                  <c:v>0.66110000000000002</c:v>
                </c:pt>
                <c:pt idx="289">
                  <c:v>0.72699999999999998</c:v>
                </c:pt>
                <c:pt idx="290">
                  <c:v>1.7330000000000001</c:v>
                </c:pt>
                <c:pt idx="291">
                  <c:v>0.92610000000000003</c:v>
                </c:pt>
                <c:pt idx="292">
                  <c:v>0.91610000000000003</c:v>
                </c:pt>
                <c:pt idx="293">
                  <c:v>1.0039</c:v>
                </c:pt>
                <c:pt idx="294">
                  <c:v>0.52910000000000001</c:v>
                </c:pt>
                <c:pt idx="295">
                  <c:v>0.54479999999999995</c:v>
                </c:pt>
                <c:pt idx="296">
                  <c:v>0.61299999999999999</c:v>
                </c:pt>
                <c:pt idx="297">
                  <c:v>0.54010000000000002</c:v>
                </c:pt>
                <c:pt idx="298">
                  <c:v>0.72509999999999997</c:v>
                </c:pt>
                <c:pt idx="299">
                  <c:v>0.57699999999999996</c:v>
                </c:pt>
                <c:pt idx="300">
                  <c:v>0.66</c:v>
                </c:pt>
                <c:pt idx="301">
                  <c:v>0.43509999999999999</c:v>
                </c:pt>
                <c:pt idx="302">
                  <c:v>0.58209999999999995</c:v>
                </c:pt>
                <c:pt idx="303">
                  <c:v>0.92400000000000004</c:v>
                </c:pt>
                <c:pt idx="304">
                  <c:v>0.86399999999999999</c:v>
                </c:pt>
                <c:pt idx="305">
                  <c:v>0.60699999999999998</c:v>
                </c:pt>
                <c:pt idx="306">
                  <c:v>0.66600000000000004</c:v>
                </c:pt>
                <c:pt idx="307">
                  <c:v>0.52800000000000002</c:v>
                </c:pt>
                <c:pt idx="308">
                  <c:v>1.1201000000000001</c:v>
                </c:pt>
                <c:pt idx="309">
                  <c:v>0.68110000000000004</c:v>
                </c:pt>
                <c:pt idx="310">
                  <c:v>0.6401</c:v>
                </c:pt>
                <c:pt idx="311">
                  <c:v>0.82</c:v>
                </c:pt>
                <c:pt idx="312">
                  <c:v>0.79810000000000003</c:v>
                </c:pt>
                <c:pt idx="313">
                  <c:v>0.74299999999999999</c:v>
                </c:pt>
                <c:pt idx="314">
                  <c:v>0.83809999999999996</c:v>
                </c:pt>
                <c:pt idx="315">
                  <c:v>1.1540999999999999</c:v>
                </c:pt>
                <c:pt idx="316">
                  <c:v>0.58399999999999996</c:v>
                </c:pt>
                <c:pt idx="317">
                  <c:v>0.78110000000000002</c:v>
                </c:pt>
                <c:pt idx="318">
                  <c:v>0.71499999999999997</c:v>
                </c:pt>
                <c:pt idx="319">
                  <c:v>0.44790000000000002</c:v>
                </c:pt>
                <c:pt idx="320">
                  <c:v>1.0099</c:v>
                </c:pt>
                <c:pt idx="321">
                  <c:v>0.66110000000000002</c:v>
                </c:pt>
                <c:pt idx="322">
                  <c:v>0.63200000000000001</c:v>
                </c:pt>
                <c:pt idx="323">
                  <c:v>0.73150000000000004</c:v>
                </c:pt>
                <c:pt idx="324">
                  <c:v>0.625</c:v>
                </c:pt>
                <c:pt idx="325">
                  <c:v>0.45989999999999998</c:v>
                </c:pt>
                <c:pt idx="326">
                  <c:v>0.65410000000000001</c:v>
                </c:pt>
                <c:pt idx="327">
                  <c:v>0.90600000000000003</c:v>
                </c:pt>
                <c:pt idx="328">
                  <c:v>0.68610000000000004</c:v>
                </c:pt>
                <c:pt idx="329">
                  <c:v>0.69699999999999995</c:v>
                </c:pt>
                <c:pt idx="330">
                  <c:v>0.69189999999999996</c:v>
                </c:pt>
                <c:pt idx="331">
                  <c:v>0.88590000000000002</c:v>
                </c:pt>
                <c:pt idx="332">
                  <c:v>0.57299999999999995</c:v>
                </c:pt>
                <c:pt idx="333">
                  <c:v>0.58089999999999997</c:v>
                </c:pt>
                <c:pt idx="334">
                  <c:v>0.7641</c:v>
                </c:pt>
                <c:pt idx="335">
                  <c:v>0.6431</c:v>
                </c:pt>
                <c:pt idx="336">
                  <c:v>0.59289999999999998</c:v>
                </c:pt>
                <c:pt idx="337">
                  <c:v>0.71409999999999996</c:v>
                </c:pt>
                <c:pt idx="338">
                  <c:v>0.61</c:v>
                </c:pt>
                <c:pt idx="339">
                  <c:v>0.372</c:v>
                </c:pt>
                <c:pt idx="340">
                  <c:v>0.41299999999999998</c:v>
                </c:pt>
                <c:pt idx="341">
                  <c:v>0.2321</c:v>
                </c:pt>
                <c:pt idx="342">
                  <c:v>0.746</c:v>
                </c:pt>
                <c:pt idx="343">
                  <c:v>-5.5199999999999999E-2</c:v>
                </c:pt>
                <c:pt idx="344">
                  <c:v>0.79310000000000003</c:v>
                </c:pt>
                <c:pt idx="345">
                  <c:v>0.216</c:v>
                </c:pt>
                <c:pt idx="346">
                  <c:v>0.37619999999999998</c:v>
                </c:pt>
                <c:pt idx="347">
                  <c:v>0.4708</c:v>
                </c:pt>
                <c:pt idx="348">
                  <c:v>0.90059999999999996</c:v>
                </c:pt>
                <c:pt idx="349">
                  <c:v>0.47</c:v>
                </c:pt>
                <c:pt idx="350">
                  <c:v>0.48120000000000002</c:v>
                </c:pt>
                <c:pt idx="351">
                  <c:v>0.42709999999999998</c:v>
                </c:pt>
                <c:pt idx="352">
                  <c:v>0.58609999999999995</c:v>
                </c:pt>
                <c:pt idx="353">
                  <c:v>0.65810000000000002</c:v>
                </c:pt>
                <c:pt idx="354">
                  <c:v>0.46</c:v>
                </c:pt>
                <c:pt idx="355">
                  <c:v>0.4869</c:v>
                </c:pt>
                <c:pt idx="356">
                  <c:v>0.55110000000000003</c:v>
                </c:pt>
                <c:pt idx="357">
                  <c:v>0.37309999999999999</c:v>
                </c:pt>
                <c:pt idx="358">
                  <c:v>0.71199999999999997</c:v>
                </c:pt>
                <c:pt idx="359">
                  <c:v>0.26400000000000001</c:v>
                </c:pt>
                <c:pt idx="360">
                  <c:v>0.81</c:v>
                </c:pt>
                <c:pt idx="361">
                  <c:v>0.41099999999999998</c:v>
                </c:pt>
                <c:pt idx="362">
                  <c:v>0.78300000000000003</c:v>
                </c:pt>
                <c:pt idx="363">
                  <c:v>0.44409999999999999</c:v>
                </c:pt>
                <c:pt idx="364">
                  <c:v>0.61509999999999998</c:v>
                </c:pt>
                <c:pt idx="365">
                  <c:v>0.47299999999999998</c:v>
                </c:pt>
                <c:pt idx="366">
                  <c:v>0.55300000000000005</c:v>
                </c:pt>
                <c:pt idx="367">
                  <c:v>0.75309999999999999</c:v>
                </c:pt>
                <c:pt idx="368">
                  <c:v>0.91290000000000004</c:v>
                </c:pt>
                <c:pt idx="369">
                  <c:v>0.73599999999999999</c:v>
                </c:pt>
                <c:pt idx="370">
                  <c:v>0.90890000000000004</c:v>
                </c:pt>
                <c:pt idx="371">
                  <c:v>0.70909999999999995</c:v>
                </c:pt>
                <c:pt idx="372">
                  <c:v>0.57989999999999997</c:v>
                </c:pt>
                <c:pt idx="373">
                  <c:v>0.67390000000000005</c:v>
                </c:pt>
                <c:pt idx="374">
                  <c:v>0.85309999999999997</c:v>
                </c:pt>
                <c:pt idx="375">
                  <c:v>0.78900000000000003</c:v>
                </c:pt>
                <c:pt idx="376">
                  <c:v>0.83599999999999997</c:v>
                </c:pt>
                <c:pt idx="377">
                  <c:v>0.92200000000000004</c:v>
                </c:pt>
                <c:pt idx="378">
                  <c:v>0.73699999999999999</c:v>
                </c:pt>
                <c:pt idx="379">
                  <c:v>0.84299999999999997</c:v>
                </c:pt>
                <c:pt idx="380">
                  <c:v>0.79590000000000005</c:v>
                </c:pt>
                <c:pt idx="381">
                  <c:v>0.8</c:v>
                </c:pt>
                <c:pt idx="382">
                  <c:v>0.7581</c:v>
                </c:pt>
                <c:pt idx="383">
                  <c:v>0.65400000000000003</c:v>
                </c:pt>
                <c:pt idx="384">
                  <c:v>0.63990000000000002</c:v>
                </c:pt>
                <c:pt idx="385">
                  <c:v>0.8</c:v>
                </c:pt>
                <c:pt idx="386">
                  <c:v>0.68889999999999996</c:v>
                </c:pt>
                <c:pt idx="387">
                  <c:v>0.7641</c:v>
                </c:pt>
                <c:pt idx="388">
                  <c:v>0.42209999999999998</c:v>
                </c:pt>
                <c:pt idx="389">
                  <c:v>0.72109999999999996</c:v>
                </c:pt>
                <c:pt idx="390">
                  <c:v>0.44390000000000002</c:v>
                </c:pt>
                <c:pt idx="391">
                  <c:v>0.71</c:v>
                </c:pt>
                <c:pt idx="392">
                  <c:v>0.77</c:v>
                </c:pt>
                <c:pt idx="393">
                  <c:v>0.69299999999999995</c:v>
                </c:pt>
                <c:pt idx="394">
                  <c:v>0.77710000000000001</c:v>
                </c:pt>
                <c:pt idx="395">
                  <c:v>0.71909999999999996</c:v>
                </c:pt>
                <c:pt idx="396">
                  <c:v>0.70199999999999996</c:v>
                </c:pt>
                <c:pt idx="397">
                  <c:v>0.39090000000000003</c:v>
                </c:pt>
                <c:pt idx="398">
                  <c:v>0.66190000000000004</c:v>
                </c:pt>
                <c:pt idx="399">
                  <c:v>0.78639999999999999</c:v>
                </c:pt>
                <c:pt idx="400">
                  <c:v>0.1779</c:v>
                </c:pt>
                <c:pt idx="401">
                  <c:v>0.49099999999999999</c:v>
                </c:pt>
                <c:pt idx="402">
                  <c:v>0.55910000000000004</c:v>
                </c:pt>
                <c:pt idx="403">
                  <c:v>0.55500000000000005</c:v>
                </c:pt>
                <c:pt idx="404">
                  <c:v>0.76990000000000003</c:v>
                </c:pt>
                <c:pt idx="405">
                  <c:v>0.71989999999999998</c:v>
                </c:pt>
                <c:pt idx="406">
                  <c:v>0.47389999999999999</c:v>
                </c:pt>
                <c:pt idx="407">
                  <c:v>0.55210000000000004</c:v>
                </c:pt>
                <c:pt idx="408">
                  <c:v>0.91990000000000005</c:v>
                </c:pt>
                <c:pt idx="409">
                  <c:v>0.78810000000000002</c:v>
                </c:pt>
                <c:pt idx="410">
                  <c:v>0.84899999999999998</c:v>
                </c:pt>
                <c:pt idx="411">
                  <c:v>0.189</c:v>
                </c:pt>
                <c:pt idx="412">
                  <c:v>0.6119</c:v>
                </c:pt>
                <c:pt idx="413">
                  <c:v>0.36509999999999998</c:v>
                </c:pt>
                <c:pt idx="414">
                  <c:v>0.31490000000000001</c:v>
                </c:pt>
                <c:pt idx="415">
                  <c:v>0.35</c:v>
                </c:pt>
                <c:pt idx="416">
                  <c:v>0.1149</c:v>
                </c:pt>
                <c:pt idx="417">
                  <c:v>2.2669999999999999</c:v>
                </c:pt>
                <c:pt idx="418">
                  <c:v>2.3820000000000001</c:v>
                </c:pt>
                <c:pt idx="419">
                  <c:v>2.2639999999999998</c:v>
                </c:pt>
                <c:pt idx="420">
                  <c:v>2.3279999999999998</c:v>
                </c:pt>
                <c:pt idx="421">
                  <c:v>1.038</c:v>
                </c:pt>
                <c:pt idx="422">
                  <c:v>1.2470000000000001</c:v>
                </c:pt>
                <c:pt idx="423">
                  <c:v>1.58</c:v>
                </c:pt>
                <c:pt idx="424">
                  <c:v>1.373</c:v>
                </c:pt>
                <c:pt idx="425">
                  <c:v>1.101</c:v>
                </c:pt>
                <c:pt idx="426">
                  <c:v>1.5089999999999999</c:v>
                </c:pt>
                <c:pt idx="427">
                  <c:v>1.821</c:v>
                </c:pt>
                <c:pt idx="428">
                  <c:v>1.35</c:v>
                </c:pt>
                <c:pt idx="429">
                  <c:v>0.80900000000000005</c:v>
                </c:pt>
                <c:pt idx="430">
                  <c:v>1.153</c:v>
                </c:pt>
                <c:pt idx="431">
                  <c:v>0.90200000000000002</c:v>
                </c:pt>
                <c:pt idx="432">
                  <c:v>1.0509999999999999</c:v>
                </c:pt>
                <c:pt idx="433">
                  <c:v>1.7809999999999999</c:v>
                </c:pt>
                <c:pt idx="434">
                  <c:v>0.69599999999999995</c:v>
                </c:pt>
                <c:pt idx="435">
                  <c:v>1.0820000000000001</c:v>
                </c:pt>
                <c:pt idx="436">
                  <c:v>1.3879999999999999</c:v>
                </c:pt>
                <c:pt idx="437">
                  <c:v>0.99199999999999999</c:v>
                </c:pt>
                <c:pt idx="438">
                  <c:v>1.2170000000000001</c:v>
                </c:pt>
                <c:pt idx="439">
                  <c:v>1.1819999999999999</c:v>
                </c:pt>
                <c:pt idx="440">
                  <c:v>1.5940000000000001</c:v>
                </c:pt>
              </c:numCache>
            </c:numRef>
          </c:xVal>
          <c:yVal>
            <c:numRef>
              <c:f>'fit plots'!$BI$2:$BI$442</c:f>
              <c:numCache>
                <c:formatCode>General</c:formatCode>
                <c:ptCount val="441"/>
                <c:pt idx="0">
                  <c:v>3.8857047570518182</c:v>
                </c:pt>
                <c:pt idx="1">
                  <c:v>3.4148835286844776</c:v>
                </c:pt>
                <c:pt idx="2">
                  <c:v>3.4148835286844776</c:v>
                </c:pt>
                <c:pt idx="3">
                  <c:v>2.8876498871001073</c:v>
                </c:pt>
                <c:pt idx="4">
                  <c:v>3.6454779517235472</c:v>
                </c:pt>
                <c:pt idx="5">
                  <c:v>3.2293879711319389</c:v>
                </c:pt>
                <c:pt idx="6">
                  <c:v>3.4207600512014258</c:v>
                </c:pt>
                <c:pt idx="7">
                  <c:v>3.7203797832519396</c:v>
                </c:pt>
                <c:pt idx="8">
                  <c:v>3.3157648731625389</c:v>
                </c:pt>
                <c:pt idx="9">
                  <c:v>2.9369020010460543</c:v>
                </c:pt>
                <c:pt idx="10">
                  <c:v>3.6268256291097187</c:v>
                </c:pt>
                <c:pt idx="11">
                  <c:v>3.3745349822461135</c:v>
                </c:pt>
                <c:pt idx="12">
                  <c:v>3.6268256291097187</c:v>
                </c:pt>
                <c:pt idx="13">
                  <c:v>3.7860713540583566</c:v>
                </c:pt>
                <c:pt idx="14">
                  <c:v>2.7177386315560361</c:v>
                </c:pt>
                <c:pt idx="15">
                  <c:v>3.4104747876362191</c:v>
                </c:pt>
                <c:pt idx="16">
                  <c:v>4.0945701801957783</c:v>
                </c:pt>
                <c:pt idx="17">
                  <c:v>3.8858910687872896</c:v>
                </c:pt>
                <c:pt idx="18">
                  <c:v>3.4614146888585422</c:v>
                </c:pt>
                <c:pt idx="19">
                  <c:v>3.5481428062422848</c:v>
                </c:pt>
                <c:pt idx="20">
                  <c:v>3.5044487183332995</c:v>
                </c:pt>
                <c:pt idx="21">
                  <c:v>3.0173275435820499</c:v>
                </c:pt>
                <c:pt idx="22">
                  <c:v>3.7801616764275989</c:v>
                </c:pt>
                <c:pt idx="23">
                  <c:v>3.515286139093611</c:v>
                </c:pt>
                <c:pt idx="24">
                  <c:v>3.9855830162164665</c:v>
                </c:pt>
                <c:pt idx="25">
                  <c:v>3.1783999886074903</c:v>
                </c:pt>
                <c:pt idx="26">
                  <c:v>3.2608808499343382</c:v>
                </c:pt>
                <c:pt idx="27">
                  <c:v>3.830883596491593</c:v>
                </c:pt>
                <c:pt idx="28">
                  <c:v>3.9751180426349859</c:v>
                </c:pt>
                <c:pt idx="29">
                  <c:v>3.7524100602756127</c:v>
                </c:pt>
                <c:pt idx="30">
                  <c:v>3.2610921212074402</c:v>
                </c:pt>
                <c:pt idx="31">
                  <c:v>3.4773090199282124</c:v>
                </c:pt>
                <c:pt idx="32">
                  <c:v>3.281790364229686</c:v>
                </c:pt>
                <c:pt idx="33">
                  <c:v>3.4777270241121498</c:v>
                </c:pt>
                <c:pt idx="34">
                  <c:v>3.6979865421450171</c:v>
                </c:pt>
                <c:pt idx="35">
                  <c:v>3.6350320876152233</c:v>
                </c:pt>
                <c:pt idx="36">
                  <c:v>3.7353154042306107</c:v>
                </c:pt>
                <c:pt idx="37">
                  <c:v>4.1070109813828735</c:v>
                </c:pt>
                <c:pt idx="38">
                  <c:v>2.8102671340665593</c:v>
                </c:pt>
                <c:pt idx="39">
                  <c:v>2.693307256533279</c:v>
                </c:pt>
                <c:pt idx="40">
                  <c:v>3.5957464745731023</c:v>
                </c:pt>
                <c:pt idx="41">
                  <c:v>3.2014678787715525</c:v>
                </c:pt>
                <c:pt idx="42">
                  <c:v>3.5065336950757042</c:v>
                </c:pt>
                <c:pt idx="43">
                  <c:v>3.9317811414807444</c:v>
                </c:pt>
                <c:pt idx="44">
                  <c:v>4.0260043231043277</c:v>
                </c:pt>
                <c:pt idx="45">
                  <c:v>3.6977842149308668</c:v>
                </c:pt>
                <c:pt idx="46">
                  <c:v>3.9332127092917579</c:v>
                </c:pt>
                <c:pt idx="47">
                  <c:v>3.8445200415736429</c:v>
                </c:pt>
                <c:pt idx="48">
                  <c:v>3.8054720027153466</c:v>
                </c:pt>
                <c:pt idx="49">
                  <c:v>4.162627671147078</c:v>
                </c:pt>
                <c:pt idx="50">
                  <c:v>4.1151651044233377</c:v>
                </c:pt>
                <c:pt idx="51">
                  <c:v>3.5899381643329762</c:v>
                </c:pt>
                <c:pt idx="52">
                  <c:v>4.1398110163856252</c:v>
                </c:pt>
                <c:pt idx="53">
                  <c:v>3.9526787654210986</c:v>
                </c:pt>
                <c:pt idx="54">
                  <c:v>1.4022558372041873</c:v>
                </c:pt>
                <c:pt idx="55">
                  <c:v>6.8878580752375846E-3</c:v>
                </c:pt>
                <c:pt idx="56">
                  <c:v>1.6738992115600893</c:v>
                </c:pt>
                <c:pt idx="57">
                  <c:v>1.0713005733538035</c:v>
                </c:pt>
                <c:pt idx="58">
                  <c:v>3.306558561829875</c:v>
                </c:pt>
                <c:pt idx="59">
                  <c:v>3.3406268446600511</c:v>
                </c:pt>
                <c:pt idx="60">
                  <c:v>2.5285092151332411</c:v>
                </c:pt>
                <c:pt idx="61">
                  <c:v>3.7487358434855591</c:v>
                </c:pt>
                <c:pt idx="62">
                  <c:v>4.0301813971737737</c:v>
                </c:pt>
                <c:pt idx="63">
                  <c:v>4.0838705351132667</c:v>
                </c:pt>
                <c:pt idx="64">
                  <c:v>4.0683412092269231</c:v>
                </c:pt>
                <c:pt idx="65">
                  <c:v>2.7763191526881519</c:v>
                </c:pt>
                <c:pt idx="66">
                  <c:v>3.8897976844701301</c:v>
                </c:pt>
                <c:pt idx="67">
                  <c:v>3.5959527842266676</c:v>
                </c:pt>
                <c:pt idx="68">
                  <c:v>3.6103787359127448</c:v>
                </c:pt>
                <c:pt idx="69">
                  <c:v>3.7901998474907064</c:v>
                </c:pt>
                <c:pt idx="70">
                  <c:v>3.4956874939447662</c:v>
                </c:pt>
                <c:pt idx="71">
                  <c:v>2.8498534873496699</c:v>
                </c:pt>
                <c:pt idx="72">
                  <c:v>3.3642242960763009</c:v>
                </c:pt>
                <c:pt idx="73">
                  <c:v>3.8445200415736429</c:v>
                </c:pt>
                <c:pt idx="74">
                  <c:v>3.3766385743572211</c:v>
                </c:pt>
                <c:pt idx="75">
                  <c:v>4.0130819870108914</c:v>
                </c:pt>
                <c:pt idx="76">
                  <c:v>3.4605776106989965</c:v>
                </c:pt>
                <c:pt idx="77">
                  <c:v>3.1993520133795026</c:v>
                </c:pt>
                <c:pt idx="78">
                  <c:v>3.4607868851190853</c:v>
                </c:pt>
                <c:pt idx="79">
                  <c:v>3.3239885834256104</c:v>
                </c:pt>
                <c:pt idx="80">
                  <c:v>3.6921149930668364</c:v>
                </c:pt>
                <c:pt idx="81">
                  <c:v>3.893507603938716</c:v>
                </c:pt>
                <c:pt idx="82">
                  <c:v>3.4148835286844776</c:v>
                </c:pt>
                <c:pt idx="83">
                  <c:v>3.9442355583638218</c:v>
                </c:pt>
                <c:pt idx="84">
                  <c:v>3.0088417373744951</c:v>
                </c:pt>
                <c:pt idx="85">
                  <c:v>2.5520109862538076</c:v>
                </c:pt>
                <c:pt idx="86">
                  <c:v>3.2881239409695202</c:v>
                </c:pt>
                <c:pt idx="87">
                  <c:v>3.4856663937719454</c:v>
                </c:pt>
                <c:pt idx="88">
                  <c:v>2.9260761852612811</c:v>
                </c:pt>
                <c:pt idx="89">
                  <c:v>3.7382351981041979</c:v>
                </c:pt>
                <c:pt idx="90">
                  <c:v>3.7508161235572208</c:v>
                </c:pt>
                <c:pt idx="91">
                  <c:v>4.139419136489817</c:v>
                </c:pt>
                <c:pt idx="92">
                  <c:v>3.1781883077032544</c:v>
                </c:pt>
                <c:pt idx="93">
                  <c:v>4.0353842070887573</c:v>
                </c:pt>
                <c:pt idx="94">
                  <c:v>3.3052180234303128</c:v>
                </c:pt>
                <c:pt idx="95">
                  <c:v>4.0672363161119387</c:v>
                </c:pt>
                <c:pt idx="96">
                  <c:v>4.0181662127033988</c:v>
                </c:pt>
                <c:pt idx="97">
                  <c:v>3.5192431559939514</c:v>
                </c:pt>
                <c:pt idx="98">
                  <c:v>2.4310955001137882</c:v>
                </c:pt>
                <c:pt idx="99">
                  <c:v>3.7722610820172733</c:v>
                </c:pt>
                <c:pt idx="100">
                  <c:v>3.9460012266799458</c:v>
                </c:pt>
                <c:pt idx="101">
                  <c:v>3.7898069561183427</c:v>
                </c:pt>
                <c:pt idx="102">
                  <c:v>4.0532644398464583</c:v>
                </c:pt>
                <c:pt idx="103">
                  <c:v>4.1531415901002635</c:v>
                </c:pt>
                <c:pt idx="104">
                  <c:v>4.1451121073322943</c:v>
                </c:pt>
                <c:pt idx="105">
                  <c:v>3.7764118428460969</c:v>
                </c:pt>
                <c:pt idx="106">
                  <c:v>3.6204577093451862</c:v>
                </c:pt>
                <c:pt idx="107">
                  <c:v>3.4733372826051907</c:v>
                </c:pt>
                <c:pt idx="108">
                  <c:v>3.9579138440268609</c:v>
                </c:pt>
                <c:pt idx="109">
                  <c:v>3.6495688576390086</c:v>
                </c:pt>
                <c:pt idx="110">
                  <c:v>3.7225916208175951</c:v>
                </c:pt>
                <c:pt idx="111">
                  <c:v>3.928013481931778</c:v>
                </c:pt>
                <c:pt idx="112">
                  <c:v>3.0811606844316435</c:v>
                </c:pt>
                <c:pt idx="113">
                  <c:v>3.104264927795823</c:v>
                </c:pt>
                <c:pt idx="114">
                  <c:v>3.9367824847687478</c:v>
                </c:pt>
                <c:pt idx="115">
                  <c:v>3.6477283420659958</c:v>
                </c:pt>
                <c:pt idx="116">
                  <c:v>3.7040516183996233</c:v>
                </c:pt>
                <c:pt idx="117">
                  <c:v>3.9940679022362953</c:v>
                </c:pt>
                <c:pt idx="118">
                  <c:v>3.4062749358045377</c:v>
                </c:pt>
                <c:pt idx="119">
                  <c:v>3.6044060841057197</c:v>
                </c:pt>
                <c:pt idx="120">
                  <c:v>3.3047960671027612</c:v>
                </c:pt>
                <c:pt idx="121">
                  <c:v>3.4854575298098363</c:v>
                </c:pt>
                <c:pt idx="122">
                  <c:v>3.9624239784079451</c:v>
                </c:pt>
                <c:pt idx="123">
                  <c:v>3.7402355012886872</c:v>
                </c:pt>
                <c:pt idx="124">
                  <c:v>3.8076175922102102</c:v>
                </c:pt>
                <c:pt idx="125">
                  <c:v>3.5004861638467006</c:v>
                </c:pt>
                <c:pt idx="126">
                  <c:v>3.9117115125552533</c:v>
                </c:pt>
                <c:pt idx="127">
                  <c:v>4.1469383478731414</c:v>
                </c:pt>
                <c:pt idx="128">
                  <c:v>3.972220972763528</c:v>
                </c:pt>
                <c:pt idx="129">
                  <c:v>4.1535787935318851</c:v>
                </c:pt>
                <c:pt idx="130">
                  <c:v>3.3894656772029075</c:v>
                </c:pt>
                <c:pt idx="131">
                  <c:v>3.4102648192159046</c:v>
                </c:pt>
                <c:pt idx="132">
                  <c:v>4.1588610022418564</c:v>
                </c:pt>
                <c:pt idx="133">
                  <c:v>3.307327711321284</c:v>
                </c:pt>
                <c:pt idx="134">
                  <c:v>3.4186615322234704</c:v>
                </c:pt>
                <c:pt idx="135">
                  <c:v>3.5504259326013523</c:v>
                </c:pt>
                <c:pt idx="136">
                  <c:v>4.1236160268154309</c:v>
                </c:pt>
                <c:pt idx="137">
                  <c:v>4.0156514059863975</c:v>
                </c:pt>
                <c:pt idx="138">
                  <c:v>3.889426116729116</c:v>
                </c:pt>
                <c:pt idx="139">
                  <c:v>4.161429128750207</c:v>
                </c:pt>
                <c:pt idx="140">
                  <c:v>3.5626613488138181</c:v>
                </c:pt>
                <c:pt idx="141">
                  <c:v>3.8445200415736429</c:v>
                </c:pt>
                <c:pt idx="142">
                  <c:v>3.1402844110173369</c:v>
                </c:pt>
                <c:pt idx="143">
                  <c:v>3.8422224325778398</c:v>
                </c:pt>
                <c:pt idx="144">
                  <c:v>4.0882064611723363</c:v>
                </c:pt>
                <c:pt idx="145">
                  <c:v>3.6514087254907728</c:v>
                </c:pt>
                <c:pt idx="146">
                  <c:v>3.4984000380015008</c:v>
                </c:pt>
                <c:pt idx="147">
                  <c:v>3.9191684321493874</c:v>
                </c:pt>
                <c:pt idx="148">
                  <c:v>4.1498575110112705</c:v>
                </c:pt>
                <c:pt idx="149">
                  <c:v>3.9351777118853608</c:v>
                </c:pt>
                <c:pt idx="150">
                  <c:v>4.1636518430540495</c:v>
                </c:pt>
                <c:pt idx="151">
                  <c:v>4.1345803254880895</c:v>
                </c:pt>
                <c:pt idx="152">
                  <c:v>4.1508294310569713</c:v>
                </c:pt>
                <c:pt idx="153">
                  <c:v>3.8477698732029486</c:v>
                </c:pt>
                <c:pt idx="154">
                  <c:v>4.0911020912884704</c:v>
                </c:pt>
                <c:pt idx="155">
                  <c:v>4.1635417667713028</c:v>
                </c:pt>
                <c:pt idx="156">
                  <c:v>4.0834617394412387</c:v>
                </c:pt>
                <c:pt idx="157">
                  <c:v>3.6493643877901953</c:v>
                </c:pt>
                <c:pt idx="158">
                  <c:v>4.1157879782487594</c:v>
                </c:pt>
                <c:pt idx="159">
                  <c:v>3.6268256291097187</c:v>
                </c:pt>
                <c:pt idx="160">
                  <c:v>3.3096481861553779</c:v>
                </c:pt>
                <c:pt idx="161">
                  <c:v>3.8746680644050895</c:v>
                </c:pt>
                <c:pt idx="162">
                  <c:v>4.1490239584080673</c:v>
                </c:pt>
                <c:pt idx="163">
                  <c:v>4.0082690159765164</c:v>
                </c:pt>
                <c:pt idx="164">
                  <c:v>2.9687383440421531</c:v>
                </c:pt>
                <c:pt idx="165">
                  <c:v>3.6758755173847808</c:v>
                </c:pt>
                <c:pt idx="166">
                  <c:v>3.8910973505065551</c:v>
                </c:pt>
                <c:pt idx="167">
                  <c:v>3.7939291408653615</c:v>
                </c:pt>
                <c:pt idx="168">
                  <c:v>3.9701690161500838</c:v>
                </c:pt>
                <c:pt idx="169">
                  <c:v>3.2164877186270298</c:v>
                </c:pt>
                <c:pt idx="170">
                  <c:v>2.1588724275268119</c:v>
                </c:pt>
                <c:pt idx="171">
                  <c:v>3.5568569359641851</c:v>
                </c:pt>
                <c:pt idx="172">
                  <c:v>4.1630952113905968</c:v>
                </c:pt>
                <c:pt idx="173">
                  <c:v>4.0560946234090363</c:v>
                </c:pt>
                <c:pt idx="174">
                  <c:v>4.1250455111286426</c:v>
                </c:pt>
                <c:pt idx="175">
                  <c:v>3.2878247062838808</c:v>
                </c:pt>
                <c:pt idx="176">
                  <c:v>3.55979552946147</c:v>
                </c:pt>
                <c:pt idx="177">
                  <c:v>2.7585254289298264</c:v>
                </c:pt>
                <c:pt idx="178">
                  <c:v>4.0938176164243636</c:v>
                </c:pt>
                <c:pt idx="179">
                  <c:v>3.4738995866207971</c:v>
                </c:pt>
                <c:pt idx="180">
                  <c:v>2.6357796786501524</c:v>
                </c:pt>
                <c:pt idx="181">
                  <c:v>3.345960392895805</c:v>
                </c:pt>
                <c:pt idx="182">
                  <c:v>3.61470028958664</c:v>
                </c:pt>
                <c:pt idx="183">
                  <c:v>2.7328217103027583</c:v>
                </c:pt>
                <c:pt idx="184">
                  <c:v>3.8705309565436878</c:v>
                </c:pt>
                <c:pt idx="185">
                  <c:v>3.2902348475922367</c:v>
                </c:pt>
                <c:pt idx="186">
                  <c:v>4.1531415901002635</c:v>
                </c:pt>
                <c:pt idx="187">
                  <c:v>4.1316624261464936</c:v>
                </c:pt>
                <c:pt idx="188">
                  <c:v>3.6880608250158033</c:v>
                </c:pt>
                <c:pt idx="189">
                  <c:v>3.9582616740992189</c:v>
                </c:pt>
                <c:pt idx="190">
                  <c:v>4.0960370022790578</c:v>
                </c:pt>
                <c:pt idx="191">
                  <c:v>3.1447325080633401</c:v>
                </c:pt>
                <c:pt idx="192">
                  <c:v>4.161429128750207</c:v>
                </c:pt>
                <c:pt idx="193">
                  <c:v>2.9683139044724793</c:v>
                </c:pt>
                <c:pt idx="194">
                  <c:v>3.7145420855309914</c:v>
                </c:pt>
                <c:pt idx="195">
                  <c:v>3.3873634512909865</c:v>
                </c:pt>
                <c:pt idx="196">
                  <c:v>3.1972360533776909</c:v>
                </c:pt>
                <c:pt idx="197">
                  <c:v>3.8076175922102102</c:v>
                </c:pt>
                <c:pt idx="198">
                  <c:v>4.1337962773863781</c:v>
                </c:pt>
                <c:pt idx="199">
                  <c:v>4.1283462349450764</c:v>
                </c:pt>
                <c:pt idx="200">
                  <c:v>4.0266256443441293</c:v>
                </c:pt>
                <c:pt idx="201">
                  <c:v>3.830883596491593</c:v>
                </c:pt>
                <c:pt idx="202">
                  <c:v>4.162190194317172</c:v>
                </c:pt>
                <c:pt idx="203">
                  <c:v>4.1517209419231689</c:v>
                </c:pt>
                <c:pt idx="204">
                  <c:v>4.1586436350820728</c:v>
                </c:pt>
                <c:pt idx="205">
                  <c:v>3.4883812910310206</c:v>
                </c:pt>
                <c:pt idx="206">
                  <c:v>3.0870963633309279</c:v>
                </c:pt>
                <c:pt idx="207">
                  <c:v>4.1630519812364604</c:v>
                </c:pt>
                <c:pt idx="208">
                  <c:v>3.7024351685412071</c:v>
                </c:pt>
                <c:pt idx="209">
                  <c:v>3.4226966928626692</c:v>
                </c:pt>
                <c:pt idx="210">
                  <c:v>3.2777784470527505</c:v>
                </c:pt>
                <c:pt idx="211">
                  <c:v>4.1006018175703565</c:v>
                </c:pt>
                <c:pt idx="212">
                  <c:v>3.7357659872110616</c:v>
                </c:pt>
                <c:pt idx="213">
                  <c:v>3.6495688576390086</c:v>
                </c:pt>
                <c:pt idx="214">
                  <c:v>3.764535667635899</c:v>
                </c:pt>
                <c:pt idx="215">
                  <c:v>3.933570276494299</c:v>
                </c:pt>
                <c:pt idx="216">
                  <c:v>3.7384352838538528</c:v>
                </c:pt>
                <c:pt idx="217">
                  <c:v>3.5213251761013931</c:v>
                </c:pt>
                <c:pt idx="218">
                  <c:v>3.6595779287049734</c:v>
                </c:pt>
                <c:pt idx="219">
                  <c:v>3.8447820730805429</c:v>
                </c:pt>
                <c:pt idx="220">
                  <c:v>4.1084017395163466</c:v>
                </c:pt>
                <c:pt idx="221">
                  <c:v>4.0279347680920949</c:v>
                </c:pt>
                <c:pt idx="222">
                  <c:v>2.3826241530091776</c:v>
                </c:pt>
                <c:pt idx="223">
                  <c:v>4.1636869459146375</c:v>
                </c:pt>
                <c:pt idx="224">
                  <c:v>4.1411515230610707</c:v>
                </c:pt>
                <c:pt idx="225">
                  <c:v>4.1354410495811997</c:v>
                </c:pt>
                <c:pt idx="226">
                  <c:v>3.9526787654210986</c:v>
                </c:pt>
                <c:pt idx="227">
                  <c:v>4.0205819817975739</c:v>
                </c:pt>
                <c:pt idx="228">
                  <c:v>3.6000776703174946</c:v>
                </c:pt>
                <c:pt idx="229">
                  <c:v>3.4858752540755469</c:v>
                </c:pt>
                <c:pt idx="230">
                  <c:v>3.9155371433747481</c:v>
                </c:pt>
                <c:pt idx="231">
                  <c:v>4.1435735512298679</c:v>
                </c:pt>
                <c:pt idx="232">
                  <c:v>4.0856548428539199</c:v>
                </c:pt>
                <c:pt idx="233">
                  <c:v>3.986252603563786</c:v>
                </c:pt>
                <c:pt idx="234">
                  <c:v>3.9870886173603468</c:v>
                </c:pt>
                <c:pt idx="235">
                  <c:v>4.1380385800468904</c:v>
                </c:pt>
                <c:pt idx="236">
                  <c:v>4.1017844381030422</c:v>
                </c:pt>
                <c:pt idx="237">
                  <c:v>4.1611350259510118</c:v>
                </c:pt>
                <c:pt idx="238">
                  <c:v>3.6552907379249757</c:v>
                </c:pt>
                <c:pt idx="239">
                  <c:v>3.3178737582019751</c:v>
                </c:pt>
                <c:pt idx="240">
                  <c:v>3.6184021061412182</c:v>
                </c:pt>
                <c:pt idx="241">
                  <c:v>4.0982149463483557</c:v>
                </c:pt>
                <c:pt idx="242">
                  <c:v>3.3113356834036831</c:v>
                </c:pt>
                <c:pt idx="243">
                  <c:v>2.8555870483405332</c:v>
                </c:pt>
                <c:pt idx="244">
                  <c:v>3.5234067628330989</c:v>
                </c:pt>
                <c:pt idx="245">
                  <c:v>3.4335550922195193</c:v>
                </c:pt>
                <c:pt idx="246">
                  <c:v>3.8074226245137521</c:v>
                </c:pt>
                <c:pt idx="247">
                  <c:v>4.1434996971665656</c:v>
                </c:pt>
                <c:pt idx="248">
                  <c:v>3.1426144064357482</c:v>
                </c:pt>
                <c:pt idx="249">
                  <c:v>3.8916539577764695</c:v>
                </c:pt>
                <c:pt idx="250">
                  <c:v>4.1581136757647945</c:v>
                </c:pt>
                <c:pt idx="251">
                  <c:v>3.9545395498590366</c:v>
                </c:pt>
                <c:pt idx="252">
                  <c:v>4.1614575333154544</c:v>
                </c:pt>
                <c:pt idx="253">
                  <c:v>4.151953746623108</c:v>
                </c:pt>
                <c:pt idx="254">
                  <c:v>3.3831583126923572</c:v>
                </c:pt>
                <c:pt idx="255">
                  <c:v>3.7121237801613356</c:v>
                </c:pt>
                <c:pt idx="256">
                  <c:v>3.8746680644050895</c:v>
                </c:pt>
                <c:pt idx="257">
                  <c:v>3.1659093774113849</c:v>
                </c:pt>
                <c:pt idx="258">
                  <c:v>3.4394247030620928</c:v>
                </c:pt>
                <c:pt idx="259">
                  <c:v>2.902511809114356</c:v>
                </c:pt>
                <c:pt idx="260">
                  <c:v>3.6817692828448085</c:v>
                </c:pt>
                <c:pt idx="261">
                  <c:v>2.9305339585062047</c:v>
                </c:pt>
                <c:pt idx="262">
                  <c:v>3.2545421294685863</c:v>
                </c:pt>
                <c:pt idx="263">
                  <c:v>3.9440588014493843</c:v>
                </c:pt>
                <c:pt idx="264">
                  <c:v>3.6450686876099598</c:v>
                </c:pt>
                <c:pt idx="265">
                  <c:v>3.8326176999422779</c:v>
                </c:pt>
                <c:pt idx="266">
                  <c:v>3.4942266241925051</c:v>
                </c:pt>
                <c:pt idx="267">
                  <c:v>3.7980442168122832</c:v>
                </c:pt>
                <c:pt idx="268">
                  <c:v>3.1974476536084997</c:v>
                </c:pt>
                <c:pt idx="269">
                  <c:v>4.1566747663220633</c:v>
                </c:pt>
                <c:pt idx="270">
                  <c:v>3.9351777118853608</c:v>
                </c:pt>
                <c:pt idx="271">
                  <c:v>3.7996099646047865</c:v>
                </c:pt>
                <c:pt idx="272">
                  <c:v>3.0896400925611296</c:v>
                </c:pt>
                <c:pt idx="273">
                  <c:v>2.5753851024670862</c:v>
                </c:pt>
                <c:pt idx="274">
                  <c:v>3.5502184004484536</c:v>
                </c:pt>
                <c:pt idx="275">
                  <c:v>3.6188132820887295</c:v>
                </c:pt>
                <c:pt idx="276">
                  <c:v>3.3619089641414841</c:v>
                </c:pt>
                <c:pt idx="277">
                  <c:v>3.6245668225721479</c:v>
                </c:pt>
                <c:pt idx="278">
                  <c:v>3.3345279989046728</c:v>
                </c:pt>
                <c:pt idx="279">
                  <c:v>3.9262144329099451</c:v>
                </c:pt>
                <c:pt idx="280">
                  <c:v>3.1720491924127598</c:v>
                </c:pt>
                <c:pt idx="281">
                  <c:v>4.0469215273876218</c:v>
                </c:pt>
                <c:pt idx="282">
                  <c:v>4.1310283734474309</c:v>
                </c:pt>
                <c:pt idx="283">
                  <c:v>3.9496977688340045</c:v>
                </c:pt>
                <c:pt idx="284">
                  <c:v>3.5978092920546483</c:v>
                </c:pt>
                <c:pt idx="285">
                  <c:v>3.7844967881394664</c:v>
                </c:pt>
                <c:pt idx="286">
                  <c:v>3.2164877186270298</c:v>
                </c:pt>
                <c:pt idx="287">
                  <c:v>4.1253821678498852</c:v>
                </c:pt>
                <c:pt idx="288">
                  <c:v>3.8210277922962219</c:v>
                </c:pt>
                <c:pt idx="289">
                  <c:v>3.6900883950295222</c:v>
                </c:pt>
                <c:pt idx="290">
                  <c:v>1.5618333125527493</c:v>
                </c:pt>
                <c:pt idx="291">
                  <c:v>3.2754555316502265</c:v>
                </c:pt>
                <c:pt idx="292">
                  <c:v>3.2965666904499971</c:v>
                </c:pt>
                <c:pt idx="293">
                  <c:v>3.1108345802551169</c:v>
                </c:pt>
                <c:pt idx="294">
                  <c:v>4.0513205179803586</c:v>
                </c:pt>
                <c:pt idx="295">
                  <c:v>4.0277108777681319</c:v>
                </c:pt>
                <c:pt idx="296">
                  <c:v>3.9117115125552533</c:v>
                </c:pt>
                <c:pt idx="297">
                  <c:v>4.0349277448753398</c:v>
                </c:pt>
                <c:pt idx="298">
                  <c:v>3.6939380923613427</c:v>
                </c:pt>
                <c:pt idx="299">
                  <c:v>3.9752880948861433</c:v>
                </c:pt>
                <c:pt idx="300">
                  <c:v>3.8231576898164872</c:v>
                </c:pt>
                <c:pt idx="301">
                  <c:v>4.1520116218590175</c:v>
                </c:pt>
                <c:pt idx="302">
                  <c:v>3.9665644298895595</c:v>
                </c:pt>
                <c:pt idx="303">
                  <c:v>3.2798900446160233</c:v>
                </c:pt>
                <c:pt idx="304">
                  <c:v>3.4062749358045377</c:v>
                </c:pt>
                <c:pt idx="305">
                  <c:v>3.922606951837456</c:v>
                </c:pt>
                <c:pt idx="306">
                  <c:v>3.8115133024750625</c:v>
                </c:pt>
                <c:pt idx="307">
                  <c:v>4.0529195167514125</c:v>
                </c:pt>
                <c:pt idx="308">
                  <c:v>2.8642933038610527</c:v>
                </c:pt>
                <c:pt idx="309">
                  <c:v>3.7819360213530726</c:v>
                </c:pt>
                <c:pt idx="310">
                  <c:v>3.8612757749861766</c:v>
                </c:pt>
                <c:pt idx="311">
                  <c:v>3.4984000380015008</c:v>
                </c:pt>
                <c:pt idx="312">
                  <c:v>3.5439901455925571</c:v>
                </c:pt>
                <c:pt idx="313">
                  <c:v>3.6575368661193046</c:v>
                </c:pt>
                <c:pt idx="314">
                  <c:v>3.4605776106989965</c:v>
                </c:pt>
                <c:pt idx="315">
                  <c:v>2.7920863026319576</c:v>
                </c:pt>
                <c:pt idx="316">
                  <c:v>3.9632883905981875</c:v>
                </c:pt>
                <c:pt idx="317">
                  <c:v>3.5792221927956094</c:v>
                </c:pt>
                <c:pt idx="318">
                  <c:v>3.7143406200007827</c:v>
                </c:pt>
                <c:pt idx="319">
                  <c:v>4.1435735512298679</c:v>
                </c:pt>
                <c:pt idx="320">
                  <c:v>3.098118597421248</c:v>
                </c:pt>
                <c:pt idx="321">
                  <c:v>3.8210277922962219</c:v>
                </c:pt>
                <c:pt idx="322">
                  <c:v>3.8765447260895667</c:v>
                </c:pt>
                <c:pt idx="323">
                  <c:v>3.6809568115420466</c:v>
                </c:pt>
                <c:pt idx="324">
                  <c:v>3.8896119135994582</c:v>
                </c:pt>
                <c:pt idx="325">
                  <c:v>4.1338838314732937</c:v>
                </c:pt>
                <c:pt idx="326">
                  <c:v>3.834542626441829</c:v>
                </c:pt>
                <c:pt idx="327">
                  <c:v>3.3178737582019751</c:v>
                </c:pt>
                <c:pt idx="328">
                  <c:v>3.7720632662924056</c:v>
                </c:pt>
                <c:pt idx="329">
                  <c:v>3.7504175086244351</c:v>
                </c:pt>
                <c:pt idx="330">
                  <c:v>3.7605656323517698</c:v>
                </c:pt>
                <c:pt idx="331">
                  <c:v>3.3602249314426538</c:v>
                </c:pt>
                <c:pt idx="332">
                  <c:v>3.9820564637239588</c:v>
                </c:pt>
                <c:pt idx="333">
                  <c:v>3.968626309002079</c:v>
                </c:pt>
                <c:pt idx="334">
                  <c:v>3.6142888406189129</c:v>
                </c:pt>
                <c:pt idx="335">
                  <c:v>3.8555824752836094</c:v>
                </c:pt>
                <c:pt idx="336">
                  <c:v>3.9477634164446203</c:v>
                </c:pt>
                <c:pt idx="337">
                  <c:v>3.7161534150264752</c:v>
                </c:pt>
                <c:pt idx="338">
                  <c:v>3.917172706322126</c:v>
                </c:pt>
                <c:pt idx="339">
                  <c:v>4.1586005182669599</c:v>
                </c:pt>
                <c:pt idx="340">
                  <c:v>4.1614350361507215</c:v>
                </c:pt>
                <c:pt idx="341">
                  <c:v>3.8797074656521162</c:v>
                </c:pt>
                <c:pt idx="342">
                  <c:v>3.6514087254907728</c:v>
                </c:pt>
                <c:pt idx="343">
                  <c:v>2.1230686547019881</c:v>
                </c:pt>
                <c:pt idx="344">
                  <c:v>3.5543680921665253</c:v>
                </c:pt>
                <c:pt idx="345">
                  <c:v>3.81726182376637</c:v>
                </c:pt>
                <c:pt idx="346">
                  <c:v>4.1602490160414547</c:v>
                </c:pt>
                <c:pt idx="347">
                  <c:v>4.1237150038234009</c:v>
                </c:pt>
                <c:pt idx="348">
                  <c:v>3.3292588366646485</c:v>
                </c:pt>
                <c:pt idx="349">
                  <c:v>4.1245031941436592</c:v>
                </c:pt>
                <c:pt idx="350">
                  <c:v>4.11289727588888</c:v>
                </c:pt>
                <c:pt idx="351">
                  <c:v>4.1562109196814347</c:v>
                </c:pt>
                <c:pt idx="352">
                  <c:v>3.9596515072965603</c:v>
                </c:pt>
                <c:pt idx="353">
                  <c:v>3.8268312820187123</c:v>
                </c:pt>
                <c:pt idx="354">
                  <c:v>4.1337962773863781</c:v>
                </c:pt>
                <c:pt idx="355">
                  <c:v>4.1065376364381612</c:v>
                </c:pt>
                <c:pt idx="356">
                  <c:v>4.0178499758424513</c:v>
                </c:pt>
                <c:pt idx="357">
                  <c:v>4.1590643759338146</c:v>
                </c:pt>
                <c:pt idx="358">
                  <c:v>3.7203797832519396</c:v>
                </c:pt>
                <c:pt idx="359">
                  <c:v>3.9847610091177241</c:v>
                </c:pt>
                <c:pt idx="360">
                  <c:v>3.5192431559939514</c:v>
                </c:pt>
                <c:pt idx="361">
                  <c:v>4.1619390237191904</c:v>
                </c:pt>
                <c:pt idx="362">
                  <c:v>3.5752921956358703</c:v>
                </c:pt>
                <c:pt idx="363">
                  <c:v>4.1462908257257833</c:v>
                </c:pt>
                <c:pt idx="364">
                  <c:v>3.9078730436960729</c:v>
                </c:pt>
                <c:pt idx="365">
                  <c:v>4.1215144232312779</c:v>
                </c:pt>
                <c:pt idx="366">
                  <c:v>4.0148355363785004</c:v>
                </c:pt>
                <c:pt idx="367">
                  <c:v>3.6368769129419181</c:v>
                </c:pt>
                <c:pt idx="368">
                  <c:v>3.3033191710486327</c:v>
                </c:pt>
                <c:pt idx="369">
                  <c:v>3.6718063912018564</c:v>
                </c:pt>
                <c:pt idx="370">
                  <c:v>3.3117575417082765</c:v>
                </c:pt>
                <c:pt idx="371">
                  <c:v>3.7262080155064932</c:v>
                </c:pt>
                <c:pt idx="372">
                  <c:v>3.9703402308527567</c:v>
                </c:pt>
                <c:pt idx="373">
                  <c:v>3.7960855525781514</c:v>
                </c:pt>
                <c:pt idx="374">
                  <c:v>3.4291514102664702</c:v>
                </c:pt>
                <c:pt idx="375">
                  <c:v>3.5628685734431937</c:v>
                </c:pt>
                <c:pt idx="376">
                  <c:v>3.464971686433695</c:v>
                </c:pt>
                <c:pt idx="377">
                  <c:v>3.2841128235075163</c:v>
                </c:pt>
                <c:pt idx="378">
                  <c:v>3.6697704888081115</c:v>
                </c:pt>
                <c:pt idx="379">
                  <c:v>3.4503192475969482</c:v>
                </c:pt>
                <c:pt idx="380">
                  <c:v>3.5485579646281793</c:v>
                </c:pt>
                <c:pt idx="381">
                  <c:v>3.5400433288668478</c:v>
                </c:pt>
                <c:pt idx="382">
                  <c:v>3.6266203187688211</c:v>
                </c:pt>
                <c:pt idx="383">
                  <c:v>3.8347350110025102</c:v>
                </c:pt>
                <c:pt idx="384">
                  <c:v>3.8616546137198084</c:v>
                </c:pt>
                <c:pt idx="385">
                  <c:v>3.5400433288668478</c:v>
                </c:pt>
                <c:pt idx="386">
                  <c:v>3.7665185988597529</c:v>
                </c:pt>
                <c:pt idx="387">
                  <c:v>3.6142888406189129</c:v>
                </c:pt>
                <c:pt idx="388">
                  <c:v>4.1583904699418186</c:v>
                </c:pt>
                <c:pt idx="389">
                  <c:v>3.7020309527011195</c:v>
                </c:pt>
                <c:pt idx="390">
                  <c:v>4.1464289787778688</c:v>
                </c:pt>
                <c:pt idx="391">
                  <c:v>3.7244002829429279</c:v>
                </c:pt>
                <c:pt idx="392">
                  <c:v>3.6021391702392274</c:v>
                </c:pt>
                <c:pt idx="393">
                  <c:v>3.7583797726260086</c:v>
                </c:pt>
                <c:pt idx="394">
                  <c:v>3.5874890861265838</c:v>
                </c:pt>
                <c:pt idx="395">
                  <c:v>3.7060712442566306</c:v>
                </c:pt>
                <c:pt idx="396">
                  <c:v>3.7404354636376533</c:v>
                </c:pt>
                <c:pt idx="397">
                  <c:v>4.1634801055888868</c:v>
                </c:pt>
                <c:pt idx="398">
                  <c:v>3.8194773739758667</c:v>
                </c:pt>
                <c:pt idx="399">
                  <c:v>3.5682545446673806</c:v>
                </c:pt>
                <c:pt idx="400">
                  <c:v>3.6457571675498004</c:v>
                </c:pt>
                <c:pt idx="401">
                  <c:v>4.1017844381030422</c:v>
                </c:pt>
                <c:pt idx="402">
                  <c:v>4.0050359676704508</c:v>
                </c:pt>
                <c:pt idx="403">
                  <c:v>4.0116427641118122</c:v>
                </c:pt>
                <c:pt idx="404">
                  <c:v>3.602345285296698</c:v>
                </c:pt>
                <c:pt idx="405">
                  <c:v>3.7044556270837425</c:v>
                </c:pt>
                <c:pt idx="406">
                  <c:v>4.1206003513376945</c:v>
                </c:pt>
                <c:pt idx="407">
                  <c:v>4.016265718912881</c:v>
                </c:pt>
                <c:pt idx="408">
                  <c:v>3.2885461338406126</c:v>
                </c:pt>
                <c:pt idx="409">
                  <c:v>3.5647333568158182</c:v>
                </c:pt>
                <c:pt idx="410">
                  <c:v>3.4377479036810925</c:v>
                </c:pt>
                <c:pt idx="411">
                  <c:v>3.699022813667908</c:v>
                </c:pt>
                <c:pt idx="412">
                  <c:v>3.9137170315936953</c:v>
                </c:pt>
                <c:pt idx="413">
                  <c:v>4.1551616737395953</c:v>
                </c:pt>
                <c:pt idx="414">
                  <c:v>4.1002715449997362</c:v>
                </c:pt>
                <c:pt idx="415">
                  <c:v>4.1443359487422882</c:v>
                </c:pt>
                <c:pt idx="416">
                  <c:v>3.2987197972534736</c:v>
                </c:pt>
                <c:pt idx="417">
                  <c:v>0.42687172979326821</c:v>
                </c:pt>
                <c:pt idx="418">
                  <c:v>0.18245107313385947</c:v>
                </c:pt>
                <c:pt idx="419">
                  <c:v>0.43324792081027269</c:v>
                </c:pt>
                <c:pt idx="420">
                  <c:v>0.29722251210914324</c:v>
                </c:pt>
                <c:pt idx="421">
                  <c:v>3.0385391892326572</c:v>
                </c:pt>
                <c:pt idx="422">
                  <c:v>2.5947214135754639</c:v>
                </c:pt>
                <c:pt idx="423">
                  <c:v>1.8870175004607461</c:v>
                </c:pt>
                <c:pt idx="424">
                  <c:v>2.3269609617673725</c:v>
                </c:pt>
                <c:pt idx="425">
                  <c:v>2.9048471517084291</c:v>
                </c:pt>
                <c:pt idx="426">
                  <c:v>2.0379186372430014</c:v>
                </c:pt>
                <c:pt idx="427">
                  <c:v>1.3747986265637739</c:v>
                </c:pt>
                <c:pt idx="428">
                  <c:v>2.3758410371246206</c:v>
                </c:pt>
                <c:pt idx="429">
                  <c:v>3.5213251761013931</c:v>
                </c:pt>
                <c:pt idx="430">
                  <c:v>2.7944226957390121</c:v>
                </c:pt>
                <c:pt idx="431">
                  <c:v>3.3263076275293253</c:v>
                </c:pt>
                <c:pt idx="432">
                  <c:v>3.0109632477981401</c:v>
                </c:pt>
                <c:pt idx="433">
                  <c:v>1.459814419624176</c:v>
                </c:pt>
                <c:pt idx="434">
                  <c:v>3.7524100602756127</c:v>
                </c:pt>
                <c:pt idx="435">
                  <c:v>2.945180084899957</c:v>
                </c:pt>
                <c:pt idx="436">
                  <c:v>2.2950821918645241</c:v>
                </c:pt>
                <c:pt idx="437">
                  <c:v>3.136047834290157</c:v>
                </c:pt>
                <c:pt idx="438">
                  <c:v>2.6584640166259348</c:v>
                </c:pt>
                <c:pt idx="439">
                  <c:v>2.7328217103027583</c:v>
                </c:pt>
                <c:pt idx="440">
                  <c:v>1.8572622015467499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1-4523-BB7D-86DD6FB1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04272"/>
        <c:axId val="748510504"/>
      </c:scatterChart>
      <c:valAx>
        <c:axId val="7485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10504"/>
        <c:crosses val="autoZero"/>
        <c:crossBetween val="midCat"/>
      </c:valAx>
      <c:valAx>
        <c:axId val="748510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 vs.</a:t>
            </a:r>
            <a:r>
              <a:rPr lang="en-US" baseline="0"/>
              <a:t> scale for test linear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'slop vs s (linear)'!$C:$C</c:f>
              <c:numCache>
                <c:formatCode>General</c:formatCode>
                <c:ptCount val="104857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0.3</c:v>
                </c:pt>
                <c:pt idx="6">
                  <c:v>0.3</c:v>
                </c:pt>
                <c:pt idx="7" formatCode="0.00E+00">
                  <c:v>0.4</c:v>
                </c:pt>
                <c:pt idx="8" formatCode="0.00E+00">
                  <c:v>0.3</c:v>
                </c:pt>
                <c:pt idx="9">
                  <c:v>0.32500000000000001</c:v>
                </c:pt>
                <c:pt idx="10">
                  <c:v>0.3</c:v>
                </c:pt>
                <c:pt idx="11">
                  <c:v>0.30625000000000002</c:v>
                </c:pt>
                <c:pt idx="12">
                  <c:v>0.3</c:v>
                </c:pt>
                <c:pt idx="13">
                  <c:v>0.30156300000000003</c:v>
                </c:pt>
                <c:pt idx="14">
                  <c:v>0.3</c:v>
                </c:pt>
                <c:pt idx="15">
                  <c:v>0.30078100000000002</c:v>
                </c:pt>
                <c:pt idx="16">
                  <c:v>0.3</c:v>
                </c:pt>
                <c:pt idx="17">
                  <c:v>0.29960900000000001</c:v>
                </c:pt>
                <c:pt idx="18">
                  <c:v>0.3</c:v>
                </c:pt>
                <c:pt idx="19">
                  <c:v>0.29980499999999999</c:v>
                </c:pt>
                <c:pt idx="20">
                  <c:v>0.3</c:v>
                </c:pt>
                <c:pt idx="21">
                  <c:v>0.299902</c:v>
                </c:pt>
                <c:pt idx="22">
                  <c:v>0.3</c:v>
                </c:pt>
                <c:pt idx="23">
                  <c:v>0.29995100000000002</c:v>
                </c:pt>
              </c:numCache>
            </c:numRef>
          </c:xVal>
          <c:yVal>
            <c:numRef>
              <c:f>'slop vs s (linear)'!$B:$B</c:f>
              <c:numCache>
                <c:formatCode>General</c:formatCode>
                <c:ptCount val="1048576"/>
                <c:pt idx="0">
                  <c:v>0.76443799999999995</c:v>
                </c:pt>
                <c:pt idx="1">
                  <c:v>0.69353500000000001</c:v>
                </c:pt>
                <c:pt idx="2">
                  <c:v>0.69353500000000001</c:v>
                </c:pt>
                <c:pt idx="3">
                  <c:v>0.52993900000000005</c:v>
                </c:pt>
                <c:pt idx="4">
                  <c:v>0.52993900000000005</c:v>
                </c:pt>
                <c:pt idx="5">
                  <c:v>0</c:v>
                </c:pt>
                <c:pt idx="6">
                  <c:v>0</c:v>
                </c:pt>
                <c:pt idx="7" formatCode="0.00E+00">
                  <c:v>0.22712399999999999</c:v>
                </c:pt>
                <c:pt idx="8" formatCode="0.00E+00">
                  <c:v>0</c:v>
                </c:pt>
                <c:pt idx="9" formatCode="0.00E+00">
                  <c:v>8.3405499999999994E-2</c:v>
                </c:pt>
                <c:pt idx="10" formatCode="0.00E+00">
                  <c:v>0</c:v>
                </c:pt>
                <c:pt idx="11" formatCode="0.00E+00">
                  <c:v>6.1070100000000004E-3</c:v>
                </c:pt>
                <c:pt idx="12" formatCode="0.00E+00">
                  <c:v>0</c:v>
                </c:pt>
                <c:pt idx="13">
                  <c:v>2.37296E-2</c:v>
                </c:pt>
                <c:pt idx="14" formatCode="0.00E+00">
                  <c:v>0</c:v>
                </c:pt>
                <c:pt idx="15">
                  <c:v>3.6716700000000001E-3</c:v>
                </c:pt>
                <c:pt idx="16" formatCode="0.00E+00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9-4827-AF27-98536984EED7}"/>
            </c:ext>
          </c:extLst>
        </c:ser>
        <c:ser>
          <c:idx val="1"/>
          <c:order val="1"/>
          <c:tx>
            <c:v>Slop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'slop vs s (linear)'!$F:$F</c:f>
              <c:numCache>
                <c:formatCode>General</c:formatCode>
                <c:ptCount val="1048576"/>
                <c:pt idx="0">
                  <c:v>0.3</c:v>
                </c:pt>
                <c:pt idx="1">
                  <c:v>0.27</c:v>
                </c:pt>
                <c:pt idx="2">
                  <c:v>0.27</c:v>
                </c:pt>
                <c:pt idx="3">
                  <c:v>0.24</c:v>
                </c:pt>
                <c:pt idx="4">
                  <c:v>0.24</c:v>
                </c:pt>
                <c:pt idx="5">
                  <c:v>0.2475</c:v>
                </c:pt>
                <c:pt idx="6">
                  <c:v>0.24</c:v>
                </c:pt>
                <c:pt idx="7">
                  <c:v>0.24374999999999999</c:v>
                </c:pt>
                <c:pt idx="8">
                  <c:v>0.24</c:v>
                </c:pt>
                <c:pt idx="9">
                  <c:v>0.24093800000000001</c:v>
                </c:pt>
                <c:pt idx="10">
                  <c:v>0.24</c:v>
                </c:pt>
                <c:pt idx="11">
                  <c:v>0.23953099999999999</c:v>
                </c:pt>
                <c:pt idx="12">
                  <c:v>0.24</c:v>
                </c:pt>
                <c:pt idx="13">
                  <c:v>0.240234</c:v>
                </c:pt>
                <c:pt idx="14">
                  <c:v>0.24</c:v>
                </c:pt>
                <c:pt idx="15">
                  <c:v>0.240117</c:v>
                </c:pt>
                <c:pt idx="16">
                  <c:v>0.24</c:v>
                </c:pt>
                <c:pt idx="17">
                  <c:v>0.24005899999999999</c:v>
                </c:pt>
                <c:pt idx="18">
                  <c:v>0.24</c:v>
                </c:pt>
                <c:pt idx="19">
                  <c:v>0.24002899999999999</c:v>
                </c:pt>
                <c:pt idx="20">
                  <c:v>0.24</c:v>
                </c:pt>
                <c:pt idx="21">
                  <c:v>0.24001500000000001</c:v>
                </c:pt>
                <c:pt idx="22">
                  <c:v>0.24</c:v>
                </c:pt>
                <c:pt idx="23">
                  <c:v>0.240007</c:v>
                </c:pt>
                <c:pt idx="24">
                  <c:v>0.24</c:v>
                </c:pt>
                <c:pt idx="25">
                  <c:v>0.240004</c:v>
                </c:pt>
                <c:pt idx="26">
                  <c:v>0.24</c:v>
                </c:pt>
                <c:pt idx="27">
                  <c:v>0.24000199999999999</c:v>
                </c:pt>
                <c:pt idx="28">
                  <c:v>0.1</c:v>
                </c:pt>
                <c:pt idx="29">
                  <c:v>0.09</c:v>
                </c:pt>
                <c:pt idx="30">
                  <c:v>0.1</c:v>
                </c:pt>
                <c:pt idx="31">
                  <c:v>0.12</c:v>
                </c:pt>
                <c:pt idx="32">
                  <c:v>0.12</c:v>
                </c:pt>
                <c:pt idx="33">
                  <c:v>0.16</c:v>
                </c:pt>
                <c:pt idx="34">
                  <c:v>0.16</c:v>
                </c:pt>
                <c:pt idx="35">
                  <c:v>0.24</c:v>
                </c:pt>
                <c:pt idx="36">
                  <c:v>0.24</c:v>
                </c:pt>
                <c:pt idx="37">
                  <c:v>0.22</c:v>
                </c:pt>
                <c:pt idx="38">
                  <c:v>0.24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0.24249999999999999</c:v>
                </c:pt>
                <c:pt idx="42">
                  <c:v>0.24</c:v>
                </c:pt>
                <c:pt idx="43">
                  <c:v>0.24062500000000001</c:v>
                </c:pt>
                <c:pt idx="44">
                  <c:v>0.24</c:v>
                </c:pt>
                <c:pt idx="45">
                  <c:v>0.240312</c:v>
                </c:pt>
              </c:numCache>
            </c:numRef>
          </c:xVal>
          <c:yVal>
            <c:numRef>
              <c:f>'slop vs s (linear)'!$E:$E</c:f>
              <c:numCache>
                <c:formatCode>General</c:formatCode>
                <c:ptCount val="1048576"/>
                <c:pt idx="0">
                  <c:v>1.27265E-2</c:v>
                </c:pt>
                <c:pt idx="1">
                  <c:v>2.8716900000000001E-3</c:v>
                </c:pt>
                <c:pt idx="2">
                  <c:v>2.8716900000000001E-3</c:v>
                </c:pt>
                <c:pt idx="3">
                  <c:v>0</c:v>
                </c:pt>
                <c:pt idx="4">
                  <c:v>0</c:v>
                </c:pt>
                <c:pt idx="5">
                  <c:v>2.93075E-2</c:v>
                </c:pt>
                <c:pt idx="6">
                  <c:v>0</c:v>
                </c:pt>
                <c:pt idx="7">
                  <c:v>8.3361200000000007E-3</c:v>
                </c:pt>
                <c:pt idx="8">
                  <c:v>0</c:v>
                </c:pt>
                <c:pt idx="9">
                  <c:v>5.9561999999999997E-2</c:v>
                </c:pt>
                <c:pt idx="10">
                  <c:v>0</c:v>
                </c:pt>
                <c:pt idx="11">
                  <c:v>2.4728799999999999E-2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0.62523099999999998</c:v>
                </c:pt>
                <c:pt idx="29">
                  <c:v>0.704376</c:v>
                </c:pt>
                <c:pt idx="30">
                  <c:v>0.62523099999999998</c:v>
                </c:pt>
                <c:pt idx="31">
                  <c:v>0.48703299999999999</c:v>
                </c:pt>
                <c:pt idx="32">
                  <c:v>0.48703299999999999</c:v>
                </c:pt>
                <c:pt idx="33">
                  <c:v>0.30535000000000001</c:v>
                </c:pt>
                <c:pt idx="34">
                  <c:v>0.30535000000000001</c:v>
                </c:pt>
                <c:pt idx="35">
                  <c:v>0</c:v>
                </c:pt>
                <c:pt idx="36">
                  <c:v>0</c:v>
                </c:pt>
                <c:pt idx="37">
                  <c:v>9.3192800000000006E-2</c:v>
                </c:pt>
                <c:pt idx="38">
                  <c:v>0</c:v>
                </c:pt>
                <c:pt idx="39">
                  <c:v>8.2806000000000005E-2</c:v>
                </c:pt>
                <c:pt idx="40">
                  <c:v>0</c:v>
                </c:pt>
                <c:pt idx="41">
                  <c:v>8.3361200000000007E-3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9-4827-AF27-9853698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6368"/>
        <c:axId val="568768008"/>
      </c:scatterChart>
      <c:valAx>
        <c:axId val="5687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8008"/>
        <c:crosses val="autoZero"/>
        <c:crossBetween val="midCat"/>
      </c:valAx>
      <c:valAx>
        <c:axId val="5687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 vs.</a:t>
            </a:r>
            <a:r>
              <a:rPr lang="en-US" baseline="0"/>
              <a:t> scale for c1 v c2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 x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'slop vs s (linear)'!$R:$R</c:f>
              <c:numCache>
                <c:formatCode>General</c:formatCode>
                <c:ptCount val="1048576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0.3</c:v>
                </c:pt>
                <c:pt idx="6">
                  <c:v>0.3</c:v>
                </c:pt>
                <c:pt idx="7">
                  <c:v>0.1</c:v>
                </c:pt>
              </c:numCache>
            </c:numRef>
          </c:xVal>
          <c:yVal>
            <c:numRef>
              <c:f>'slop vs s (linear)'!$Q:$Q</c:f>
              <c:numCache>
                <c:formatCode>General</c:formatCode>
                <c:ptCount val="1048576"/>
                <c:pt idx="0">
                  <c:v>0.29701</c:v>
                </c:pt>
                <c:pt idx="1">
                  <c:v>0.27094600000000002</c:v>
                </c:pt>
                <c:pt idx="2">
                  <c:v>0.27094600000000002</c:v>
                </c:pt>
                <c:pt idx="3">
                  <c:v>0.217224</c:v>
                </c:pt>
                <c:pt idx="4">
                  <c:v>0.217224</c:v>
                </c:pt>
                <c:pt idx="5">
                  <c:v>0.107423</c:v>
                </c:pt>
                <c:pt idx="6">
                  <c:v>0.107423</c:v>
                </c:pt>
                <c:pt idx="7">
                  <c:v>1.4054900000000001E-4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D-4C79-8840-2F75EF5FFADF}"/>
            </c:ext>
          </c:extLst>
        </c:ser>
        <c:ser>
          <c:idx val="1"/>
          <c:order val="1"/>
          <c:tx>
            <c:v>Slop y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'slop vs s (linear)'!$U:$U</c:f>
              <c:numCache>
                <c:formatCode>General</c:formatCode>
                <c:ptCount val="1048576"/>
                <c:pt idx="0">
                  <c:v>0.1</c:v>
                </c:pt>
                <c:pt idx="1">
                  <c:v>0.09</c:v>
                </c:pt>
                <c:pt idx="2">
                  <c:v>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  <c:pt idx="7">
                  <c:v>1.5</c:v>
                </c:pt>
                <c:pt idx="8">
                  <c:v>0.11</c:v>
                </c:pt>
                <c:pt idx="9">
                  <c:v>0.11</c:v>
                </c:pt>
                <c:pt idx="10">
                  <c:v>0.13</c:v>
                </c:pt>
                <c:pt idx="11">
                  <c:v>0.17</c:v>
                </c:pt>
                <c:pt idx="12">
                  <c:v>0.17</c:v>
                </c:pt>
                <c:pt idx="13">
                  <c:v>0.25</c:v>
                </c:pt>
                <c:pt idx="14">
                  <c:v>0.25</c:v>
                </c:pt>
                <c:pt idx="15">
                  <c:v>0.41</c:v>
                </c:pt>
                <c:pt idx="16">
                  <c:v>0.73</c:v>
                </c:pt>
                <c:pt idx="17">
                  <c:v>0.56999999999999995</c:v>
                </c:pt>
                <c:pt idx="19">
                  <c:v>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1.3</c:v>
                </c:pt>
                <c:pt idx="24">
                  <c:v>1.5</c:v>
                </c:pt>
                <c:pt idx="25">
                  <c:v>1.5</c:v>
                </c:pt>
                <c:pt idx="26">
                  <c:v>1.45</c:v>
                </c:pt>
                <c:pt idx="27">
                  <c:v>1.5</c:v>
                </c:pt>
                <c:pt idx="28">
                  <c:v>1.4875</c:v>
                </c:pt>
                <c:pt idx="29">
                  <c:v>1.5</c:v>
                </c:pt>
                <c:pt idx="30">
                  <c:v>1.49688</c:v>
                </c:pt>
                <c:pt idx="31">
                  <c:v>1.5</c:v>
                </c:pt>
                <c:pt idx="32">
                  <c:v>1.49922</c:v>
                </c:pt>
                <c:pt idx="33">
                  <c:v>1.5</c:v>
                </c:pt>
                <c:pt idx="34">
                  <c:v>1.4996100000000001</c:v>
                </c:pt>
                <c:pt idx="35">
                  <c:v>1.5</c:v>
                </c:pt>
                <c:pt idx="36">
                  <c:v>1.4998</c:v>
                </c:pt>
                <c:pt idx="37">
                  <c:v>1.5</c:v>
                </c:pt>
                <c:pt idx="38">
                  <c:v>1.4999</c:v>
                </c:pt>
                <c:pt idx="39">
                  <c:v>1.5</c:v>
                </c:pt>
                <c:pt idx="40">
                  <c:v>1.4999499999999999</c:v>
                </c:pt>
                <c:pt idx="41">
                  <c:v>1.5</c:v>
                </c:pt>
                <c:pt idx="42">
                  <c:v>1.4999800000000001</c:v>
                </c:pt>
                <c:pt idx="43">
                  <c:v>1.5</c:v>
                </c:pt>
                <c:pt idx="44">
                  <c:v>1.4999899999999999</c:v>
                </c:pt>
                <c:pt idx="45">
                  <c:v>1.5</c:v>
                </c:pt>
                <c:pt idx="46">
                  <c:v>1.4999899999999999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</c:numCache>
            </c:numRef>
          </c:xVal>
          <c:yVal>
            <c:numRef>
              <c:f>'slop vs s (linear)'!$T:$T</c:f>
              <c:numCache>
                <c:formatCode>General</c:formatCode>
                <c:ptCount val="1048576"/>
                <c:pt idx="0">
                  <c:v>0.56478200000000001</c:v>
                </c:pt>
                <c:pt idx="1">
                  <c:v>0.59647600000000001</c:v>
                </c:pt>
                <c:pt idx="2">
                  <c:v>3.4963699999999999E-3</c:v>
                </c:pt>
                <c:pt idx="3">
                  <c:v>2.9775100000000001E-3</c:v>
                </c:pt>
                <c:pt idx="4">
                  <c:v>2.9775100000000001E-3</c:v>
                </c:pt>
                <c:pt idx="5">
                  <c:v>3.2399700000000002E-4</c:v>
                </c:pt>
                <c:pt idx="6">
                  <c:v>3.2399700000000002E-4</c:v>
                </c:pt>
                <c:pt idx="7">
                  <c:v>0</c:v>
                </c:pt>
                <c:pt idx="8">
                  <c:v>0.53780300000000003</c:v>
                </c:pt>
                <c:pt idx="9">
                  <c:v>0.53780300000000003</c:v>
                </c:pt>
                <c:pt idx="10">
                  <c:v>0.49223699999999998</c:v>
                </c:pt>
                <c:pt idx="11">
                  <c:v>0.42947999999999997</c:v>
                </c:pt>
                <c:pt idx="12">
                  <c:v>0.42947999999999997</c:v>
                </c:pt>
                <c:pt idx="13">
                  <c:v>0.30545600000000001</c:v>
                </c:pt>
                <c:pt idx="14">
                  <c:v>0.30545600000000001</c:v>
                </c:pt>
                <c:pt idx="15">
                  <c:v>1.90833E-3</c:v>
                </c:pt>
                <c:pt idx="16">
                  <c:v>2.8252399999999998E-4</c:v>
                </c:pt>
                <c:pt idx="17">
                  <c:v>1.7089399999999999E-3</c:v>
                </c:pt>
                <c:pt idx="19">
                  <c:v>3.4963699999999999E-3</c:v>
                </c:pt>
                <c:pt idx="20">
                  <c:v>2.9775100000000001E-3</c:v>
                </c:pt>
                <c:pt idx="21">
                  <c:v>2.9775100000000001E-3</c:v>
                </c:pt>
                <c:pt idx="22">
                  <c:v>3.2399700000000002E-4</c:v>
                </c:pt>
                <c:pt idx="23">
                  <c:v>3.2399700000000002E-4</c:v>
                </c:pt>
                <c:pt idx="24">
                  <c:v>0</c:v>
                </c:pt>
                <c:pt idx="25">
                  <c:v>0</c:v>
                </c:pt>
                <c:pt idx="26">
                  <c:v>5.6832200000000001E-4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2.9995599999999999E-4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D-4C79-8840-2F75EF5FFADF}"/>
            </c:ext>
          </c:extLst>
        </c:ser>
        <c:ser>
          <c:idx val="2"/>
          <c:order val="2"/>
          <c:tx>
            <c:v>Slop x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'slop vs s (linear)'!$Y:$Y</c:f>
              <c:numCache>
                <c:formatCode>General</c:formatCode>
                <c:ptCount val="1048576"/>
                <c:pt idx="0">
                  <c:v>0.15848931924611132</c:v>
                </c:pt>
                <c:pt idx="1">
                  <c:v>0.1755294532236609</c:v>
                </c:pt>
                <c:pt idx="2">
                  <c:v>0.19952623149688795</c:v>
                </c:pt>
                <c:pt idx="3">
                  <c:v>0.25118864315095801</c:v>
                </c:pt>
                <c:pt idx="4">
                  <c:v>0.28183829312644532</c:v>
                </c:pt>
                <c:pt idx="5">
                  <c:v>0.31622776601683794</c:v>
                </c:pt>
                <c:pt idx="6">
                  <c:v>0.36605808212629276</c:v>
                </c:pt>
                <c:pt idx="7">
                  <c:v>0.3981071705534972</c:v>
                </c:pt>
              </c:numCache>
            </c:numRef>
          </c:xVal>
          <c:yVal>
            <c:numRef>
              <c:f>'slop vs s (linear)'!$X:$X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4.7069E-2</c:v>
                </c:pt>
                <c:pt idx="3">
                  <c:v>8.3679000000000003E-2</c:v>
                </c:pt>
                <c:pt idx="4">
                  <c:v>9.9263000000000004E-2</c:v>
                </c:pt>
                <c:pt idx="5">
                  <c:v>0.11432</c:v>
                </c:pt>
                <c:pt idx="6">
                  <c:v>0.13293099999999999</c:v>
                </c:pt>
                <c:pt idx="7">
                  <c:v>0.140432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D-4C79-8840-2F75EF5FFADF}"/>
            </c:ext>
          </c:extLst>
        </c:ser>
        <c:ser>
          <c:idx val="3"/>
          <c:order val="3"/>
          <c:tx>
            <c:v>Slop y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'slop vs s (linear)'!$AB:$AB</c:f>
              <c:numCache>
                <c:formatCode>General</c:formatCode>
                <c:ptCount val="1048576"/>
                <c:pt idx="0">
                  <c:v>0.15848931924611132</c:v>
                </c:pt>
                <c:pt idx="1">
                  <c:v>0.1755294532236609</c:v>
                </c:pt>
                <c:pt idx="2">
                  <c:v>0.19952623149688795</c:v>
                </c:pt>
                <c:pt idx="3">
                  <c:v>0.25118864315095801</c:v>
                </c:pt>
                <c:pt idx="4">
                  <c:v>0.28183829312644532</c:v>
                </c:pt>
                <c:pt idx="5">
                  <c:v>0.31622776601683794</c:v>
                </c:pt>
                <c:pt idx="6">
                  <c:v>0.36605808212629276</c:v>
                </c:pt>
                <c:pt idx="7">
                  <c:v>0.3981071705534972</c:v>
                </c:pt>
              </c:numCache>
            </c:numRef>
          </c:xVal>
          <c:yVal>
            <c:numRef>
              <c:f>'slop vs s (linear)'!$AA:$AA</c:f>
              <c:numCache>
                <c:formatCode>General</c:formatCode>
                <c:ptCount val="1048576"/>
                <c:pt idx="0">
                  <c:v>0.44492100000000001</c:v>
                </c:pt>
                <c:pt idx="1">
                  <c:v>0.42244900000000002</c:v>
                </c:pt>
                <c:pt idx="2">
                  <c:v>0.38394800000000001</c:v>
                </c:pt>
                <c:pt idx="3">
                  <c:v>0.30345299999999997</c:v>
                </c:pt>
                <c:pt idx="4">
                  <c:v>0.25314900000000001</c:v>
                </c:pt>
                <c:pt idx="5">
                  <c:v>0.18835299999999999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D-4C79-8840-2F75EF5F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6368"/>
        <c:axId val="568768008"/>
      </c:scatterChart>
      <c:valAx>
        <c:axId val="5687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8008"/>
        <c:crosses val="autoZero"/>
        <c:crossBetween val="midCat"/>
      </c:valAx>
      <c:valAx>
        <c:axId val="5687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177800">
                  <a:solidFill>
                    <a:schemeClr val="accent3">
                      <a:alpha val="69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tangentfinder!$M$3:$M$443</c:f>
              <c:numCache>
                <c:formatCode>General</c:formatCode>
                <c:ptCount val="44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  <c:pt idx="401">
                  <c:v>3.0099999999999807</c:v>
                </c:pt>
                <c:pt idx="402">
                  <c:v>3.0199999999999805</c:v>
                </c:pt>
                <c:pt idx="403">
                  <c:v>3.0299999999999803</c:v>
                </c:pt>
                <c:pt idx="404">
                  <c:v>3.0399999999999801</c:v>
                </c:pt>
                <c:pt idx="405">
                  <c:v>3.0499999999999798</c:v>
                </c:pt>
                <c:pt idx="406">
                  <c:v>3.0599999999999796</c:v>
                </c:pt>
                <c:pt idx="407">
                  <c:v>3.0699999999999794</c:v>
                </c:pt>
                <c:pt idx="408">
                  <c:v>3.0799999999999792</c:v>
                </c:pt>
                <c:pt idx="409">
                  <c:v>3.089999999999979</c:v>
                </c:pt>
                <c:pt idx="410">
                  <c:v>3.0999999999999788</c:v>
                </c:pt>
                <c:pt idx="411">
                  <c:v>3.1099999999999786</c:v>
                </c:pt>
                <c:pt idx="412">
                  <c:v>3.1199999999999783</c:v>
                </c:pt>
                <c:pt idx="413">
                  <c:v>3.1299999999999781</c:v>
                </c:pt>
                <c:pt idx="414">
                  <c:v>3.1399999999999779</c:v>
                </c:pt>
                <c:pt idx="415">
                  <c:v>3.1499999999999777</c:v>
                </c:pt>
                <c:pt idx="416">
                  <c:v>3.1599999999999775</c:v>
                </c:pt>
                <c:pt idx="417">
                  <c:v>3.1699999999999773</c:v>
                </c:pt>
                <c:pt idx="418">
                  <c:v>3.1799999999999771</c:v>
                </c:pt>
                <c:pt idx="419">
                  <c:v>3.1899999999999769</c:v>
                </c:pt>
                <c:pt idx="420">
                  <c:v>3.1999999999999766</c:v>
                </c:pt>
                <c:pt idx="421">
                  <c:v>3.2099999999999764</c:v>
                </c:pt>
                <c:pt idx="422">
                  <c:v>3.2199999999999762</c:v>
                </c:pt>
                <c:pt idx="423">
                  <c:v>3.229999999999976</c:v>
                </c:pt>
                <c:pt idx="424">
                  <c:v>3.2399999999999758</c:v>
                </c:pt>
                <c:pt idx="425">
                  <c:v>3.2499999999999756</c:v>
                </c:pt>
                <c:pt idx="426">
                  <c:v>3.2599999999999754</c:v>
                </c:pt>
                <c:pt idx="427">
                  <c:v>3.2699999999999751</c:v>
                </c:pt>
                <c:pt idx="428">
                  <c:v>3.2799999999999749</c:v>
                </c:pt>
                <c:pt idx="429">
                  <c:v>3.2899999999999747</c:v>
                </c:pt>
                <c:pt idx="430">
                  <c:v>3.2999999999999745</c:v>
                </c:pt>
                <c:pt idx="431">
                  <c:v>3.3099999999999743</c:v>
                </c:pt>
                <c:pt idx="432">
                  <c:v>3.3199999999999741</c:v>
                </c:pt>
                <c:pt idx="433">
                  <c:v>3.3299999999999739</c:v>
                </c:pt>
                <c:pt idx="434">
                  <c:v>3.3399999999999737</c:v>
                </c:pt>
                <c:pt idx="435">
                  <c:v>3.3499999999999734</c:v>
                </c:pt>
                <c:pt idx="436">
                  <c:v>3.3599999999999732</c:v>
                </c:pt>
                <c:pt idx="437">
                  <c:v>3.369999999999973</c:v>
                </c:pt>
                <c:pt idx="438">
                  <c:v>3.3799999999999728</c:v>
                </c:pt>
                <c:pt idx="439">
                  <c:v>3.3899999999999726</c:v>
                </c:pt>
                <c:pt idx="440">
                  <c:v>3.3999999999999724</c:v>
                </c:pt>
              </c:numCache>
            </c:numRef>
          </c:xVal>
          <c:yVal>
            <c:numRef>
              <c:f>tangentfinder!$K$3:$K$443</c:f>
              <c:numCache>
                <c:formatCode>General</c:formatCode>
                <c:ptCount val="441"/>
                <c:pt idx="0">
                  <c:v>-10.321914525573749</c:v>
                </c:pt>
                <c:pt idx="1">
                  <c:v>-10.198695739376666</c:v>
                </c:pt>
                <c:pt idx="2">
                  <c:v>-10.075476953408771</c:v>
                </c:pt>
                <c:pt idx="3">
                  <c:v>-9.9522581677065265</c:v>
                </c:pt>
                <c:pt idx="4">
                  <c:v>-9.8290393823121978</c:v>
                </c:pt>
                <c:pt idx="5">
                  <c:v>-9.7058205972747729</c:v>
                </c:pt>
                <c:pt idx="6">
                  <c:v>-9.5826018126510313</c:v>
                </c:pt>
                <c:pt idx="7">
                  <c:v>-9.459383028506787</c:v>
                </c:pt>
                <c:pt idx="8">
                  <c:v>-9.3361642449183311</c:v>
                </c:pt>
                <c:pt idx="9">
                  <c:v>-9.2129454619740834</c:v>
                </c:pt>
                <c:pt idx="10">
                  <c:v>-9.0897266797765361</c:v>
                </c:pt>
                <c:pt idx="11">
                  <c:v>-8.9665078984444815</c:v>
                </c:pt>
                <c:pt idx="12">
                  <c:v>-8.8432891181156208</c:v>
                </c:pt>
                <c:pt idx="13">
                  <c:v>-8.7200703389495526</c:v>
                </c:pt>
                <c:pt idx="14">
                  <c:v>-8.5968515611312721</c:v>
                </c:pt>
                <c:pt idx="15">
                  <c:v>-8.4736327848752104</c:v>
                </c:pt>
                <c:pt idx="16">
                  <c:v>-8.3504140104299047</c:v>
                </c:pt>
                <c:pt idx="17">
                  <c:v>-8.2271952380834392</c:v>
                </c:pt>
                <c:pt idx="18">
                  <c:v>-8.1039764681697299</c:v>
                </c:pt>
                <c:pt idx="19">
                  <c:v>-7.9807577010758139</c:v>
                </c:pt>
                <c:pt idx="20">
                  <c:v>-7.8575389372503066</c:v>
                </c:pt>
                <c:pt idx="21">
                  <c:v>-7.7343201772131991</c:v>
                </c:pt>
                <c:pt idx="22">
                  <c:v>-7.6111014215672066</c:v>
                </c:pt>
                <c:pt idx="23">
                  <c:v>-7.487882671010933</c:v>
                </c:pt>
                <c:pt idx="24">
                  <c:v>-7.3646639263541278</c:v>
                </c:pt>
                <c:pt idx="25">
                  <c:v>-7.2414451885353674</c:v>
                </c:pt>
                <c:pt idx="26">
                  <c:v>-7.1182264586425523</c:v>
                </c:pt>
                <c:pt idx="27">
                  <c:v>-6.9950077379366586</c:v>
                </c:pt>
                <c:pt idx="28">
                  <c:v>-6.8717890278792835</c:v>
                </c:pt>
                <c:pt idx="29">
                  <c:v>-6.7485703301645508</c:v>
                </c:pt>
                <c:pt idx="30">
                  <c:v>-6.6253516467561147</c:v>
                </c:pt>
                <c:pt idx="31">
                  <c:v>-6.5021329799300345</c:v>
                </c:pt>
                <c:pt idx="32">
                  <c:v>-6.3789143323244781</c:v>
                </c:pt>
                <c:pt idx="33">
                  <c:v>-6.2556957069973302</c:v>
                </c:pt>
                <c:pt idx="34">
                  <c:v>-6.1324771074929751</c:v>
                </c:pt>
                <c:pt idx="35">
                  <c:v>-6.0092585379196812</c:v>
                </c:pt>
                <c:pt idx="36">
                  <c:v>-5.8860400030393221</c:v>
                </c:pt>
                <c:pt idx="37">
                  <c:v>-5.7628215083713563</c:v>
                </c:pt>
                <c:pt idx="38">
                  <c:v>-5.6396030603133553</c:v>
                </c:pt>
                <c:pt idx="39">
                  <c:v>-5.5163846662807048</c:v>
                </c:pt>
                <c:pt idx="40">
                  <c:v>-5.3931663348685257</c:v>
                </c:pt>
                <c:pt idx="41">
                  <c:v>-5.2699480760393733</c:v>
                </c:pt>
                <c:pt idx="42">
                  <c:v>-5.146729901340767</c:v>
                </c:pt>
                <c:pt idx="43">
                  <c:v>-5.0235118241573522</c:v>
                </c:pt>
                <c:pt idx="44">
                  <c:v>-4.9002938600031669</c:v>
                </c:pt>
                <c:pt idx="45">
                  <c:v>-4.777076026860402</c:v>
                </c:pt>
                <c:pt idx="46">
                  <c:v>-4.653858345572055</c:v>
                </c:pt>
                <c:pt idx="47">
                  <c:v>-4.5306408402970417</c:v>
                </c:pt>
                <c:pt idx="48">
                  <c:v>-4.4074235390377163</c:v>
                </c:pt>
                <c:pt idx="49">
                  <c:v>-4.2842064742512864</c:v>
                </c:pt>
                <c:pt idx="50">
                  <c:v>-4.1609896835585074</c:v>
                </c:pt>
                <c:pt idx="51">
                  <c:v>-4.0377732105650859</c:v>
                </c:pt>
                <c:pt idx="52">
                  <c:v>-3.9145571058137518</c:v>
                </c:pt>
                <c:pt idx="53">
                  <c:v>-3.7913414278877506</c:v>
                </c:pt>
                <c:pt idx="54">
                  <c:v>-3.6681262446898546</c:v>
                </c:pt>
                <c:pt idx="55">
                  <c:v>-3.5449116349247727</c:v>
                </c:pt>
                <c:pt idx="56">
                  <c:v>-3.4216976898173304</c:v>
                </c:pt>
                <c:pt idx="57">
                  <c:v>-3.2984845151038664</c:v>
                </c:pt>
                <c:pt idx="58">
                  <c:v>-3.1752722333402867</c:v>
                </c:pt>
                <c:pt idx="59">
                  <c:v>-3.0520609865770947</c:v>
                </c:pt>
                <c:pt idx="60">
                  <c:v>-2.9288509394596924</c:v>
                </c:pt>
                <c:pt idx="61">
                  <c:v>-2.8056422828215291</c:v>
                </c:pt>
                <c:pt idx="62">
                  <c:v>-2.6824352378483463</c:v>
                </c:pt>
                <c:pt idx="63">
                  <c:v>-2.5592300609041976</c:v>
                </c:pt>
                <c:pt idx="64">
                  <c:v>-2.4360270491242777</c:v>
                </c:pt>
                <c:pt idx="65">
                  <c:v>-2.3128265468962117</c:v>
                </c:pt>
                <c:pt idx="66">
                  <c:v>-2.1896289533707032</c:v>
                </c:pt>
                <c:pt idx="67">
                  <c:v>-2.0664347311646845</c:v>
                </c:pt>
                <c:pt idx="68">
                  <c:v>-1.9432444164458791</c:v>
                </c:pt>
                <c:pt idx="69">
                  <c:v>-1.8200586306174389</c:v>
                </c:pt>
                <c:pt idx="70">
                  <c:v>-1.6968780938557309</c:v>
                </c:pt>
                <c:pt idx="71">
                  <c:v>-1.5737036407941123</c:v>
                </c:pt>
                <c:pt idx="72">
                  <c:v>-1.4505362386914387</c:v>
                </c:pt>
                <c:pt idx="73">
                  <c:v>-1.3273770084769876</c:v>
                </c:pt>
                <c:pt idx="74">
                  <c:v>-1.2042272491246235</c:v>
                </c:pt>
                <c:pt idx="75">
                  <c:v>-1.0810884658793727</c:v>
                </c:pt>
                <c:pt idx="76">
                  <c:v>-0.95796240294059098</c:v>
                </c:pt>
                <c:pt idx="77">
                  <c:v>-0.83485108129908392</c:v>
                </c:pt>
                <c:pt idx="78">
                  <c:v>-0.71175684253246108</c:v>
                </c:pt>
                <c:pt idx="79">
                  <c:v>-0.58868239948560674</c:v>
                </c:pt>
                <c:pt idx="80">
                  <c:v>-0.4656308949034515</c:v>
                </c:pt>
                <c:pt idx="81">
                  <c:v>-0.34260596924337561</c:v>
                </c:pt>
                <c:pt idx="82">
                  <c:v>-0.21961183907693135</c:v>
                </c:pt>
                <c:pt idx="83">
                  <c:v>-9.6653387697621773E-2</c:v>
                </c:pt>
                <c:pt idx="84">
                  <c:v>2.6263730214447265E-2</c:v>
                </c:pt>
                <c:pt idx="85">
                  <c:v>0.14913296775662718</c:v>
                </c:pt>
                <c:pt idx="86">
                  <c:v>0.27194674638700184</c:v>
                </c:pt>
                <c:pt idx="87">
                  <c:v>0.39469629518911475</c:v>
                </c:pt>
                <c:pt idx="88">
                  <c:v>0.51737146571836357</c:v>
                </c:pt>
                <c:pt idx="89">
                  <c:v>0.63996051893505401</c:v>
                </c:pt>
                <c:pt idx="90">
                  <c:v>0.76244988030335292</c:v>
                </c:pt>
                <c:pt idx="91">
                  <c:v>0.88482385868471936</c:v>
                </c:pt>
                <c:pt idx="92">
                  <c:v>1.00706432418845</c:v>
                </c:pt>
                <c:pt idx="93">
                  <c:v>1.1291503396760114</c:v>
                </c:pt>
                <c:pt idx="94">
                  <c:v>1.251057740172913</c:v>
                </c:pt>
                <c:pt idx="95">
                  <c:v>1.3727586540550214</c:v>
                </c:pt>
                <c:pt idx="96">
                  <c:v>1.4942209595920637</c:v>
                </c:pt>
                <c:pt idx="97">
                  <c:v>1.6154076703133486</c:v>
                </c:pt>
                <c:pt idx="98">
                  <c:v>1.7362762427950886</c:v>
                </c:pt>
                <c:pt idx="99">
                  <c:v>1.8567778009678324</c:v>
                </c:pt>
                <c:pt idx="100">
                  <c:v>1.9768562720518053</c:v>
                </c:pt>
                <c:pt idx="101">
                  <c:v>2.0964474309308172</c:v>
                </c:pt>
                <c:pt idx="102">
                  <c:v>2.2154778523978753</c:v>
                </c:pt>
                <c:pt idx="103">
                  <c:v>2.3338637745178641</c:v>
                </c:pt>
                <c:pt idx="104">
                  <c:v>2.4515098816657686</c:v>
                </c:pt>
                <c:pt idx="105">
                  <c:v>2.568308022953385</c:v>
                </c:pt>
                <c:pt idx="106">
                  <c:v>2.6841358910980442</c:v>
                </c:pt>
                <c:pt idx="107">
                  <c:v>2.7988556986192328</c:v>
                </c:pt>
                <c:pt idx="108">
                  <c:v>2.9123129027697998</c:v>
                </c:pt>
                <c:pt idx="109">
                  <c:v>3.0243350478038233</c:v>
                </c:pt>
                <c:pt idx="110">
                  <c:v>3.1347308126906102</c:v>
                </c:pt>
                <c:pt idx="111">
                  <c:v>3.2432893733196937</c:v>
                </c:pt>
                <c:pt idx="112">
                  <c:v>3.3497802090061106</c:v>
                </c:pt>
                <c:pt idx="113">
                  <c:v>3.453953501201156</c:v>
                </c:pt>
                <c:pt idx="114">
                  <c:v>3.5555412842287266</c:v>
                </c:pt>
                <c:pt idx="115">
                  <c:v>3.6542595091081864</c:v>
                </c:pt>
                <c:pt idx="116">
                  <c:v>3.7498111669104639</c:v>
                </c:pt>
                <c:pt idx="117">
                  <c:v>3.8418905824150902</c:v>
                </c:pt>
                <c:pt idx="118">
                  <c:v>3.9301889279461348</c:v>
                </c:pt>
                <c:pt idx="119">
                  <c:v>4.0144009195694039</c:v>
                </c:pt>
                <c:pt idx="120">
                  <c:v>4.0942325459562916</c:v>
                </c:pt>
                <c:pt idx="121">
                  <c:v>4.1694095524239927</c:v>
                </c:pt>
                <c:pt idx="122">
                  <c:v>4.2396862734015803</c:v>
                </c:pt>
                <c:pt idx="123">
                  <c:v>4.3048542955371447</c:v>
                </c:pt>
                <c:pt idx="124">
                  <c:v>4.3647503629192732</c:v>
                </c:pt>
                <c:pt idx="125">
                  <c:v>4.419262925286402</c:v>
                </c:pt>
                <c:pt idx="126">
                  <c:v>4.4683367918872641</c:v>
                </c:pt>
                <c:pt idx="127">
                  <c:v>4.5119754878967235</c:v>
                </c:pt>
                <c:pt idx="128">
                  <c:v>4.5502411028397889</c:v>
                </c:pt>
                <c:pt idx="129">
                  <c:v>4.5832516446950047</c:v>
                </c:pt>
                <c:pt idx="130">
                  <c:v>4.6111761354864553</c:v>
                </c:pt>
                <c:pt idx="131">
                  <c:v>4.6342278709543887</c:v>
                </c:pt>
                <c:pt idx="132">
                  <c:v>4.6526563929525562</c:v>
                </c:pt>
                <c:pt idx="133">
                  <c:v>4.6667387760958405</c:v>
                </c:pt>
                <c:pt idx="134">
                  <c:v>4.6767708115617204</c:v>
                </c:pt>
                <c:pt idx="135">
                  <c:v>4.6830585942621115</c:v>
                </c:pt>
                <c:pt idx="136">
                  <c:v>4.6859109052424754</c:v>
                </c:pt>
                <c:pt idx="137">
                  <c:v>4.6856326511289454</c:v>
                </c:pt>
                <c:pt idx="138">
                  <c:v>4.6825194959084264</c:v>
                </c:pt>
                <c:pt idx="139">
                  <c:v>4.6768537110221002</c:v>
                </c:pt>
                <c:pt idx="140">
                  <c:v>4.6689011852165772</c:v>
                </c:pt>
                <c:pt idx="141">
                  <c:v>4.6589094778655378</c:v>
                </c:pt>
                <c:pt idx="142">
                  <c:v>4.6471067665611701</c:v>
                </c:pt>
                <c:pt idx="143">
                  <c:v>4.6337015273344697</c:v>
                </c:pt>
                <c:pt idx="144">
                  <c:v>4.6188827886417183</c:v>
                </c:pt>
                <c:pt idx="145">
                  <c:v>4.6028208131254127</c:v>
                </c:pt>
                <c:pt idx="146">
                  <c:v>4.5856680797367035</c:v>
                </c:pt>
                <c:pt idx="147">
                  <c:v>4.5675604597032811</c:v>
                </c:pt>
                <c:pt idx="148">
                  <c:v>4.5486185006599067</c:v>
                </c:pt>
                <c:pt idx="149">
                  <c:v>4.5289487525246246</c:v>
                </c:pt>
                <c:pt idx="150">
                  <c:v>4.5086450855906319</c:v>
                </c:pt>
                <c:pt idx="151">
                  <c:v>4.4877899654991689</c:v>
                </c:pt>
                <c:pt idx="152">
                  <c:v>4.4664556612804107</c:v>
                </c:pt>
                <c:pt idx="153">
                  <c:v>4.4447053717116916</c:v>
                </c:pt>
                <c:pt idx="154">
                  <c:v>4.4225942621586718</c:v>
                </c:pt>
                <c:pt idx="155">
                  <c:v>4.4001704091815679</c:v>
                </c:pt>
                <c:pt idx="156">
                  <c:v>4.3774756538431525</c:v>
                </c:pt>
                <c:pt idx="157">
                  <c:v>4.3545463671546178</c:v>
                </c:pt>
                <c:pt idx="158">
                  <c:v>4.3314141327044329</c:v>
                </c:pt>
                <c:pt idx="159">
                  <c:v>4.3081063524549315</c:v>
                </c:pt>
                <c:pt idx="160">
                  <c:v>4.2846467821399061</c:v>
                </c:pt>
                <c:pt idx="161">
                  <c:v>4.2610560027955291</c:v>
                </c:pt>
                <c:pt idx="162">
                  <c:v>4.2373518348152128</c:v>
                </c:pt>
                <c:pt idx="163">
                  <c:v>4.2135497006196898</c:v>
                </c:pt>
                <c:pt idx="164">
                  <c:v>4.1896629416378746</c:v>
                </c:pt>
                <c:pt idx="165">
                  <c:v>4.1657030948469043</c:v>
                </c:pt>
                <c:pt idx="166">
                  <c:v>4.14168013365272</c:v>
                </c:pt>
                <c:pt idx="167">
                  <c:v>4.1176026774278238</c:v>
                </c:pt>
                <c:pt idx="168">
                  <c:v>4.0934781735746517</c:v>
                </c:pt>
                <c:pt idx="169">
                  <c:v>4.06931305556075</c:v>
                </c:pt>
                <c:pt idx="170">
                  <c:v>4.0451128799805591</c:v>
                </c:pt>
                <c:pt idx="171">
                  <c:v>4.0208824453405869</c:v>
                </c:pt>
                <c:pt idx="172">
                  <c:v>3.99662589494055</c:v>
                </c:pt>
                <c:pt idx="173">
                  <c:v>3.9723468059318181</c:v>
                </c:pt>
                <c:pt idx="174">
                  <c:v>3.9480482663745184</c:v>
                </c:pt>
                <c:pt idx="175">
                  <c:v>3.9237329418839555</c:v>
                </c:pt>
                <c:pt idx="176">
                  <c:v>3.8994031332530303</c:v>
                </c:pt>
                <c:pt idx="177">
                  <c:v>3.8750608262577337</c:v>
                </c:pt>
                <c:pt idx="178">
                  <c:v>3.8507077346951726</c:v>
                </c:pt>
                <c:pt idx="179">
                  <c:v>3.8263453375654679</c:v>
                </c:pt>
                <c:pt idx="180">
                  <c:v>3.801974911188287</c:v>
                </c:pt>
                <c:pt idx="181">
                  <c:v>3.7775975569395279</c:v>
                </c:pt>
                <c:pt idx="182">
                  <c:v>3.7532142252020804</c:v>
                </c:pt>
                <c:pt idx="183">
                  <c:v>3.7288257360449051</c:v>
                </c:pt>
                <c:pt idx="184">
                  <c:v>3.7044327970754796</c:v>
                </c:pt>
                <c:pt idx="185">
                  <c:v>3.6800360188505903</c:v>
                </c:pt>
                <c:pt idx="186">
                  <c:v>3.655635928178365</c:v>
                </c:pt>
                <c:pt idx="187">
                  <c:v>3.6312329795993508</c:v>
                </c:pt>
                <c:pt idx="188">
                  <c:v>3.6068275652953123</c:v>
                </c:pt>
                <c:pt idx="189">
                  <c:v>3.5824200236406685</c:v>
                </c:pt>
                <c:pt idx="190">
                  <c:v>3.558010646582157</c:v>
                </c:pt>
                <c:pt idx="191">
                  <c:v>3.5335996860070815</c:v>
                </c:pt>
                <c:pt idx="192">
                  <c:v>3.5091873592385663</c:v>
                </c:pt>
                <c:pt idx="193">
                  <c:v>3.4847738537773671</c:v>
                </c:pt>
                <c:pt idx="194">
                  <c:v>3.4603593313934486</c:v>
                </c:pt>
                <c:pt idx="195">
                  <c:v>3.4359439316564102</c:v>
                </c:pt>
                <c:pt idx="196">
                  <c:v>3.411527774981677</c:v>
                </c:pt>
                <c:pt idx="197">
                  <c:v>3.3871109652588278</c:v>
                </c:pt>
                <c:pt idx="198">
                  <c:v>3.362693592119355</c:v>
                </c:pt>
                <c:pt idx="199">
                  <c:v>3.3382757328932886</c:v>
                </c:pt>
                <c:pt idx="200">
                  <c:v>3.3138574542973749</c:v>
                </c:pt>
                <c:pt idx="201">
                  <c:v>3.2894388138916022</c:v>
                </c:pt>
                <c:pt idx="202">
                  <c:v>3.2650198613358752</c:v>
                </c:pt>
                <c:pt idx="203">
                  <c:v>3.2406006394742413</c:v>
                </c:pt>
                <c:pt idx="204">
                  <c:v>3.2161811852703246</c:v>
                </c:pt>
                <c:pt idx="205">
                  <c:v>3.1917615306143969</c:v>
                </c:pt>
                <c:pt idx="206">
                  <c:v>3.1673417030196811</c:v>
                </c:pt>
                <c:pt idx="207">
                  <c:v>3.1429217262231006</c:v>
                </c:pt>
                <c:pt idx="208">
                  <c:v>3.1185016207035758</c:v>
                </c:pt>
                <c:pt idx="209">
                  <c:v>3.0940814041291933</c:v>
                </c:pt>
                <c:pt idx="210">
                  <c:v>3.0696610917429976</c:v>
                </c:pt>
                <c:pt idx="211">
                  <c:v>3.0452406966958332</c:v>
                </c:pt>
                <c:pt idx="212">
                  <c:v>3.0208202303335163</c:v>
                </c:pt>
                <c:pt idx="213">
                  <c:v>2.9963997024445703</c:v>
                </c:pt>
                <c:pt idx="214">
                  <c:v>2.9719791214739844</c:v>
                </c:pt>
                <c:pt idx="215">
                  <c:v>2.9475584947076112</c:v>
                </c:pt>
                <c:pt idx="216">
                  <c:v>2.9231378284312712</c:v>
                </c:pt>
                <c:pt idx="217">
                  <c:v>2.89871712806801</c:v>
                </c:pt>
                <c:pt idx="218">
                  <c:v>2.8742963982965213</c:v>
                </c:pt>
                <c:pt idx="219">
                  <c:v>2.8498756431533128</c:v>
                </c:pt>
                <c:pt idx="220">
                  <c:v>2.8254548661208507</c:v>
                </c:pt>
                <c:pt idx="221">
                  <c:v>2.8010340702036083</c:v>
                </c:pt>
                <c:pt idx="222">
                  <c:v>2.7766132579936693</c:v>
                </c:pt>
                <c:pt idx="223">
                  <c:v>2.752192431727337</c:v>
                </c:pt>
                <c:pt idx="224">
                  <c:v>2.7277715933339617</c:v>
                </c:pt>
                <c:pt idx="225">
                  <c:v>2.7033507444780773</c:v>
                </c:pt>
                <c:pt idx="226">
                  <c:v>2.6789298865957463</c:v>
                </c:pt>
                <c:pt idx="227">
                  <c:v>2.654509020925921</c:v>
                </c:pt>
                <c:pt idx="228">
                  <c:v>2.6300881485374981</c:v>
                </c:pt>
                <c:pt idx="229">
                  <c:v>2.6056672703526571</c:v>
                </c:pt>
                <c:pt idx="230">
                  <c:v>2.5812463871670048</c:v>
                </c:pt>
                <c:pt idx="231">
                  <c:v>2.5568254996669415</c:v>
                </c:pt>
                <c:pt idx="232">
                  <c:v>2.5324046084446561</c:v>
                </c:pt>
                <c:pt idx="233">
                  <c:v>2.5079837140110524</c:v>
                </c:pt>
                <c:pt idx="234">
                  <c:v>2.4835628168069102</c:v>
                </c:pt>
                <c:pt idx="235">
                  <c:v>2.4591419172125084</c:v>
                </c:pt>
                <c:pt idx="236">
                  <c:v>2.4347210155559291</c:v>
                </c:pt>
                <c:pt idx="237">
                  <c:v>2.4103001121202232</c:v>
                </c:pt>
                <c:pt idx="238">
                  <c:v>2.38587920714959</c:v>
                </c:pt>
                <c:pt idx="239">
                  <c:v>2.3614583008547103</c:v>
                </c:pt>
                <c:pt idx="240">
                  <c:v>2.3370373934173481</c:v>
                </c:pt>
                <c:pt idx="241">
                  <c:v>2.3126164849943192</c:v>
                </c:pt>
                <c:pt idx="242">
                  <c:v>2.2881955757209127</c:v>
                </c:pt>
                <c:pt idx="243">
                  <c:v>2.2637746657138504</c:v>
                </c:pt>
                <c:pt idx="244">
                  <c:v>2.2393537550738323</c:v>
                </c:pt>
                <c:pt idx="245">
                  <c:v>2.2149328438877376</c:v>
                </c:pt>
                <c:pt idx="246">
                  <c:v>2.1905119322305184</c:v>
                </c:pt>
                <c:pt idx="247">
                  <c:v>2.1660910201668417</c:v>
                </c:pt>
                <c:pt idx="248">
                  <c:v>2.1416701077524962</c:v>
                </c:pt>
                <c:pt idx="249">
                  <c:v>2.117249195035614</c:v>
                </c:pt>
                <c:pt idx="250">
                  <c:v>2.092828282057722</c:v>
                </c:pt>
                <c:pt idx="251">
                  <c:v>2.0684073688546443</c:v>
                </c:pt>
                <c:pt idx="252">
                  <c:v>2.04398645545729</c:v>
                </c:pt>
                <c:pt idx="253">
                  <c:v>2.0195655418923248</c:v>
                </c:pt>
                <c:pt idx="254">
                  <c:v>1.9951446281827554</c:v>
                </c:pt>
                <c:pt idx="255">
                  <c:v>1.9707237143484297</c:v>
                </c:pt>
                <c:pt idx="256">
                  <c:v>1.9463028004064713</c:v>
                </c:pt>
                <c:pt idx="257">
                  <c:v>1.9218818863716534</c:v>
                </c:pt>
                <c:pt idx="258">
                  <c:v>1.8974609722567224</c:v>
                </c:pt>
                <c:pt idx="259">
                  <c:v>1.873040058072674</c:v>
                </c:pt>
                <c:pt idx="260">
                  <c:v>1.8486191438289954</c:v>
                </c:pt>
                <c:pt idx="261">
                  <c:v>1.824198229533871</c:v>
                </c:pt>
                <c:pt idx="262">
                  <c:v>1.7997773151943621</c:v>
                </c:pt>
                <c:pt idx="263">
                  <c:v>1.7753564008165614</c:v>
                </c:pt>
                <c:pt idx="264">
                  <c:v>1.7509354864057243</c:v>
                </c:pt>
                <c:pt idx="265">
                  <c:v>1.7265145719663852</c:v>
                </c:pt>
                <c:pt idx="266">
                  <c:v>1.7020936575024568</c:v>
                </c:pt>
                <c:pt idx="267">
                  <c:v>1.6776727430173133</c:v>
                </c:pt>
                <c:pt idx="268">
                  <c:v>1.6532518285138678</c:v>
                </c:pt>
                <c:pt idx="269">
                  <c:v>1.6288309139946315</c:v>
                </c:pt>
                <c:pt idx="270">
                  <c:v>1.604409999461772</c:v>
                </c:pt>
                <c:pt idx="271">
                  <c:v>1.5799890849171594</c:v>
                </c:pt>
                <c:pt idx="272">
                  <c:v>1.5555681703624065</c:v>
                </c:pt>
                <c:pt idx="273">
                  <c:v>1.5311472557989059</c:v>
                </c:pt>
                <c:pt idx="274">
                  <c:v>1.5067263412278575</c:v>
                </c:pt>
                <c:pt idx="275">
                  <c:v>1.4823054266502977</c:v>
                </c:pt>
                <c:pt idx="276">
                  <c:v>1.45788451206712</c:v>
                </c:pt>
                <c:pt idx="277">
                  <c:v>1.4334635974790959</c:v>
                </c:pt>
                <c:pt idx="278">
                  <c:v>1.4090426828868903</c:v>
                </c:pt>
                <c:pt idx="279">
                  <c:v>1.3846217682910773</c:v>
                </c:pt>
                <c:pt idx="280">
                  <c:v>1.3602008536921517</c:v>
                </c:pt>
                <c:pt idx="281">
                  <c:v>1.3357799390905412</c:v>
                </c:pt>
                <c:pt idx="282">
                  <c:v>1.311359024486614</c:v>
                </c:pt>
                <c:pt idx="283">
                  <c:v>1.2869381098806882</c:v>
                </c:pt>
                <c:pt idx="284">
                  <c:v>1.2625171952730383</c:v>
                </c:pt>
                <c:pt idx="285">
                  <c:v>1.2380962806639004</c:v>
                </c:pt>
                <c:pt idx="286">
                  <c:v>1.2136753660534794</c:v>
                </c:pt>
                <c:pt idx="287">
                  <c:v>1.189254451441951</c:v>
                </c:pt>
                <c:pt idx="288">
                  <c:v>1.1648335368294676</c:v>
                </c:pt>
                <c:pt idx="289">
                  <c:v>1.1404126222161597</c:v>
                </c:pt>
                <c:pt idx="290">
                  <c:v>1.1159917076021408</c:v>
                </c:pt>
                <c:pt idx="291">
                  <c:v>1.0915707929875085</c:v>
                </c:pt>
                <c:pt idx="292">
                  <c:v>1.067149878372347</c:v>
                </c:pt>
                <c:pt idx="293">
                  <c:v>1.042728963756729</c:v>
                </c:pt>
                <c:pt idx="294">
                  <c:v>1.0183080491407168</c:v>
                </c:pt>
                <c:pt idx="295">
                  <c:v>0.99388713452436483</c:v>
                </c:pt>
                <c:pt idx="296">
                  <c:v>0.96946621990771975</c:v>
                </c:pt>
                <c:pt idx="297">
                  <c:v>0.94504530529082165</c:v>
                </c:pt>
                <c:pt idx="298">
                  <c:v>0.92062439067370516</c:v>
                </c:pt>
                <c:pt idx="299">
                  <c:v>0.89620347605640072</c:v>
                </c:pt>
                <c:pt idx="300">
                  <c:v>0.87178256143893351</c:v>
                </c:pt>
                <c:pt idx="301">
                  <c:v>0.84736164682132686</c:v>
                </c:pt>
                <c:pt idx="302">
                  <c:v>0.8229407322035992</c:v>
                </c:pt>
                <c:pt idx="303">
                  <c:v>0.7985198175857674</c:v>
                </c:pt>
                <c:pt idx="304">
                  <c:v>0.77409890296784534</c:v>
                </c:pt>
                <c:pt idx="305">
                  <c:v>0.74967798834984589</c:v>
                </c:pt>
                <c:pt idx="306">
                  <c:v>0.72525707373177939</c:v>
                </c:pt>
                <c:pt idx="307">
                  <c:v>0.70083615911365504</c:v>
                </c:pt>
                <c:pt idx="308">
                  <c:v>0.67641524449548074</c:v>
                </c:pt>
                <c:pt idx="309">
                  <c:v>0.6519943298772638</c:v>
                </c:pt>
                <c:pt idx="310">
                  <c:v>0.62757341525900934</c:v>
                </c:pt>
                <c:pt idx="311">
                  <c:v>0.60315250064072301</c:v>
                </c:pt>
                <c:pt idx="312">
                  <c:v>0.57873158602240915</c:v>
                </c:pt>
                <c:pt idx="313">
                  <c:v>0.5543106714040712</c:v>
                </c:pt>
                <c:pt idx="314">
                  <c:v>0.52988975678571293</c:v>
                </c:pt>
                <c:pt idx="315">
                  <c:v>0.5054688421673369</c:v>
                </c:pt>
                <c:pt idx="316">
                  <c:v>0.48104792754894554</c:v>
                </c:pt>
                <c:pt idx="317">
                  <c:v>0.45662701293054098</c:v>
                </c:pt>
                <c:pt idx="318">
                  <c:v>0.43220609831212498</c:v>
                </c:pt>
                <c:pt idx="319">
                  <c:v>0.40778518369369915</c:v>
                </c:pt>
                <c:pt idx="320">
                  <c:v>0.383364269075265</c:v>
                </c:pt>
                <c:pt idx="321">
                  <c:v>0.35894335445682335</c:v>
                </c:pt>
                <c:pt idx="322">
                  <c:v>0.33452243983837537</c:v>
                </c:pt>
                <c:pt idx="323">
                  <c:v>0.31010152521992201</c:v>
                </c:pt>
                <c:pt idx="324">
                  <c:v>0.28568061060146405</c:v>
                </c:pt>
                <c:pt idx="325">
                  <c:v>0.26125969598300175</c:v>
                </c:pt>
                <c:pt idx="326">
                  <c:v>0.2368387813645362</c:v>
                </c:pt>
                <c:pt idx="327">
                  <c:v>0.2124178667460675</c:v>
                </c:pt>
                <c:pt idx="328">
                  <c:v>0.18799695212759648</c:v>
                </c:pt>
                <c:pt idx="329">
                  <c:v>0.163576037509123</c:v>
                </c:pt>
                <c:pt idx="330">
                  <c:v>0.13915512289064744</c:v>
                </c:pt>
                <c:pt idx="331">
                  <c:v>0.11473420827217053</c:v>
                </c:pt>
                <c:pt idx="332">
                  <c:v>9.0313293653691964E-2</c:v>
                </c:pt>
                <c:pt idx="333">
                  <c:v>6.5892379035212167E-2</c:v>
                </c:pt>
                <c:pt idx="334">
                  <c:v>4.147146441673135E-2</c:v>
                </c:pt>
                <c:pt idx="335">
                  <c:v>1.7050549798249628E-2</c:v>
                </c:pt>
                <c:pt idx="336">
                  <c:v>-7.3703648202329188E-3</c:v>
                </c:pt>
                <c:pt idx="337">
                  <c:v>-3.1791279438716222E-2</c:v>
                </c:pt>
                <c:pt idx="338">
                  <c:v>-5.6212194057200078E-2</c:v>
                </c:pt>
                <c:pt idx="339">
                  <c:v>-8.0633108675684545E-2</c:v>
                </c:pt>
                <c:pt idx="340">
                  <c:v>-0.10505402329416906</c:v>
                </c:pt>
                <c:pt idx="341">
                  <c:v>-0.1294749379126543</c:v>
                </c:pt>
                <c:pt idx="342">
                  <c:v>-0.15389585253113988</c:v>
                </c:pt>
                <c:pt idx="343">
                  <c:v>-0.17831676714962555</c:v>
                </c:pt>
                <c:pt idx="344">
                  <c:v>-0.20273768176811169</c:v>
                </c:pt>
                <c:pt idx="345">
                  <c:v>-0.22715859638659791</c:v>
                </c:pt>
                <c:pt idx="346">
                  <c:v>-0.25157951100508441</c:v>
                </c:pt>
                <c:pt idx="347">
                  <c:v>-0.27600042562357113</c:v>
                </c:pt>
                <c:pt idx="348">
                  <c:v>-0.30042134024205774</c:v>
                </c:pt>
                <c:pt idx="349">
                  <c:v>-0.32484225486054447</c:v>
                </c:pt>
                <c:pt idx="350">
                  <c:v>-0.34926316947903158</c:v>
                </c:pt>
                <c:pt idx="351">
                  <c:v>-0.37368408409751863</c:v>
                </c:pt>
                <c:pt idx="352">
                  <c:v>-0.39810499871600558</c:v>
                </c:pt>
                <c:pt idx="353">
                  <c:v>-0.42252591333449291</c:v>
                </c:pt>
                <c:pt idx="354">
                  <c:v>-0.44694682795298024</c:v>
                </c:pt>
                <c:pt idx="355">
                  <c:v>-0.47136774257146724</c:v>
                </c:pt>
                <c:pt idx="356">
                  <c:v>-0.49578865718995468</c:v>
                </c:pt>
                <c:pt idx="357">
                  <c:v>-0.52020957180844218</c:v>
                </c:pt>
                <c:pt idx="358">
                  <c:v>-0.54463048642692935</c:v>
                </c:pt>
                <c:pt idx="359">
                  <c:v>-0.56905140104541674</c:v>
                </c:pt>
                <c:pt idx="360">
                  <c:v>-0.59347231566390435</c:v>
                </c:pt>
                <c:pt idx="361">
                  <c:v>-0.61789323028239163</c:v>
                </c:pt>
                <c:pt idx="362">
                  <c:v>-0.64231414490087912</c:v>
                </c:pt>
                <c:pt idx="363">
                  <c:v>-0.66673505951936685</c:v>
                </c:pt>
                <c:pt idx="364">
                  <c:v>-0.69115597413785401</c:v>
                </c:pt>
                <c:pt idx="365">
                  <c:v>-0.71557688875634151</c:v>
                </c:pt>
                <c:pt idx="366">
                  <c:v>-0.73999780337482934</c:v>
                </c:pt>
                <c:pt idx="367">
                  <c:v>-0.76441871799331662</c:v>
                </c:pt>
                <c:pt idx="368">
                  <c:v>-0.78883963261180412</c:v>
                </c:pt>
                <c:pt idx="369">
                  <c:v>-0.81326054723029184</c:v>
                </c:pt>
                <c:pt idx="370">
                  <c:v>-0.83768146184877901</c:v>
                </c:pt>
                <c:pt idx="371">
                  <c:v>-0.86210237646726684</c:v>
                </c:pt>
                <c:pt idx="372">
                  <c:v>-0.88652329108575445</c:v>
                </c:pt>
                <c:pt idx="373">
                  <c:v>-0.91094420570424184</c:v>
                </c:pt>
                <c:pt idx="374">
                  <c:v>-0.93536512032272956</c:v>
                </c:pt>
                <c:pt idx="375">
                  <c:v>-0.95978603494121717</c:v>
                </c:pt>
                <c:pt idx="376">
                  <c:v>-0.98420694955970456</c:v>
                </c:pt>
                <c:pt idx="377">
                  <c:v>-1.0086278641781921</c:v>
                </c:pt>
                <c:pt idx="378">
                  <c:v>-1.0330487787966798</c:v>
                </c:pt>
                <c:pt idx="379">
                  <c:v>-1.0574696934151675</c:v>
                </c:pt>
                <c:pt idx="380">
                  <c:v>-1.0818906080336548</c:v>
                </c:pt>
                <c:pt idx="381">
                  <c:v>-1.1063115226521425</c:v>
                </c:pt>
                <c:pt idx="382">
                  <c:v>-1.1307324372706302</c:v>
                </c:pt>
                <c:pt idx="383">
                  <c:v>-1.1551533518891175</c:v>
                </c:pt>
                <c:pt idx="384">
                  <c:v>-1.1795742665076052</c:v>
                </c:pt>
                <c:pt idx="385">
                  <c:v>-1.2039951811260929</c:v>
                </c:pt>
                <c:pt idx="386">
                  <c:v>-1.2284160957445802</c:v>
                </c:pt>
                <c:pt idx="387">
                  <c:v>-1.2528370103630679</c:v>
                </c:pt>
                <c:pt idx="388">
                  <c:v>-1.2772579249815557</c:v>
                </c:pt>
                <c:pt idx="389">
                  <c:v>-1.3016788396000429</c:v>
                </c:pt>
                <c:pt idx="390">
                  <c:v>-1.3260997542185307</c:v>
                </c:pt>
                <c:pt idx="391">
                  <c:v>-1.3505206688370184</c:v>
                </c:pt>
                <c:pt idx="392">
                  <c:v>-1.3749415834555057</c:v>
                </c:pt>
                <c:pt idx="393">
                  <c:v>-1.3993624980739934</c:v>
                </c:pt>
                <c:pt idx="394">
                  <c:v>-1.4237834126924811</c:v>
                </c:pt>
                <c:pt idx="395">
                  <c:v>-1.4482043273109684</c:v>
                </c:pt>
                <c:pt idx="396">
                  <c:v>-1.4726252419294561</c:v>
                </c:pt>
                <c:pt idx="397">
                  <c:v>-1.4970461565479438</c:v>
                </c:pt>
                <c:pt idx="398">
                  <c:v>-1.5214670711664311</c:v>
                </c:pt>
                <c:pt idx="399">
                  <c:v>-1.5458879857849188</c:v>
                </c:pt>
                <c:pt idx="400">
                  <c:v>-1.5703089004034065</c:v>
                </c:pt>
                <c:pt idx="401">
                  <c:v>-1.5947298150218938</c:v>
                </c:pt>
                <c:pt idx="402">
                  <c:v>-1.6191507296403815</c:v>
                </c:pt>
                <c:pt idx="403">
                  <c:v>-1.6435716442588693</c:v>
                </c:pt>
                <c:pt idx="404">
                  <c:v>-1.6679925588773565</c:v>
                </c:pt>
                <c:pt idx="405">
                  <c:v>-1.6924134734958443</c:v>
                </c:pt>
                <c:pt idx="406">
                  <c:v>-1.716834388114332</c:v>
                </c:pt>
                <c:pt idx="407">
                  <c:v>-1.7412553027328193</c:v>
                </c:pt>
                <c:pt idx="408">
                  <c:v>-1.765676217351307</c:v>
                </c:pt>
                <c:pt idx="409">
                  <c:v>-1.7900971319697947</c:v>
                </c:pt>
                <c:pt idx="410">
                  <c:v>-1.8145180465882824</c:v>
                </c:pt>
                <c:pt idx="411">
                  <c:v>-1.8389389612067697</c:v>
                </c:pt>
                <c:pt idx="412">
                  <c:v>-1.8633598758252574</c:v>
                </c:pt>
                <c:pt idx="413">
                  <c:v>-1.8877807904437451</c:v>
                </c:pt>
                <c:pt idx="414">
                  <c:v>-1.9122017050622324</c:v>
                </c:pt>
                <c:pt idx="415">
                  <c:v>-1.9366226196807201</c:v>
                </c:pt>
                <c:pt idx="416">
                  <c:v>-1.9610435342992079</c:v>
                </c:pt>
                <c:pt idx="417">
                  <c:v>-1.9854644489176951</c:v>
                </c:pt>
                <c:pt idx="418">
                  <c:v>-2.0098853635361831</c:v>
                </c:pt>
                <c:pt idx="419">
                  <c:v>-2.0343062781546708</c:v>
                </c:pt>
                <c:pt idx="420">
                  <c:v>-2.0587271927731576</c:v>
                </c:pt>
                <c:pt idx="421">
                  <c:v>-2.0831481073916454</c:v>
                </c:pt>
                <c:pt idx="422">
                  <c:v>-2.1075690220101331</c:v>
                </c:pt>
                <c:pt idx="423">
                  <c:v>-2.1319899366286208</c:v>
                </c:pt>
                <c:pt idx="424">
                  <c:v>-2.1564108512471085</c:v>
                </c:pt>
                <c:pt idx="425">
                  <c:v>-2.1808317658655962</c:v>
                </c:pt>
                <c:pt idx="426">
                  <c:v>-2.2052526804840831</c:v>
                </c:pt>
                <c:pt idx="427">
                  <c:v>-2.2296735951025708</c:v>
                </c:pt>
                <c:pt idx="428">
                  <c:v>-2.2540945097210585</c:v>
                </c:pt>
                <c:pt idx="429">
                  <c:v>-2.2785154243395462</c:v>
                </c:pt>
                <c:pt idx="430">
                  <c:v>-2.302936338958034</c:v>
                </c:pt>
                <c:pt idx="431">
                  <c:v>-2.3273572535765217</c:v>
                </c:pt>
                <c:pt idx="432">
                  <c:v>-2.3517781681950085</c:v>
                </c:pt>
                <c:pt idx="433">
                  <c:v>-2.3761990828134962</c:v>
                </c:pt>
                <c:pt idx="434">
                  <c:v>-2.400619997431984</c:v>
                </c:pt>
                <c:pt idx="435">
                  <c:v>-2.4250409120504717</c:v>
                </c:pt>
                <c:pt idx="436">
                  <c:v>-2.4494618266689594</c:v>
                </c:pt>
                <c:pt idx="437">
                  <c:v>-2.4738827412874471</c:v>
                </c:pt>
                <c:pt idx="438">
                  <c:v>-2.4983036559059348</c:v>
                </c:pt>
                <c:pt idx="439">
                  <c:v>-2.5227245705244226</c:v>
                </c:pt>
                <c:pt idx="440">
                  <c:v>-2.5471454851429094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2-4148-AA9D-9162DAFB1715}"/>
            </c:ext>
          </c:extLst>
        </c:ser>
        <c:ser>
          <c:idx val="1"/>
          <c:order val="1"/>
          <c:tx>
            <c:v>Data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tangentfinder!$S$1</c:f>
                <c:numCache>
                  <c:formatCode>General</c:formatCode>
                  <c:ptCount val="1"/>
                  <c:pt idx="0">
                    <c:v>1.3100000000000001E-2</c:v>
                  </c:pt>
                </c:numCache>
              </c:numRef>
            </c:plus>
            <c:minus>
              <c:numRef>
                <c:f>tangentfinder!$S$1</c:f>
                <c:numCache>
                  <c:formatCode>General</c:formatCode>
                  <c:ptCount val="1"/>
                  <c:pt idx="0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tangentfinder!$T$1</c:f>
                <c:numCache>
                  <c:formatCode>General</c:formatCode>
                  <c:ptCount val="1"/>
                  <c:pt idx="0">
                    <c:v>0.34279999999999999</c:v>
                  </c:pt>
                </c:numCache>
              </c:numRef>
            </c:plus>
            <c:minus>
              <c:numRef>
                <c:f>tangentfinder!$T$1</c:f>
                <c:numCache>
                  <c:formatCode>General</c:formatCode>
                  <c:ptCount val="1"/>
                  <c:pt idx="0">
                    <c:v>0.34279999999999999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tangentfinder!$G$1</c:f>
              <c:numCache>
                <c:formatCode>General</c:formatCode>
                <c:ptCount val="1"/>
                <c:pt idx="0">
                  <c:v>3.9899999999999998E-2</c:v>
                </c:pt>
              </c:numCache>
            </c:numRef>
          </c:xVal>
          <c:yVal>
            <c:numRef>
              <c:f>tangentfinder!$H$1</c:f>
              <c:numCache>
                <c:formatCode>General</c:formatCode>
                <c:ptCount val="1"/>
                <c:pt idx="0">
                  <c:v>3.1488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2-4148-AA9D-9162DAFB1715}"/>
            </c:ext>
          </c:extLst>
        </c:ser>
        <c:ser>
          <c:idx val="2"/>
          <c:order val="2"/>
          <c:tx>
            <c:v>(Best) Tangent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77800">
                <a:solidFill>
                  <a:schemeClr val="accent3">
                    <a:alpha val="69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tangentfinder!$I$1</c:f>
              <c:numCache>
                <c:formatCode>General</c:formatCode>
                <c:ptCount val="1"/>
                <c:pt idx="0">
                  <c:v>0.76014400000000004</c:v>
                </c:pt>
              </c:numCache>
            </c:numRef>
          </c:xVal>
          <c:yVal>
            <c:numRef>
              <c:f>tangentfinder!$L$1</c:f>
              <c:numCache>
                <c:formatCode>General</c:formatCode>
                <c:ptCount val="1"/>
                <c:pt idx="0">
                  <c:v>3.8990526883076302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2-4148-AA9D-9162DAFB1715}"/>
            </c:ext>
          </c:extLst>
        </c:ser>
        <c:ser>
          <c:idx val="3"/>
          <c:order val="3"/>
          <c:tx>
            <c:v>Error Ellipse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7000"/>
                </a:srgbClr>
              </a:solidFill>
              <a:ln w="635">
                <a:noFill/>
              </a:ln>
              <a:effectLst/>
            </c:spPr>
          </c:marker>
          <c:xVal>
            <c:numRef>
              <c:f>tangentfinder!$N$3:$N$443</c:f>
              <c:numCache>
                <c:formatCode>General</c:formatCode>
                <c:ptCount val="441"/>
                <c:pt idx="0">
                  <c:v>8.6257100000000003E-2</c:v>
                </c:pt>
                <c:pt idx="1">
                  <c:v>8.6247828889043199E-2</c:v>
                </c:pt>
                <c:pt idx="2">
                  <c:v>8.6220019264493616E-2</c:v>
                </c:pt>
                <c:pt idx="3">
                  <c:v>8.6173682249830241E-2</c:v>
                </c:pt>
                <c:pt idx="4">
                  <c:v>8.610883637924116E-2</c:v>
                </c:pt>
                <c:pt idx="5">
                  <c:v>8.6025507590209965E-2</c:v>
                </c:pt>
                <c:pt idx="6">
                  <c:v>8.5923729213141259E-2</c:v>
                </c:pt>
                <c:pt idx="7">
                  <c:v>8.5803541958028834E-2</c:v>
                </c:pt>
                <c:pt idx="8">
                  <c:v>8.5664993898172281E-2</c:v>
                </c:pt>
                <c:pt idx="9">
                  <c:v>8.550814045094822E-2</c:v>
                </c:pt>
                <c:pt idx="10">
                  <c:v>8.5333044355644219E-2</c:v>
                </c:pt>
                <c:pt idx="11">
                  <c:v>8.5139775648363808E-2</c:v>
                </c:pt>
                <c:pt idx="12">
                  <c:v>8.4928411634013018E-2</c:v>
                </c:pt>
                <c:pt idx="13">
                  <c:v>8.4699036855379439E-2</c:v>
                </c:pt>
                <c:pt idx="14">
                  <c:v>8.4451743059316242E-2</c:v>
                </c:pt>
                <c:pt idx="15">
                  <c:v>8.4186629160044629E-2</c:v>
                </c:pt>
                <c:pt idx="16">
                  <c:v>8.3903801199589512E-2</c:v>
                </c:pt>
                <c:pt idx="17">
                  <c:v>8.360337230536409E-2</c:v>
                </c:pt>
                <c:pt idx="18">
                  <c:v>8.3285462644920386E-2</c:v>
                </c:pt>
                <c:pt idx="19">
                  <c:v>8.2950199377883838E-2</c:v>
                </c:pt>
                <c:pt idx="20">
                  <c:v>8.2597716605091132E-2</c:v>
                </c:pt>
                <c:pt idx="21">
                  <c:v>8.2228155314951701E-2</c:v>
                </c:pt>
                <c:pt idx="22">
                  <c:v>8.184166332705417E-2</c:v>
                </c:pt>
                <c:pt idx="23">
                  <c:v>8.1438395233040528E-2</c:v>
                </c:pt>
                <c:pt idx="24">
                  <c:v>8.1018512334771559E-2</c:v>
                </c:pt>
                <c:pt idx="25">
                  <c:v>8.058218257980819E-2</c:v>
                </c:pt>
                <c:pt idx="26">
                  <c:v>8.012958049423477E-2</c:v>
                </c:pt>
                <c:pt idx="27">
                  <c:v>7.9660887112850923E-2</c:v>
                </c:pt>
                <c:pt idx="28">
                  <c:v>7.9176289906760025E-2</c:v>
                </c:pt>
                <c:pt idx="29">
                  <c:v>7.8675982708383302E-2</c:v>
                </c:pt>
                <c:pt idx="30">
                  <c:v>7.816016563392944E-2</c:v>
                </c:pt>
                <c:pt idx="31">
                  <c:v>7.7629045003350744E-2</c:v>
                </c:pt>
                <c:pt idx="32">
                  <c:v>7.7082833257817923E-2</c:v>
                </c:pt>
                <c:pt idx="33">
                  <c:v>7.6521748874746498E-2</c:v>
                </c:pt>
                <c:pt idx="34">
                  <c:v>7.5946016280408632E-2</c:v>
                </c:pt>
                <c:pt idx="35">
                  <c:v>7.5355865760165758E-2</c:v>
                </c:pt>
                <c:pt idx="36">
                  <c:v>7.475153336635737E-2</c:v>
                </c:pt>
                <c:pt idx="37">
                  <c:v>7.4133260823883371E-2</c:v>
                </c:pt>
                <c:pt idx="38">
                  <c:v>7.3501295433517203E-2</c:v>
                </c:pt>
                <c:pt idx="39">
                  <c:v>7.2855889972988919E-2</c:v>
                </c:pt>
                <c:pt idx="40">
                  <c:v>7.2197302595877477E-2</c:v>
                </c:pt>
                <c:pt idx="41">
                  <c:v>7.1525796728352617E-2</c:v>
                </c:pt>
                <c:pt idx="42">
                  <c:v>7.0841640963808086E-2</c:v>
                </c:pt>
                <c:pt idx="43">
                  <c:v>7.0145108955427748E-2</c:v>
                </c:pt>
                <c:pt idx="44">
                  <c:v>6.9436479306727986E-2</c:v>
                </c:pt>
                <c:pt idx="45">
                  <c:v>6.8716035460120006E-2</c:v>
                </c:pt>
                <c:pt idx="46">
                  <c:v>6.7984065583536646E-2</c:v>
                </c:pt>
                <c:pt idx="47">
                  <c:v>6.7240862455169109E-2</c:v>
                </c:pt>
                <c:pt idx="48">
                  <c:v>6.6486723346359466E-2</c:v>
                </c:pt>
                <c:pt idx="49">
                  <c:v>6.5721949902696197E-2</c:v>
                </c:pt>
                <c:pt idx="50">
                  <c:v>6.4946848023359927E-2</c:v>
                </c:pt>
                <c:pt idx="51">
                  <c:v>6.4161727738767826E-2</c:v>
                </c:pt>
                <c:pt idx="52">
                  <c:v>6.3366903086565604E-2</c:v>
                </c:pt>
                <c:pt idx="53">
                  <c:v>6.2562691986016633E-2</c:v>
                </c:pt>
                <c:pt idx="54">
                  <c:v>6.1749416110838465E-2</c:v>
                </c:pt>
                <c:pt idx="55">
                  <c:v>6.0927400760537612E-2</c:v>
                </c:pt>
                <c:pt idx="56">
                  <c:v>6.0096974730294142E-2</c:v>
                </c:pt>
                <c:pt idx="57">
                  <c:v>5.9258470179447978E-2</c:v>
                </c:pt>
                <c:pt idx="58">
                  <c:v>5.8412222498639518E-2</c:v>
                </c:pt>
                <c:pt idx="59">
                  <c:v>5.755857017565795E-2</c:v>
                </c:pt>
                <c:pt idx="60">
                  <c:v>5.6697854660050576E-2</c:v>
                </c:pt>
                <c:pt idx="61">
                  <c:v>5.5830420226547592E-2</c:v>
                </c:pt>
                <c:pt idx="62">
                  <c:v>5.4956613837356762E-2</c:v>
                </c:pt>
                <c:pt idx="63">
                  <c:v>5.4076785003383164E-2</c:v>
                </c:pt>
                <c:pt idx="64">
                  <c:v>5.3191285644429494E-2</c:v>
                </c:pt>
                <c:pt idx="65">
                  <c:v>5.2300469948432828E-2</c:v>
                </c:pt>
                <c:pt idx="66">
                  <c:v>5.1404694229794184E-2</c:v>
                </c:pt>
                <c:pt idx="67">
                  <c:v>5.0504316786857503E-2</c:v>
                </c:pt>
                <c:pt idx="68">
                  <c:v>4.9599697758595081E-2</c:v>
                </c:pt>
                <c:pt idx="69">
                  <c:v>4.86911989805568E-2</c:v>
                </c:pt>
                <c:pt idx="70">
                  <c:v>4.7779183840140724E-2</c:v>
                </c:pt>
                <c:pt idx="71">
                  <c:v>4.6864017131242969E-2</c:v>
                </c:pt>
                <c:pt idx="72">
                  <c:v>4.5946064908345047E-2</c:v>
                </c:pt>
                <c:pt idx="73">
                  <c:v>4.5025694340096907E-2</c:v>
                </c:pt>
                <c:pt idx="74">
                  <c:v>4.4103273562454408E-2</c:v>
                </c:pt>
                <c:pt idx="75">
                  <c:v>4.3179171531429826E-2</c:v>
                </c:pt>
                <c:pt idx="76">
                  <c:v>4.2253757875514379E-2</c:v>
                </c:pt>
                <c:pt idx="77">
                  <c:v>4.1327402747831747E-2</c:v>
                </c:pt>
                <c:pt idx="78">
                  <c:v>4.0400476678081762E-2</c:v>
                </c:pt>
                <c:pt idx="79">
                  <c:v>3.9473350424333482E-2</c:v>
                </c:pt>
                <c:pt idx="80">
                  <c:v>3.8546394824726882E-2</c:v>
                </c:pt>
                <c:pt idx="81">
                  <c:v>3.7619980649142563E-2</c:v>
                </c:pt>
                <c:pt idx="82">
                  <c:v>3.6694478450898731E-2</c:v>
                </c:pt>
                <c:pt idx="83">
                  <c:v>3.5770258418534824E-2</c:v>
                </c:pt>
                <c:pt idx="84">
                  <c:v>3.4847690227741021E-2</c:v>
                </c:pt>
                <c:pt idx="85">
                  <c:v>3.3927142893492884E-2</c:v>
                </c:pt>
                <c:pt idx="86">
                  <c:v>3.3008984622450319E-2</c:v>
                </c:pt>
                <c:pt idx="87">
                  <c:v>3.2093582665679792E-2</c:v>
                </c:pt>
                <c:pt idx="88">
                  <c:v>3.1181303171758816E-2</c:v>
                </c:pt>
                <c:pt idx="89">
                  <c:v>3.0272511040321394E-2</c:v>
                </c:pt>
                <c:pt idx="90">
                  <c:v>2.9367569776103039E-2</c:v>
                </c:pt>
                <c:pt idx="91">
                  <c:v>2.8466841343543714E-2</c:v>
                </c:pt>
                <c:pt idx="92">
                  <c:v>2.7570686022006886E-2</c:v>
                </c:pt>
                <c:pt idx="93">
                  <c:v>2.6679462261672594E-2</c:v>
                </c:pt>
                <c:pt idx="94">
                  <c:v>2.5793526540162145E-2</c:v>
                </c:pt>
                <c:pt idx="95">
                  <c:v>2.4913233219951831E-2</c:v>
                </c:pt>
                <c:pt idx="96">
                  <c:v>2.4038934406632639E-2</c:v>
                </c:pt>
                <c:pt idx="97">
                  <c:v>2.3170979808072738E-2</c:v>
                </c:pt>
                <c:pt idx="98">
                  <c:v>2.2309716594538984E-2</c:v>
                </c:pt>
                <c:pt idx="99">
                  <c:v>2.1455489259833427E-2</c:v>
                </c:pt>
                <c:pt idx="100">
                  <c:v>2.0608639483500408E-2</c:v>
                </c:pt>
                <c:pt idx="101">
                  <c:v>1.9769505994159275E-2</c:v>
                </c:pt>
                <c:pt idx="102">
                  <c:v>1.8938424434017474E-2</c:v>
                </c:pt>
                <c:pt idx="103">
                  <c:v>1.8115727224618117E-2</c:v>
                </c:pt>
                <c:pt idx="104">
                  <c:v>1.7301743433875812E-2</c:v>
                </c:pt>
                <c:pt idx="105">
                  <c:v>1.649679864445389E-2</c:v>
                </c:pt>
                <c:pt idx="106">
                  <c:v>1.5701214823535658E-2</c:v>
                </c:pt>
                <c:pt idx="107">
                  <c:v>1.4915310194041853E-2</c:v>
                </c:pt>
                <c:pt idx="108">
                  <c:v>1.4139399107345671E-2</c:v>
                </c:pt>
                <c:pt idx="109">
                  <c:v>1.3373791917536453E-2</c:v>
                </c:pt>
                <c:pt idx="110">
                  <c:v>1.2618794857282158E-2</c:v>
                </c:pt>
                <c:pt idx="111">
                  <c:v>1.1874709915340398E-2</c:v>
                </c:pt>
                <c:pt idx="112">
                  <c:v>1.1141834715766952E-2</c:v>
                </c:pt>
                <c:pt idx="113">
                  <c:v>1.0420462398870109E-2</c:v>
                </c:pt>
                <c:pt idx="114">
                  <c:v>9.7108815039584524E-3</c:v>
                </c:pt>
                <c:pt idx="115">
                  <c:v>9.0133758539290044E-3</c:v>
                </c:pt>
                <c:pt idx="116">
                  <c:v>8.3282244417418189E-3</c:v>
                </c:pt>
                <c:pt idx="117">
                  <c:v>7.6557013188265424E-3</c:v>
                </c:pt>
                <c:pt idx="118">
                  <c:v>6.9960754854654847E-3</c:v>
                </c:pt>
                <c:pt idx="119">
                  <c:v>6.349610783197103E-3</c:v>
                </c:pt>
                <c:pt idx="120">
                  <c:v>5.716565789282875E-3</c:v>
                </c:pt>
                <c:pt idx="121">
                  <c:v>5.0971937132798933E-3</c:v>
                </c:pt>
                <c:pt idx="122">
                  <c:v>4.4917422957603675E-3</c:v>
                </c:pt>
                <c:pt idx="123">
                  <c:v>3.9004537092187305E-3</c:v>
                </c:pt>
                <c:pt idx="124">
                  <c:v>3.3235644612058524E-3</c:v>
                </c:pt>
                <c:pt idx="125">
                  <c:v>2.7613052997291845E-3</c:v>
                </c:pt>
                <c:pt idx="126">
                  <c:v>2.2139011209566378E-3</c:v>
                </c:pt>
                <c:pt idx="127">
                  <c:v>1.6815708792610948E-3</c:v>
                </c:pt>
                <c:pt idx="128">
                  <c:v>1.1645274996415766E-3</c:v>
                </c:pt>
                <c:pt idx="129">
                  <c:v>6.6297779255612699E-4</c:v>
                </c:pt>
                <c:pt idx="130">
                  <c:v>1.771223712003292E-4</c:v>
                </c:pt>
                <c:pt idx="131">
                  <c:v>-2.9284442873524913E-4</c:v>
                </c:pt>
                <c:pt idx="132">
                  <c:v>-7.4673462679678004E-4</c:v>
                </c:pt>
                <c:pt idx="133">
                  <c:v>-1.1843666729568353E-3</c:v>
                </c:pt>
                <c:pt idx="134">
                  <c:v>-1.605565520231958E-3</c:v>
                </c:pt>
                <c:pt idx="135">
                  <c:v>-2.0101626946991413E-3</c:v>
                </c:pt>
                <c:pt idx="136">
                  <c:v>-2.3979963628831744E-3</c:v>
                </c:pt>
                <c:pt idx="137">
                  <c:v>-2.7689113964878137E-3</c:v>
                </c:pt>
                <c:pt idx="138">
                  <c:v>-3.1227594344450868E-3</c:v>
                </c:pt>
                <c:pt idx="139">
                  <c:v>-3.4593989422577326E-3</c:v>
                </c:pt>
                <c:pt idx="140">
                  <c:v>-3.7786952686110833E-3</c:v>
                </c:pt>
                <c:pt idx="141">
                  <c:v>-4.0805206992318294E-3</c:v>
                </c:pt>
                <c:pt idx="142">
                  <c:v>-4.3647545079720101E-3</c:v>
                </c:pt>
                <c:pt idx="143">
                  <c:v>-4.6312830050978526E-3</c:v>
                </c:pt>
                <c:pt idx="144">
                  <c:v>-4.8799995827641801E-3</c:v>
                </c:pt>
                <c:pt idx="145">
                  <c:v>-5.110804757656108E-3</c:v>
                </c:pt>
                <c:pt idx="146">
                  <c:v>-5.3236062107810331E-3</c:v>
                </c:pt>
                <c:pt idx="147">
                  <c:v>-5.5183188243950118E-3</c:v>
                </c:pt>
                <c:pt idx="148">
                  <c:v>-5.6948647160487559E-3</c:v>
                </c:pt>
                <c:pt idx="149">
                  <c:v>-5.8531732697394978E-3</c:v>
                </c:pt>
                <c:pt idx="150">
                  <c:v>-5.9931811641565219E-3</c:v>
                </c:pt>
                <c:pt idx="151">
                  <c:v>-6.114832398008814E-3</c:v>
                </c:pt>
                <c:pt idx="152">
                  <c:v>-6.2180783124248101E-3</c:v>
                </c:pt>
                <c:pt idx="153">
                  <c:v>-6.3028776104153555E-3</c:v>
                </c:pt>
                <c:pt idx="154">
                  <c:v>-6.3691963733918805E-3</c:v>
                </c:pt>
                <c:pt idx="155">
                  <c:v>-6.4170080747334504E-3</c:v>
                </c:pt>
                <c:pt idx="156">
                  <c:v>-6.446293590396994E-3</c:v>
                </c:pt>
                <c:pt idx="157">
                  <c:v>-6.4570412065667188E-3</c:v>
                </c:pt>
                <c:pt idx="158">
                  <c:v>-6.4492466243394678E-3</c:v>
                </c:pt>
                <c:pt idx="159">
                  <c:v>-6.422912961444191E-3</c:v>
                </c:pt>
                <c:pt idx="160">
                  <c:v>-6.378050750994943E-3</c:v>
                </c:pt>
                <c:pt idx="161">
                  <c:v>-6.3146779372777462E-3</c:v>
                </c:pt>
                <c:pt idx="162">
                  <c:v>-6.2328198685731237E-3</c:v>
                </c:pt>
                <c:pt idx="163">
                  <c:v>-6.1325092870171405E-3</c:v>
                </c:pt>
                <c:pt idx="164">
                  <c:v>-6.0137863155049556E-3</c:v>
                </c:pt>
                <c:pt idx="165">
                  <c:v>-5.8766984416422224E-3</c:v>
                </c:pt>
                <c:pt idx="166">
                  <c:v>-5.7213004987506713E-3</c:v>
                </c:pt>
                <c:pt idx="167">
                  <c:v>-5.547654643935522E-3</c:v>
                </c:pt>
                <c:pt idx="168">
                  <c:v>-5.3558303332234478E-3</c:v>
                </c:pt>
                <c:pt idx="169">
                  <c:v>-5.1459042937811034E-3</c:v>
                </c:pt>
                <c:pt idx="170">
                  <c:v>-4.9179604932252999E-3</c:v>
                </c:pt>
                <c:pt idx="171">
                  <c:v>-4.6720901060370509E-3</c:v>
                </c:pt>
                <c:pt idx="172">
                  <c:v>-4.4083914770929877E-3</c:v>
                </c:pt>
                <c:pt idx="173">
                  <c:v>-4.1269700823287694E-3</c:v>
                </c:pt>
                <c:pt idx="174">
                  <c:v>-3.8279384865500601E-3</c:v>
                </c:pt>
                <c:pt idx="175">
                  <c:v>-3.5114162984081349E-3</c:v>
                </c:pt>
                <c:pt idx="176">
                  <c:v>-3.1775301225580102E-3</c:v>
                </c:pt>
                <c:pt idx="177">
                  <c:v>-2.8264135090182788E-3</c:v>
                </c:pt>
                <c:pt idx="178">
                  <c:v>-2.4582068997528531E-3</c:v>
                </c:pt>
                <c:pt idx="179">
                  <c:v>-2.0730575724960884E-3</c:v>
                </c:pt>
                <c:pt idx="180">
                  <c:v>-1.6711195818436275E-3</c:v>
                </c:pt>
                <c:pt idx="181">
                  <c:v>-1.2525536976326357E-3</c:v>
                </c:pt>
                <c:pt idx="182">
                  <c:v>-8.1752734063599702E-4</c:v>
                </c:pt>
                <c:pt idx="183">
                  <c:v>-3.6621451559622209E-4</c:v>
                </c:pt>
                <c:pt idx="184">
                  <c:v>1.0120425837408659E-4</c:v>
                </c:pt>
                <c:pt idx="185">
                  <c:v>5.8454201999751099E-4</c:v>
                </c:pt>
                <c:pt idx="186">
                  <c:v>1.0836054406138107E-3</c:v>
                </c:pt>
                <c:pt idx="187">
                  <c:v>1.5981949015088509E-3</c:v>
                </c:pt>
                <c:pt idx="188">
                  <c:v>2.1281045737593582E-3</c:v>
                </c:pt>
                <c:pt idx="189">
                  <c:v>2.6731225005618073E-3</c:v>
                </c:pt>
                <c:pt idx="190">
                  <c:v>3.2330306820122709E-3</c:v>
                </c:pt>
                <c:pt idx="191">
                  <c:v>3.8076051623035373E-3</c:v>
                </c:pt>
                <c:pt idx="192">
                  <c:v>4.396616119304364E-3</c:v>
                </c:pt>
                <c:pt idx="193">
                  <c:v>4.9998279564853268E-3</c:v>
                </c:pt>
                <c:pt idx="194">
                  <c:v>5.6169993971542723E-3</c:v>
                </c:pt>
                <c:pt idx="195">
                  <c:v>6.2478835809637798E-3</c:v>
                </c:pt>
                <c:pt idx="196">
                  <c:v>6.8922281626519963E-3</c:v>
                </c:pt>
                <c:pt idx="197">
                  <c:v>7.549775412977397E-3</c:v>
                </c:pt>
                <c:pt idx="198">
                  <c:v>8.2202623218070245E-3</c:v>
                </c:pt>
                <c:pt idx="199">
                  <c:v>8.9034207033170665E-3</c:v>
                </c:pt>
                <c:pt idx="200">
                  <c:v>9.5989773032635478E-3</c:v>
                </c:pt>
                <c:pt idx="201">
                  <c:v>1.0306653908280474E-2</c:v>
                </c:pt>
                <c:pt idx="202">
                  <c:v>1.1026167457161406E-2</c:v>
                </c:pt>
                <c:pt idx="203">
                  <c:v>1.1757230154080169E-2</c:v>
                </c:pt>
                <c:pt idx="204">
                  <c:v>1.2499549583705367E-2</c:v>
                </c:pt>
                <c:pt idx="205">
                  <c:v>1.3252828828162616E-2</c:v>
                </c:pt>
                <c:pt idx="206">
                  <c:v>1.401676658579773E-2</c:v>
                </c:pt>
                <c:pt idx="207">
                  <c:v>1.4791057291693336E-2</c:v>
                </c:pt>
                <c:pt idx="208">
                  <c:v>1.557539123989083E-2</c:v>
                </c:pt>
                <c:pt idx="209">
                  <c:v>1.6369454707268572E-2</c:v>
                </c:pt>
                <c:pt idx="210">
                  <c:v>1.7172930079026989E-2</c:v>
                </c:pt>
                <c:pt idx="211">
                  <c:v>1.7985495975730233E-2</c:v>
                </c:pt>
                <c:pt idx="212">
                  <c:v>1.88068273818537E-2</c:v>
                </c:pt>
                <c:pt idx="213">
                  <c:v>1.9636595775785869E-2</c:v>
                </c:pt>
                <c:pt idx="214">
                  <c:v>2.04744692612326E-2</c:v>
                </c:pt>
                <c:pt idx="215">
                  <c:v>2.1320112699971215E-2</c:v>
                </c:pt>
                <c:pt idx="216">
                  <c:v>2.2173187845901318E-2</c:v>
                </c:pt>
                <c:pt idx="217">
                  <c:v>2.3033353480338716E-2</c:v>
                </c:pt>
                <c:pt idx="218">
                  <c:v>2.3900265548498351E-2</c:v>
                </c:pt>
                <c:pt idx="219">
                  <c:v>2.4773577297111642E-2</c:v>
                </c:pt>
                <c:pt idx="220">
                  <c:v>2.5652939413123139E-2</c:v>
                </c:pt>
                <c:pt idx="221">
                  <c:v>2.6538000163411114E-2</c:v>
                </c:pt>
                <c:pt idx="222">
                  <c:v>2.74284055354761E-2</c:v>
                </c:pt>
                <c:pt idx="223">
                  <c:v>2.8323799379041191E-2</c:v>
                </c:pt>
                <c:pt idx="224">
                  <c:v>2.9223823548507374E-2</c:v>
                </c:pt>
                <c:pt idx="225">
                  <c:v>3.0128118046207041E-2</c:v>
                </c:pt>
                <c:pt idx="226">
                  <c:v>3.1036321166398192E-2</c:v>
                </c:pt>
                <c:pt idx="227">
                  <c:v>3.1948069639941984E-2</c:v>
                </c:pt>
                <c:pt idx="228">
                  <c:v>3.2862998779605468E-2</c:v>
                </c:pt>
                <c:pt idx="229">
                  <c:v>3.3780742625931684E-2</c:v>
                </c:pt>
                <c:pt idx="230">
                  <c:v>3.4700934093618518E-2</c:v>
                </c:pt>
                <c:pt idx="231">
                  <c:v>3.5623205118347948E-2</c:v>
                </c:pt>
                <c:pt idx="232">
                  <c:v>3.6547186804006863E-2</c:v>
                </c:pt>
                <c:pt idx="233">
                  <c:v>3.7472509570240599E-2</c:v>
                </c:pt>
                <c:pt idx="234">
                  <c:v>3.8398803300280129E-2</c:v>
                </c:pt>
                <c:pt idx="235">
                  <c:v>3.932569748898386E-2</c:v>
                </c:pt>
                <c:pt idx="236">
                  <c:v>4.0252821391034727E-2</c:v>
                </c:pt>
                <c:pt idx="237">
                  <c:v>4.1179804169233412E-2</c:v>
                </c:pt>
                <c:pt idx="238">
                  <c:v>4.2106275042828226E-2</c:v>
                </c:pt>
                <c:pt idx="239">
                  <c:v>4.3031863435822514E-2</c:v>
                </c:pt>
                <c:pt idx="240">
                  <c:v>4.3956199125200102E-2</c:v>
                </c:pt>
                <c:pt idx="241">
                  <c:v>4.487891238900954E-2</c:v>
                </c:pt>
                <c:pt idx="242">
                  <c:v>4.5799634154247988E-2</c:v>
                </c:pt>
                <c:pt idx="243">
                  <c:v>4.6717996144485477E-2</c:v>
                </c:pt>
                <c:pt idx="244">
                  <c:v>4.7633631027170581E-2</c:v>
                </c:pt>
                <c:pt idx="245">
                  <c:v>4.8546172560558515E-2</c:v>
                </c:pt>
                <c:pt idx="246">
                  <c:v>4.9455255740202993E-2</c:v>
                </c:pt>
                <c:pt idx="247">
                  <c:v>5.0360516944953096E-2</c:v>
                </c:pt>
                <c:pt idx="248">
                  <c:v>5.1261594082396923E-2</c:v>
                </c:pt>
                <c:pt idx="249">
                  <c:v>5.2158126733693695E-2</c:v>
                </c:pt>
                <c:pt idx="250">
                  <c:v>5.3049756297736492E-2</c:v>
                </c:pt>
                <c:pt idx="251">
                  <c:v>5.3936126134587946E-2</c:v>
                </c:pt>
                <c:pt idx="252">
                  <c:v>5.4816881708131419E-2</c:v>
                </c:pt>
                <c:pt idx="253">
                  <c:v>5.569167072788074E-2</c:v>
                </c:pt>
                <c:pt idx="254">
                  <c:v>5.6560143289891715E-2</c:v>
                </c:pt>
                <c:pt idx="255">
                  <c:v>5.7421952016719013E-2</c:v>
                </c:pt>
                <c:pt idx="256">
                  <c:v>5.8276752196362538E-2</c:v>
                </c:pt>
                <c:pt idx="257">
                  <c:v>5.9124201920147612E-2</c:v>
                </c:pt>
                <c:pt idx="258">
                  <c:v>5.9963962219483906E-2</c:v>
                </c:pt>
                <c:pt idx="259">
                  <c:v>6.0795697201448333E-2</c:v>
                </c:pt>
                <c:pt idx="260">
                  <c:v>6.1619074183137765E-2</c:v>
                </c:pt>
                <c:pt idx="261">
                  <c:v>6.2433763824737733E-2</c:v>
                </c:pt>
                <c:pt idx="262">
                  <c:v>6.3239440261253985E-2</c:v>
                </c:pt>
                <c:pt idx="263">
                  <c:v>6.4035781232854125E-2</c:v>
                </c:pt>
                <c:pt idx="264">
                  <c:v>6.4822468213767248E-2</c:v>
                </c:pt>
                <c:pt idx="265">
                  <c:v>6.5599186539690019E-2</c:v>
                </c:pt>
                <c:pt idx="266">
                  <c:v>6.6365625533648151E-2</c:v>
                </c:pt>
                <c:pt idx="267">
                  <c:v>6.7121478630263132E-2</c:v>
                </c:pt>
                <c:pt idx="268">
                  <c:v>6.7866443498374215E-2</c:v>
                </c:pt>
                <c:pt idx="269">
                  <c:v>6.8600222161966901E-2</c:v>
                </c:pt>
                <c:pt idx="270">
                  <c:v>6.9322521119359326E-2</c:v>
                </c:pt>
                <c:pt idx="271">
                  <c:v>7.0033051460599044E-2</c:v>
                </c:pt>
                <c:pt idx="272">
                  <c:v>7.0731528983023192E-2</c:v>
                </c:pt>
                <c:pt idx="273">
                  <c:v>7.1417674304935702E-2</c:v>
                </c:pt>
                <c:pt idx="274">
                  <c:v>7.2091212977356295E-2</c:v>
                </c:pt>
                <c:pt idx="275">
                  <c:v>7.2751875593796408E-2</c:v>
                </c:pt>
                <c:pt idx="276">
                  <c:v>7.3399397898018165E-2</c:v>
                </c:pt>
                <c:pt idx="277">
                  <c:v>7.403352088973339E-2</c:v>
                </c:pt>
                <c:pt idx="278">
                  <c:v>7.465399092820027E-2</c:v>
                </c:pt>
                <c:pt idx="279">
                  <c:v>7.5260559833676244E-2</c:v>
                </c:pt>
                <c:pt idx="280">
                  <c:v>7.5852984986686578E-2</c:v>
                </c:pt>
                <c:pt idx="281">
                  <c:v>7.6431029425068991E-2</c:v>
                </c:pt>
                <c:pt idx="282">
                  <c:v>7.6994461938755268E-2</c:v>
                </c:pt>
                <c:pt idx="283">
                  <c:v>7.754305716225228E-2</c:v>
                </c:pt>
                <c:pt idx="284">
                  <c:v>7.8076595664785128E-2</c:v>
                </c:pt>
                <c:pt idx="285">
                  <c:v>7.859486403806655E-2</c:v>
                </c:pt>
                <c:pt idx="286">
                  <c:v>7.9097654981657384E-2</c:v>
                </c:pt>
                <c:pt idx="287">
                  <c:v>7.9584767385883992E-2</c:v>
                </c:pt>
                <c:pt idx="288">
                  <c:v>8.0056006412279418E-2</c:v>
                </c:pt>
                <c:pt idx="289">
                  <c:v>8.0511183571516237E-2</c:v>
                </c:pt>
                <c:pt idx="290">
                  <c:v>8.0950116798799654E-2</c:v>
                </c:pt>
                <c:pt idx="291">
                  <c:v>8.1372630526691136E-2</c:v>
                </c:pt>
                <c:pt idx="292">
                  <c:v>8.1778555755332993E-2</c:v>
                </c:pt>
                <c:pt idx="293">
                  <c:v>8.2167730120046023E-2</c:v>
                </c:pt>
                <c:pt idx="294">
                  <c:v>8.2539997956273231E-2</c:v>
                </c:pt>
                <c:pt idx="295">
                  <c:v>8.2895210361843677E-2</c:v>
                </c:pt>
                <c:pt idx="296">
                  <c:v>8.3233225256531207E-2</c:v>
                </c:pt>
                <c:pt idx="297">
                  <c:v>8.3553907438884772E-2</c:v>
                </c:pt>
                <c:pt idx="298">
                  <c:v>8.3857128640307102E-2</c:v>
                </c:pt>
                <c:pt idx="299">
                  <c:v>8.414276757636055E-2</c:v>
                </c:pt>
                <c:pt idx="300">
                  <c:v>8.4410709995279165E-2</c:v>
                </c:pt>
                <c:pt idx="301">
                  <c:v>8.4660848723667886E-2</c:v>
                </c:pt>
                <c:pt idx="302">
                  <c:v>8.4893083709370487E-2</c:v>
                </c:pt>
                <c:pt idx="303">
                  <c:v>8.5107322061489132E-2</c:v>
                </c:pt>
                <c:pt idx="304">
                  <c:v>8.5303478087539436E-2</c:v>
                </c:pt>
                <c:pt idx="305">
                  <c:v>8.5481473327726376E-2</c:v>
                </c:pt>
                <c:pt idx="306">
                  <c:v>8.5641236586327094E-2</c:v>
                </c:pt>
                <c:pt idx="307">
                  <c:v>8.5782703960168294E-2</c:v>
                </c:pt>
                <c:pt idx="308">
                  <c:v>8.5905818864186675E-2</c:v>
                </c:pt>
                <c:pt idx="309">
                  <c:v>8.6010532054062117E-2</c:v>
                </c:pt>
                <c:pt idx="310">
                  <c:v>8.6096801645914822E-2</c:v>
                </c:pt>
                <c:pt idx="311">
                  <c:v>8.6164593133058312E-2</c:v>
                </c:pt>
                <c:pt idx="312">
                  <c:v>8.6213879399801588E-2</c:v>
                </c:pt>
                <c:pt idx="313">
                  <c:v>8.6244640732295111E-2</c:v>
                </c:pt>
                <c:pt idx="314">
                  <c:v>8.6256864826416008E-2</c:v>
                </c:pt>
                <c:pt idx="315">
                  <c:v>8.6250546792689647E-2</c:v>
                </c:pt>
              </c:numCache>
            </c:numRef>
          </c:xVal>
          <c:yVal>
            <c:numRef>
              <c:f>tangentfinder!$O$3:$O$443</c:f>
              <c:numCache>
                <c:formatCode>General</c:formatCode>
                <c:ptCount val="441"/>
                <c:pt idx="0">
                  <c:v>3.1488</c:v>
                </c:pt>
                <c:pt idx="1">
                  <c:v>3.1511500833204669</c:v>
                </c:pt>
                <c:pt idx="2">
                  <c:v>3.1534992266389397</c:v>
                </c:pt>
                <c:pt idx="3">
                  <c:v>3.1558464903294126</c:v>
                </c:pt>
                <c:pt idx="4">
                  <c:v>3.1581909355177054</c:v>
                </c:pt>
                <c:pt idx="5">
                  <c:v>3.1605316244570023</c:v>
                </c:pt>
                <c:pt idx="6">
                  <c:v>3.1628676209029356</c:v>
                </c:pt>
                <c:pt idx="7">
                  <c:v>3.1651979904880734</c:v>
                </c:pt>
                <c:pt idx="8">
                  <c:v>3.1675218010956532</c:v>
                </c:pt>
                <c:pt idx="9">
                  <c:v>3.1698381232324153</c:v>
                </c:pt>
                <c:pt idx="10">
                  <c:v>3.1721460304003894</c:v>
                </c:pt>
                <c:pt idx="11">
                  <c:v>3.174444599467479</c:v>
                </c:pt>
                <c:pt idx="12">
                  <c:v>3.1767329110367055</c:v>
                </c:pt>
                <c:pt idx="13">
                  <c:v>3.1790100498139511</c:v>
                </c:pt>
                <c:pt idx="14">
                  <c:v>3.1812751049740662</c:v>
                </c:pt>
                <c:pt idx="15">
                  <c:v>3.1835271705251875</c:v>
                </c:pt>
                <c:pt idx="16">
                  <c:v>3.1857653456711215</c:v>
                </c:pt>
                <c:pt idx="17">
                  <c:v>3.1879887351716514</c:v>
                </c:pt>
                <c:pt idx="18">
                  <c:v>3.1901964497006223</c:v>
                </c:pt>
                <c:pt idx="19">
                  <c:v>3.1923876062016583</c:v>
                </c:pt>
                <c:pt idx="20">
                  <c:v>3.1945613282413743</c:v>
                </c:pt>
                <c:pt idx="21">
                  <c:v>3.1967167463599364</c:v>
                </c:pt>
                <c:pt idx="22">
                  <c:v>3.1988529984188356</c:v>
                </c:pt>
                <c:pt idx="23">
                  <c:v>3.2009692299457324</c:v>
                </c:pt>
                <c:pt idx="24">
                  <c:v>3.2030645944762308</c:v>
                </c:pt>
                <c:pt idx="25">
                  <c:v>3.2051382538924571</c:v>
                </c:pt>
                <c:pt idx="26">
                  <c:v>3.2071893787582932</c:v>
                </c:pt>
                <c:pt idx="27">
                  <c:v>3.2092171486511405</c:v>
                </c:pt>
                <c:pt idx="28">
                  <c:v>3.2112207524900791</c:v>
                </c:pt>
                <c:pt idx="29">
                  <c:v>3.2131993888602866</c:v>
                </c:pt>
                <c:pt idx="30">
                  <c:v>3.2151522663335976</c:v>
                </c:pt>
                <c:pt idx="31">
                  <c:v>3.2170786037850601</c:v>
                </c:pt>
                <c:pt idx="32">
                  <c:v>3.2189776307053775</c:v>
                </c:pt>
                <c:pt idx="33">
                  <c:v>3.2208485875091024</c:v>
                </c:pt>
                <c:pt idx="34">
                  <c:v>3.2226907258384583</c:v>
                </c:pt>
                <c:pt idx="35">
                  <c:v>3.2245033088626758</c:v>
                </c:pt>
                <c:pt idx="36">
                  <c:v>3.2262856115727119</c:v>
                </c:pt>
                <c:pt idx="37">
                  <c:v>3.2280369210712467</c:v>
                </c:pt>
                <c:pt idx="38">
                  <c:v>3.2297565368578312</c:v>
                </c:pt>
                <c:pt idx="39">
                  <c:v>3.2314437711090789</c:v>
                </c:pt>
                <c:pt idx="40">
                  <c:v>3.2330979489537848</c:v>
                </c:pt>
                <c:pt idx="41">
                  <c:v>3.2347184087428671</c:v>
                </c:pt>
                <c:pt idx="42">
                  <c:v>3.2363045023140158</c:v>
                </c:pt>
                <c:pt idx="43">
                  <c:v>3.23785559525095</c:v>
                </c:pt>
                <c:pt idx="44">
                  <c:v>3.2393710671371756</c:v>
                </c:pt>
                <c:pt idx="45">
                  <c:v>3.2408503118041447</c:v>
                </c:pt>
                <c:pt idx="46">
                  <c:v>3.2422927375737136</c:v>
                </c:pt>
                <c:pt idx="47">
                  <c:v>3.243697767494806</c:v>
                </c:pt>
                <c:pt idx="48">
                  <c:v>3.2450648395741868</c:v>
                </c:pt>
                <c:pt idx="49">
                  <c:v>3.2463934070012526</c:v>
                </c:pt>
                <c:pt idx="50">
                  <c:v>3.2476829383667458</c:v>
                </c:pt>
                <c:pt idx="51">
                  <c:v>3.2489329178753135</c:v>
                </c:pt>
                <c:pt idx="52">
                  <c:v>3.2501428455518191</c:v>
                </c:pt>
                <c:pt idx="53">
                  <c:v>3.2513122374413239</c:v>
                </c:pt>
                <c:pt idx="54">
                  <c:v>3.2524406258026639</c:v>
                </c:pt>
                <c:pt idx="55">
                  <c:v>3.2535275592955393</c:v>
                </c:pt>
                <c:pt idx="56">
                  <c:v>3.2545726031610456</c:v>
                </c:pt>
                <c:pt idx="57">
                  <c:v>3.2555753393955698</c:v>
                </c:pt>
                <c:pt idx="58">
                  <c:v>3.256535366917988</c:v>
                </c:pt>
                <c:pt idx="59">
                  <c:v>3.2574523017300914</c:v>
                </c:pt>
                <c:pt idx="60">
                  <c:v>3.2583257770701808</c:v>
                </c:pt>
                <c:pt idx="61">
                  <c:v>3.2591554435597665</c:v>
                </c:pt>
                <c:pt idx="62">
                  <c:v>3.2599409693433143</c:v>
                </c:pt>
                <c:pt idx="63">
                  <c:v>3.2606820402209848</c:v>
                </c:pt>
                <c:pt idx="64">
                  <c:v>3.2613783597743073</c:v>
                </c:pt>
                <c:pt idx="65">
                  <c:v>3.2620296494847452</c:v>
                </c:pt>
                <c:pt idx="66">
                  <c:v>3.2626356488450976</c:v>
                </c:pt>
                <c:pt idx="67">
                  <c:v>3.2631961154637006</c:v>
                </c:pt>
                <c:pt idx="68">
                  <c:v>3.2637108251613789</c:v>
                </c:pt>
                <c:pt idx="69">
                  <c:v>3.2641795720611166</c:v>
                </c:pt>
                <c:pt idx="70">
                  <c:v>3.2646021686704039</c:v>
                </c:pt>
                <c:pt idx="71">
                  <c:v>3.2649784459562312</c:v>
                </c:pt>
                <c:pt idx="72">
                  <c:v>3.2653082534127016</c:v>
                </c:pt>
                <c:pt idx="73">
                  <c:v>3.2655914591212292</c:v>
                </c:pt>
                <c:pt idx="74">
                  <c:v>3.2658279498033074</c:v>
                </c:pt>
                <c:pt idx="75">
                  <c:v>3.2660176308658158</c:v>
                </c:pt>
                <c:pt idx="76">
                  <c:v>3.2661604264388586</c:v>
                </c:pt>
                <c:pt idx="77">
                  <c:v>3.266256279406111</c:v>
                </c:pt>
                <c:pt idx="78">
                  <c:v>3.2663051514276638</c:v>
                </c:pt>
                <c:pt idx="79">
                  <c:v>3.2663070229553601</c:v>
                </c:pt>
                <c:pt idx="80">
                  <c:v>3.2662618932406136</c:v>
                </c:pt>
                <c:pt idx="81">
                  <c:v>3.2661697803347081</c:v>
                </c:pt>
                <c:pt idx="82">
                  <c:v>3.2660307210815787</c:v>
                </c:pt>
                <c:pt idx="83">
                  <c:v>3.265844771103072</c:v>
                </c:pt>
                <c:pt idx="84">
                  <c:v>3.2656120047767003</c:v>
                </c:pt>
                <c:pt idx="85">
                  <c:v>3.2653325152058903</c:v>
                </c:pt>
                <c:pt idx="86">
                  <c:v>3.2650064141827446</c:v>
                </c:pt>
                <c:pt idx="87">
                  <c:v>3.2646338321433235</c:v>
                </c:pt>
                <c:pt idx="88">
                  <c:v>3.264214918115476</c:v>
                </c:pt>
                <c:pt idx="89">
                  <c:v>3.2637498396592268</c:v>
                </c:pt>
                <c:pt idx="90">
                  <c:v>3.2632387827997587</c:v>
                </c:pt>
                <c:pt idx="91">
                  <c:v>3.2626819519530001</c:v>
                </c:pt>
                <c:pt idx="92">
                  <c:v>3.2620795698438667</c:v>
                </c:pt>
                <c:pt idx="93">
                  <c:v>3.2614318774171696</c:v>
                </c:pt>
                <c:pt idx="94">
                  <c:v>3.2607391337412439</c:v>
                </c:pt>
                <c:pt idx="95">
                  <c:v>3.2600016159043235</c:v>
                </c:pt>
                <c:pt idx="96">
                  <c:v>3.2592196189037099</c:v>
                </c:pt>
                <c:pt idx="97">
                  <c:v>3.2583934555277767</c:v>
                </c:pt>
                <c:pt idx="98">
                  <c:v>3.2575234562308593</c:v>
                </c:pt>
                <c:pt idx="99">
                  <c:v>3.2566099690010759</c:v>
                </c:pt>
                <c:pt idx="100">
                  <c:v>3.2556533592211396</c:v>
                </c:pt>
                <c:pt idx="101">
                  <c:v>3.254654009522207</c:v>
                </c:pt>
                <c:pt idx="102">
                  <c:v>3.2536123196308333</c:v>
                </c:pt>
                <c:pt idx="103">
                  <c:v>3.2525287062090866</c:v>
                </c:pt>
                <c:pt idx="104">
                  <c:v>3.2514036026878874</c:v>
                </c:pt>
                <c:pt idx="105">
                  <c:v>3.2502374590936425</c:v>
                </c:pt>
                <c:pt idx="106">
                  <c:v>3.2490307418682414</c:v>
                </c:pt>
                <c:pt idx="107">
                  <c:v>3.2477839336824856</c:v>
                </c:pt>
                <c:pt idx="108">
                  <c:v>3.2464975332430246</c:v>
                </c:pt>
                <c:pt idx="109">
                  <c:v>3.2451720550928829</c:v>
                </c:pt>
                <c:pt idx="110">
                  <c:v>3.2438080294056477</c:v>
                </c:pt>
                <c:pt idx="111">
                  <c:v>3.2424060017734071</c:v>
                </c:pt>
                <c:pt idx="112">
                  <c:v>3.2409665329885202</c:v>
                </c:pt>
                <c:pt idx="113">
                  <c:v>3.239490198819309</c:v>
                </c:pt>
                <c:pt idx="114">
                  <c:v>3.2379775897797565</c:v>
                </c:pt>
                <c:pt idx="115">
                  <c:v>3.2364293108933109</c:v>
                </c:pt>
                <c:pt idx="116">
                  <c:v>3.2348459814508828</c:v>
                </c:pt>
                <c:pt idx="117">
                  <c:v>3.2332282347631391</c:v>
                </c:pt>
                <c:pt idx="118">
                  <c:v>3.2315767179071848</c:v>
                </c:pt>
                <c:pt idx="119">
                  <c:v>3.2298920914677427</c:v>
                </c:pt>
                <c:pt idx="120">
                  <c:v>3.2281750292729265</c:v>
                </c:pt>
                <c:pt idx="121">
                  <c:v>3.2264262181247214</c:v>
                </c:pt>
                <c:pt idx="122">
                  <c:v>3.2246463575242683</c:v>
                </c:pt>
                <c:pt idx="123">
                  <c:v>3.2228361593920773</c:v>
                </c:pt>
                <c:pt idx="124">
                  <c:v>3.2209963477832648</c:v>
                </c:pt>
                <c:pt idx="125">
                  <c:v>3.219127658597944</c:v>
                </c:pt>
                <c:pt idx="126">
                  <c:v>3.2172308392868736</c:v>
                </c:pt>
                <c:pt idx="127">
                  <c:v>3.2153066485524877</c:v>
                </c:pt>
                <c:pt idx="128">
                  <c:v>3.2133558560454243</c:v>
                </c:pt>
                <c:pt idx="129">
                  <c:v>3.211379242056676</c:v>
                </c:pt>
                <c:pt idx="130">
                  <c:v>3.2093775972054837</c:v>
                </c:pt>
                <c:pt idx="131">
                  <c:v>3.2073517221231</c:v>
                </c:pt>
                <c:pt idx="132">
                  <c:v>3.2053024271325459</c:v>
                </c:pt>
                <c:pt idx="133">
                  <c:v>3.2032305319244947</c:v>
                </c:pt>
                <c:pt idx="134">
                  <c:v>3.2011368652294041</c:v>
                </c:pt>
                <c:pt idx="135">
                  <c:v>3.1990222644860378</c:v>
                </c:pt>
                <c:pt idx="136">
                  <c:v>3.1968875755064978</c:v>
                </c:pt>
                <c:pt idx="137">
                  <c:v>3.1947336521379146</c:v>
                </c:pt>
                <c:pt idx="138">
                  <c:v>3.1925613559209172</c:v>
                </c:pt>
                <c:pt idx="139">
                  <c:v>3.1903715557450276</c:v>
                </c:pt>
                <c:pt idx="140">
                  <c:v>3.1881651275011205</c:v>
                </c:pt>
                <c:pt idx="141">
                  <c:v>3.1859429537310744</c:v>
                </c:pt>
                <c:pt idx="142">
                  <c:v>3.1837059232747684</c:v>
                </c:pt>
                <c:pt idx="143">
                  <c:v>3.1814549309145583</c:v>
                </c:pt>
                <c:pt idx="144">
                  <c:v>3.1791908770173762</c:v>
                </c:pt>
                <c:pt idx="145">
                  <c:v>3.1769146671745934</c:v>
                </c:pt>
                <c:pt idx="146">
                  <c:v>3.1746272118397978</c:v>
                </c:pt>
                <c:pt idx="147">
                  <c:v>3.1723294259646244</c:v>
                </c:pt>
                <c:pt idx="148">
                  <c:v>3.1700222286327868</c:v>
                </c:pt>
                <c:pt idx="149">
                  <c:v>3.1677065426924553</c:v>
                </c:pt>
                <c:pt idx="150">
                  <c:v>3.165383294387131</c:v>
                </c:pt>
                <c:pt idx="151">
                  <c:v>3.1630534129851591</c:v>
                </c:pt>
                <c:pt idx="152">
                  <c:v>3.1607178304080361</c:v>
                </c:pt>
                <c:pt idx="153">
                  <c:v>3.1583774808576526</c:v>
                </c:pt>
                <c:pt idx="154">
                  <c:v>3.1560333004426235</c:v>
                </c:pt>
                <c:pt idx="155">
                  <c:v>3.1536862268038606</c:v>
                </c:pt>
                <c:pt idx="156">
                  <c:v>3.1513371987395247</c:v>
                </c:pt>
                <c:pt idx="157">
                  <c:v>3.1489871558295222</c:v>
                </c:pt>
                <c:pt idx="158">
                  <c:v>3.1466370380596826</c:v>
                </c:pt>
                <c:pt idx="159">
                  <c:v>3.1442877854457807</c:v>
                </c:pt>
                <c:pt idx="160">
                  <c:v>3.1419403376575379</c:v>
                </c:pt>
                <c:pt idx="161">
                  <c:v>3.1395956336427715</c:v>
                </c:pt>
                <c:pt idx="162">
                  <c:v>3.1372546112518247</c:v>
                </c:pt>
                <c:pt idx="163">
                  <c:v>3.1349182068624404</c:v>
                </c:pt>
                <c:pt idx="164">
                  <c:v>3.1325873550052235</c:v>
                </c:pt>
                <c:pt idx="165">
                  <c:v>3.1302629879898385</c:v>
                </c:pt>
                <c:pt idx="166">
                  <c:v>3.1279460355321005</c:v>
                </c:pt>
                <c:pt idx="167">
                  <c:v>3.1256374243821008</c:v>
                </c:pt>
                <c:pt idx="168">
                  <c:v>3.1233380779535178</c:v>
                </c:pt>
                <c:pt idx="169">
                  <c:v>3.1210489159542658</c:v>
                </c:pt>
                <c:pt idx="170">
                  <c:v>3.1187708540186225</c:v>
                </c:pt>
                <c:pt idx="171">
                  <c:v>3.1165048033409888</c:v>
                </c:pt>
                <c:pt idx="172">
                  <c:v>3.1142516703114214</c:v>
                </c:pt>
                <c:pt idx="173">
                  <c:v>3.1120123561530915</c:v>
                </c:pt>
                <c:pt idx="174">
                  <c:v>3.1097877565618051</c:v>
                </c:pt>
                <c:pt idx="175">
                  <c:v>3.107578761347737</c:v>
                </c:pt>
                <c:pt idx="176">
                  <c:v>3.1053862540795212</c:v>
                </c:pt>
                <c:pt idx="177">
                  <c:v>3.1032111117308312</c:v>
                </c:pt>
                <c:pt idx="178">
                  <c:v>3.1010542043296052</c:v>
                </c:pt>
                <c:pt idx="179">
                  <c:v>3.0989163946100451</c:v>
                </c:pt>
                <c:pt idx="180">
                  <c:v>3.0967985376675351</c:v>
                </c:pt>
                <c:pt idx="181">
                  <c:v>3.0947014806166147</c:v>
                </c:pt>
                <c:pt idx="182">
                  <c:v>3.0926260622521435</c:v>
                </c:pt>
                <c:pt idx="183">
                  <c:v>3.0905731127137956</c:v>
                </c:pt>
                <c:pt idx="184">
                  <c:v>3.0885434531540139</c:v>
                </c:pt>
                <c:pt idx="185">
                  <c:v>3.086537895409561</c:v>
                </c:pt>
                <c:pt idx="186">
                  <c:v>3.0845572416767939</c:v>
                </c:pt>
                <c:pt idx="187">
                  <c:v>3.0826022841907972</c:v>
                </c:pt>
                <c:pt idx="188">
                  <c:v>3.0806738049084998</c:v>
                </c:pt>
                <c:pt idx="189">
                  <c:v>3.0787725751959019</c:v>
                </c:pt>
                <c:pt idx="190">
                  <c:v>3.0768993555195392</c:v>
                </c:pt>
                <c:pt idx="191">
                  <c:v>3.0750548951423058</c:v>
                </c:pt>
                <c:pt idx="192">
                  <c:v>3.0732399318237609</c:v>
                </c:pt>
                <c:pt idx="193">
                  <c:v>3.0714551915250321</c:v>
                </c:pt>
                <c:pt idx="194">
                  <c:v>3.069701388118443</c:v>
                </c:pt>
                <c:pt idx="195">
                  <c:v>3.0679792231019727</c:v>
                </c:pt>
                <c:pt idx="196">
                  <c:v>3.0662893853186652</c:v>
                </c:pt>
                <c:pt idx="197">
                  <c:v>3.0646325506811039</c:v>
                </c:pt>
                <c:pt idx="198">
                  <c:v>3.0630093819010522</c:v>
                </c:pt>
                <c:pt idx="199">
                  <c:v>3.0614205282243803</c:v>
                </c:pt>
                <c:pt idx="200">
                  <c:v>3.0598666251713746</c:v>
                </c:pt>
                <c:pt idx="201">
                  <c:v>3.058348294282538</c:v>
                </c:pt>
                <c:pt idx="202">
                  <c:v>3.0568661428699815</c:v>
                </c:pt>
                <c:pt idx="203">
                  <c:v>3.0554207637745088</c:v>
                </c:pt>
                <c:pt idx="204">
                  <c:v>3.0540127351284863</c:v>
                </c:pt>
                <c:pt idx="205">
                  <c:v>3.0526426201245989</c:v>
                </c:pt>
                <c:pt idx="206">
                  <c:v>3.0513109667905804</c:v>
                </c:pt>
                <c:pt idx="207">
                  <c:v>3.0500183077700096</c:v>
                </c:pt>
                <c:pt idx="208">
                  <c:v>3.0487651601092587</c:v>
                </c:pt>
                <c:pt idx="209">
                  <c:v>3.0475520250506842</c:v>
                </c:pt>
                <c:pt idx="210">
                  <c:v>3.0463793878321344</c:v>
                </c:pt>
                <c:pt idx="211">
                  <c:v>3.0452477174928618</c:v>
                </c:pt>
                <c:pt idx="212">
                  <c:v>3.0441574666859137</c:v>
                </c:pt>
                <c:pt idx="213">
                  <c:v>3.0431090714970757</c:v>
                </c:pt>
                <c:pt idx="214">
                  <c:v>3.0421029512704454</c:v>
                </c:pt>
                <c:pt idx="215">
                  <c:v>3.0411395084406982</c:v>
                </c:pt>
                <c:pt idx="216">
                  <c:v>3.0402191283721209</c:v>
                </c:pt>
                <c:pt idx="217">
                  <c:v>3.039342179204469</c:v>
                </c:pt>
                <c:pt idx="218">
                  <c:v>3.0385090117057176</c:v>
                </c:pt>
                <c:pt idx="219">
                  <c:v>3.0377199591317567</c:v>
                </c:pt>
                <c:pt idx="220">
                  <c:v>3.0369753370930956</c:v>
                </c:pt>
                <c:pt idx="221">
                  <c:v>3.0362754434286217</c:v>
                </c:pt>
                <c:pt idx="222">
                  <c:v>3.0356205580864688</c:v>
                </c:pt>
                <c:pt idx="223">
                  <c:v>3.035010943012042</c:v>
                </c:pt>
                <c:pt idx="224">
                  <c:v>3.0344468420432436</c:v>
                </c:pt>
                <c:pt idx="225">
                  <c:v>3.0339284808129392</c:v>
                </c:pt>
                <c:pt idx="226">
                  <c:v>3.0334560666587103</c:v>
                </c:pt>
                <c:pt idx="227">
                  <c:v>3.0330297885399187</c:v>
                </c:pt>
                <c:pt idx="228">
                  <c:v>3.0326498169621292</c:v>
                </c:pt>
                <c:pt idx="229">
                  <c:v>3.0323163039089063</c:v>
                </c:pt>
                <c:pt idx="230">
                  <c:v>3.0320293827810243</c:v>
                </c:pt>
                <c:pt idx="231">
                  <c:v>3.0317891683431095</c:v>
                </c:pt>
                <c:pt idx="232">
                  <c:v>3.0315957566777336</c:v>
                </c:pt>
                <c:pt idx="233">
                  <c:v>3.0314492251469844</c:v>
                </c:pt>
                <c:pt idx="234">
                  <c:v>3.0313496323615201</c:v>
                </c:pt>
                <c:pt idx="235">
                  <c:v>3.0312970181571273</c:v>
                </c:pt>
                <c:pt idx="236">
                  <c:v>3.0312914035787863</c:v>
                </c:pt>
                <c:pt idx="237">
                  <c:v>3.0313327908722529</c:v>
                </c:pt>
                <c:pt idx="238">
                  <c:v>3.0314211634831625</c:v>
                </c:pt>
                <c:pt idx="239">
                  <c:v>3.0315564860636481</c:v>
                </c:pt>
                <c:pt idx="240">
                  <c:v>3.0317387044864827</c:v>
                </c:pt>
                <c:pt idx="241">
                  <c:v>3.031967745866726</c:v>
                </c:pt>
                <c:pt idx="242">
                  <c:v>3.0322435185908798</c:v>
                </c:pt>
                <c:pt idx="243">
                  <c:v>3.0325659123535318</c:v>
                </c:pt>
                <c:pt idx="244">
                  <c:v>3.0329347982014752</c:v>
                </c:pt>
                <c:pt idx="245">
                  <c:v>3.0333500285852892</c:v>
                </c:pt>
                <c:pt idx="246">
                  <c:v>3.0338114374183567</c:v>
                </c:pt>
                <c:pt idx="247">
                  <c:v>3.0343188401432961</c:v>
                </c:pt>
                <c:pt idx="248">
                  <c:v>3.0348720338057835</c:v>
                </c:pt>
                <c:pt idx="249">
                  <c:v>3.0354707971357291</c:v>
                </c:pt>
                <c:pt idx="250">
                  <c:v>3.0361148906357847</c:v>
                </c:pt>
                <c:pt idx="251">
                  <c:v>3.0368040566771377</c:v>
                </c:pt>
                <c:pt idx="252">
                  <c:v>3.0375380196025605</c:v>
                </c:pt>
                <c:pt idx="253">
                  <c:v>3.0383164858366691</c:v>
                </c:pt>
                <c:pt idx="254">
                  <c:v>3.0391391440033493</c:v>
                </c:pt>
                <c:pt idx="255">
                  <c:v>3.0400056650503027</c:v>
                </c:pt>
                <c:pt idx="256">
                  <c:v>3.0409157023806643</c:v>
                </c:pt>
                <c:pt idx="257">
                  <c:v>3.0418688919916352</c:v>
                </c:pt>
                <c:pt idx="258">
                  <c:v>3.0428648526200806</c:v>
                </c:pt>
                <c:pt idx="259">
                  <c:v>3.0439031858950281</c:v>
                </c:pt>
                <c:pt idx="260">
                  <c:v>3.0449834764970123</c:v>
                </c:pt>
                <c:pt idx="261">
                  <c:v>3.0461052923241954</c:v>
                </c:pt>
                <c:pt idx="262">
                  <c:v>3.0472681846652048</c:v>
                </c:pt>
                <c:pt idx="263">
                  <c:v>3.048471688378608</c:v>
                </c:pt>
                <c:pt idx="264">
                  <c:v>3.049715322078967</c:v>
                </c:pt>
                <c:pt idx="265">
                  <c:v>3.0509985883293833</c:v>
                </c:pt>
                <c:pt idx="266">
                  <c:v>3.0523209738404664</c:v>
                </c:pt>
                <c:pt idx="267">
                  <c:v>3.0536819496756431</c:v>
                </c:pt>
                <c:pt idx="268">
                  <c:v>3.0550809714627261</c:v>
                </c:pt>
                <c:pt idx="269">
                  <c:v>3.0565174796116534</c:v>
                </c:pt>
                <c:pt idx="270">
                  <c:v>3.0579908995383187</c:v>
                </c:pt>
                <c:pt idx="271">
                  <c:v>3.0595006418943971</c:v>
                </c:pt>
                <c:pt idx="272">
                  <c:v>3.0610461028030755</c:v>
                </c:pt>
                <c:pt idx="273">
                  <c:v>3.0626266641005961</c:v>
                </c:pt>
                <c:pt idx="274">
                  <c:v>3.0642416935835142</c:v>
                </c:pt>
                <c:pt idx="275">
                  <c:v>3.0658905452615697</c:v>
                </c:pt>
                <c:pt idx="276">
                  <c:v>3.0675725596160759</c:v>
                </c:pt>
                <c:pt idx="277">
                  <c:v>3.0692870638637175</c:v>
                </c:pt>
                <c:pt idx="278">
                  <c:v>3.0710333722256555</c:v>
                </c:pt>
                <c:pt idx="279">
                  <c:v>3.0728107862018286</c:v>
                </c:pt>
                <c:pt idx="280">
                  <c:v>3.0746185948503451</c:v>
                </c:pt>
                <c:pt idx="281">
                  <c:v>3.076456075071849</c:v>
                </c:pt>
                <c:pt idx="282">
                  <c:v>3.0783224918987515</c:v>
                </c:pt>
                <c:pt idx="283">
                  <c:v>3.0802170987892068</c:v>
                </c:pt>
                <c:pt idx="284">
                  <c:v>3.0821391379257199</c:v>
                </c:pt>
                <c:pt idx="285">
                  <c:v>3.0840878405182632</c:v>
                </c:pt>
                <c:pt idx="286">
                  <c:v>3.0860624271117816</c:v>
                </c:pt>
                <c:pt idx="287">
                  <c:v>3.088062107897966</c:v>
                </c:pt>
                <c:pt idx="288">
                  <c:v>3.0900860830311632</c:v>
                </c:pt>
                <c:pt idx="289">
                  <c:v>3.0921335429483059</c:v>
                </c:pt>
                <c:pt idx="290">
                  <c:v>3.0942036686927268</c:v>
                </c:pt>
                <c:pt idx="291">
                  <c:v>3.0962956322417292</c:v>
                </c:pt>
                <c:pt idx="292">
                  <c:v>3.0984085968377864</c:v>
                </c:pt>
                <c:pt idx="293">
                  <c:v>3.1005417173232312</c:v>
                </c:pt>
                <c:pt idx="294">
                  <c:v>3.1026941404783122</c:v>
                </c:pt>
                <c:pt idx="295">
                  <c:v>3.1048650053624653</c:v>
                </c:pt>
                <c:pt idx="296">
                  <c:v>3.107053443658681</c:v>
                </c:pt>
                <c:pt idx="297">
                  <c:v>3.1092585800208199</c:v>
                </c:pt>
                <c:pt idx="298">
                  <c:v>3.1114795324237385</c:v>
                </c:pt>
                <c:pt idx="299">
                  <c:v>3.1137154125160884</c:v>
                </c:pt>
                <c:pt idx="300">
                  <c:v>3.1159653259756435</c:v>
                </c:pt>
                <c:pt idx="301">
                  <c:v>3.1182283728670184</c:v>
                </c:pt>
                <c:pt idx="302">
                  <c:v>3.1205036480016299</c:v>
                </c:pt>
                <c:pt idx="303">
                  <c:v>3.1227902412997617</c:v>
                </c:pt>
                <c:pt idx="304">
                  <c:v>3.1250872381545811</c:v>
                </c:pt>
                <c:pt idx="305">
                  <c:v>3.1273937197979729</c:v>
                </c:pt>
                <c:pt idx="306">
                  <c:v>3.1297087636680319</c:v>
                </c:pt>
                <c:pt idx="307">
                  <c:v>3.1320314437780774</c:v>
                </c:pt>
                <c:pt idx="308">
                  <c:v>3.1343608310870339</c:v>
                </c:pt>
                <c:pt idx="309">
                  <c:v>3.1366959938710361</c:v>
                </c:pt>
                <c:pt idx="310">
                  <c:v>3.1390359980961051</c:v>
                </c:pt>
                <c:pt idx="311">
                  <c:v>3.1413799077917508</c:v>
                </c:pt>
                <c:pt idx="312">
                  <c:v>3.1437267854253466</c:v>
                </c:pt>
                <c:pt idx="313">
                  <c:v>3.14607569227713</c:v>
                </c:pt>
                <c:pt idx="314">
                  <c:v>3.1484256888156792</c:v>
                </c:pt>
                <c:pt idx="315">
                  <c:v>3.1507758350737114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2-4148-AA9D-9162DAFB1715}"/>
            </c:ext>
          </c:extLst>
        </c:ser>
        <c:ser>
          <c:idx val="4"/>
          <c:order val="4"/>
          <c:tx>
            <c:v>Tangent Pt Function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6000"/>
                </a:srgbClr>
              </a:solidFill>
              <a:ln w="6350">
                <a:noFill/>
              </a:ln>
              <a:effectLst/>
            </c:spPr>
          </c:marker>
          <c:xVal>
            <c:numRef>
              <c:f>tangentfinder!$M$3:$M$442</c:f>
              <c:numCache>
                <c:formatCode>General</c:formatCode>
                <c:ptCount val="440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  <c:pt idx="401">
                  <c:v>3.0099999999999807</c:v>
                </c:pt>
                <c:pt idx="402">
                  <c:v>3.0199999999999805</c:v>
                </c:pt>
                <c:pt idx="403">
                  <c:v>3.0299999999999803</c:v>
                </c:pt>
                <c:pt idx="404">
                  <c:v>3.0399999999999801</c:v>
                </c:pt>
                <c:pt idx="405">
                  <c:v>3.0499999999999798</c:v>
                </c:pt>
                <c:pt idx="406">
                  <c:v>3.0599999999999796</c:v>
                </c:pt>
                <c:pt idx="407">
                  <c:v>3.0699999999999794</c:v>
                </c:pt>
                <c:pt idx="408">
                  <c:v>3.0799999999999792</c:v>
                </c:pt>
                <c:pt idx="409">
                  <c:v>3.089999999999979</c:v>
                </c:pt>
                <c:pt idx="410">
                  <c:v>3.0999999999999788</c:v>
                </c:pt>
                <c:pt idx="411">
                  <c:v>3.1099999999999786</c:v>
                </c:pt>
                <c:pt idx="412">
                  <c:v>3.1199999999999783</c:v>
                </c:pt>
                <c:pt idx="413">
                  <c:v>3.1299999999999781</c:v>
                </c:pt>
                <c:pt idx="414">
                  <c:v>3.1399999999999779</c:v>
                </c:pt>
                <c:pt idx="415">
                  <c:v>3.1499999999999777</c:v>
                </c:pt>
                <c:pt idx="416">
                  <c:v>3.1599999999999775</c:v>
                </c:pt>
                <c:pt idx="417">
                  <c:v>3.1699999999999773</c:v>
                </c:pt>
                <c:pt idx="418">
                  <c:v>3.1799999999999771</c:v>
                </c:pt>
                <c:pt idx="419">
                  <c:v>3.1899999999999769</c:v>
                </c:pt>
                <c:pt idx="420">
                  <c:v>3.1999999999999766</c:v>
                </c:pt>
                <c:pt idx="421">
                  <c:v>3.2099999999999764</c:v>
                </c:pt>
                <c:pt idx="422">
                  <c:v>3.2199999999999762</c:v>
                </c:pt>
                <c:pt idx="423">
                  <c:v>3.229999999999976</c:v>
                </c:pt>
                <c:pt idx="424">
                  <c:v>3.2399999999999758</c:v>
                </c:pt>
                <c:pt idx="425">
                  <c:v>3.2499999999999756</c:v>
                </c:pt>
                <c:pt idx="426">
                  <c:v>3.2599999999999754</c:v>
                </c:pt>
                <c:pt idx="427">
                  <c:v>3.2699999999999751</c:v>
                </c:pt>
                <c:pt idx="428">
                  <c:v>3.2799999999999749</c:v>
                </c:pt>
                <c:pt idx="429">
                  <c:v>3.2899999999999747</c:v>
                </c:pt>
                <c:pt idx="430">
                  <c:v>3.2999999999999745</c:v>
                </c:pt>
                <c:pt idx="431">
                  <c:v>3.3099999999999743</c:v>
                </c:pt>
                <c:pt idx="432">
                  <c:v>3.3199999999999741</c:v>
                </c:pt>
                <c:pt idx="433">
                  <c:v>3.3299999999999739</c:v>
                </c:pt>
                <c:pt idx="434">
                  <c:v>3.3399999999999737</c:v>
                </c:pt>
                <c:pt idx="435">
                  <c:v>3.3499999999999734</c:v>
                </c:pt>
                <c:pt idx="436">
                  <c:v>3.3599999999999732</c:v>
                </c:pt>
                <c:pt idx="437">
                  <c:v>3.369999999999973</c:v>
                </c:pt>
                <c:pt idx="438">
                  <c:v>3.3799999999999728</c:v>
                </c:pt>
                <c:pt idx="439">
                  <c:v>3.3899999999999726</c:v>
                </c:pt>
              </c:numCache>
            </c:numRef>
          </c:xVal>
          <c:yVal>
            <c:numRef>
              <c:f>tangentfinder!$V$3:$V$442</c:f>
              <c:numCache>
                <c:formatCode>General</c:formatCode>
                <c:ptCount val="440"/>
                <c:pt idx="0">
                  <c:v>-7.4666398755393368</c:v>
                </c:pt>
                <c:pt idx="1">
                  <c:v>-7.3977680172576648</c:v>
                </c:pt>
                <c:pt idx="2">
                  <c:v>-7.3288961587357218</c:v>
                </c:pt>
                <c:pt idx="3">
                  <c:v>-7.2600242999395199</c:v>
                </c:pt>
                <c:pt idx="4">
                  <c:v>-7.1911524408303453</c:v>
                </c:pt>
                <c:pt idx="5">
                  <c:v>-7.1222805813640981</c:v>
                </c:pt>
                <c:pt idx="6">
                  <c:v>-7.0534087214905652</c:v>
                </c:pt>
                <c:pt idx="7">
                  <c:v>-6.9845368611526037</c:v>
                </c:pt>
                <c:pt idx="8">
                  <c:v>-6.9156650002851974</c:v>
                </c:pt>
                <c:pt idx="9">
                  <c:v>-6.8467931388143874</c:v>
                </c:pt>
                <c:pt idx="10">
                  <c:v>-6.7779212766560972</c:v>
                </c:pt>
                <c:pt idx="11">
                  <c:v>-6.7090494137147534</c:v>
                </c:pt>
                <c:pt idx="12">
                  <c:v>-6.6401775498817912</c:v>
                </c:pt>
                <c:pt idx="13">
                  <c:v>-6.5713056850339093</c:v>
                </c:pt>
                <c:pt idx="14">
                  <c:v>-6.5024338190311424</c:v>
                </c:pt>
                <c:pt idx="15">
                  <c:v>-6.4335619517146858</c:v>
                </c:pt>
                <c:pt idx="16">
                  <c:v>-6.3646900829044286</c:v>
                </c:pt>
                <c:pt idx="17">
                  <c:v>-6.2958182123962043</c:v>
                </c:pt>
                <c:pt idx="18">
                  <c:v>-6.2269463399586975</c:v>
                </c:pt>
                <c:pt idx="19">
                  <c:v>-6.1580744653299551</c:v>
                </c:pt>
                <c:pt idx="20">
                  <c:v>-6.0892025882135181</c:v>
                </c:pt>
                <c:pt idx="21">
                  <c:v>-6.0203307082740567</c:v>
                </c:pt>
                <c:pt idx="22">
                  <c:v>-5.9514588251325087</c:v>
                </c:pt>
                <c:pt idx="23">
                  <c:v>-5.8825869383606477</c:v>
                </c:pt>
                <c:pt idx="24">
                  <c:v>-5.8137150474750499</c:v>
                </c:pt>
                <c:pt idx="25">
                  <c:v>-5.7448431519303442</c:v>
                </c:pt>
                <c:pt idx="26">
                  <c:v>-5.675971251111763</c:v>
                </c:pt>
                <c:pt idx="27">
                  <c:v>-5.6070993443268478</c:v>
                </c:pt>
                <c:pt idx="28">
                  <c:v>-5.5382274307962964</c:v>
                </c:pt>
                <c:pt idx="29">
                  <c:v>-5.4693555096438526</c:v>
                </c:pt>
                <c:pt idx="30">
                  <c:v>-5.4004835798851953</c:v>
                </c:pt>
                <c:pt idx="31">
                  <c:v>-5.3316116404157068</c:v>
                </c:pt>
                <c:pt idx="32">
                  <c:v>-5.2627396899971313</c:v>
                </c:pt>
                <c:pt idx="33">
                  <c:v>-5.1938677272430063</c:v>
                </c:pt>
                <c:pt idx="34">
                  <c:v>-5.1249957506028458</c:v>
                </c:pt>
                <c:pt idx="35">
                  <c:v>-5.0561237583450342</c:v>
                </c:pt>
                <c:pt idx="36">
                  <c:v>-4.9872517485384575</c:v>
                </c:pt>
                <c:pt idx="37">
                  <c:v>-4.9183797190328251</c:v>
                </c:pt>
                <c:pt idx="38">
                  <c:v>-4.8495076674378392</c:v>
                </c:pt>
                <c:pt idx="39">
                  <c:v>-4.7806355911012286</c:v>
                </c:pt>
                <c:pt idx="40">
                  <c:v>-4.7117634870859</c:v>
                </c:pt>
                <c:pt idx="41">
                  <c:v>-4.6428913521464477</c:v>
                </c:pt>
                <c:pt idx="42">
                  <c:v>-4.574019182705384</c:v>
                </c:pt>
                <c:pt idx="43">
                  <c:v>-4.5051469748296142</c:v>
                </c:pt>
                <c:pt idx="44">
                  <c:v>-4.4362747242078413</c:v>
                </c:pt>
                <c:pt idx="45">
                  <c:v>-4.3674024261297681</c:v>
                </c:pt>
                <c:pt idx="46">
                  <c:v>-4.2985300754682587</c:v>
                </c:pt>
                <c:pt idx="47">
                  <c:v>-4.2296576666659158</c:v>
                </c:pt>
                <c:pt idx="48">
                  <c:v>-4.1607851937279445</c:v>
                </c:pt>
                <c:pt idx="49">
                  <c:v>-4.0919126502236223</c:v>
                </c:pt>
                <c:pt idx="50">
                  <c:v>-4.0230400292993096</c:v>
                </c:pt>
                <c:pt idx="51">
                  <c:v>-3.9541673237066162</c:v>
                </c:pt>
                <c:pt idx="52">
                  <c:v>-3.8852945258502385</c:v>
                </c:pt>
                <c:pt idx="53">
                  <c:v>-3.8164216278609908</c:v>
                </c:pt>
                <c:pt idx="54">
                  <c:v>-3.7475486217008322</c:v>
                </c:pt>
                <c:pt idx="55">
                  <c:v>-3.6786754993082256</c:v>
                </c:pt>
                <c:pt idx="56">
                  <c:v>-3.6098022527939926</c:v>
                </c:pt>
                <c:pt idx="57">
                  <c:v>-3.5409288747000311</c:v>
                </c:pt>
                <c:pt idx="58">
                  <c:v>-3.4720553583359375</c:v>
                </c:pt>
                <c:pt idx="59">
                  <c:v>-3.4031816982117524</c:v>
                </c:pt>
                <c:pt idx="60">
                  <c:v>-3.3343078905888524</c:v>
                </c:pt>
                <c:pt idx="61">
                  <c:v>-3.2654339341756073</c:v>
                </c:pt>
                <c:pt idx="62">
                  <c:v>-3.1965598309998695</c:v>
                </c:pt>
                <c:pt idx="63">
                  <c:v>-3.1276855874968703</c:v>
                </c:pt>
                <c:pt idx="64">
                  <c:v>-3.0588112158589089</c:v>
                </c:pt>
                <c:pt idx="65">
                  <c:v>-2.9899367357024618</c:v>
                </c:pt>
                <c:pt idx="66">
                  <c:v>-2.9210621761193827</c:v>
                </c:pt>
                <c:pt idx="67">
                  <c:v>-2.8521875781919914</c:v>
                </c:pt>
                <c:pt idx="68">
                  <c:v>-2.7833129980674371</c:v>
                </c:pt>
                <c:pt idx="69">
                  <c:v>-2.7144385107052136</c:v>
                </c:pt>
                <c:pt idx="70">
                  <c:v>-2.6455642144336524</c:v>
                </c:pt>
                <c:pt idx="71">
                  <c:v>-2.5766902364772148</c:v>
                </c:pt>
                <c:pt idx="72">
                  <c:v>-2.5078167396471498</c:v>
                </c:pt>
                <c:pt idx="73">
                  <c:v>-2.4389439304244189</c:v>
                </c:pt>
                <c:pt idx="74">
                  <c:v>-2.3700720687067571</c:v>
                </c:pt>
                <c:pt idx="75">
                  <c:v>-2.301201479542327</c:v>
                </c:pt>
                <c:pt idx="76">
                  <c:v>-2.2323325672320804</c:v>
                </c:pt>
                <c:pt idx="77">
                  <c:v>-2.1634658322530997</c:v>
                </c:pt>
                <c:pt idx="78">
                  <c:v>-2.0946018915375895</c:v>
                </c:pt>
                <c:pt idx="79">
                  <c:v>-2.0257415027388763</c:v>
                </c:pt>
                <c:pt idx="80">
                  <c:v>-1.9568855932289131</c:v>
                </c:pt>
                <c:pt idx="81">
                  <c:v>-1.88803529470406</c:v>
                </c:pt>
                <c:pt idx="82">
                  <c:v>-1.8191919844300632</c:v>
                </c:pt>
                <c:pt idx="83">
                  <c:v>-1.7503573343365522</c:v>
                </c:pt>
                <c:pt idx="84">
                  <c:v>-1.6815333693793224</c:v>
                </c:pt>
                <c:pt idx="85">
                  <c:v>-1.6127225368292049</c:v>
                </c:pt>
                <c:pt idx="86">
                  <c:v>-1.5439277884232645</c:v>
                </c:pt>
                <c:pt idx="87">
                  <c:v>-1.4751526776317383</c:v>
                </c:pt>
                <c:pt idx="88">
                  <c:v>-1.4064014746565028</c:v>
                </c:pt>
                <c:pt idx="89">
                  <c:v>-1.3376793021878244</c:v>
                </c:pt>
                <c:pt idx="90">
                  <c:v>-1.2689922954087676</c:v>
                </c:pt>
                <c:pt idx="91">
                  <c:v>-1.2003477902528312</c:v>
                </c:pt>
                <c:pt idx="92">
                  <c:v>-1.1317545444900117</c:v>
                </c:pt>
                <c:pt idx="93">
                  <c:v>-1.0632229968365716</c:v>
                </c:pt>
                <c:pt idx="94">
                  <c:v>-0.99476556994679011</c:v>
                </c:pt>
                <c:pt idx="95">
                  <c:v>-0.92639702383738309</c:v>
                </c:pt>
                <c:pt idx="96">
                  <c:v>-0.85813486699501296</c:v>
                </c:pt>
                <c:pt idx="97">
                  <c:v>-0.78999983309095123</c:v>
                </c:pt>
                <c:pt idx="98">
                  <c:v>-0.72201643182609188</c:v>
                </c:pt>
                <c:pt idx="99">
                  <c:v>-0.65421358288645248</c:v>
                </c:pt>
                <c:pt idx="100">
                  <c:v>-0.58662534221210061</c:v>
                </c:pt>
                <c:pt idx="101">
                  <c:v>-0.51929172964967996</c:v>
                </c:pt>
                <c:pt idx="102">
                  <c:v>-0.45225966641397741</c:v>
                </c:pt>
                <c:pt idx="103">
                  <c:v>-0.38558402943171005</c:v>
                </c:pt>
                <c:pt idx="104">
                  <c:v>-0.31932882734386714</c:v>
                </c:pt>
                <c:pt idx="105">
                  <c:v>-0.25356849942521131</c:v>
                </c:pt>
                <c:pt idx="106">
                  <c:v>-0.18838933363481175</c:v>
                </c:pt>
                <c:pt idx="107">
                  <c:v>-0.12389099312405744</c:v>
                </c:pt>
                <c:pt idx="108">
                  <c:v>-6.0188131509339333E-2</c:v>
                </c:pt>
                <c:pt idx="109">
                  <c:v>2.5879341410215209E-3</c:v>
                </c:pt>
                <c:pt idx="110">
                  <c:v>6.4287537395831276E-2</c:v>
                </c:pt>
                <c:pt idx="111">
                  <c:v>0.12474102431522871</c:v>
                </c:pt>
                <c:pt idx="112">
                  <c:v>0.1837572412053281</c:v>
                </c:pt>
                <c:pt idx="113">
                  <c:v>0.24112224427824541</c:v>
                </c:pt>
                <c:pt idx="114">
                  <c:v>0.29659834378932592</c:v>
                </c:pt>
                <c:pt idx="115">
                  <c:v>0.34992360814939438</c:v>
                </c:pt>
                <c:pt idx="116">
                  <c:v>0.40081195998326158</c:v>
                </c:pt>
                <c:pt idx="117">
                  <c:v>0.44895399319426349</c:v>
                </c:pt>
                <c:pt idx="118">
                  <c:v>0.49401862535765761</c:v>
                </c:pt>
                <c:pt idx="119">
                  <c:v>0.53565567210585319</c:v>
                </c:pt>
                <c:pt idx="120">
                  <c:v>0.573499390793898</c:v>
                </c:pt>
                <c:pt idx="121">
                  <c:v>0.60717299396264346</c:v>
                </c:pt>
                <c:pt idx="122">
                  <c:v>0.63629408663206788</c:v>
                </c:pt>
                <c:pt idx="123">
                  <c:v>0.66048094558473203</c:v>
                </c:pt>
                <c:pt idx="124">
                  <c:v>0.67935954453109948</c:v>
                </c:pt>
                <c:pt idx="125">
                  <c:v>0.69257124487431321</c:v>
                </c:pt>
                <c:pt idx="126">
                  <c:v>0.6997811199158761</c:v>
                </c:pt>
                <c:pt idx="127">
                  <c:v>0.70068695333406006</c:v>
                </c:pt>
                <c:pt idx="128">
                  <c:v>0.69502903191167642</c:v>
                </c:pt>
                <c:pt idx="129">
                  <c:v>0.68260090890897995</c:v>
                </c:pt>
                <c:pt idx="130">
                  <c:v>0.66326131341851335</c:v>
                </c:pt>
                <c:pt idx="131">
                  <c:v>0.63694728896569552</c:v>
                </c:pt>
                <c:pt idx="132">
                  <c:v>0.60368843802594208</c:v>
                </c:pt>
                <c:pt idx="133">
                  <c:v>0.5636218236395738</c:v>
                </c:pt>
                <c:pt idx="134">
                  <c:v>0.51700665748314534</c:v>
                </c:pt>
                <c:pt idx="135">
                  <c:v>0.46423743986741822</c:v>
                </c:pt>
                <c:pt idx="136">
                  <c:v>0.40585379671663124</c:v>
                </c:pt>
                <c:pt idx="137">
                  <c:v>0.34254499032187624</c:v>
                </c:pt>
                <c:pt idx="138">
                  <c:v>0.27514707848242087</c:v>
                </c:pt>
                <c:pt idx="139">
                  <c:v>0.20463105213229588</c:v>
                </c:pt>
                <c:pt idx="140">
                  <c:v>0.13208103083504491</c:v>
                </c:pt>
                <c:pt idx="141">
                  <c:v>5.8662690103239851E-2</c:v>
                </c:pt>
                <c:pt idx="142">
                  <c:v>-1.4416611259656861E-2</c:v>
                </c:pt>
                <c:pt idx="143">
                  <c:v>-8.5953268642504979E-2</c:v>
                </c:pt>
                <c:pt idx="144">
                  <c:v>-0.15479472015404658</c:v>
                </c:pt>
                <c:pt idx="145">
                  <c:v>-0.21988440846623963</c:v>
                </c:pt>
                <c:pt idx="146">
                  <c:v>-0.28030041250060062</c:v>
                </c:pt>
                <c:pt idx="147">
                  <c:v>-0.33528453719572776</c:v>
                </c:pt>
                <c:pt idx="148">
                  <c:v>-0.38425989669971072</c:v>
                </c:pt>
                <c:pt idx="149">
                  <c:v>-0.42683647279213022</c:v>
                </c:pt>
                <c:pt idx="150">
                  <c:v>-0.46280549958660161</c:v>
                </c:pt>
                <c:pt idx="151">
                  <c:v>-0.49212459249014412</c:v>
                </c:pt>
                <c:pt idx="152">
                  <c:v>-0.51489617702170876</c:v>
                </c:pt>
                <c:pt idx="153">
                  <c:v>-0.53134196333067563</c:v>
                </c:pt>
                <c:pt idx="154">
                  <c:v>-0.5417760252468552</c:v>
                </c:pt>
                <c:pt idx="155">
                  <c:v>-0.54657859889620231</c:v>
                </c:pt>
                <c:pt idx="156">
                  <c:v>-0.54617214677692383</c:v>
                </c:pt>
                <c:pt idx="157">
                  <c:v>-0.54100065161377564</c:v>
                </c:pt>
                <c:pt idx="158">
                  <c:v>-0.53151258929887157</c:v>
                </c:pt>
                <c:pt idx="159">
                  <c:v>-0.51814762433331996</c:v>
                </c:pt>
                <c:pt idx="160">
                  <c:v>-0.50132678638367778</c:v>
                </c:pt>
                <c:pt idx="161">
                  <c:v>-0.4814457138297934</c:v>
                </c:pt>
                <c:pt idx="162">
                  <c:v>-0.45887046906789214</c:v>
                </c:pt>
                <c:pt idx="163">
                  <c:v>-0.43393541663018909</c:v>
                </c:pt>
                <c:pt idx="164">
                  <c:v>-0.40694268591620075</c:v>
                </c:pt>
                <c:pt idx="165">
                  <c:v>-0.37816279640893707</c:v>
                </c:pt>
                <c:pt idx="166">
                  <c:v>-0.34783609033735075</c:v>
                </c:pt>
                <c:pt idx="167">
                  <c:v>-0.31617468605462284</c:v>
                </c:pt>
                <c:pt idx="168">
                  <c:v>-0.28336472892319303</c:v>
                </c:pt>
                <c:pt idx="169">
                  <c:v>-0.24956877208208245</c:v>
                </c:pt>
                <c:pt idx="170">
                  <c:v>-0.21492816595022918</c:v>
                </c:pt>
                <c:pt idx="171">
                  <c:v>-0.17956537277869986</c:v>
                </c:pt>
                <c:pt idx="172">
                  <c:v>-0.1435861518047718</c:v>
                </c:pt>
                <c:pt idx="173">
                  <c:v>-0.10708158271554261</c:v>
                </c:pt>
                <c:pt idx="174">
                  <c:v>-7.0129911420609842E-2</c:v>
                </c:pt>
                <c:pt idx="175">
                  <c:v>-3.2798213730354797E-2</c:v>
                </c:pt>
                <c:pt idx="176">
                  <c:v>4.8561195235906351E-3</c:v>
                </c:pt>
                <c:pt idx="177">
                  <c:v>4.2784067226553785E-2</c:v>
                </c:pt>
                <c:pt idx="178">
                  <c:v>8.0943820774818931E-2</c:v>
                </c:pt>
                <c:pt idx="179">
                  <c:v>0.11929977150706497</c:v>
                </c:pt>
                <c:pt idx="180">
                  <c:v>0.15782162878486272</c:v>
                </c:pt>
                <c:pt idx="181">
                  <c:v>0.19648365487359043</c:v>
                </c:pt>
                <c:pt idx="182">
                  <c:v>0.23526400337453568</c:v>
                </c:pt>
                <c:pt idx="183">
                  <c:v>0.27414414883604438</c:v>
                </c:pt>
                <c:pt idx="184">
                  <c:v>0.31310839619637293</c:v>
                </c:pt>
                <c:pt idx="185">
                  <c:v>0.35214345979316597</c:v>
                </c:pt>
                <c:pt idx="186">
                  <c:v>0.391238102753386</c:v>
                </c:pt>
                <c:pt idx="187">
                  <c:v>0.43038282861374422</c:v>
                </c:pt>
                <c:pt idx="188">
                  <c:v>0.46956961799171471</c:v>
                </c:pt>
                <c:pt idx="189">
                  <c:v>0.50879170401805252</c:v>
                </c:pt>
                <c:pt idx="190">
                  <c:v>0.54804338104850658</c:v>
                </c:pt>
                <c:pt idx="191">
                  <c:v>0.58731984189469344</c:v>
                </c:pt>
                <c:pt idx="192">
                  <c:v>0.62661703945528524</c:v>
                </c:pt>
                <c:pt idx="193">
                  <c:v>0.66593156919365382</c:v>
                </c:pt>
                <c:pt idx="194">
                  <c:v>0.70526056940314441</c:v>
                </c:pt>
                <c:pt idx="195">
                  <c:v>0.7446016366328212</c:v>
                </c:pt>
                <c:pt idx="196">
                  <c:v>0.78395275402135689</c:v>
                </c:pt>
                <c:pt idx="197">
                  <c:v>0.82331223061121783</c:v>
                </c:pt>
                <c:pt idx="198">
                  <c:v>0.86267864999530564</c:v>
                </c:pt>
                <c:pt idx="199">
                  <c:v>0.90205082688932281</c:v>
                </c:pt>
                <c:pt idx="200">
                  <c:v>0.94142777043023207</c:v>
                </c:pt>
                <c:pt idx="201">
                  <c:v>0.98080865317888022</c:v>
                </c:pt>
                <c:pt idx="202">
                  <c:v>1.0201927849569028</c:v>
                </c:pt>
                <c:pt idx="203">
                  <c:v>1.0595795907781551</c:v>
                </c:pt>
                <c:pt idx="204">
                  <c:v>1.0989685922459871</c:v>
                </c:pt>
                <c:pt idx="205">
                  <c:v>1.1383593918824422</c:v>
                </c:pt>
                <c:pt idx="206">
                  <c:v>1.1777516599362869</c:v>
                </c:pt>
                <c:pt idx="207">
                  <c:v>1.2171451232855386</c:v>
                </c:pt>
                <c:pt idx="208">
                  <c:v>1.2565395561087302</c:v>
                </c:pt>
                <c:pt idx="209">
                  <c:v>1.2959347720489198</c:v>
                </c:pt>
                <c:pt idx="210">
                  <c:v>1.3353306176367701</c:v>
                </c:pt>
                <c:pt idx="211">
                  <c:v>1.3747269667749453</c:v>
                </c:pt>
                <c:pt idx="212">
                  <c:v>1.4141237161165523</c:v>
                </c:pt>
                <c:pt idx="213">
                  <c:v>1.453520781196278</c:v>
                </c:pt>
                <c:pt idx="214">
                  <c:v>1.4929180931947101</c:v>
                </c:pt>
                <c:pt idx="215">
                  <c:v>1.5323155962350277</c:v>
                </c:pt>
                <c:pt idx="216">
                  <c:v>1.5717132451268929</c:v>
                </c:pt>
                <c:pt idx="217">
                  <c:v>1.6111110034857601</c:v>
                </c:pt>
                <c:pt idx="218">
                  <c:v>1.6505088421670706</c:v>
                </c:pt>
                <c:pt idx="219">
                  <c:v>1.6899067379643442</c:v>
                </c:pt>
                <c:pt idx="220">
                  <c:v>1.7293046725282317</c:v>
                </c:pt>
                <c:pt idx="221">
                  <c:v>1.7687026314704111</c:v>
                </c:pt>
                <c:pt idx="222">
                  <c:v>1.8081006036219556</c:v>
                </c:pt>
                <c:pt idx="223">
                  <c:v>1.8474985804206541</c:v>
                </c:pt>
                <c:pt idx="224">
                  <c:v>1.8868965554058676</c:v>
                </c:pt>
                <c:pt idx="225">
                  <c:v>1.9262945238029305</c:v>
                </c:pt>
                <c:pt idx="226">
                  <c:v>1.9656924821820532</c:v>
                </c:pt>
                <c:pt idx="227">
                  <c:v>2.0050904281790869</c:v>
                </c:pt>
                <c:pt idx="228">
                  <c:v>2.0444883602676107</c:v>
                </c:pt>
                <c:pt idx="229">
                  <c:v>2.0838862775735052</c:v>
                </c:pt>
                <c:pt idx="230">
                  <c:v>2.12328417972464</c:v>
                </c:pt>
                <c:pt idx="231">
                  <c:v>2.162682066729543</c:v>
                </c:pt>
                <c:pt idx="232">
                  <c:v>2.2020799388799119</c:v>
                </c:pt>
                <c:pt idx="233">
                  <c:v>2.2414777966727222</c:v>
                </c:pt>
                <c:pt idx="234">
                  <c:v>2.280875640748377</c:v>
                </c:pt>
                <c:pt idx="235">
                  <c:v>2.320273471841972</c:v>
                </c:pt>
                <c:pt idx="236">
                  <c:v>2.3596712907452364</c:v>
                </c:pt>
                <c:pt idx="237">
                  <c:v>2.3990690982771357</c:v>
                </c:pt>
                <c:pt idx="238">
                  <c:v>2.438466895261481</c:v>
                </c:pt>
                <c:pt idx="239">
                  <c:v>2.4778646825101673</c:v>
                </c:pt>
                <c:pt idx="240">
                  <c:v>2.517262460810926</c:v>
                </c:pt>
                <c:pt idx="241">
                  <c:v>2.5566602309186588</c:v>
                </c:pt>
                <c:pt idx="242">
                  <c:v>2.5960579935496164</c:v>
                </c:pt>
                <c:pt idx="243">
                  <c:v>2.6354557493777788</c:v>
                </c:pt>
                <c:pt idx="244">
                  <c:v>2.6748534990329698</c:v>
                </c:pt>
                <c:pt idx="245">
                  <c:v>2.7142512431002781</c:v>
                </c:pt>
                <c:pt idx="246">
                  <c:v>2.7536489821204757</c:v>
                </c:pt>
                <c:pt idx="247">
                  <c:v>2.7930467165911574</c:v>
                </c:pt>
                <c:pt idx="248">
                  <c:v>2.8324444469684069</c:v>
                </c:pt>
                <c:pt idx="249">
                  <c:v>2.8718421736688176</c:v>
                </c:pt>
                <c:pt idx="250">
                  <c:v>2.9112398970717388</c:v>
                </c:pt>
                <c:pt idx="251">
                  <c:v>2.9506376175216573</c:v>
                </c:pt>
                <c:pt idx="252">
                  <c:v>2.9900353353306142</c:v>
                </c:pt>
                <c:pt idx="253">
                  <c:v>3.0294330507806233</c:v>
                </c:pt>
                <c:pt idx="254">
                  <c:v>3.0688307641260377</c:v>
                </c:pt>
                <c:pt idx="255">
                  <c:v>3.1082284755958267</c:v>
                </c:pt>
                <c:pt idx="256">
                  <c:v>3.1476261853957577</c:v>
                </c:pt>
                <c:pt idx="257">
                  <c:v>3.1870238937104438</c:v>
                </c:pt>
                <c:pt idx="258">
                  <c:v>3.2264216007052813</c:v>
                </c:pt>
                <c:pt idx="259">
                  <c:v>3.2658193065282424</c:v>
                </c:pt>
                <c:pt idx="260">
                  <c:v>3.3052170113115462</c:v>
                </c:pt>
                <c:pt idx="261">
                  <c:v>3.3446147151731918</c:v>
                </c:pt>
                <c:pt idx="262">
                  <c:v>3.3840124182183735</c:v>
                </c:pt>
                <c:pt idx="263">
                  <c:v>3.4234101205407708</c:v>
                </c:pt>
                <c:pt idx="264">
                  <c:v>3.4628078222237288</c:v>
                </c:pt>
                <c:pt idx="265">
                  <c:v>3.5022055233413329</c:v>
                </c:pt>
                <c:pt idx="266">
                  <c:v>3.541603223959374</c:v>
                </c:pt>
                <c:pt idx="267">
                  <c:v>3.5810009241362364</c:v>
                </c:pt>
                <c:pt idx="268">
                  <c:v>3.6203986239236845</c:v>
                </c:pt>
                <c:pt idx="269">
                  <c:v>3.6597963233675896</c:v>
                </c:pt>
                <c:pt idx="270">
                  <c:v>3.6991940225085633</c:v>
                </c:pt>
                <c:pt idx="271">
                  <c:v>3.7385917213825426</c:v>
                </c:pt>
                <c:pt idx="272">
                  <c:v>3.777989420021306</c:v>
                </c:pt>
                <c:pt idx="273">
                  <c:v>3.8173871184529373</c:v>
                </c:pt>
                <c:pt idx="274">
                  <c:v>3.8567848167022447</c:v>
                </c:pt>
                <c:pt idx="275">
                  <c:v>3.8961825147911258</c:v>
                </c:pt>
                <c:pt idx="276">
                  <c:v>3.9355802127389032</c:v>
                </c:pt>
                <c:pt idx="277">
                  <c:v>3.9749779105626182</c:v>
                </c:pt>
                <c:pt idx="278">
                  <c:v>4.014375608277291</c:v>
                </c:pt>
                <c:pt idx="279">
                  <c:v>4.0537733058961569</c:v>
                </c:pt>
                <c:pt idx="280">
                  <c:v>4.0931710034308715</c:v>
                </c:pt>
                <c:pt idx="281">
                  <c:v>4.1325687008916958</c:v>
                </c:pt>
                <c:pt idx="282">
                  <c:v>4.1719663982876583</c:v>
                </c:pt>
                <c:pt idx="283">
                  <c:v>4.2113640956267053</c:v>
                </c:pt>
                <c:pt idx="284">
                  <c:v>4.2507617929158181</c:v>
                </c:pt>
                <c:pt idx="285">
                  <c:v>4.2901594901611393</c:v>
                </c:pt>
                <c:pt idx="286">
                  <c:v>4.3295571873680592</c:v>
                </c:pt>
                <c:pt idx="287">
                  <c:v>4.3689548845413215</c:v>
                </c:pt>
                <c:pt idx="288">
                  <c:v>4.4083525816850839</c:v>
                </c:pt>
                <c:pt idx="289">
                  <c:v>4.4477502788030012</c:v>
                </c:pt>
                <c:pt idx="290">
                  <c:v>4.4871479758982797</c:v>
                </c:pt>
                <c:pt idx="291">
                  <c:v>4.5265456729737323</c:v>
                </c:pt>
                <c:pt idx="292">
                  <c:v>4.5659433700318255</c:v>
                </c:pt>
                <c:pt idx="293">
                  <c:v>4.6053410670747219</c:v>
                </c:pt>
                <c:pt idx="294">
                  <c:v>4.6447387641043196</c:v>
                </c:pt>
                <c:pt idx="295">
                  <c:v>4.6841364611222813</c:v>
                </c:pt>
                <c:pt idx="296">
                  <c:v>4.7235341581300618</c:v>
                </c:pt>
                <c:pt idx="297">
                  <c:v>4.7629318551289384</c:v>
                </c:pt>
                <c:pt idx="298">
                  <c:v>4.8023295521200273</c:v>
                </c:pt>
                <c:pt idx="299">
                  <c:v>4.8417272491043075</c:v>
                </c:pt>
                <c:pt idx="300">
                  <c:v>4.8811249460826369</c:v>
                </c:pt>
                <c:pt idx="301">
                  <c:v>4.9205226430557616</c:v>
                </c:pt>
                <c:pt idx="302">
                  <c:v>4.9599203400243406</c:v>
                </c:pt>
                <c:pt idx="303">
                  <c:v>4.9993180369889467</c:v>
                </c:pt>
                <c:pt idx="304">
                  <c:v>5.0387157339500828</c:v>
                </c:pt>
                <c:pt idx="305">
                  <c:v>5.0781134309081866</c:v>
                </c:pt>
                <c:pt idx="306">
                  <c:v>5.1175111278636436</c:v>
                </c:pt>
                <c:pt idx="307">
                  <c:v>5.1569088248167896</c:v>
                </c:pt>
                <c:pt idx="308">
                  <c:v>5.196306521767915</c:v>
                </c:pt>
                <c:pt idx="309">
                  <c:v>5.2357042187172791</c:v>
                </c:pt>
                <c:pt idx="310">
                  <c:v>5.2751019156651067</c:v>
                </c:pt>
                <c:pt idx="311">
                  <c:v>5.3144996126115913</c:v>
                </c:pt>
                <c:pt idx="312">
                  <c:v>5.3538973095569045</c:v>
                </c:pt>
                <c:pt idx="313">
                  <c:v>5.3932950065011953</c:v>
                </c:pt>
                <c:pt idx="314">
                  <c:v>5.4326927034445944</c:v>
                </c:pt>
                <c:pt idx="315">
                  <c:v>5.4720904003872173</c:v>
                </c:pt>
                <c:pt idx="316">
                  <c:v>5.5114880973291598</c:v>
                </c:pt>
                <c:pt idx="317">
                  <c:v>5.5508857942705125</c:v>
                </c:pt>
                <c:pt idx="318">
                  <c:v>5.5902834912113475</c:v>
                </c:pt>
                <c:pt idx="319">
                  <c:v>5.6296811881517348</c:v>
                </c:pt>
                <c:pt idx="320">
                  <c:v>5.6690788850917295</c:v>
                </c:pt>
                <c:pt idx="321">
                  <c:v>5.7084765820313805</c:v>
                </c:pt>
                <c:pt idx="322">
                  <c:v>5.7478742789707375</c:v>
                </c:pt>
                <c:pt idx="323">
                  <c:v>5.7872719759098317</c:v>
                </c:pt>
                <c:pt idx="324">
                  <c:v>5.8266696728487002</c:v>
                </c:pt>
                <c:pt idx="325">
                  <c:v>5.8660673697873715</c:v>
                </c:pt>
                <c:pt idx="326">
                  <c:v>5.9054650667258706</c:v>
                </c:pt>
                <c:pt idx="327">
                  <c:v>5.9448627636642213</c:v>
                </c:pt>
                <c:pt idx="328">
                  <c:v>5.9842604606024423</c:v>
                </c:pt>
                <c:pt idx="329">
                  <c:v>6.0236581575405479</c:v>
                </c:pt>
                <c:pt idx="330">
                  <c:v>6.0630558544785549</c:v>
                </c:pt>
                <c:pt idx="331">
                  <c:v>6.1024535514164766</c:v>
                </c:pt>
                <c:pt idx="332">
                  <c:v>6.1418512483543219</c:v>
                </c:pt>
                <c:pt idx="333">
                  <c:v>6.1812489452921042</c:v>
                </c:pt>
                <c:pt idx="334">
                  <c:v>6.2206466422298279</c:v>
                </c:pt>
                <c:pt idx="335">
                  <c:v>6.2600443391675036</c:v>
                </c:pt>
                <c:pt idx="336">
                  <c:v>6.2994420361051349</c:v>
                </c:pt>
                <c:pt idx="337">
                  <c:v>6.3388397330427289</c:v>
                </c:pt>
                <c:pt idx="338">
                  <c:v>6.3782374299802918</c:v>
                </c:pt>
                <c:pt idx="339">
                  <c:v>6.4176351269178245</c:v>
                </c:pt>
                <c:pt idx="340">
                  <c:v>6.4570328238553332</c:v>
                </c:pt>
                <c:pt idx="341">
                  <c:v>6.4964305207928197</c:v>
                </c:pt>
                <c:pt idx="342">
                  <c:v>6.5358282177302884</c:v>
                </c:pt>
                <c:pt idx="343">
                  <c:v>6.5752259146677403</c:v>
                </c:pt>
                <c:pt idx="344">
                  <c:v>6.614623611605178</c:v>
                </c:pt>
                <c:pt idx="345">
                  <c:v>6.6540213085426032</c:v>
                </c:pt>
                <c:pt idx="346">
                  <c:v>6.6934190054800187</c:v>
                </c:pt>
                <c:pt idx="347">
                  <c:v>6.7328167024174235</c:v>
                </c:pt>
                <c:pt idx="348">
                  <c:v>6.7722143993548212</c:v>
                </c:pt>
                <c:pt idx="349">
                  <c:v>6.8116120962922118</c:v>
                </c:pt>
                <c:pt idx="350">
                  <c:v>6.851009793229597</c:v>
                </c:pt>
                <c:pt idx="351">
                  <c:v>6.8904074901669743</c:v>
                </c:pt>
                <c:pt idx="352">
                  <c:v>6.929805187104348</c:v>
                </c:pt>
                <c:pt idx="353">
                  <c:v>6.9692028840417191</c:v>
                </c:pt>
                <c:pt idx="354">
                  <c:v>7.0086005809790866</c:v>
                </c:pt>
                <c:pt idx="355">
                  <c:v>7.0479982779164496</c:v>
                </c:pt>
                <c:pt idx="356">
                  <c:v>7.0873959748538091</c:v>
                </c:pt>
                <c:pt idx="357">
                  <c:v>7.1267936717911695</c:v>
                </c:pt>
                <c:pt idx="358">
                  <c:v>7.1661913687285246</c:v>
                </c:pt>
                <c:pt idx="359">
                  <c:v>7.2055890656658805</c:v>
                </c:pt>
                <c:pt idx="360">
                  <c:v>7.2449867626032338</c:v>
                </c:pt>
                <c:pt idx="361">
                  <c:v>7.2843844595405844</c:v>
                </c:pt>
                <c:pt idx="362">
                  <c:v>7.323782156477936</c:v>
                </c:pt>
                <c:pt idx="363">
                  <c:v>7.3631798534152875</c:v>
                </c:pt>
                <c:pt idx="364">
                  <c:v>7.4025775503526354</c:v>
                </c:pt>
                <c:pt idx="365">
                  <c:v>7.4419752472899852</c:v>
                </c:pt>
                <c:pt idx="366">
                  <c:v>7.4813729442273313</c:v>
                </c:pt>
                <c:pt idx="367">
                  <c:v>7.5207706411646802</c:v>
                </c:pt>
                <c:pt idx="368">
                  <c:v>7.5601683381020255</c:v>
                </c:pt>
                <c:pt idx="369">
                  <c:v>7.5995660350393717</c:v>
                </c:pt>
                <c:pt idx="370">
                  <c:v>7.6389637319767179</c:v>
                </c:pt>
                <c:pt idx="371">
                  <c:v>7.678361428914064</c:v>
                </c:pt>
                <c:pt idx="372">
                  <c:v>7.7177591258514102</c:v>
                </c:pt>
                <c:pt idx="373">
                  <c:v>7.7571568227887528</c:v>
                </c:pt>
                <c:pt idx="374">
                  <c:v>7.796554519726099</c:v>
                </c:pt>
                <c:pt idx="375">
                  <c:v>7.8359522166634417</c:v>
                </c:pt>
                <c:pt idx="376">
                  <c:v>7.8753499136007887</c:v>
                </c:pt>
                <c:pt idx="377">
                  <c:v>7.9147476105381305</c:v>
                </c:pt>
                <c:pt idx="378">
                  <c:v>7.9541453074754775</c:v>
                </c:pt>
                <c:pt idx="379">
                  <c:v>7.993543004412822</c:v>
                </c:pt>
                <c:pt idx="380">
                  <c:v>8.0329407013501637</c:v>
                </c:pt>
                <c:pt idx="381">
                  <c:v>8.0723383982875099</c:v>
                </c:pt>
                <c:pt idx="382">
                  <c:v>8.1117360952248507</c:v>
                </c:pt>
                <c:pt idx="383">
                  <c:v>8.1511337921621951</c:v>
                </c:pt>
                <c:pt idx="384">
                  <c:v>8.1905314890995395</c:v>
                </c:pt>
                <c:pt idx="385">
                  <c:v>8.2299291860368839</c:v>
                </c:pt>
                <c:pt idx="386">
                  <c:v>8.2693268829742266</c:v>
                </c:pt>
                <c:pt idx="387">
                  <c:v>8.308724579911571</c:v>
                </c:pt>
                <c:pt idx="388">
                  <c:v>8.3481222768489154</c:v>
                </c:pt>
                <c:pt idx="389">
                  <c:v>8.3875199737862598</c:v>
                </c:pt>
                <c:pt idx="390">
                  <c:v>8.4269176707236042</c:v>
                </c:pt>
                <c:pt idx="391">
                  <c:v>8.4663153676609468</c:v>
                </c:pt>
                <c:pt idx="392">
                  <c:v>8.5057130645982877</c:v>
                </c:pt>
                <c:pt idx="393">
                  <c:v>8.5451107615356321</c:v>
                </c:pt>
                <c:pt idx="394">
                  <c:v>8.5845084584729765</c:v>
                </c:pt>
                <c:pt idx="395">
                  <c:v>8.6239061554103209</c:v>
                </c:pt>
                <c:pt idx="396">
                  <c:v>8.6633038523476635</c:v>
                </c:pt>
                <c:pt idx="397">
                  <c:v>8.7027015492850062</c:v>
                </c:pt>
                <c:pt idx="398">
                  <c:v>8.7420992462223506</c:v>
                </c:pt>
                <c:pt idx="399">
                  <c:v>8.7814969431596932</c:v>
                </c:pt>
                <c:pt idx="400">
                  <c:v>8.8208946400970376</c:v>
                </c:pt>
                <c:pt idx="401">
                  <c:v>8.8602923370343802</c:v>
                </c:pt>
                <c:pt idx="402">
                  <c:v>8.8996900339717246</c:v>
                </c:pt>
                <c:pt idx="403">
                  <c:v>8.9390877309090673</c:v>
                </c:pt>
                <c:pt idx="404">
                  <c:v>8.9784854278464099</c:v>
                </c:pt>
                <c:pt idx="405">
                  <c:v>9.0178831247837543</c:v>
                </c:pt>
                <c:pt idx="406">
                  <c:v>9.0572808217210969</c:v>
                </c:pt>
                <c:pt idx="407">
                  <c:v>9.0966785186584413</c:v>
                </c:pt>
                <c:pt idx="408">
                  <c:v>9.1360762155957858</c:v>
                </c:pt>
                <c:pt idx="409">
                  <c:v>9.1754739125331284</c:v>
                </c:pt>
                <c:pt idx="410">
                  <c:v>9.214871609470471</c:v>
                </c:pt>
                <c:pt idx="411">
                  <c:v>9.2542693064078136</c:v>
                </c:pt>
                <c:pt idx="412">
                  <c:v>9.2936670033451581</c:v>
                </c:pt>
                <c:pt idx="413">
                  <c:v>9.3330647002825025</c:v>
                </c:pt>
                <c:pt idx="414">
                  <c:v>9.3724623972198451</c:v>
                </c:pt>
                <c:pt idx="415">
                  <c:v>9.4118600941571877</c:v>
                </c:pt>
                <c:pt idx="416">
                  <c:v>9.4512577910945321</c:v>
                </c:pt>
                <c:pt idx="417">
                  <c:v>9.4906554880318748</c:v>
                </c:pt>
                <c:pt idx="418">
                  <c:v>9.5300531849692174</c:v>
                </c:pt>
                <c:pt idx="419">
                  <c:v>9.5694508819065636</c:v>
                </c:pt>
                <c:pt idx="420">
                  <c:v>9.6088485788439062</c:v>
                </c:pt>
                <c:pt idx="421">
                  <c:v>9.6482462757812488</c:v>
                </c:pt>
                <c:pt idx="422">
                  <c:v>9.6876439727185932</c:v>
                </c:pt>
                <c:pt idx="423">
                  <c:v>9.7270416696559359</c:v>
                </c:pt>
                <c:pt idx="424">
                  <c:v>9.7664393665932803</c:v>
                </c:pt>
                <c:pt idx="425">
                  <c:v>9.8058370635306229</c:v>
                </c:pt>
                <c:pt idx="426">
                  <c:v>9.8452347604679655</c:v>
                </c:pt>
                <c:pt idx="427">
                  <c:v>9.8846324574053099</c:v>
                </c:pt>
                <c:pt idx="428">
                  <c:v>9.9240301543426526</c:v>
                </c:pt>
                <c:pt idx="429">
                  <c:v>9.963427851279997</c:v>
                </c:pt>
                <c:pt idx="430">
                  <c:v>10.002825548217338</c:v>
                </c:pt>
                <c:pt idx="431">
                  <c:v>10.042223245154684</c:v>
                </c:pt>
                <c:pt idx="432">
                  <c:v>10.081620942092027</c:v>
                </c:pt>
                <c:pt idx="433">
                  <c:v>10.121018639029369</c:v>
                </c:pt>
                <c:pt idx="434">
                  <c:v>10.160416335966715</c:v>
                </c:pt>
                <c:pt idx="435">
                  <c:v>10.199814032904055</c:v>
                </c:pt>
                <c:pt idx="436">
                  <c:v>10.239211729841401</c:v>
                </c:pt>
                <c:pt idx="437">
                  <c:v>10.278609426778743</c:v>
                </c:pt>
                <c:pt idx="438">
                  <c:v>10.31800712371609</c:v>
                </c:pt>
                <c:pt idx="439">
                  <c:v>10.35740482065343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2-4148-AA9D-9162DAF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99512"/>
        <c:axId val="1442490984"/>
      </c:scatterChart>
      <c:valAx>
        <c:axId val="1442499512"/>
        <c:scaling>
          <c:orientation val="minMax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0984"/>
        <c:crosses val="autoZero"/>
        <c:crossBetween val="midCat"/>
      </c:valAx>
      <c:valAx>
        <c:axId val="1442490984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177800">
                  <a:solidFill>
                    <a:schemeClr val="accent3">
                      <a:alpha val="69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59B-4738-BEB1-297D6EEA84B2}"/>
              </c:ext>
            </c:extLst>
          </c:dPt>
          <c:xVal>
            <c:numRef>
              <c:f>'tangentfinder (2)'!$M$3:$M$443</c:f>
              <c:numCache>
                <c:formatCode>General</c:formatCode>
                <c:ptCount val="44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  <c:pt idx="401">
                  <c:v>3.0099999999999807</c:v>
                </c:pt>
                <c:pt idx="402">
                  <c:v>3.0199999999999805</c:v>
                </c:pt>
                <c:pt idx="403">
                  <c:v>3.0299999999999803</c:v>
                </c:pt>
                <c:pt idx="404">
                  <c:v>3.0399999999999801</c:v>
                </c:pt>
                <c:pt idx="405">
                  <c:v>3.0499999999999798</c:v>
                </c:pt>
                <c:pt idx="406">
                  <c:v>3.0599999999999796</c:v>
                </c:pt>
                <c:pt idx="407">
                  <c:v>3.0699999999999794</c:v>
                </c:pt>
                <c:pt idx="408">
                  <c:v>3.0799999999999792</c:v>
                </c:pt>
                <c:pt idx="409">
                  <c:v>3.089999999999979</c:v>
                </c:pt>
                <c:pt idx="410">
                  <c:v>3.0999999999999788</c:v>
                </c:pt>
                <c:pt idx="411">
                  <c:v>3.1099999999999786</c:v>
                </c:pt>
                <c:pt idx="412">
                  <c:v>3.1199999999999783</c:v>
                </c:pt>
                <c:pt idx="413">
                  <c:v>3.1299999999999781</c:v>
                </c:pt>
                <c:pt idx="414">
                  <c:v>3.1399999999999779</c:v>
                </c:pt>
                <c:pt idx="415">
                  <c:v>3.1499999999999777</c:v>
                </c:pt>
                <c:pt idx="416">
                  <c:v>3.1599999999999775</c:v>
                </c:pt>
                <c:pt idx="417">
                  <c:v>3.1699999999999773</c:v>
                </c:pt>
                <c:pt idx="418">
                  <c:v>3.1799999999999771</c:v>
                </c:pt>
                <c:pt idx="419">
                  <c:v>3.1899999999999769</c:v>
                </c:pt>
                <c:pt idx="420">
                  <c:v>3.1999999999999766</c:v>
                </c:pt>
                <c:pt idx="421">
                  <c:v>3.2099999999999764</c:v>
                </c:pt>
                <c:pt idx="422">
                  <c:v>3.2199999999999762</c:v>
                </c:pt>
                <c:pt idx="423">
                  <c:v>3.229999999999976</c:v>
                </c:pt>
                <c:pt idx="424">
                  <c:v>3.2399999999999758</c:v>
                </c:pt>
                <c:pt idx="425">
                  <c:v>3.2499999999999756</c:v>
                </c:pt>
                <c:pt idx="426">
                  <c:v>3.2599999999999754</c:v>
                </c:pt>
                <c:pt idx="427">
                  <c:v>3.2699999999999751</c:v>
                </c:pt>
                <c:pt idx="428">
                  <c:v>3.2799999999999749</c:v>
                </c:pt>
                <c:pt idx="429">
                  <c:v>3.2899999999999747</c:v>
                </c:pt>
                <c:pt idx="430">
                  <c:v>3.2999999999999745</c:v>
                </c:pt>
                <c:pt idx="431">
                  <c:v>3.3099999999999743</c:v>
                </c:pt>
                <c:pt idx="432">
                  <c:v>3.3199999999999741</c:v>
                </c:pt>
                <c:pt idx="433">
                  <c:v>3.3299999999999739</c:v>
                </c:pt>
                <c:pt idx="434">
                  <c:v>3.3399999999999737</c:v>
                </c:pt>
                <c:pt idx="435">
                  <c:v>3.3499999999999734</c:v>
                </c:pt>
                <c:pt idx="436">
                  <c:v>3.3599999999999732</c:v>
                </c:pt>
                <c:pt idx="437">
                  <c:v>3.369999999999973</c:v>
                </c:pt>
                <c:pt idx="438">
                  <c:v>3.3799999999999728</c:v>
                </c:pt>
                <c:pt idx="439">
                  <c:v>3.3899999999999726</c:v>
                </c:pt>
                <c:pt idx="440">
                  <c:v>3.3999999999999724</c:v>
                </c:pt>
              </c:numCache>
            </c:numRef>
          </c:xVal>
          <c:yVal>
            <c:numRef>
              <c:f>'tangentfinder (2)'!$K$3:$K$443</c:f>
              <c:numCache>
                <c:formatCode>General</c:formatCode>
                <c:ptCount val="441"/>
                <c:pt idx="0">
                  <c:v>-10.321914525573749</c:v>
                </c:pt>
                <c:pt idx="1">
                  <c:v>-10.198695739376666</c:v>
                </c:pt>
                <c:pt idx="2">
                  <c:v>-10.075476953408771</c:v>
                </c:pt>
                <c:pt idx="3">
                  <c:v>-9.9522581677065265</c:v>
                </c:pt>
                <c:pt idx="4">
                  <c:v>-9.8290393823121978</c:v>
                </c:pt>
                <c:pt idx="5">
                  <c:v>-9.7058205972747729</c:v>
                </c:pt>
                <c:pt idx="6">
                  <c:v>-9.5826018126510313</c:v>
                </c:pt>
                <c:pt idx="7">
                  <c:v>-9.459383028506787</c:v>
                </c:pt>
                <c:pt idx="8">
                  <c:v>-9.3361642449183311</c:v>
                </c:pt>
                <c:pt idx="9">
                  <c:v>-9.2129454619740834</c:v>
                </c:pt>
                <c:pt idx="10">
                  <c:v>-9.0897266797765361</c:v>
                </c:pt>
                <c:pt idx="11">
                  <c:v>-8.9665078984444815</c:v>
                </c:pt>
                <c:pt idx="12">
                  <c:v>-8.8432891181156208</c:v>
                </c:pt>
                <c:pt idx="13">
                  <c:v>-8.7200703389495526</c:v>
                </c:pt>
                <c:pt idx="14">
                  <c:v>-8.5968515611312721</c:v>
                </c:pt>
                <c:pt idx="15">
                  <c:v>-8.4736327848752104</c:v>
                </c:pt>
                <c:pt idx="16">
                  <c:v>-8.3504140104299047</c:v>
                </c:pt>
                <c:pt idx="17">
                  <c:v>-8.2271952380834392</c:v>
                </c:pt>
                <c:pt idx="18">
                  <c:v>-8.1039764681697299</c:v>
                </c:pt>
                <c:pt idx="19">
                  <c:v>-7.9807577010758139</c:v>
                </c:pt>
                <c:pt idx="20">
                  <c:v>-7.8575389372503066</c:v>
                </c:pt>
                <c:pt idx="21">
                  <c:v>-7.7343201772131991</c:v>
                </c:pt>
                <c:pt idx="22">
                  <c:v>-7.6111014215672066</c:v>
                </c:pt>
                <c:pt idx="23">
                  <c:v>-7.487882671010933</c:v>
                </c:pt>
                <c:pt idx="24">
                  <c:v>-7.3646639263541278</c:v>
                </c:pt>
                <c:pt idx="25">
                  <c:v>-7.2414451885353674</c:v>
                </c:pt>
                <c:pt idx="26">
                  <c:v>-7.1182264586425523</c:v>
                </c:pt>
                <c:pt idx="27">
                  <c:v>-6.9950077379366586</c:v>
                </c:pt>
                <c:pt idx="28">
                  <c:v>-6.8717890278792835</c:v>
                </c:pt>
                <c:pt idx="29">
                  <c:v>-6.7485703301645508</c:v>
                </c:pt>
                <c:pt idx="30">
                  <c:v>-6.6253516467561147</c:v>
                </c:pt>
                <c:pt idx="31">
                  <c:v>-6.5021329799300345</c:v>
                </c:pt>
                <c:pt idx="32">
                  <c:v>-6.3789143323244781</c:v>
                </c:pt>
                <c:pt idx="33">
                  <c:v>-6.2556957069973302</c:v>
                </c:pt>
                <c:pt idx="34">
                  <c:v>-6.1324771074929751</c:v>
                </c:pt>
                <c:pt idx="35">
                  <c:v>-6.0092585379196812</c:v>
                </c:pt>
                <c:pt idx="36">
                  <c:v>-5.8860400030393221</c:v>
                </c:pt>
                <c:pt idx="37">
                  <c:v>-5.7628215083713563</c:v>
                </c:pt>
                <c:pt idx="38">
                  <c:v>-5.6396030603133553</c:v>
                </c:pt>
                <c:pt idx="39">
                  <c:v>-5.5163846662807048</c:v>
                </c:pt>
                <c:pt idx="40">
                  <c:v>-5.3931663348685257</c:v>
                </c:pt>
                <c:pt idx="41">
                  <c:v>-5.2699480760393733</c:v>
                </c:pt>
                <c:pt idx="42">
                  <c:v>-5.146729901340767</c:v>
                </c:pt>
                <c:pt idx="43">
                  <c:v>-5.0235118241573522</c:v>
                </c:pt>
                <c:pt idx="44">
                  <c:v>-4.9002938600031669</c:v>
                </c:pt>
                <c:pt idx="45">
                  <c:v>-4.777076026860402</c:v>
                </c:pt>
                <c:pt idx="46">
                  <c:v>-4.653858345572055</c:v>
                </c:pt>
                <c:pt idx="47">
                  <c:v>-4.5306408402970417</c:v>
                </c:pt>
                <c:pt idx="48">
                  <c:v>-4.4074235390377163</c:v>
                </c:pt>
                <c:pt idx="49">
                  <c:v>-4.2842064742512864</c:v>
                </c:pt>
                <c:pt idx="50">
                  <c:v>-4.1609896835585074</c:v>
                </c:pt>
                <c:pt idx="51">
                  <c:v>-4.0377732105650859</c:v>
                </c:pt>
                <c:pt idx="52">
                  <c:v>-3.9145571058137518</c:v>
                </c:pt>
                <c:pt idx="53">
                  <c:v>-3.7913414278877506</c:v>
                </c:pt>
                <c:pt idx="54">
                  <c:v>-3.6681262446898546</c:v>
                </c:pt>
                <c:pt idx="55">
                  <c:v>-3.5449116349247727</c:v>
                </c:pt>
                <c:pt idx="56">
                  <c:v>-3.4216976898173304</c:v>
                </c:pt>
                <c:pt idx="57">
                  <c:v>-3.2984845151038664</c:v>
                </c:pt>
                <c:pt idx="58">
                  <c:v>-3.1752722333402867</c:v>
                </c:pt>
                <c:pt idx="59">
                  <c:v>-3.0520609865770947</c:v>
                </c:pt>
                <c:pt idx="60">
                  <c:v>-2.9288509394596924</c:v>
                </c:pt>
                <c:pt idx="61">
                  <c:v>-2.8056422828215291</c:v>
                </c:pt>
                <c:pt idx="62">
                  <c:v>-2.6824352378483463</c:v>
                </c:pt>
                <c:pt idx="63">
                  <c:v>-2.5592300609041976</c:v>
                </c:pt>
                <c:pt idx="64">
                  <c:v>-2.4360270491242777</c:v>
                </c:pt>
                <c:pt idx="65">
                  <c:v>-2.3128265468962117</c:v>
                </c:pt>
                <c:pt idx="66">
                  <c:v>-2.1896289533707032</c:v>
                </c:pt>
                <c:pt idx="67">
                  <c:v>-2.0664347311646845</c:v>
                </c:pt>
                <c:pt idx="68">
                  <c:v>-1.9432444164458791</c:v>
                </c:pt>
                <c:pt idx="69">
                  <c:v>-1.8200586306174389</c:v>
                </c:pt>
                <c:pt idx="70">
                  <c:v>-1.6968780938557309</c:v>
                </c:pt>
                <c:pt idx="71">
                  <c:v>-1.5737036407941123</c:v>
                </c:pt>
                <c:pt idx="72">
                  <c:v>-1.4505362386914387</c:v>
                </c:pt>
                <c:pt idx="73">
                  <c:v>-1.3273770084769876</c:v>
                </c:pt>
                <c:pt idx="74">
                  <c:v>-1.2042272491246235</c:v>
                </c:pt>
                <c:pt idx="75">
                  <c:v>-1.0810884658793727</c:v>
                </c:pt>
                <c:pt idx="76">
                  <c:v>-0.95796240294059098</c:v>
                </c:pt>
                <c:pt idx="77">
                  <c:v>-0.83485108129908392</c:v>
                </c:pt>
                <c:pt idx="78">
                  <c:v>-0.71175684253246108</c:v>
                </c:pt>
                <c:pt idx="79">
                  <c:v>-0.58868239948560674</c:v>
                </c:pt>
                <c:pt idx="80">
                  <c:v>-0.4656308949034515</c:v>
                </c:pt>
                <c:pt idx="81">
                  <c:v>-0.34260596924337561</c:v>
                </c:pt>
                <c:pt idx="82">
                  <c:v>-0.21961183907693135</c:v>
                </c:pt>
                <c:pt idx="83">
                  <c:v>-9.6653387697621773E-2</c:v>
                </c:pt>
                <c:pt idx="84">
                  <c:v>2.6263730214447265E-2</c:v>
                </c:pt>
                <c:pt idx="85">
                  <c:v>0.14913296775662718</c:v>
                </c:pt>
                <c:pt idx="86">
                  <c:v>0.27194674638700184</c:v>
                </c:pt>
                <c:pt idx="87">
                  <c:v>0.39469629518911475</c:v>
                </c:pt>
                <c:pt idx="88">
                  <c:v>0.51737146571836357</c:v>
                </c:pt>
                <c:pt idx="89">
                  <c:v>0.63996051893505401</c:v>
                </c:pt>
                <c:pt idx="90">
                  <c:v>0.76244988030335292</c:v>
                </c:pt>
                <c:pt idx="91">
                  <c:v>0.88482385868471936</c:v>
                </c:pt>
                <c:pt idx="92">
                  <c:v>1.00706432418845</c:v>
                </c:pt>
                <c:pt idx="93">
                  <c:v>1.1291503396760114</c:v>
                </c:pt>
                <c:pt idx="94">
                  <c:v>1.251057740172913</c:v>
                </c:pt>
                <c:pt idx="95">
                  <c:v>1.3727586540550214</c:v>
                </c:pt>
                <c:pt idx="96">
                  <c:v>1.4942209595920637</c:v>
                </c:pt>
                <c:pt idx="97">
                  <c:v>1.6154076703133486</c:v>
                </c:pt>
                <c:pt idx="98">
                  <c:v>1.7362762427950886</c:v>
                </c:pt>
                <c:pt idx="99">
                  <c:v>1.8567778009678324</c:v>
                </c:pt>
                <c:pt idx="100">
                  <c:v>1.9768562720518053</c:v>
                </c:pt>
                <c:pt idx="101">
                  <c:v>2.0964474309308172</c:v>
                </c:pt>
                <c:pt idx="102">
                  <c:v>2.2154778523978753</c:v>
                </c:pt>
                <c:pt idx="103">
                  <c:v>2.3338637745178641</c:v>
                </c:pt>
                <c:pt idx="104">
                  <c:v>2.4515098816657686</c:v>
                </c:pt>
                <c:pt idx="105">
                  <c:v>2.568308022953385</c:v>
                </c:pt>
                <c:pt idx="106">
                  <c:v>2.6841358910980442</c:v>
                </c:pt>
                <c:pt idx="107">
                  <c:v>2.7988556986192328</c:v>
                </c:pt>
                <c:pt idx="108">
                  <c:v>2.9123129027697998</c:v>
                </c:pt>
                <c:pt idx="109">
                  <c:v>3.0243350478038233</c:v>
                </c:pt>
                <c:pt idx="110">
                  <c:v>3.1347308126906102</c:v>
                </c:pt>
                <c:pt idx="111">
                  <c:v>3.2432893733196937</c:v>
                </c:pt>
                <c:pt idx="112">
                  <c:v>3.3497802090061106</c:v>
                </c:pt>
                <c:pt idx="113">
                  <c:v>3.453953501201156</c:v>
                </c:pt>
                <c:pt idx="114">
                  <c:v>3.5555412842287266</c:v>
                </c:pt>
                <c:pt idx="115">
                  <c:v>3.6542595091081864</c:v>
                </c:pt>
                <c:pt idx="116">
                  <c:v>3.7498111669104639</c:v>
                </c:pt>
                <c:pt idx="117">
                  <c:v>3.8418905824150902</c:v>
                </c:pt>
                <c:pt idx="118">
                  <c:v>3.9301889279461348</c:v>
                </c:pt>
                <c:pt idx="119">
                  <c:v>4.0144009195694039</c:v>
                </c:pt>
                <c:pt idx="120">
                  <c:v>4.0942325459562916</c:v>
                </c:pt>
                <c:pt idx="121">
                  <c:v>4.1694095524239927</c:v>
                </c:pt>
                <c:pt idx="122">
                  <c:v>4.2396862734015803</c:v>
                </c:pt>
                <c:pt idx="123">
                  <c:v>4.3048542955371447</c:v>
                </c:pt>
                <c:pt idx="124">
                  <c:v>4.3647503629192732</c:v>
                </c:pt>
                <c:pt idx="125">
                  <c:v>4.419262925286402</c:v>
                </c:pt>
                <c:pt idx="126">
                  <c:v>4.4683367918872641</c:v>
                </c:pt>
                <c:pt idx="127">
                  <c:v>4.5119754878967235</c:v>
                </c:pt>
                <c:pt idx="128">
                  <c:v>4.5502411028397889</c:v>
                </c:pt>
                <c:pt idx="129">
                  <c:v>4.5832516446950047</c:v>
                </c:pt>
                <c:pt idx="130">
                  <c:v>4.6111761354864553</c:v>
                </c:pt>
                <c:pt idx="131">
                  <c:v>4.6342278709543887</c:v>
                </c:pt>
                <c:pt idx="132">
                  <c:v>4.6526563929525562</c:v>
                </c:pt>
                <c:pt idx="133">
                  <c:v>4.6667387760958405</c:v>
                </c:pt>
                <c:pt idx="134">
                  <c:v>4.6767708115617204</c:v>
                </c:pt>
                <c:pt idx="135">
                  <c:v>4.6830585942621115</c:v>
                </c:pt>
                <c:pt idx="136">
                  <c:v>4.6859109052424754</c:v>
                </c:pt>
                <c:pt idx="137">
                  <c:v>4.6856326511289454</c:v>
                </c:pt>
                <c:pt idx="138">
                  <c:v>4.6825194959084264</c:v>
                </c:pt>
                <c:pt idx="139">
                  <c:v>4.6768537110221002</c:v>
                </c:pt>
                <c:pt idx="140">
                  <c:v>4.6689011852165772</c:v>
                </c:pt>
                <c:pt idx="141">
                  <c:v>4.6589094778655378</c:v>
                </c:pt>
                <c:pt idx="142">
                  <c:v>4.6471067665611701</c:v>
                </c:pt>
                <c:pt idx="143">
                  <c:v>4.6337015273344697</c:v>
                </c:pt>
                <c:pt idx="144">
                  <c:v>4.6188827886417183</c:v>
                </c:pt>
                <c:pt idx="145">
                  <c:v>4.6028208131254127</c:v>
                </c:pt>
                <c:pt idx="146">
                  <c:v>4.5856680797367035</c:v>
                </c:pt>
                <c:pt idx="147">
                  <c:v>4.5675604597032811</c:v>
                </c:pt>
                <c:pt idx="148">
                  <c:v>4.5486185006599067</c:v>
                </c:pt>
                <c:pt idx="149">
                  <c:v>4.5289487525246246</c:v>
                </c:pt>
                <c:pt idx="150">
                  <c:v>4.5086450855906319</c:v>
                </c:pt>
                <c:pt idx="151">
                  <c:v>4.4877899654991689</c:v>
                </c:pt>
                <c:pt idx="152">
                  <c:v>4.4664556612804107</c:v>
                </c:pt>
                <c:pt idx="153">
                  <c:v>4.4447053717116916</c:v>
                </c:pt>
                <c:pt idx="154">
                  <c:v>4.4225942621586718</c:v>
                </c:pt>
                <c:pt idx="155">
                  <c:v>4.4001704091815679</c:v>
                </c:pt>
                <c:pt idx="156">
                  <c:v>4.3774756538431525</c:v>
                </c:pt>
                <c:pt idx="157">
                  <c:v>4.3545463671546178</c:v>
                </c:pt>
                <c:pt idx="158">
                  <c:v>4.3314141327044329</c:v>
                </c:pt>
                <c:pt idx="159">
                  <c:v>4.3081063524549315</c:v>
                </c:pt>
                <c:pt idx="160">
                  <c:v>4.2846467821399061</c:v>
                </c:pt>
                <c:pt idx="161">
                  <c:v>4.2610560027955291</c:v>
                </c:pt>
                <c:pt idx="162">
                  <c:v>4.2373518348152128</c:v>
                </c:pt>
                <c:pt idx="163">
                  <c:v>4.2135497006196898</c:v>
                </c:pt>
                <c:pt idx="164">
                  <c:v>4.1896629416378746</c:v>
                </c:pt>
                <c:pt idx="165">
                  <c:v>4.1657030948469043</c:v>
                </c:pt>
                <c:pt idx="166">
                  <c:v>4.14168013365272</c:v>
                </c:pt>
                <c:pt idx="167">
                  <c:v>4.1176026774278238</c:v>
                </c:pt>
                <c:pt idx="168">
                  <c:v>4.0934781735746517</c:v>
                </c:pt>
                <c:pt idx="169">
                  <c:v>4.06931305556075</c:v>
                </c:pt>
                <c:pt idx="170">
                  <c:v>4.0451128799805591</c:v>
                </c:pt>
                <c:pt idx="171">
                  <c:v>4.0208824453405869</c:v>
                </c:pt>
                <c:pt idx="172">
                  <c:v>3.99662589494055</c:v>
                </c:pt>
                <c:pt idx="173">
                  <c:v>3.9723468059318181</c:v>
                </c:pt>
                <c:pt idx="174">
                  <c:v>3.9480482663745184</c:v>
                </c:pt>
                <c:pt idx="175">
                  <c:v>3.9237329418839555</c:v>
                </c:pt>
                <c:pt idx="176">
                  <c:v>3.8994031332530303</c:v>
                </c:pt>
                <c:pt idx="177">
                  <c:v>3.8750608262577337</c:v>
                </c:pt>
                <c:pt idx="178">
                  <c:v>3.8507077346951726</c:v>
                </c:pt>
                <c:pt idx="179">
                  <c:v>3.8263453375654679</c:v>
                </c:pt>
                <c:pt idx="180">
                  <c:v>3.801974911188287</c:v>
                </c:pt>
                <c:pt idx="181">
                  <c:v>3.7775975569395279</c:v>
                </c:pt>
                <c:pt idx="182">
                  <c:v>3.7532142252020804</c:v>
                </c:pt>
                <c:pt idx="183">
                  <c:v>3.7288257360449051</c:v>
                </c:pt>
                <c:pt idx="184">
                  <c:v>3.7044327970754796</c:v>
                </c:pt>
                <c:pt idx="185">
                  <c:v>3.6800360188505903</c:v>
                </c:pt>
                <c:pt idx="186">
                  <c:v>3.655635928178365</c:v>
                </c:pt>
                <c:pt idx="187">
                  <c:v>3.6312329795993508</c:v>
                </c:pt>
                <c:pt idx="188">
                  <c:v>3.6068275652953123</c:v>
                </c:pt>
                <c:pt idx="189">
                  <c:v>3.5824200236406685</c:v>
                </c:pt>
                <c:pt idx="190">
                  <c:v>3.558010646582157</c:v>
                </c:pt>
                <c:pt idx="191">
                  <c:v>3.5335996860070815</c:v>
                </c:pt>
                <c:pt idx="192">
                  <c:v>3.5091873592385663</c:v>
                </c:pt>
                <c:pt idx="193">
                  <c:v>3.4847738537773671</c:v>
                </c:pt>
                <c:pt idx="194">
                  <c:v>3.4603593313934486</c:v>
                </c:pt>
                <c:pt idx="195">
                  <c:v>3.4359439316564102</c:v>
                </c:pt>
                <c:pt idx="196">
                  <c:v>3.411527774981677</c:v>
                </c:pt>
                <c:pt idx="197">
                  <c:v>3.3871109652588278</c:v>
                </c:pt>
                <c:pt idx="198">
                  <c:v>3.362693592119355</c:v>
                </c:pt>
                <c:pt idx="199">
                  <c:v>3.3382757328932886</c:v>
                </c:pt>
                <c:pt idx="200">
                  <c:v>3.3138574542973749</c:v>
                </c:pt>
                <c:pt idx="201">
                  <c:v>3.2894388138916022</c:v>
                </c:pt>
                <c:pt idx="202">
                  <c:v>3.2650198613358752</c:v>
                </c:pt>
                <c:pt idx="203">
                  <c:v>3.2406006394742413</c:v>
                </c:pt>
                <c:pt idx="204">
                  <c:v>3.2161811852703246</c:v>
                </c:pt>
                <c:pt idx="205">
                  <c:v>3.1917615306143969</c:v>
                </c:pt>
                <c:pt idx="206">
                  <c:v>3.1673417030196811</c:v>
                </c:pt>
                <c:pt idx="207">
                  <c:v>3.1429217262231006</c:v>
                </c:pt>
                <c:pt idx="208">
                  <c:v>3.1185016207035758</c:v>
                </c:pt>
                <c:pt idx="209">
                  <c:v>3.0940814041291933</c:v>
                </c:pt>
                <c:pt idx="210">
                  <c:v>3.0696610917429976</c:v>
                </c:pt>
                <c:pt idx="211">
                  <c:v>3.0452406966958332</c:v>
                </c:pt>
                <c:pt idx="212">
                  <c:v>3.0208202303335163</c:v>
                </c:pt>
                <c:pt idx="213">
                  <c:v>2.9963997024445703</c:v>
                </c:pt>
                <c:pt idx="214">
                  <c:v>2.9719791214739844</c:v>
                </c:pt>
                <c:pt idx="215">
                  <c:v>2.9475584947076112</c:v>
                </c:pt>
                <c:pt idx="216">
                  <c:v>2.9231378284312712</c:v>
                </c:pt>
                <c:pt idx="217">
                  <c:v>2.89871712806801</c:v>
                </c:pt>
                <c:pt idx="218">
                  <c:v>2.8742963982965213</c:v>
                </c:pt>
                <c:pt idx="219">
                  <c:v>2.8498756431533128</c:v>
                </c:pt>
                <c:pt idx="220">
                  <c:v>2.8254548661208507</c:v>
                </c:pt>
                <c:pt idx="221">
                  <c:v>2.8010340702036083</c:v>
                </c:pt>
                <c:pt idx="222">
                  <c:v>2.7766132579936693</c:v>
                </c:pt>
                <c:pt idx="223">
                  <c:v>2.752192431727337</c:v>
                </c:pt>
                <c:pt idx="224">
                  <c:v>2.7277715933339617</c:v>
                </c:pt>
                <c:pt idx="225">
                  <c:v>2.7033507444780773</c:v>
                </c:pt>
                <c:pt idx="226">
                  <c:v>2.6789298865957463</c:v>
                </c:pt>
                <c:pt idx="227">
                  <c:v>2.654509020925921</c:v>
                </c:pt>
                <c:pt idx="228">
                  <c:v>2.6300881485374981</c:v>
                </c:pt>
                <c:pt idx="229">
                  <c:v>2.6056672703526571</c:v>
                </c:pt>
                <c:pt idx="230">
                  <c:v>2.5812463871670048</c:v>
                </c:pt>
                <c:pt idx="231">
                  <c:v>2.5568254996669415</c:v>
                </c:pt>
                <c:pt idx="232">
                  <c:v>2.5324046084446561</c:v>
                </c:pt>
                <c:pt idx="233">
                  <c:v>2.5079837140110524</c:v>
                </c:pt>
                <c:pt idx="234">
                  <c:v>2.4835628168069102</c:v>
                </c:pt>
                <c:pt idx="235">
                  <c:v>2.4591419172125084</c:v>
                </c:pt>
                <c:pt idx="236">
                  <c:v>2.4347210155559291</c:v>
                </c:pt>
                <c:pt idx="237">
                  <c:v>2.4103001121202232</c:v>
                </c:pt>
                <c:pt idx="238">
                  <c:v>2.38587920714959</c:v>
                </c:pt>
                <c:pt idx="239">
                  <c:v>2.3614583008547103</c:v>
                </c:pt>
                <c:pt idx="240">
                  <c:v>2.3370373934173481</c:v>
                </c:pt>
                <c:pt idx="241">
                  <c:v>2.3126164849943192</c:v>
                </c:pt>
                <c:pt idx="242">
                  <c:v>2.2881955757209127</c:v>
                </c:pt>
                <c:pt idx="243">
                  <c:v>2.2637746657138504</c:v>
                </c:pt>
                <c:pt idx="244">
                  <c:v>2.2393537550738323</c:v>
                </c:pt>
                <c:pt idx="245">
                  <c:v>2.2149328438877376</c:v>
                </c:pt>
                <c:pt idx="246">
                  <c:v>2.1905119322305184</c:v>
                </c:pt>
                <c:pt idx="247">
                  <c:v>2.1660910201668417</c:v>
                </c:pt>
                <c:pt idx="248">
                  <c:v>2.1416701077524962</c:v>
                </c:pt>
                <c:pt idx="249">
                  <c:v>2.117249195035614</c:v>
                </c:pt>
                <c:pt idx="250">
                  <c:v>2.092828282057722</c:v>
                </c:pt>
                <c:pt idx="251">
                  <c:v>2.0684073688546443</c:v>
                </c:pt>
                <c:pt idx="252">
                  <c:v>2.04398645545729</c:v>
                </c:pt>
                <c:pt idx="253">
                  <c:v>2.0195655418923248</c:v>
                </c:pt>
                <c:pt idx="254">
                  <c:v>1.9951446281827554</c:v>
                </c:pt>
                <c:pt idx="255">
                  <c:v>1.9707237143484297</c:v>
                </c:pt>
                <c:pt idx="256">
                  <c:v>1.9463028004064713</c:v>
                </c:pt>
                <c:pt idx="257">
                  <c:v>1.9218818863716534</c:v>
                </c:pt>
                <c:pt idx="258">
                  <c:v>1.8974609722567224</c:v>
                </c:pt>
                <c:pt idx="259">
                  <c:v>1.873040058072674</c:v>
                </c:pt>
                <c:pt idx="260">
                  <c:v>1.8486191438289954</c:v>
                </c:pt>
                <c:pt idx="261">
                  <c:v>1.824198229533871</c:v>
                </c:pt>
                <c:pt idx="262">
                  <c:v>1.7997773151943621</c:v>
                </c:pt>
                <c:pt idx="263">
                  <c:v>1.7753564008165614</c:v>
                </c:pt>
                <c:pt idx="264">
                  <c:v>1.7509354864057243</c:v>
                </c:pt>
                <c:pt idx="265">
                  <c:v>1.7265145719663852</c:v>
                </c:pt>
                <c:pt idx="266">
                  <c:v>1.7020936575024568</c:v>
                </c:pt>
                <c:pt idx="267">
                  <c:v>1.6776727430173133</c:v>
                </c:pt>
                <c:pt idx="268">
                  <c:v>1.6532518285138678</c:v>
                </c:pt>
                <c:pt idx="269">
                  <c:v>1.6288309139946315</c:v>
                </c:pt>
                <c:pt idx="270">
                  <c:v>1.604409999461772</c:v>
                </c:pt>
                <c:pt idx="271">
                  <c:v>1.5799890849171594</c:v>
                </c:pt>
                <c:pt idx="272">
                  <c:v>1.5555681703624065</c:v>
                </c:pt>
                <c:pt idx="273">
                  <c:v>1.5311472557989059</c:v>
                </c:pt>
                <c:pt idx="274">
                  <c:v>1.5067263412278575</c:v>
                </c:pt>
                <c:pt idx="275">
                  <c:v>1.4823054266502977</c:v>
                </c:pt>
                <c:pt idx="276">
                  <c:v>1.45788451206712</c:v>
                </c:pt>
                <c:pt idx="277">
                  <c:v>1.4334635974790959</c:v>
                </c:pt>
                <c:pt idx="278">
                  <c:v>1.4090426828868903</c:v>
                </c:pt>
                <c:pt idx="279">
                  <c:v>1.3846217682910773</c:v>
                </c:pt>
                <c:pt idx="280">
                  <c:v>1.3602008536921517</c:v>
                </c:pt>
                <c:pt idx="281">
                  <c:v>1.3357799390905412</c:v>
                </c:pt>
                <c:pt idx="282">
                  <c:v>1.311359024486614</c:v>
                </c:pt>
                <c:pt idx="283">
                  <c:v>1.2869381098806882</c:v>
                </c:pt>
                <c:pt idx="284">
                  <c:v>1.2625171952730383</c:v>
                </c:pt>
                <c:pt idx="285">
                  <c:v>1.2380962806639004</c:v>
                </c:pt>
                <c:pt idx="286">
                  <c:v>1.2136753660534794</c:v>
                </c:pt>
                <c:pt idx="287">
                  <c:v>1.189254451441951</c:v>
                </c:pt>
                <c:pt idx="288">
                  <c:v>1.1648335368294676</c:v>
                </c:pt>
                <c:pt idx="289">
                  <c:v>1.1404126222161597</c:v>
                </c:pt>
                <c:pt idx="290">
                  <c:v>1.1159917076021408</c:v>
                </c:pt>
                <c:pt idx="291">
                  <c:v>1.0915707929875085</c:v>
                </c:pt>
                <c:pt idx="292">
                  <c:v>1.067149878372347</c:v>
                </c:pt>
                <c:pt idx="293">
                  <c:v>1.042728963756729</c:v>
                </c:pt>
                <c:pt idx="294">
                  <c:v>1.0183080491407168</c:v>
                </c:pt>
                <c:pt idx="295">
                  <c:v>0.99388713452436483</c:v>
                </c:pt>
                <c:pt idx="296">
                  <c:v>0.96946621990771975</c:v>
                </c:pt>
                <c:pt idx="297">
                  <c:v>0.94504530529082165</c:v>
                </c:pt>
                <c:pt idx="298">
                  <c:v>0.92062439067370516</c:v>
                </c:pt>
                <c:pt idx="299">
                  <c:v>0.89620347605640072</c:v>
                </c:pt>
                <c:pt idx="300">
                  <c:v>0.87178256143893351</c:v>
                </c:pt>
                <c:pt idx="301">
                  <c:v>0.84736164682132686</c:v>
                </c:pt>
                <c:pt idx="302">
                  <c:v>0.8229407322035992</c:v>
                </c:pt>
                <c:pt idx="303">
                  <c:v>0.7985198175857674</c:v>
                </c:pt>
                <c:pt idx="304">
                  <c:v>0.77409890296784534</c:v>
                </c:pt>
                <c:pt idx="305">
                  <c:v>0.74967798834984589</c:v>
                </c:pt>
                <c:pt idx="306">
                  <c:v>0.72525707373177939</c:v>
                </c:pt>
                <c:pt idx="307">
                  <c:v>0.70083615911365504</c:v>
                </c:pt>
                <c:pt idx="308">
                  <c:v>0.67641524449548074</c:v>
                </c:pt>
                <c:pt idx="309">
                  <c:v>0.6519943298772638</c:v>
                </c:pt>
                <c:pt idx="310">
                  <c:v>0.62757341525900934</c:v>
                </c:pt>
                <c:pt idx="311">
                  <c:v>0.60315250064072301</c:v>
                </c:pt>
                <c:pt idx="312">
                  <c:v>0.57873158602240915</c:v>
                </c:pt>
                <c:pt idx="313">
                  <c:v>0.5543106714040712</c:v>
                </c:pt>
                <c:pt idx="314">
                  <c:v>0.52988975678571293</c:v>
                </c:pt>
                <c:pt idx="315">
                  <c:v>0.5054688421673369</c:v>
                </c:pt>
                <c:pt idx="316">
                  <c:v>0.48104792754894554</c:v>
                </c:pt>
                <c:pt idx="317">
                  <c:v>0.45662701293054098</c:v>
                </c:pt>
                <c:pt idx="318">
                  <c:v>0.43220609831212498</c:v>
                </c:pt>
                <c:pt idx="319">
                  <c:v>0.40778518369369915</c:v>
                </c:pt>
                <c:pt idx="320">
                  <c:v>0.383364269075265</c:v>
                </c:pt>
                <c:pt idx="321">
                  <c:v>0.35894335445682335</c:v>
                </c:pt>
                <c:pt idx="322">
                  <c:v>0.33452243983837537</c:v>
                </c:pt>
                <c:pt idx="323">
                  <c:v>0.31010152521992201</c:v>
                </c:pt>
                <c:pt idx="324">
                  <c:v>0.28568061060146405</c:v>
                </c:pt>
                <c:pt idx="325">
                  <c:v>0.26125969598300175</c:v>
                </c:pt>
                <c:pt idx="326">
                  <c:v>0.2368387813645362</c:v>
                </c:pt>
                <c:pt idx="327">
                  <c:v>0.2124178667460675</c:v>
                </c:pt>
                <c:pt idx="328">
                  <c:v>0.18799695212759648</c:v>
                </c:pt>
                <c:pt idx="329">
                  <c:v>0.163576037509123</c:v>
                </c:pt>
                <c:pt idx="330">
                  <c:v>0.13915512289064744</c:v>
                </c:pt>
                <c:pt idx="331">
                  <c:v>0.11473420827217053</c:v>
                </c:pt>
                <c:pt idx="332">
                  <c:v>9.0313293653691964E-2</c:v>
                </c:pt>
                <c:pt idx="333">
                  <c:v>6.5892379035212167E-2</c:v>
                </c:pt>
                <c:pt idx="334">
                  <c:v>4.147146441673135E-2</c:v>
                </c:pt>
                <c:pt idx="335">
                  <c:v>1.7050549798249628E-2</c:v>
                </c:pt>
                <c:pt idx="336">
                  <c:v>-7.3703648202329188E-3</c:v>
                </c:pt>
                <c:pt idx="337">
                  <c:v>-3.1791279438716222E-2</c:v>
                </c:pt>
                <c:pt idx="338">
                  <c:v>-5.6212194057200078E-2</c:v>
                </c:pt>
                <c:pt idx="339">
                  <c:v>-8.0633108675684545E-2</c:v>
                </c:pt>
                <c:pt idx="340">
                  <c:v>-0.10505402329416906</c:v>
                </c:pt>
                <c:pt idx="341">
                  <c:v>-0.1294749379126543</c:v>
                </c:pt>
                <c:pt idx="342">
                  <c:v>-0.15389585253113988</c:v>
                </c:pt>
                <c:pt idx="343">
                  <c:v>-0.17831676714962555</c:v>
                </c:pt>
                <c:pt idx="344">
                  <c:v>-0.20273768176811169</c:v>
                </c:pt>
                <c:pt idx="345">
                  <c:v>-0.22715859638659791</c:v>
                </c:pt>
                <c:pt idx="346">
                  <c:v>-0.25157951100508441</c:v>
                </c:pt>
                <c:pt idx="347">
                  <c:v>-0.27600042562357113</c:v>
                </c:pt>
                <c:pt idx="348">
                  <c:v>-0.30042134024205774</c:v>
                </c:pt>
                <c:pt idx="349">
                  <c:v>-0.32484225486054447</c:v>
                </c:pt>
                <c:pt idx="350">
                  <c:v>-0.34926316947903158</c:v>
                </c:pt>
                <c:pt idx="351">
                  <c:v>-0.37368408409751863</c:v>
                </c:pt>
                <c:pt idx="352">
                  <c:v>-0.39810499871600558</c:v>
                </c:pt>
                <c:pt idx="353">
                  <c:v>-0.42252591333449291</c:v>
                </c:pt>
                <c:pt idx="354">
                  <c:v>-0.44694682795298024</c:v>
                </c:pt>
                <c:pt idx="355">
                  <c:v>-0.47136774257146724</c:v>
                </c:pt>
                <c:pt idx="356">
                  <c:v>-0.49578865718995468</c:v>
                </c:pt>
                <c:pt idx="357">
                  <c:v>-0.52020957180844218</c:v>
                </c:pt>
                <c:pt idx="358">
                  <c:v>-0.54463048642692935</c:v>
                </c:pt>
                <c:pt idx="359">
                  <c:v>-0.56905140104541674</c:v>
                </c:pt>
                <c:pt idx="360">
                  <c:v>-0.59347231566390435</c:v>
                </c:pt>
                <c:pt idx="361">
                  <c:v>-0.61789323028239163</c:v>
                </c:pt>
                <c:pt idx="362">
                  <c:v>-0.64231414490087912</c:v>
                </c:pt>
                <c:pt idx="363">
                  <c:v>-0.66673505951936685</c:v>
                </c:pt>
                <c:pt idx="364">
                  <c:v>-0.69115597413785401</c:v>
                </c:pt>
                <c:pt idx="365">
                  <c:v>-0.71557688875634151</c:v>
                </c:pt>
                <c:pt idx="366">
                  <c:v>-0.73999780337482934</c:v>
                </c:pt>
                <c:pt idx="367">
                  <c:v>-0.76441871799331662</c:v>
                </c:pt>
                <c:pt idx="368">
                  <c:v>-0.78883963261180412</c:v>
                </c:pt>
                <c:pt idx="369">
                  <c:v>-0.81326054723029184</c:v>
                </c:pt>
                <c:pt idx="370">
                  <c:v>-0.83768146184877901</c:v>
                </c:pt>
                <c:pt idx="371">
                  <c:v>-0.86210237646726684</c:v>
                </c:pt>
                <c:pt idx="372">
                  <c:v>-0.88652329108575445</c:v>
                </c:pt>
                <c:pt idx="373">
                  <c:v>-0.91094420570424184</c:v>
                </c:pt>
                <c:pt idx="374">
                  <c:v>-0.93536512032272956</c:v>
                </c:pt>
                <c:pt idx="375">
                  <c:v>-0.95978603494121717</c:v>
                </c:pt>
                <c:pt idx="376">
                  <c:v>-0.98420694955970456</c:v>
                </c:pt>
                <c:pt idx="377">
                  <c:v>-1.0086278641781921</c:v>
                </c:pt>
                <c:pt idx="378">
                  <c:v>-1.0330487787966798</c:v>
                </c:pt>
                <c:pt idx="379">
                  <c:v>-1.0574696934151675</c:v>
                </c:pt>
                <c:pt idx="380">
                  <c:v>-1.0818906080336548</c:v>
                </c:pt>
                <c:pt idx="381">
                  <c:v>-1.1063115226521425</c:v>
                </c:pt>
                <c:pt idx="382">
                  <c:v>-1.1307324372706302</c:v>
                </c:pt>
                <c:pt idx="383">
                  <c:v>-1.1551533518891175</c:v>
                </c:pt>
                <c:pt idx="384">
                  <c:v>-1.1795742665076052</c:v>
                </c:pt>
                <c:pt idx="385">
                  <c:v>-1.2039951811260929</c:v>
                </c:pt>
                <c:pt idx="386">
                  <c:v>-1.2284160957445802</c:v>
                </c:pt>
                <c:pt idx="387">
                  <c:v>-1.2528370103630679</c:v>
                </c:pt>
                <c:pt idx="388">
                  <c:v>-1.2772579249815557</c:v>
                </c:pt>
                <c:pt idx="389">
                  <c:v>-1.3016788396000429</c:v>
                </c:pt>
                <c:pt idx="390">
                  <c:v>-1.3260997542185307</c:v>
                </c:pt>
                <c:pt idx="391">
                  <c:v>-1.3505206688370184</c:v>
                </c:pt>
                <c:pt idx="392">
                  <c:v>-1.3749415834555057</c:v>
                </c:pt>
                <c:pt idx="393">
                  <c:v>-1.3993624980739934</c:v>
                </c:pt>
                <c:pt idx="394">
                  <c:v>-1.4237834126924811</c:v>
                </c:pt>
                <c:pt idx="395">
                  <c:v>-1.4482043273109684</c:v>
                </c:pt>
                <c:pt idx="396">
                  <c:v>-1.4726252419294561</c:v>
                </c:pt>
                <c:pt idx="397">
                  <c:v>-1.4970461565479438</c:v>
                </c:pt>
                <c:pt idx="398">
                  <c:v>-1.5214670711664311</c:v>
                </c:pt>
                <c:pt idx="399">
                  <c:v>-1.5458879857849188</c:v>
                </c:pt>
                <c:pt idx="400">
                  <c:v>-1.5703089004034065</c:v>
                </c:pt>
                <c:pt idx="401">
                  <c:v>-1.5947298150218938</c:v>
                </c:pt>
                <c:pt idx="402">
                  <c:v>-1.6191507296403815</c:v>
                </c:pt>
                <c:pt idx="403">
                  <c:v>-1.6435716442588693</c:v>
                </c:pt>
                <c:pt idx="404">
                  <c:v>-1.6679925588773565</c:v>
                </c:pt>
                <c:pt idx="405">
                  <c:v>-1.6924134734958443</c:v>
                </c:pt>
                <c:pt idx="406">
                  <c:v>-1.716834388114332</c:v>
                </c:pt>
                <c:pt idx="407">
                  <c:v>-1.7412553027328193</c:v>
                </c:pt>
                <c:pt idx="408">
                  <c:v>-1.765676217351307</c:v>
                </c:pt>
                <c:pt idx="409">
                  <c:v>-1.7900971319697947</c:v>
                </c:pt>
                <c:pt idx="410">
                  <c:v>-1.8145180465882824</c:v>
                </c:pt>
                <c:pt idx="411">
                  <c:v>-1.8389389612067697</c:v>
                </c:pt>
                <c:pt idx="412">
                  <c:v>-1.8633598758252574</c:v>
                </c:pt>
                <c:pt idx="413">
                  <c:v>-1.8877807904437451</c:v>
                </c:pt>
                <c:pt idx="414">
                  <c:v>-1.9122017050622324</c:v>
                </c:pt>
                <c:pt idx="415">
                  <c:v>-1.9366226196807201</c:v>
                </c:pt>
                <c:pt idx="416">
                  <c:v>-1.9610435342992079</c:v>
                </c:pt>
                <c:pt idx="417">
                  <c:v>-1.9854644489176951</c:v>
                </c:pt>
                <c:pt idx="418">
                  <c:v>-2.0098853635361831</c:v>
                </c:pt>
                <c:pt idx="419">
                  <c:v>-2.0343062781546708</c:v>
                </c:pt>
                <c:pt idx="420">
                  <c:v>-2.0587271927731576</c:v>
                </c:pt>
                <c:pt idx="421">
                  <c:v>-2.0831481073916454</c:v>
                </c:pt>
                <c:pt idx="422">
                  <c:v>-2.1075690220101331</c:v>
                </c:pt>
                <c:pt idx="423">
                  <c:v>-2.1319899366286208</c:v>
                </c:pt>
                <c:pt idx="424">
                  <c:v>-2.1564108512471085</c:v>
                </c:pt>
                <c:pt idx="425">
                  <c:v>-2.1808317658655962</c:v>
                </c:pt>
                <c:pt idx="426">
                  <c:v>-2.2052526804840831</c:v>
                </c:pt>
                <c:pt idx="427">
                  <c:v>-2.2296735951025708</c:v>
                </c:pt>
                <c:pt idx="428">
                  <c:v>-2.2540945097210585</c:v>
                </c:pt>
                <c:pt idx="429">
                  <c:v>-2.2785154243395462</c:v>
                </c:pt>
                <c:pt idx="430">
                  <c:v>-2.302936338958034</c:v>
                </c:pt>
                <c:pt idx="431">
                  <c:v>-2.3273572535765217</c:v>
                </c:pt>
                <c:pt idx="432">
                  <c:v>-2.3517781681950085</c:v>
                </c:pt>
                <c:pt idx="433">
                  <c:v>-2.3761990828134962</c:v>
                </c:pt>
                <c:pt idx="434">
                  <c:v>-2.400619997431984</c:v>
                </c:pt>
                <c:pt idx="435">
                  <c:v>-2.4250409120504717</c:v>
                </c:pt>
                <c:pt idx="436">
                  <c:v>-2.4494618266689594</c:v>
                </c:pt>
                <c:pt idx="437">
                  <c:v>-2.4738827412874471</c:v>
                </c:pt>
                <c:pt idx="438">
                  <c:v>-2.4983036559059348</c:v>
                </c:pt>
                <c:pt idx="439">
                  <c:v>-2.5227245705244226</c:v>
                </c:pt>
                <c:pt idx="440">
                  <c:v>-2.5471454851429094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B-4738-BEB1-297D6EEA84B2}"/>
            </c:ext>
          </c:extLst>
        </c:ser>
        <c:ser>
          <c:idx val="1"/>
          <c:order val="1"/>
          <c:tx>
            <c:v>Data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'tangentfinder (2)'!$S$1</c:f>
                <c:numCache>
                  <c:formatCode>General</c:formatCode>
                  <c:ptCount val="1"/>
                  <c:pt idx="0">
                    <c:v>6.7599999999999993E-2</c:v>
                  </c:pt>
                </c:numCache>
              </c:numRef>
            </c:plus>
            <c:minus>
              <c:numRef>
                <c:f>'tangentfinder (2)'!$S$1</c:f>
                <c:numCache>
                  <c:formatCode>General</c:formatCode>
                  <c:ptCount val="1"/>
                  <c:pt idx="0">
                    <c:v>6.7599999999999993E-2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'tangentfinder (2)'!$T$1</c:f>
                <c:numCache>
                  <c:formatCode>General</c:formatCode>
                  <c:ptCount val="1"/>
                  <c:pt idx="0">
                    <c:v>0.27510000000000001</c:v>
                  </c:pt>
                </c:numCache>
              </c:numRef>
            </c:plus>
            <c:minus>
              <c:numRef>
                <c:f>'tangentfinder (2)'!$T$1</c:f>
                <c:numCache>
                  <c:formatCode>General</c:formatCode>
                  <c:ptCount val="1"/>
                  <c:pt idx="0">
                    <c:v>0.27510000000000001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'tangentfinder (2)'!$G$1</c:f>
              <c:numCache>
                <c:formatCode>General</c:formatCode>
                <c:ptCount val="1"/>
                <c:pt idx="0">
                  <c:v>0.62709999999999999</c:v>
                </c:pt>
              </c:numCache>
            </c:numRef>
          </c:xVal>
          <c:yVal>
            <c:numRef>
              <c:f>'tangentfinder (2)'!$H$1</c:f>
              <c:numCache>
                <c:formatCode>General</c:formatCode>
                <c:ptCount val="1"/>
                <c:pt idx="0">
                  <c:v>4.1311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B-4738-BEB1-297D6EEA84B2}"/>
            </c:ext>
          </c:extLst>
        </c:ser>
        <c:ser>
          <c:idx val="2"/>
          <c:order val="2"/>
          <c:tx>
            <c:v>(Best) Tangent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77800">
                <a:solidFill>
                  <a:schemeClr val="accent3">
                    <a:alpha val="69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'tangentfinder (2)'!$I$1</c:f>
              <c:numCache>
                <c:formatCode>General</c:formatCode>
                <c:ptCount val="1"/>
                <c:pt idx="0">
                  <c:v>0.65673999999999999</c:v>
                </c:pt>
              </c:numCache>
            </c:numRef>
          </c:xVal>
          <c:yVal>
            <c:numRef>
              <c:f>'tangentfinder (2)'!$L$1</c:f>
              <c:numCache>
                <c:formatCode>General</c:formatCode>
                <c:ptCount val="1"/>
                <c:pt idx="0">
                  <c:v>4.1495179990531019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B-4738-BEB1-297D6EEA84B2}"/>
            </c:ext>
          </c:extLst>
        </c:ser>
        <c:ser>
          <c:idx val="3"/>
          <c:order val="3"/>
          <c:tx>
            <c:v>Error Ellipse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7000"/>
                </a:srgbClr>
              </a:solidFill>
              <a:ln w="635">
                <a:noFill/>
              </a:ln>
              <a:effectLst/>
            </c:spPr>
          </c:marker>
          <c:xVal>
            <c:numRef>
              <c:f>'tangentfinder (2)'!$N$3:$N$443</c:f>
              <c:numCache>
                <c:formatCode>General</c:formatCode>
                <c:ptCount val="441"/>
                <c:pt idx="0">
                  <c:v>0.67785519999999999</c:v>
                </c:pt>
                <c:pt idx="1">
                  <c:v>0.67784504929836342</c:v>
                </c:pt>
                <c:pt idx="2">
                  <c:v>0.67781460125359927</c:v>
                </c:pt>
                <c:pt idx="3">
                  <c:v>0.67776386804451927</c:v>
                </c:pt>
                <c:pt idx="4">
                  <c:v>0.67769286996373068</c:v>
                </c:pt>
                <c:pt idx="5">
                  <c:v>0.67760163540951923</c:v>
                </c:pt>
                <c:pt idx="6">
                  <c:v>0.67749020087449019</c:v>
                </c:pt>
                <c:pt idx="7">
                  <c:v>0.67735861093097161</c:v>
                </c:pt>
                <c:pt idx="8">
                  <c:v>0.67720691821318657</c:v>
                </c:pt>
                <c:pt idx="9">
                  <c:v>0.67703518339619961</c:v>
                </c:pt>
                <c:pt idx="10">
                  <c:v>0.67684347517164778</c:v>
                </c:pt>
                <c:pt idx="11">
                  <c:v>0.67663187022026472</c:v>
                </c:pt>
                <c:pt idx="12">
                  <c:v>0.67640045318120978</c:v>
                </c:pt>
                <c:pt idx="13">
                  <c:v>0.67614931661821287</c:v>
                </c:pt>
                <c:pt idx="14">
                  <c:v>0.67587856098255084</c:v>
                </c:pt>
                <c:pt idx="15">
                  <c:v>0.67558829457286795</c:v>
                </c:pt>
                <c:pt idx="16">
                  <c:v>0.6752786334918579</c:v>
                </c:pt>
                <c:pt idx="17">
                  <c:v>0.67494970159982426</c:v>
                </c:pt>
                <c:pt idx="18">
                  <c:v>0.67460163046513832</c:v>
                </c:pt>
                <c:pt idx="19">
                  <c:v>0.67423455931161291</c:v>
                </c:pt>
                <c:pt idx="20">
                  <c:v>0.67384863496281522</c:v>
                </c:pt>
                <c:pt idx="21">
                  <c:v>0.67344401178333924</c:v>
                </c:pt>
                <c:pt idx="22">
                  <c:v>0.67302085161706193</c:v>
                </c:pt>
                <c:pt idx="23">
                  <c:v>0.67257932372240758</c:v>
                </c:pt>
                <c:pt idx="24">
                  <c:v>0.67211960470464716</c:v>
                </c:pt>
                <c:pt idx="25">
                  <c:v>0.67164187844525824</c:v>
                </c:pt>
                <c:pt idx="26">
                  <c:v>0.67114633602837503</c:v>
                </c:pt>
                <c:pt idx="27">
                  <c:v>0.6706331756643571</c:v>
                </c:pt>
                <c:pt idx="28">
                  <c:v>0.67010260261050814</c:v>
                </c:pt>
                <c:pt idx="29">
                  <c:v>0.66955482908897523</c:v>
                </c:pt>
                <c:pt idx="30">
                  <c:v>0.66899007420186374</c:v>
                </c:pt>
                <c:pt idx="31">
                  <c:v>0.66840856384359826</c:v>
                </c:pt>
                <c:pt idx="32">
                  <c:v>0.66781053061056883</c:v>
                </c:pt>
                <c:pt idx="33">
                  <c:v>0.66719621370809501</c:v>
                </c:pt>
                <c:pt idx="34">
                  <c:v>0.66656585885474706</c:v>
                </c:pt>
                <c:pt idx="35">
                  <c:v>0.6659197181840617</c:v>
                </c:pt>
                <c:pt idx="36">
                  <c:v>0.66525805014369199</c:v>
                </c:pt>
                <c:pt idx="37">
                  <c:v>0.6645811193920319</c:v>
                </c:pt>
                <c:pt idx="38">
                  <c:v>0.6638891966923568</c:v>
                </c:pt>
                <c:pt idx="39">
                  <c:v>0.66318255880452071</c:v>
                </c:pt>
                <c:pt idx="40">
                  <c:v>0.66246148837425722</c:v>
                </c:pt>
                <c:pt idx="41">
                  <c:v>0.66172627382012428</c:v>
                </c:pt>
                <c:pt idx="42">
                  <c:v>0.66097720921814074</c:v>
                </c:pt>
                <c:pt idx="43">
                  <c:v>0.66021459418416006</c:v>
                </c:pt>
                <c:pt idx="44">
                  <c:v>0.65943873375402773</c:v>
                </c:pt>
                <c:pt idx="45">
                  <c:v>0.65864993826157114</c:v>
                </c:pt>
                <c:pt idx="46">
                  <c:v>0.65784852321447029</c:v>
                </c:pt>
                <c:pt idx="47">
                  <c:v>0.65703480916805834</c:v>
                </c:pt>
                <c:pt idx="48">
                  <c:v>0.65620912159710476</c:v>
                </c:pt>
                <c:pt idx="49">
                  <c:v>0.65537179076562868</c:v>
                </c:pt>
                <c:pt idx="50">
                  <c:v>0.65452315159479857</c:v>
                </c:pt>
                <c:pt idx="51">
                  <c:v>0.65366354352896772</c:v>
                </c:pt>
                <c:pt idx="52">
                  <c:v>0.65279331039990107</c:v>
                </c:pt>
                <c:pt idx="53">
                  <c:v>0.65191280028924736</c:v>
                </c:pt>
                <c:pt idx="54">
                  <c:v>0.65102236538931102</c:v>
                </c:pt>
                <c:pt idx="55">
                  <c:v>0.65012236186217942</c:v>
                </c:pt>
                <c:pt idx="56">
                  <c:v>0.64921314969726374</c:v>
                </c:pt>
                <c:pt idx="57">
                  <c:v>0.64829509256730722</c:v>
                </c:pt>
                <c:pt idx="58">
                  <c:v>0.64736855768292123</c:v>
                </c:pt>
                <c:pt idx="59">
                  <c:v>0.64643391564570596</c:v>
                </c:pt>
                <c:pt idx="60">
                  <c:v>0.64549154030001443</c:v>
                </c:pt>
                <c:pt idx="61">
                  <c:v>0.64454180858342014</c:v>
                </c:pt>
                <c:pt idx="62">
                  <c:v>0.64358510037594696</c:v>
                </c:pt>
                <c:pt idx="63">
                  <c:v>0.64262179834812172</c:v>
                </c:pt>
                <c:pt idx="64">
                  <c:v>0.64165228780791184</c:v>
                </c:pt>
                <c:pt idx="65">
                  <c:v>0.64067695654660661</c:v>
                </c:pt>
                <c:pt idx="66">
                  <c:v>0.63969619468370653</c:v>
                </c:pt>
                <c:pt idx="67">
                  <c:v>0.63871039451087985</c:v>
                </c:pt>
                <c:pt idx="68">
                  <c:v>0.63771995033505213</c:v>
                </c:pt>
                <c:pt idx="69">
                  <c:v>0.63672525832068783</c:v>
                </c:pt>
                <c:pt idx="70">
                  <c:v>0.63572671633133027</c:v>
                </c:pt>
                <c:pt idx="71">
                  <c:v>0.63472472377046152</c:v>
                </c:pt>
                <c:pt idx="72">
                  <c:v>0.63371968142174628</c:v>
                </c:pt>
                <c:pt idx="73">
                  <c:v>0.63271199128872357</c:v>
                </c:pt>
                <c:pt idx="74">
                  <c:v>0.63170205643401089</c:v>
                </c:pt>
                <c:pt idx="75">
                  <c:v>0.63069028081808454</c:v>
                </c:pt>
                <c:pt idx="76">
                  <c:v>0.62967706913770072</c:v>
                </c:pt>
                <c:pt idx="77">
                  <c:v>0.62866282666402229</c:v>
                </c:pt>
                <c:pt idx="78">
                  <c:v>0.62764795908051574</c:v>
                </c:pt>
                <c:pt idx="79">
                  <c:v>0.62663287232068288</c:v>
                </c:pt>
                <c:pt idx="80">
                  <c:v>0.62561797240569361</c:v>
                </c:pt>
                <c:pt idx="81">
                  <c:v>0.62460366528198186</c:v>
                </c:pt>
                <c:pt idx="82">
                  <c:v>0.6235903566588733</c:v>
                </c:pt>
                <c:pt idx="83">
                  <c:v>0.62257845184630656</c:v>
                </c:pt>
                <c:pt idx="84">
                  <c:v>0.62156835559271484</c:v>
                </c:pt>
                <c:pt idx="85">
                  <c:v>0.62056047192313168</c:v>
                </c:pt>
                <c:pt idx="86">
                  <c:v>0.61955520397758679</c:v>
                </c:pt>
                <c:pt idx="87">
                  <c:v>0.61855295384985498</c:v>
                </c:pt>
                <c:pt idx="88">
                  <c:v>0.617554122426624</c:v>
                </c:pt>
                <c:pt idx="89">
                  <c:v>0.61655910922714574</c:v>
                </c:pt>
                <c:pt idx="90">
                  <c:v>0.61556831224343334</c:v>
                </c:pt>
                <c:pt idx="91">
                  <c:v>0.6145821277810698</c:v>
                </c:pt>
                <c:pt idx="92">
                  <c:v>0.61360095030069106</c:v>
                </c:pt>
                <c:pt idx="93">
                  <c:v>0.61262517226020707</c:v>
                </c:pt>
                <c:pt idx="94">
                  <c:v>0.61165518395782392</c:v>
                </c:pt>
                <c:pt idx="95">
                  <c:v>0.61069137337592949</c:v>
                </c:pt>
                <c:pt idx="96">
                  <c:v>0.60973412602590582</c:v>
                </c:pt>
                <c:pt idx="97">
                  <c:v>0.60878382479393001</c:v>
                </c:pt>
                <c:pt idx="98">
                  <c:v>0.60784084978782416</c:v>
                </c:pt>
                <c:pt idx="99">
                  <c:v>0.606905578185018</c:v>
                </c:pt>
                <c:pt idx="100">
                  <c:v>0.60597838408168236</c:v>
                </c:pt>
                <c:pt idx="101">
                  <c:v>0.6050596383430964</c:v>
                </c:pt>
                <c:pt idx="102">
                  <c:v>0.60414970845530547</c:v>
                </c:pt>
                <c:pt idx="103">
                  <c:v>0.60324895837813275</c:v>
                </c:pt>
                <c:pt idx="104">
                  <c:v>0.6023577483995991</c:v>
                </c:pt>
                <c:pt idx="105">
                  <c:v>0.60147643499181325</c:v>
                </c:pt>
                <c:pt idx="106">
                  <c:v>0.60060537066838771</c:v>
                </c:pt>
                <c:pt idx="107">
                  <c:v>0.59974490384343782</c:v>
                </c:pt>
                <c:pt idx="108">
                  <c:v>0.59889537869222087</c:v>
                </c:pt>
                <c:pt idx="109">
                  <c:v>0.59805713501347035</c:v>
                </c:pt>
                <c:pt idx="110">
                  <c:v>0.59723050809348144</c:v>
                </c:pt>
                <c:pt idx="111">
                  <c:v>0.59641582857200048</c:v>
                </c:pt>
                <c:pt idx="112">
                  <c:v>0.59561342230997394</c:v>
                </c:pt>
                <c:pt idx="113">
                  <c:v>0.59482361025920805</c:v>
                </c:pt>
                <c:pt idx="114">
                  <c:v>0.5940467083339922</c:v>
                </c:pt>
                <c:pt idx="115">
                  <c:v>0.59328302728473825</c:v>
                </c:pt>
                <c:pt idx="116">
                  <c:v>0.59253287257368326</c:v>
                </c:pt>
                <c:pt idx="117">
                  <c:v>0.59179654425271</c:v>
                </c:pt>
                <c:pt idx="118">
                  <c:v>0.59107433684332922</c:v>
                </c:pt>
                <c:pt idx="119">
                  <c:v>0.59036653921887527</c:v>
                </c:pt>
                <c:pt idx="120">
                  <c:v>0.58967343448896092</c:v>
                </c:pt>
                <c:pt idx="121">
                  <c:v>0.58899529988623667</c:v>
                </c:pt>
                <c:pt idx="122">
                  <c:v>0.58833240665550213</c:v>
                </c:pt>
                <c:pt idx="123">
                  <c:v>0.58768501994521094</c:v>
                </c:pt>
                <c:pt idx="124">
                  <c:v>0.5870533987014156</c:v>
                </c:pt>
                <c:pt idx="125">
                  <c:v>0.58643779556419218</c:v>
                </c:pt>
                <c:pt idx="126">
                  <c:v>0.58583845676658763</c:v>
                </c:pt>
                <c:pt idx="127">
                  <c:v>0.5852556220361298</c:v>
                </c:pt>
                <c:pt idx="128">
                  <c:v>0.58468952449893996</c:v>
                </c:pt>
                <c:pt idx="129">
                  <c:v>0.58414039058648504</c:v>
                </c:pt>
                <c:pt idx="130">
                  <c:v>0.58360843994500833</c:v>
                </c:pt>
                <c:pt idx="131">
                  <c:v>0.58309388534767392</c:v>
                </c:pt>
                <c:pt idx="132">
                  <c:v>0.58259693260946011</c:v>
                </c:pt>
                <c:pt idx="133">
                  <c:v>0.5821177805048362</c:v>
                </c:pt>
                <c:pt idx="134">
                  <c:v>0.58165662068825541</c:v>
                </c:pt>
                <c:pt idx="135">
                  <c:v>0.58121363761749556</c:v>
                </c:pt>
                <c:pt idx="136">
                  <c:v>0.5807890084798788</c:v>
                </c:pt>
                <c:pt idx="137">
                  <c:v>0.58038290312139851</c:v>
                </c:pt>
                <c:pt idx="138">
                  <c:v>0.5799954839787832</c:v>
                </c:pt>
                <c:pt idx="139">
                  <c:v>0.5796269060145246</c:v>
                </c:pt>
                <c:pt idx="140">
                  <c:v>0.57927731665489413</c:v>
                </c:pt>
                <c:pt idx="141">
                  <c:v>0.57894685573097426</c:v>
                </c:pt>
                <c:pt idx="142">
                  <c:v>0.57863565542272877</c:v>
                </c:pt>
                <c:pt idx="143">
                  <c:v>0.5783438402061315</c:v>
                </c:pt>
                <c:pt idx="144">
                  <c:v>0.57807152680337826</c:v>
                </c:pt>
                <c:pt idx="145">
                  <c:v>0.57781882413619945</c:v>
                </c:pt>
                <c:pt idx="146">
                  <c:v>0.57758583328229263</c:v>
                </c:pt>
                <c:pt idx="147">
                  <c:v>0.57737264743489269</c:v>
                </c:pt>
                <c:pt idx="148">
                  <c:v>0.5771793518654964</c:v>
                </c:pt>
                <c:pt idx="149">
                  <c:v>0.57700602388975408</c:v>
                </c:pt>
                <c:pt idx="150">
                  <c:v>0.57685273283654503</c:v>
                </c:pt>
                <c:pt idx="151">
                  <c:v>0.57671954002024683</c:v>
                </c:pt>
                <c:pt idx="152">
                  <c:v>0.57660649871620995</c:v>
                </c:pt>
                <c:pt idx="153">
                  <c:v>0.57651365413944888</c:v>
                </c:pt>
                <c:pt idx="154">
                  <c:v>0.57644104342655644</c:v>
                </c:pt>
                <c:pt idx="155">
                  <c:v>0.5763886956208496</c:v>
                </c:pt>
                <c:pt idx="156">
                  <c:v>0.57635663166075279</c:v>
                </c:pt>
                <c:pt idx="157">
                  <c:v>0.57634486437142241</c:v>
                </c:pt>
                <c:pt idx="158">
                  <c:v>0.57635339845961731</c:v>
                </c:pt>
                <c:pt idx="159">
                  <c:v>0.57638223051181603</c:v>
                </c:pt>
                <c:pt idx="160">
                  <c:v>0.57643134899558213</c:v>
                </c:pt>
                <c:pt idx="161">
                  <c:v>0.57650073426417703</c:v>
                </c:pt>
                <c:pt idx="162">
                  <c:v>0.57659035856441831</c:v>
                </c:pt>
                <c:pt idx="163">
                  <c:v>0.57670018604778095</c:v>
                </c:pt>
                <c:pt idx="164">
                  <c:v>0.57683017278473592</c:v>
                </c:pt>
                <c:pt idx="165">
                  <c:v>0.57698026678232162</c:v>
                </c:pt>
                <c:pt idx="166">
                  <c:v>0.57715040800494011</c:v>
                </c:pt>
                <c:pt idx="167">
                  <c:v>0.57734052839837102</c:v>
                </c:pt>
                <c:pt idx="168">
                  <c:v>0.57755055191699167</c:v>
                </c:pt>
                <c:pt idx="169">
                  <c:v>0.57778039455419516</c:v>
                </c:pt>
                <c:pt idx="170">
                  <c:v>0.57802996437599097</c:v>
                </c:pt>
                <c:pt idx="171">
                  <c:v>0.57829916155777794</c:v>
                </c:pt>
                <c:pt idx="172">
                  <c:v>0.57858787842427262</c:v>
                </c:pt>
                <c:pt idx="173">
                  <c:v>0.57889599949257797</c:v>
                </c:pt>
                <c:pt idx="174">
                  <c:v>0.57922340151837481</c:v>
                </c:pt>
                <c:pt idx="175">
                  <c:v>0.57956995354521823</c:v>
                </c:pt>
                <c:pt idx="176">
                  <c:v>0.57993551695691803</c:v>
                </c:pt>
                <c:pt idx="177">
                  <c:v>0.58031994553298361</c:v>
                </c:pt>
                <c:pt idx="178">
                  <c:v>0.58072308550711027</c:v>
                </c:pt>
                <c:pt idx="179">
                  <c:v>0.58114477562868361</c:v>
                </c:pt>
                <c:pt idx="180">
                  <c:v>0.5815848472272771</c:v>
                </c:pt>
                <c:pt idx="181">
                  <c:v>0.58204312428011928</c:v>
                </c:pt>
                <c:pt idx="182">
                  <c:v>0.58251942348249897</c:v>
                </c:pt>
                <c:pt idx="183">
                  <c:v>0.58301355432108593</c:v>
                </c:pt>
                <c:pt idx="184">
                  <c:v>0.58352531915013295</c:v>
                </c:pt>
                <c:pt idx="185">
                  <c:v>0.58405451327053193</c:v>
                </c:pt>
                <c:pt idx="186">
                  <c:v>0.58460092501169059</c:v>
                </c:pt>
                <c:pt idx="187">
                  <c:v>0.58516433581619776</c:v>
                </c:pt>
                <c:pt idx="188">
                  <c:v>0.58574452032724378</c:v>
                </c:pt>
                <c:pt idx="189">
                  <c:v>0.58634124647875974</c:v>
                </c:pt>
                <c:pt idx="190">
                  <c:v>0.58695427558824143</c:v>
                </c:pt>
                <c:pt idx="191">
                  <c:v>0.58758336245221876</c:v>
                </c:pt>
                <c:pt idx="192">
                  <c:v>0.58822825544433355</c:v>
                </c:pt>
                <c:pt idx="193">
                  <c:v>0.58888869661598775</c:v>
                </c:pt>
                <c:pt idx="194">
                  <c:v>0.58956442179951818</c:v>
                </c:pt>
                <c:pt idx="195">
                  <c:v>0.59025516071386108</c:v>
                </c:pt>
                <c:pt idx="196">
                  <c:v>0.59096063707266056</c:v>
                </c:pt>
                <c:pt idx="197">
                  <c:v>0.59168056869477925</c:v>
                </c:pt>
                <c:pt idx="198">
                  <c:v>0.5924146676171671</c:v>
                </c:pt>
                <c:pt idx="199">
                  <c:v>0.59316264021004328</c:v>
                </c:pt>
                <c:pt idx="200">
                  <c:v>0.59392418729434326</c:v>
                </c:pt>
                <c:pt idx="201">
                  <c:v>0.59469900426138733</c:v>
                </c:pt>
                <c:pt idx="202">
                  <c:v>0.59548678119471921</c:v>
                </c:pt>
                <c:pt idx="203">
                  <c:v>0.59628720299406934</c:v>
                </c:pt>
                <c:pt idx="204">
                  <c:v>0.59709994950138989</c:v>
                </c:pt>
                <c:pt idx="205">
                  <c:v>0.59792469562891459</c:v>
                </c:pt>
                <c:pt idx="206">
                  <c:v>0.59876111148918898</c:v>
                </c:pt>
                <c:pt idx="207">
                  <c:v>0.59960886252702073</c:v>
                </c:pt>
                <c:pt idx="208">
                  <c:v>0.60046760965329815</c:v>
                </c:pt>
                <c:pt idx="209">
                  <c:v>0.6013370093806204</c:v>
                </c:pt>
                <c:pt idx="210">
                  <c:v>0.60221671396068843</c:v>
                </c:pt>
                <c:pt idx="211">
                  <c:v>0.60310637152339952</c:v>
                </c:pt>
                <c:pt idx="212">
                  <c:v>0.60400562621759046</c:v>
                </c:pt>
                <c:pt idx="213">
                  <c:v>0.60491411835337339</c:v>
                </c:pt>
                <c:pt idx="214">
                  <c:v>0.60583148454600722</c:v>
                </c:pt>
                <c:pt idx="215">
                  <c:v>0.60675735786124629</c:v>
                </c:pt>
                <c:pt idx="216">
                  <c:v>0.60769136796210921</c:v>
                </c:pt>
                <c:pt idx="217">
                  <c:v>0.60863314125700885</c:v>
                </c:pt>
                <c:pt idx="218">
                  <c:v>0.60958230104918432</c:v>
                </c:pt>
                <c:pt idx="219">
                  <c:v>0.61053846768737385</c:v>
                </c:pt>
                <c:pt idx="220">
                  <c:v>0.61150125871767103</c:v>
                </c:pt>
                <c:pt idx="221">
                  <c:v>0.61247028903650058</c:v>
                </c:pt>
                <c:pt idx="222">
                  <c:v>0.61344517104465546</c:v>
                </c:pt>
                <c:pt idx="223">
                  <c:v>0.61442551480233043</c:v>
                </c:pt>
                <c:pt idx="224">
                  <c:v>0.61541092818509358</c:v>
                </c:pt>
                <c:pt idx="225">
                  <c:v>0.61640101704073047</c:v>
                </c:pt>
                <c:pt idx="226">
                  <c:v>0.61739538534689986</c:v>
                </c:pt>
                <c:pt idx="227">
                  <c:v>0.6183936353695374</c:v>
                </c:pt>
                <c:pt idx="228">
                  <c:v>0.61939536782194382</c:v>
                </c:pt>
                <c:pt idx="229">
                  <c:v>0.62040018202449432</c:v>
                </c:pt>
                <c:pt idx="230">
                  <c:v>0.62140767606490543</c:v>
                </c:pt>
                <c:pt idx="231">
                  <c:v>0.62241744695899381</c:v>
                </c:pt>
                <c:pt idx="232">
                  <c:v>0.62342909081186548</c:v>
                </c:pt>
                <c:pt idx="233">
                  <c:v>0.62444220297946751</c:v>
                </c:pt>
                <c:pt idx="234">
                  <c:v>0.62545637823044098</c:v>
                </c:pt>
                <c:pt idx="235">
                  <c:v>0.62647121090820768</c:v>
                </c:pt>
                <c:pt idx="236">
                  <c:v>0.62748629509322729</c:v>
                </c:pt>
                <c:pt idx="237">
                  <c:v>0.62850122476536008</c:v>
                </c:pt>
                <c:pt idx="238">
                  <c:v>0.62951559396626955</c:v>
                </c:pt>
                <c:pt idx="239">
                  <c:v>0.63052899696179998</c:v>
                </c:pt>
                <c:pt idx="240">
                  <c:v>0.63154102840426507</c:v>
                </c:pt>
                <c:pt idx="241">
                  <c:v>0.63255128349458134</c:v>
                </c:pt>
                <c:pt idx="242">
                  <c:v>0.63355935814418263</c:v>
                </c:pt>
                <c:pt idx="243">
                  <c:v>0.63456484913664979</c:v>
                </c:pt>
                <c:pt idx="244">
                  <c:v>0.63556735428899236</c:v>
                </c:pt>
                <c:pt idx="245">
                  <c:v>0.63656647261251587</c:v>
                </c:pt>
                <c:pt idx="246">
                  <c:v>0.63756180447321231</c:v>
                </c:pt>
                <c:pt idx="247">
                  <c:v>0.63855295175160831</c:v>
                </c:pt>
                <c:pt idx="248">
                  <c:v>0.6395395180020077</c:v>
                </c:pt>
                <c:pt idx="249">
                  <c:v>0.64052110861106437</c:v>
                </c:pt>
                <c:pt idx="250">
                  <c:v>0.64149733095562222</c:v>
                </c:pt>
                <c:pt idx="251">
                  <c:v>0.64246779455975978</c:v>
                </c:pt>
                <c:pt idx="252">
                  <c:v>0.64343211125097455</c:v>
                </c:pt>
                <c:pt idx="253">
                  <c:v>0.64438989531544755</c:v>
                </c:pt>
                <c:pt idx="254">
                  <c:v>0.64534076365232318</c:v>
                </c:pt>
                <c:pt idx="255">
                  <c:v>0.6462843359269449</c:v>
                </c:pt>
                <c:pt idx="256">
                  <c:v>0.64722023472298351</c:v>
                </c:pt>
                <c:pt idx="257">
                  <c:v>0.64814808569339921</c:v>
                </c:pt>
                <c:pt idx="258">
                  <c:v>0.6490675177101749</c:v>
                </c:pt>
                <c:pt idx="259">
                  <c:v>0.6499781630127629</c:v>
                </c:pt>
                <c:pt idx="260">
                  <c:v>0.65087965735518383</c:v>
                </c:pt>
                <c:pt idx="261">
                  <c:v>0.65177164015172062</c:v>
                </c:pt>
                <c:pt idx="262">
                  <c:v>0.6526537546211475</c:v>
                </c:pt>
                <c:pt idx="263">
                  <c:v>0.65352564792943812</c:v>
                </c:pt>
                <c:pt idx="264">
                  <c:v>0.6543869713308943</c:v>
                </c:pt>
                <c:pt idx="265">
                  <c:v>0.65523738030763945</c:v>
                </c:pt>
                <c:pt idx="266">
                  <c:v>0.65607653470742167</c:v>
                </c:pt>
                <c:pt idx="267">
                  <c:v>0.65690409887966961</c:v>
                </c:pt>
                <c:pt idx="268">
                  <c:v>0.65771974180974835</c:v>
                </c:pt>
                <c:pt idx="269">
                  <c:v>0.65852313725136091</c:v>
                </c:pt>
                <c:pt idx="270">
                  <c:v>0.65931396385704255</c:v>
                </c:pt>
                <c:pt idx="271">
                  <c:v>0.66009190530669515</c:v>
                </c:pt>
                <c:pt idx="272">
                  <c:v>0.66085665043411124</c:v>
                </c:pt>
                <c:pt idx="273">
                  <c:v>0.66160789335143644</c:v>
                </c:pt>
                <c:pt idx="274">
                  <c:v>0.66234533357152015</c:v>
                </c:pt>
                <c:pt idx="275">
                  <c:v>0.66306867612810672</c:v>
                </c:pt>
                <c:pt idx="276">
                  <c:v>0.66377763169381798</c:v>
                </c:pt>
                <c:pt idx="277">
                  <c:v>0.66447191669588035</c:v>
                </c:pt>
                <c:pt idx="278">
                  <c:v>0.66515125342954995</c:v>
                </c:pt>
                <c:pt idx="279">
                  <c:v>0.66581537016919101</c:v>
                </c:pt>
                <c:pt idx="280">
                  <c:v>0.66646400127696237</c:v>
                </c:pt>
                <c:pt idx="281">
                  <c:v>0.66709688730906935</c:v>
                </c:pt>
                <c:pt idx="282">
                  <c:v>0.66771377511953744</c:v>
                </c:pt>
                <c:pt idx="283">
                  <c:v>0.66831441796146751</c:v>
                </c:pt>
                <c:pt idx="284">
                  <c:v>0.66889857558573129</c:v>
                </c:pt>
                <c:pt idx="285">
                  <c:v>0.66946601433706754</c:v>
                </c:pt>
                <c:pt idx="286">
                  <c:v>0.67001650724754169</c:v>
                </c:pt>
                <c:pt idx="287">
                  <c:v>0.67054983412732938</c:v>
                </c:pt>
                <c:pt idx="288">
                  <c:v>0.67106578165278941</c:v>
                </c:pt>
                <c:pt idx="289">
                  <c:v>0.67156414345179094</c:v>
                </c:pt>
                <c:pt idx="290">
                  <c:v>0.67204472018625916</c:v>
                </c:pt>
                <c:pt idx="291">
                  <c:v>0.6725073196319078</c:v>
                </c:pt>
                <c:pt idx="292">
                  <c:v>0.67295175675512653</c:v>
                </c:pt>
                <c:pt idx="293">
                  <c:v>0.67337785378699189</c:v>
                </c:pt>
                <c:pt idx="294">
                  <c:v>0.67378544029437215</c:v>
                </c:pt>
                <c:pt idx="295">
                  <c:v>0.67417435324809893</c:v>
                </c:pt>
                <c:pt idx="296">
                  <c:v>0.67454443708817624</c:v>
                </c:pt>
                <c:pt idx="297">
                  <c:v>0.67489554378600225</c:v>
                </c:pt>
                <c:pt idx="298">
                  <c:v>0.67522753290357929</c:v>
                </c:pt>
                <c:pt idx="299">
                  <c:v>0.67554027164968677</c:v>
                </c:pt>
                <c:pt idx="300">
                  <c:v>0.67583363493299609</c:v>
                </c:pt>
                <c:pt idx="301">
                  <c:v>0.67610750541210529</c:v>
                </c:pt>
                <c:pt idx="302">
                  <c:v>0.6763617735424744</c:v>
                </c:pt>
                <c:pt idx="303">
                  <c:v>0.67659633762024141</c:v>
                </c:pt>
                <c:pt idx="304">
                  <c:v>0.67681110382290266</c:v>
                </c:pt>
                <c:pt idx="305">
                  <c:v>0.67700598624684072</c:v>
                </c:pt>
                <c:pt idx="306">
                  <c:v>0.6771809069416842</c:v>
                </c:pt>
                <c:pt idx="307">
                  <c:v>0.67733579594148763</c:v>
                </c:pt>
                <c:pt idx="308">
                  <c:v>0.67747059129271603</c:v>
                </c:pt>
                <c:pt idx="309">
                  <c:v>0.67758523907902635</c:v>
                </c:pt>
                <c:pt idx="310">
                  <c:v>0.67767969344283263</c:v>
                </c:pt>
                <c:pt idx="311">
                  <c:v>0.6777539166036487</c:v>
                </c:pt>
                <c:pt idx="312">
                  <c:v>0.67780787887319982</c:v>
                </c:pt>
                <c:pt idx="313">
                  <c:v>0.67784155866729767</c:v>
                </c:pt>
                <c:pt idx="314">
                  <c:v>0.67785494251447376</c:v>
                </c:pt>
                <c:pt idx="315">
                  <c:v>0.67784802506136754</c:v>
                </c:pt>
              </c:numCache>
            </c:numRef>
          </c:xVal>
          <c:yVal>
            <c:numRef>
              <c:f>'tangentfinder (2)'!$O$3:$O$443</c:f>
              <c:numCache>
                <c:formatCode>General</c:formatCode>
                <c:ptCount val="441"/>
                <c:pt idx="0">
                  <c:v>4.1311</c:v>
                </c:pt>
                <c:pt idx="1">
                  <c:v>4.1326134990953518</c:v>
                </c:pt>
                <c:pt idx="2">
                  <c:v>4.1341263928112442</c:v>
                </c:pt>
                <c:pt idx="3">
                  <c:v>4.1356380760103644</c:v>
                </c:pt>
                <c:pt idx="4">
                  <c:v>4.1371479440395866</c:v>
                </c:pt>
                <c:pt idx="5">
                  <c:v>4.1386553929718319</c:v>
                </c:pt>
                <c:pt idx="6">
                  <c:v>4.140159819847625</c:v>
                </c:pt>
                <c:pt idx="7">
                  <c:v>4.1416606229162758</c:v>
                </c:pt>
                <c:pt idx="8">
                  <c:v>4.1431572018765666</c:v>
                </c:pt>
                <c:pt idx="9">
                  <c:v>4.144648958116866</c:v>
                </c:pt>
                <c:pt idx="10">
                  <c:v>4.1461352949545702</c:v>
                </c:pt>
                <c:pt idx="11">
                  <c:v>4.1476156178747603</c:v>
                </c:pt>
                <c:pt idx="12">
                  <c:v>4.1490893347680053</c:v>
                </c:pt>
                <c:pt idx="13">
                  <c:v>4.1505558561671982</c:v>
                </c:pt>
                <c:pt idx="14">
                  <c:v>4.1520145954833323</c:v>
                </c:pt>
                <c:pt idx="15">
                  <c:v>4.1534649692401304</c:v>
                </c:pt>
                <c:pt idx="16">
                  <c:v>4.1549063973074274</c:v>
                </c:pt>
                <c:pt idx="17">
                  <c:v>4.1563383031332171</c:v>
                </c:pt>
                <c:pt idx="18">
                  <c:v>4.157760113974259</c:v>
                </c:pt>
                <c:pt idx="19">
                  <c:v>4.1591712611251745</c:v>
                </c:pt>
                <c:pt idx="20">
                  <c:v>4.1605711801459186</c:v>
                </c:pt>
                <c:pt idx="21">
                  <c:v>4.1619593110875481</c:v>
                </c:pt>
                <c:pt idx="22">
                  <c:v>4.1633350987161952</c:v>
                </c:pt>
                <c:pt idx="23">
                  <c:v>4.1646979927351504</c:v>
                </c:pt>
                <c:pt idx="24">
                  <c:v>4.1660474480049796</c:v>
                </c:pt>
                <c:pt idx="25">
                  <c:v>4.1673829247615659</c:v>
                </c:pt>
                <c:pt idx="26">
                  <c:v>4.168703888832014</c:v>
                </c:pt>
                <c:pt idx="27">
                  <c:v>4.170009811848308</c:v>
                </c:pt>
                <c:pt idx="28">
                  <c:v>4.1713001714586522</c:v>
                </c:pt>
                <c:pt idx="29">
                  <c:v>4.1725744515364092</c:v>
                </c:pt>
                <c:pt idx="30">
                  <c:v>4.1738321423865363</c:v>
                </c:pt>
                <c:pt idx="31">
                  <c:v>4.1750727409494637</c:v>
                </c:pt>
                <c:pt idx="32">
                  <c:v>4.1762957510023062</c:v>
                </c:pt>
                <c:pt idx="33">
                  <c:v>4.1775006833573496</c:v>
                </c:pt>
                <c:pt idx="34">
                  <c:v>4.1786870560577176</c:v>
                </c:pt>
                <c:pt idx="35">
                  <c:v>4.1798543945701487</c:v>
                </c:pt>
                <c:pt idx="36">
                  <c:v>4.1810022319748015</c:v>
                </c:pt>
                <c:pt idx="37">
                  <c:v>4.182130109152018</c:v>
                </c:pt>
                <c:pt idx="38">
                  <c:v>4.1832375749659665</c:v>
                </c:pt>
                <c:pt idx="39">
                  <c:v>4.1843241864450871</c:v>
                </c:pt>
                <c:pt idx="40">
                  <c:v>4.1853895089592763</c:v>
                </c:pt>
                <c:pt idx="41">
                  <c:v>4.1864331163937312</c:v>
                </c:pt>
                <c:pt idx="42">
                  <c:v>4.187454591319395</c:v>
                </c:pt>
                <c:pt idx="43">
                  <c:v>4.1884535251599146</c:v>
                </c:pt>
                <c:pt idx="44">
                  <c:v>4.189429518355074</c:v>
                </c:pt>
                <c:pt idx="45">
                  <c:v>4.1903821805206078</c:v>
                </c:pt>
                <c:pt idx="46">
                  <c:v>4.191311130604352</c:v>
                </c:pt>
                <c:pt idx="47">
                  <c:v>4.1922159970386588</c:v>
                </c:pt>
                <c:pt idx="48">
                  <c:v>4.19309641788902</c:v>
                </c:pt>
                <c:pt idx="49">
                  <c:v>4.1939520409988322</c:v>
                </c:pt>
                <c:pt idx="50">
                  <c:v>4.1947825241302619</c:v>
                </c:pt>
                <c:pt idx="51">
                  <c:v>4.1955875351011276</c:v>
                </c:pt>
                <c:pt idx="52">
                  <c:v>4.1963667519177754</c:v>
                </c:pt>
                <c:pt idx="53">
                  <c:v>4.1971198629038682</c:v>
                </c:pt>
                <c:pt idx="54">
                  <c:v>4.1978465668250529</c:v>
                </c:pt>
                <c:pt idx="55">
                  <c:v>4.1985465730094491</c:v>
                </c:pt>
                <c:pt idx="56">
                  <c:v>4.199219601463918</c:v>
                </c:pt>
                <c:pt idx="57">
                  <c:v>4.1998653829860499</c:v>
                </c:pt>
                <c:pt idx="58">
                  <c:v>4.2004836592718471</c:v>
                </c:pt>
                <c:pt idx="59">
                  <c:v>4.2010741830190392</c:v>
                </c:pt>
                <c:pt idx="60">
                  <c:v>4.2016367180260001</c:v>
                </c:pt>
                <c:pt idx="61">
                  <c:v>4.2021710392862275</c:v>
                </c:pt>
                <c:pt idx="62">
                  <c:v>4.2026769330783411</c:v>
                </c:pt>
                <c:pt idx="63">
                  <c:v>4.2031541970515702</c:v>
                </c:pt>
                <c:pt idx="64">
                  <c:v>4.2036026403066886</c:v>
                </c:pt>
                <c:pt idx="65">
                  <c:v>4.2040220834723732</c:v>
                </c:pt>
                <c:pt idx="66">
                  <c:v>4.20441235877695</c:v>
                </c:pt>
                <c:pt idx="67">
                  <c:v>4.2047733101155016</c:v>
                </c:pt>
                <c:pt idx="68">
                  <c:v>4.2051047931123051</c:v>
                </c:pt>
                <c:pt idx="69">
                  <c:v>4.2054066751785806</c:v>
                </c:pt>
                <c:pt idx="70">
                  <c:v>4.2056788355655268</c:v>
                </c:pt>
                <c:pt idx="71">
                  <c:v>4.2059211654126178</c:v>
                </c:pt>
                <c:pt idx="72">
                  <c:v>4.2061335677911469</c:v>
                </c:pt>
                <c:pt idx="73">
                  <c:v>4.2063159577429934</c:v>
                </c:pt>
                <c:pt idx="74">
                  <c:v>4.2064682623146084</c:v>
                </c:pt>
                <c:pt idx="75">
                  <c:v>4.2065904205861946</c:v>
                </c:pt>
                <c:pt idx="76">
                  <c:v>4.2066823836960721</c:v>
                </c:pt>
                <c:pt idx="77">
                  <c:v>4.2067441148602223</c:v>
                </c:pt>
                <c:pt idx="78">
                  <c:v>4.2067755893870036</c:v>
                </c:pt>
                <c:pt idx="79">
                  <c:v>4.2067767946870243</c:v>
                </c:pt>
                <c:pt idx="80">
                  <c:v>4.2067477302781811</c:v>
                </c:pt>
                <c:pt idx="81">
                  <c:v>4.2066884077858493</c:v>
                </c:pt>
                <c:pt idx="82">
                  <c:v>4.206598850938235</c:v>
                </c:pt>
                <c:pt idx="83">
                  <c:v>4.2064790955568832</c:v>
                </c:pt>
                <c:pt idx="84">
                  <c:v>4.20632918954235</c:v>
                </c:pt>
                <c:pt idx="85">
                  <c:v>4.206149192855043</c:v>
                </c:pt>
                <c:pt idx="86">
                  <c:v>4.2059391774912358</c:v>
                </c:pt>
                <c:pt idx="87">
                  <c:v>4.205699227454275</c:v>
                </c:pt>
                <c:pt idx="88">
                  <c:v>4.2054294387209747</c:v>
                </c:pt>
                <c:pt idx="89">
                  <c:v>4.205129919203233</c:v>
                </c:pt>
                <c:pt idx="90">
                  <c:v>4.204800788704862</c:v>
                </c:pt>
                <c:pt idx="91">
                  <c:v>4.2044421788736726</c:v>
                </c:pt>
                <c:pt idx="92">
                  <c:v>4.2040542331488169</c:v>
                </c:pt>
                <c:pt idx="93">
                  <c:v>4.203637106703412</c:v>
                </c:pt>
                <c:pt idx="94">
                  <c:v>4.2031909663824747</c:v>
                </c:pt>
                <c:pt idx="95">
                  <c:v>4.2027159906361833</c:v>
                </c:pt>
                <c:pt idx="96">
                  <c:v>4.202212369448505</c:v>
                </c:pt>
                <c:pt idx="97">
                  <c:v>4.2016803042611999</c:v>
                </c:pt>
                <c:pt idx="98">
                  <c:v>4.2011200078932482</c:v>
                </c:pt>
                <c:pt idx="99">
                  <c:v>4.2005317044557273</c:v>
                </c:pt>
                <c:pt idx="100">
                  <c:v>4.1999156292621675</c:v>
                </c:pt>
                <c:pt idx="101">
                  <c:v>4.1992720287344323</c:v>
                </c:pt>
                <c:pt idx="102">
                  <c:v>4.1986011603041513</c:v>
                </c:pt>
                <c:pt idx="103">
                  <c:v>4.1979032923097526</c:v>
                </c:pt>
                <c:pt idx="104">
                  <c:v>4.1971787038891284</c:v>
                </c:pt>
                <c:pt idx="105">
                  <c:v>4.1964276848679871</c:v>
                </c:pt>
                <c:pt idx="106">
                  <c:v>4.1956505356439218</c:v>
                </c:pt>
                <c:pt idx="107">
                  <c:v>4.1948475670662617</c:v>
                </c:pt>
                <c:pt idx="108">
                  <c:v>4.1940191003117304</c:v>
                </c:pt>
                <c:pt idx="109">
                  <c:v>4.1931654667559854</c:v>
                </c:pt>
                <c:pt idx="110">
                  <c:v>4.1922870078410668</c:v>
                </c:pt>
                <c:pt idx="111">
                  <c:v>4.1913840749388269</c:v>
                </c:pt>
                <c:pt idx="112">
                  <c:v>4.1904570292103891</c:v>
                </c:pt>
                <c:pt idx="113">
                  <c:v>4.1895062414616833</c:v>
                </c:pt>
                <c:pt idx="114">
                  <c:v>4.1885320919951319</c:v>
                </c:pt>
                <c:pt idx="115">
                  <c:v>4.1875349704575342</c:v>
                </c:pt>
                <c:pt idx="116">
                  <c:v>4.1865152756842097</c:v>
                </c:pt>
                <c:pt idx="117">
                  <c:v>4.1854734155394713</c:v>
                </c:pt>
                <c:pt idx="118">
                  <c:v>4.1844098067534867</c:v>
                </c:pt>
                <c:pt idx="119">
                  <c:v>4.1833248747555887</c:v>
                </c:pt>
                <c:pt idx="120">
                  <c:v>4.1822190535041113</c:v>
                </c:pt>
                <c:pt idx="121">
                  <c:v>4.1810927853128099</c:v>
                </c:pt>
                <c:pt idx="122">
                  <c:v>4.179946520673945</c:v>
                </c:pt>
                <c:pt idx="123">
                  <c:v>4.1787807180780892</c:v>
                </c:pt>
                <c:pt idx="124">
                  <c:v>4.1775958438307361</c:v>
                </c:pt>
                <c:pt idx="125">
                  <c:v>4.1763923718657869</c:v>
                </c:pt>
                <c:pt idx="126">
                  <c:v>4.1751707835559824</c:v>
                </c:pt>
                <c:pt idx="127">
                  <c:v>4.1739315675203574</c:v>
                </c:pt>
                <c:pt idx="128">
                  <c:v>4.1726752194288048</c:v>
                </c:pt>
                <c:pt idx="129">
                  <c:v>4.1714022418038095</c:v>
                </c:pt>
                <c:pt idx="130">
                  <c:v>4.1701131438194485</c:v>
                </c:pt>
                <c:pt idx="131">
                  <c:v>4.1688084410977275</c:v>
                </c:pt>
                <c:pt idx="132">
                  <c:v>4.1674886555023409</c:v>
                </c:pt>
                <c:pt idx="133">
                  <c:v>4.166154314929928</c:v>
                </c:pt>
                <c:pt idx="134">
                  <c:v>4.164805953098929</c:v>
                </c:pt>
                <c:pt idx="135">
                  <c:v>4.1634441093360959</c:v>
                </c:pt>
                <c:pt idx="136">
                  <c:v>4.1620693283607784</c:v>
                </c:pt>
                <c:pt idx="137">
                  <c:v>4.1606821600670347</c:v>
                </c:pt>
                <c:pt idx="138">
                  <c:v>4.1592831593036879</c:v>
                </c:pt>
                <c:pt idx="139">
                  <c:v>4.1578728856523908</c:v>
                </c:pt>
                <c:pt idx="140">
                  <c:v>4.1564519032037985</c:v>
                </c:pt>
                <c:pt idx="141">
                  <c:v>4.1550207803319461</c:v>
                </c:pt>
                <c:pt idx="142">
                  <c:v>4.1535800894669013</c:v>
                </c:pt>
                <c:pt idx="143">
                  <c:v>4.1521304068657994</c:v>
                </c:pt>
                <c:pt idx="144">
                  <c:v>4.150672312382353</c:v>
                </c:pt>
                <c:pt idx="145">
                  <c:v>4.149206389234914</c:v>
                </c:pt>
                <c:pt idx="146">
                  <c:v>4.147733223773197</c:v>
                </c:pt>
                <c:pt idx="147">
                  <c:v>4.1462534052437432</c:v>
                </c:pt>
                <c:pt idx="148">
                  <c:v>4.1447675255542356</c:v>
                </c:pt>
                <c:pt idx="149">
                  <c:v>4.1432761790367367</c:v>
                </c:pt>
                <c:pt idx="150">
                  <c:v>4.1417799622099709</c:v>
                </c:pt>
                <c:pt idx="151">
                  <c:v>4.1402794735407182</c:v>
                </c:pt>
                <c:pt idx="152">
                  <c:v>4.13877531320444</c:v>
                </c:pt>
                <c:pt idx="153">
                  <c:v>4.1372680828452166</c:v>
                </c:pt>
                <c:pt idx="154">
                  <c:v>4.1357583853350954</c:v>
                </c:pt>
                <c:pt idx="155">
                  <c:v>4.1342468245329513</c:v>
                </c:pt>
                <c:pt idx="156">
                  <c:v>4.1327340050429511</c:v>
                </c:pt>
                <c:pt idx="157">
                  <c:v>4.13122053197272</c:v>
                </c:pt>
                <c:pt idx="158">
                  <c:v>4.1297070106913063</c:v>
                </c:pt>
                <c:pt idx="159">
                  <c:v>4.1281940465870433</c:v>
                </c:pt>
                <c:pt idx="160">
                  <c:v>4.1266822448254006</c:v>
                </c:pt>
                <c:pt idx="161">
                  <c:v>4.1251722101069248</c:v>
                </c:pt>
                <c:pt idx="162">
                  <c:v>4.1236645464253696</c:v>
                </c:pt>
                <c:pt idx="163">
                  <c:v>4.1221598568261069</c:v>
                </c:pt>
                <c:pt idx="164">
                  <c:v>4.1206587431649133</c:v>
                </c:pt>
                <c:pt idx="165">
                  <c:v>4.1191618058672388</c:v>
                </c:pt>
                <c:pt idx="166">
                  <c:v>4.1176696436880436</c:v>
                </c:pt>
                <c:pt idx="167">
                  <c:v>4.1161828534723037</c:v>
                </c:pt>
                <c:pt idx="168">
                  <c:v>4.1147020299162831</c:v>
                </c:pt>
                <c:pt idx="169">
                  <c:v>4.1132277653296585</c:v>
                </c:pt>
                <c:pt idx="170">
                  <c:v>4.111760649398609</c:v>
                </c:pt>
                <c:pt idx="171">
                  <c:v>4.1103012689499456</c:v>
                </c:pt>
                <c:pt idx="172">
                  <c:v>4.1088502077163893</c:v>
                </c:pt>
                <c:pt idx="173">
                  <c:v>4.1074080461030871</c:v>
                </c:pt>
                <c:pt idx="174">
                  <c:v>4.1059753609554548</c:v>
                </c:pt>
                <c:pt idx="175">
                  <c:v>4.1045527253284497</c:v>
                </c:pt>
                <c:pt idx="176">
                  <c:v>4.1031407082573539</c:v>
                </c:pt>
                <c:pt idx="177">
                  <c:v>4.1017398745301694</c:v>
                </c:pt>
                <c:pt idx="178">
                  <c:v>4.1003507844617104</c:v>
                </c:pt>
                <c:pt idx="179">
                  <c:v>4.0989739936694827</c:v>
                </c:pt>
                <c:pt idx="180">
                  <c:v>4.0976100528514454</c:v>
                </c:pt>
                <c:pt idx="181">
                  <c:v>4.0962595075657413</c:v>
                </c:pt>
                <c:pt idx="182">
                  <c:v>4.0949228980124772</c:v>
                </c:pt>
                <c:pt idx="183">
                  <c:v>4.0936007588176526</c:v>
                </c:pt>
                <c:pt idx="184">
                  <c:v>4.0922936188193191</c:v>
                </c:pt>
                <c:pt idx="185">
                  <c:v>4.0910020008560455</c:v>
                </c:pt>
                <c:pt idx="186">
                  <c:v>4.0897264215577964</c:v>
                </c:pt>
                <c:pt idx="187">
                  <c:v>4.0884673911392841</c:v>
                </c:pt>
                <c:pt idx="188">
                  <c:v>4.0872254131958883</c:v>
                </c:pt>
                <c:pt idx="189">
                  <c:v>4.0860009845022285</c:v>
                </c:pt>
                <c:pt idx="190">
                  <c:v>4.084794594813455</c:v>
                </c:pt>
                <c:pt idx="191">
                  <c:v>4.083606726669359</c:v>
                </c:pt>
                <c:pt idx="192">
                  <c:v>4.08243785520136</c:v>
                </c:pt>
                <c:pt idx="193">
                  <c:v>4.0812884479424607</c:v>
                </c:pt>
                <c:pt idx="194">
                  <c:v>4.0801589646402388</c:v>
                </c:pt>
                <c:pt idx="195">
                  <c:v>4.079049857072957</c:v>
                </c:pt>
                <c:pt idx="196">
                  <c:v>4.0779615688688526</c:v>
                </c:pt>
                <c:pt idx="197">
                  <c:v>4.0768945353286981</c:v>
                </c:pt>
                <c:pt idx="198">
                  <c:v>4.0758491832516812</c:v>
                </c:pt>
                <c:pt idx="199">
                  <c:v>4.074825930764697</c:v>
                </c:pt>
                <c:pt idx="200">
                  <c:v>4.0738251871550961</c:v>
                </c:pt>
                <c:pt idx="201">
                  <c:v>4.0728473527069786</c:v>
                </c:pt>
                <c:pt idx="202">
                  <c:v>4.0718928185410865</c:v>
                </c:pt>
                <c:pt idx="203">
                  <c:v>4.0709619664583601</c:v>
                </c:pt>
                <c:pt idx="204">
                  <c:v>4.0700551687872206</c:v>
                </c:pt>
                <c:pt idx="205">
                  <c:v>4.0691727882346456</c:v>
                </c:pt>
                <c:pt idx="206">
                  <c:v>4.0683151777410913</c:v>
                </c:pt>
                <c:pt idx="207">
                  <c:v>4.0674826803393209</c:v>
                </c:pt>
                <c:pt idx="208">
                  <c:v>4.0666756290171957</c:v>
                </c:pt>
                <c:pt idx="209">
                  <c:v>4.065894346584483</c:v>
                </c:pt>
                <c:pt idx="210">
                  <c:v>4.06513914554374</c:v>
                </c:pt>
                <c:pt idx="211">
                  <c:v>4.0644103279653123</c:v>
                </c:pt>
                <c:pt idx="212">
                  <c:v>4.0637081853665151</c:v>
                </c:pt>
                <c:pt idx="213">
                  <c:v>4.063032998595026</c:v>
                </c:pt>
                <c:pt idx="214">
                  <c:v>4.0623850377165507</c:v>
                </c:pt>
                <c:pt idx="215">
                  <c:v>4.0617645619068012</c:v>
                </c:pt>
                <c:pt idx="216">
                  <c:v>4.0611718193478294</c:v>
                </c:pt>
                <c:pt idx="217">
                  <c:v>4.0606070471287543</c:v>
                </c:pt>
                <c:pt idx="218">
                  <c:v>4.0600704711509348</c:v>
                </c:pt>
                <c:pt idx="219">
                  <c:v>4.0595623060376074</c:v>
                </c:pt>
                <c:pt idx="220">
                  <c:v>4.0590827550480419</c:v>
                </c:pt>
                <c:pt idx="221">
                  <c:v>4.0586320099962396</c:v>
                </c:pt>
                <c:pt idx="222">
                  <c:v>4.058210251174212</c:v>
                </c:pt>
                <c:pt idx="223">
                  <c:v>4.0578176472798635</c:v>
                </c:pt>
                <c:pt idx="224">
                  <c:v>4.0574543553495186</c:v>
                </c:pt>
                <c:pt idx="225">
                  <c:v>4.057120520695106</c:v>
                </c:pt>
                <c:pt idx="226">
                  <c:v>4.0568162768460345</c:v>
                </c:pt>
                <c:pt idx="227">
                  <c:v>4.0565417454957879</c:v>
                </c:pt>
                <c:pt idx="228">
                  <c:v>4.0562970364532465</c:v>
                </c:pt>
                <c:pt idx="229">
                  <c:v>4.0560822475987646</c:v>
                </c:pt>
                <c:pt idx="230">
                  <c:v>4.0558974648450192</c:v>
                </c:pt>
                <c:pt idx="231">
                  <c:v>4.0557427621026489</c:v>
                </c:pt>
                <c:pt idx="232">
                  <c:v>4.0556182012506881</c:v>
                </c:pt>
                <c:pt idx="233">
                  <c:v>4.0555238321118168</c:v>
                </c:pt>
                <c:pt idx="234">
                  <c:v>4.0554596924324313</c:v>
                </c:pt>
                <c:pt idx="235">
                  <c:v>4.0554258078675485</c:v>
                </c:pt>
                <c:pt idx="236">
                  <c:v>4.0554221919705435</c:v>
                </c:pt>
                <c:pt idx="237">
                  <c:v>4.0554488461877263</c:v>
                </c:pt>
                <c:pt idx="238">
                  <c:v>4.0555057598577653</c:v>
                </c:pt>
                <c:pt idx="239">
                  <c:v>4.0555929102159514</c:v>
                </c:pt>
                <c:pt idx="240">
                  <c:v>4.0557102624033039</c:v>
                </c:pt>
                <c:pt idx="241">
                  <c:v>4.0558577694805109</c:v>
                </c:pt>
                <c:pt idx="242">
                  <c:v>4.0560353724467104</c:v>
                </c:pt>
                <c:pt idx="243">
                  <c:v>4.0562430002630823</c:v>
                </c:pt>
                <c:pt idx="244">
                  <c:v>4.0564805698812689</c:v>
                </c:pt>
                <c:pt idx="245">
                  <c:v>4.0567479862765907</c:v>
                </c:pt>
                <c:pt idx="246">
                  <c:v>4.0570451424860545</c:v>
                </c:pt>
                <c:pt idx="247">
                  <c:v>4.0573719196511391</c:v>
                </c:pt>
                <c:pt idx="248">
                  <c:v>4.0577281870653357</c:v>
                </c:pt>
                <c:pt idx="249">
                  <c:v>4.058113802226428</c:v>
                </c:pt>
                <c:pt idx="250">
                  <c:v>4.058528610893493</c:v>
                </c:pt>
                <c:pt idx="251">
                  <c:v>4.0589724471485962</c:v>
                </c:pt>
                <c:pt idx="252">
                  <c:v>4.0594451334631509</c:v>
                </c:pt>
                <c:pt idx="253">
                  <c:v>4.0599464807689349</c:v>
                </c:pt>
                <c:pt idx="254">
                  <c:v>4.0604762885337111</c:v>
                </c:pt>
                <c:pt idx="255">
                  <c:v>4.0610343448414365</c:v>
                </c:pt>
                <c:pt idx="256">
                  <c:v>4.0616204264770293</c:v>
                </c:pt>
                <c:pt idx="257">
                  <c:v>4.0622342990156488</c:v>
                </c:pt>
                <c:pt idx="258">
                  <c:v>4.0628757169164658</c:v>
                </c:pt>
                <c:pt idx="259">
                  <c:v>4.0635444236208702</c:v>
                </c:pt>
                <c:pt idx="260">
                  <c:v>4.0642401516550981</c:v>
                </c:pt>
                <c:pt idx="261">
                  <c:v>4.0649626227372107</c:v>
                </c:pt>
                <c:pt idx="262">
                  <c:v>4.0657115478884087</c:v>
                </c:pt>
                <c:pt idx="263">
                  <c:v>4.0664866275486169</c:v>
                </c:pt>
                <c:pt idx="264">
                  <c:v>4.067287551696305</c:v>
                </c:pt>
                <c:pt idx="265">
                  <c:v>4.0681139999724945</c:v>
                </c:pt>
                <c:pt idx="266">
                  <c:v>4.0689656418088918</c:v>
                </c:pt>
                <c:pt idx="267">
                  <c:v>4.0698421365601183</c:v>
                </c:pt>
                <c:pt idx="268">
                  <c:v>4.0707431336399607</c:v>
                </c:pt>
                <c:pt idx="269">
                  <c:v>4.0716682726615998</c:v>
                </c:pt>
                <c:pt idx="270">
                  <c:v>4.0726171835817615</c:v>
                </c:pt>
                <c:pt idx="271">
                  <c:v>4.0735894868487303</c:v>
                </c:pt>
                <c:pt idx="272">
                  <c:v>4.0745847935541626</c:v>
                </c:pt>
                <c:pt idx="273">
                  <c:v>4.075602705588647</c:v>
                </c:pt>
                <c:pt idx="274">
                  <c:v>4.0766428158009429</c:v>
                </c:pt>
                <c:pt idx="275">
                  <c:v>4.0777047081608311</c:v>
                </c:pt>
                <c:pt idx="276">
                  <c:v>4.0787879579255275</c:v>
                </c:pt>
                <c:pt idx="277">
                  <c:v>4.0798921318095696</c:v>
                </c:pt>
                <c:pt idx="278">
                  <c:v>4.0810167881581254</c:v>
                </c:pt>
                <c:pt idx="279">
                  <c:v>4.0821614771236501</c:v>
                </c:pt>
                <c:pt idx="280">
                  <c:v>4.0833257408458206</c:v>
                </c:pt>
                <c:pt idx="281">
                  <c:v>4.0845091136346712</c:v>
                </c:pt>
                <c:pt idx="282">
                  <c:v>4.0857111221568649</c:v>
                </c:pt>
                <c:pt idx="283">
                  <c:v>4.0869312856250186</c:v>
                </c:pt>
                <c:pt idx="284">
                  <c:v>4.0881691159900138</c:v>
                </c:pt>
                <c:pt idx="285">
                  <c:v>4.0894241181362085</c:v>
                </c:pt>
                <c:pt idx="286">
                  <c:v>4.0906957900794785</c:v>
                </c:pt>
                <c:pt idx="287">
                  <c:v>4.0919836231680007</c:v>
                </c:pt>
                <c:pt idx="288">
                  <c:v>4.0932871022857107</c:v>
                </c:pt>
                <c:pt idx="289">
                  <c:v>4.0946057060583412</c:v>
                </c:pt>
                <c:pt idx="290">
                  <c:v>4.0959389070619645</c:v>
                </c:pt>
                <c:pt idx="291">
                  <c:v>4.0972861720339546</c:v>
                </c:pt>
                <c:pt idx="292">
                  <c:v>4.0986469620862858</c:v>
                </c:pt>
                <c:pt idx="293">
                  <c:v>4.1000207329210818</c:v>
                </c:pt>
                <c:pt idx="294">
                  <c:v>4.101406935048324</c:v>
                </c:pt>
                <c:pt idx="295">
                  <c:v>4.1028050140056447</c:v>
                </c:pt>
                <c:pt idx="296">
                  <c:v>4.1042144105801022</c:v>
                </c:pt>
                <c:pt idx="297">
                  <c:v>4.1056345610318576</c:v>
                </c:pt>
                <c:pt idx="298">
                  <c:v>4.107064897319666</c:v>
                </c:pt>
                <c:pt idx="299">
                  <c:v>4.1085048473280823</c:v>
                </c:pt>
                <c:pt idx="300">
                  <c:v>4.1099538350963023</c:v>
                </c:pt>
                <c:pt idx="301">
                  <c:v>4.1114112810485395</c:v>
                </c:pt>
                <c:pt idx="302">
                  <c:v>4.1128766022258434</c:v>
                </c:pt>
                <c:pt idx="303">
                  <c:v>4.1143492125192829</c:v>
                </c:pt>
                <c:pt idx="304">
                  <c:v>4.1158285229043727</c:v>
                </c:pt>
                <c:pt idx="305">
                  <c:v>4.1173139416766844</c:v>
                </c:pt>
                <c:pt idx="306">
                  <c:v>4.1188048746885135</c:v>
                </c:pt>
                <c:pt idx="307">
                  <c:v>4.1203007255865352</c:v>
                </c:pt>
                <c:pt idx="308">
                  <c:v>4.121800896050333</c:v>
                </c:pt>
                <c:pt idx="309">
                  <c:v>4.1233047860317242</c:v>
                </c:pt>
                <c:pt idx="310">
                  <c:v>4.1248117939947688</c:v>
                </c:pt>
                <c:pt idx="311">
                  <c:v>4.1263213171563731</c:v>
                </c:pt>
                <c:pt idx="312">
                  <c:v>4.1278327517274001</c:v>
                </c:pt>
                <c:pt idx="313">
                  <c:v>4.1293454931541733</c:v>
                </c:pt>
                <c:pt idx="314">
                  <c:v>4.1308589363602914</c:v>
                </c:pt>
                <c:pt idx="315">
                  <c:v>4.1323724759886522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B-4738-BEB1-297D6EEA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99512"/>
        <c:axId val="1442490984"/>
      </c:scatterChart>
      <c:valAx>
        <c:axId val="144249951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0984"/>
        <c:crosses val="autoZero"/>
        <c:crossBetween val="midCat"/>
      </c:valAx>
      <c:valAx>
        <c:axId val="1442490984"/>
        <c:scaling>
          <c:orientation val="minMax"/>
          <c:max val="4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9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 vs.</a:t>
            </a:r>
            <a:r>
              <a:rPr lang="en-US" baseline="0"/>
              <a:t> scale for BH v c2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 x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'slop vs s (nonlinear)'!$A:$A</c:f>
              <c:numCache>
                <c:formatCode>General</c:formatCode>
                <c:ptCount val="1048576"/>
                <c:pt idx="1">
                  <c:v>1</c:v>
                </c:pt>
                <c:pt idx="2">
                  <c:v>0.9</c:v>
                </c:pt>
                <c:pt idx="3">
                  <c:v>0.95</c:v>
                </c:pt>
                <c:pt idx="5">
                  <c:v>0.7</c:v>
                </c:pt>
                <c:pt idx="6">
                  <c:v>0.5</c:v>
                </c:pt>
                <c:pt idx="8">
                  <c:v>0.25</c:v>
                </c:pt>
                <c:pt idx="10">
                  <c:v>0.125</c:v>
                </c:pt>
                <c:pt idx="20">
                  <c:v>6.25E-2</c:v>
                </c:pt>
                <c:pt idx="30">
                  <c:v>3.125E-2</c:v>
                </c:pt>
                <c:pt idx="34">
                  <c:v>0.515625</c:v>
                </c:pt>
                <c:pt idx="37">
                  <c:v>0.27343800000000001</c:v>
                </c:pt>
                <c:pt idx="39">
                  <c:v>0.515625</c:v>
                </c:pt>
                <c:pt idx="41">
                  <c:v>0.27343800000000001</c:v>
                </c:pt>
                <c:pt idx="44">
                  <c:v>0.15234400000000001</c:v>
                </c:pt>
                <c:pt idx="46">
                  <c:v>9.1796900000000001E-2</c:v>
                </c:pt>
                <c:pt idx="48">
                  <c:v>0.12207</c:v>
                </c:pt>
                <c:pt idx="50">
                  <c:v>0.137207</c:v>
                </c:pt>
                <c:pt idx="52">
                  <c:v>0.129639</c:v>
                </c:pt>
                <c:pt idx="54">
                  <c:v>0.12585399999999999</c:v>
                </c:pt>
                <c:pt idx="56">
                  <c:v>0.123962</c:v>
                </c:pt>
                <c:pt idx="58">
                  <c:v>0.12490800000000001</c:v>
                </c:pt>
              </c:numCache>
            </c:numRef>
          </c:xVal>
          <c:yVal>
            <c:numRef>
              <c:f>'slop vs s (nonlinear)'!$B:$B</c:f>
              <c:numCache>
                <c:formatCode>General</c:formatCode>
                <c:ptCount val="1048576"/>
                <c:pt idx="1">
                  <c:v>0.30909599999999998</c:v>
                </c:pt>
                <c:pt idx="2">
                  <c:v>0.39794200000000002</c:v>
                </c:pt>
                <c:pt idx="3">
                  <c:v>0.41447499999999998</c:v>
                </c:pt>
                <c:pt idx="5">
                  <c:v>0.481263</c:v>
                </c:pt>
                <c:pt idx="6">
                  <c:v>0.58707399999999998</c:v>
                </c:pt>
                <c:pt idx="8">
                  <c:v>0.34043000000000001</c:v>
                </c:pt>
                <c:pt idx="10">
                  <c:v>1.8572000000000002E-2</c:v>
                </c:pt>
                <c:pt idx="20">
                  <c:v>0.30288599999999999</c:v>
                </c:pt>
                <c:pt idx="30">
                  <c:v>0</c:v>
                </c:pt>
                <c:pt idx="34">
                  <c:v>0.59965800000000002</c:v>
                </c:pt>
                <c:pt idx="37">
                  <c:v>0.14199100000000001</c:v>
                </c:pt>
                <c:pt idx="39">
                  <c:v>0.59965800000000002</c:v>
                </c:pt>
                <c:pt idx="41">
                  <c:v>0.14199100000000001</c:v>
                </c:pt>
                <c:pt idx="44">
                  <c:v>0.10763399999999999</c:v>
                </c:pt>
                <c:pt idx="46">
                  <c:v>0</c:v>
                </c:pt>
                <c:pt idx="48">
                  <c:v>0</c:v>
                </c:pt>
                <c:pt idx="50">
                  <c:v>8.4289699999999995E-2</c:v>
                </c:pt>
                <c:pt idx="52">
                  <c:v>8.6152199999999998E-2</c:v>
                </c:pt>
                <c:pt idx="54">
                  <c:v>2.8291299999999998E-2</c:v>
                </c:pt>
                <c:pt idx="56">
                  <c:v>0</c:v>
                </c:pt>
                <c:pt idx="58">
                  <c:v>1.8696500000000001E-2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A-415A-A560-EFD68C7AE1E6}"/>
            </c:ext>
          </c:extLst>
        </c:ser>
        <c:ser>
          <c:idx val="1"/>
          <c:order val="1"/>
          <c:tx>
            <c:v>Slop y (Nick)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'slop vs s (nonlinear)'!$A:$A</c:f>
              <c:numCache>
                <c:formatCode>General</c:formatCode>
                <c:ptCount val="1048576"/>
                <c:pt idx="1">
                  <c:v>1</c:v>
                </c:pt>
                <c:pt idx="2">
                  <c:v>0.9</c:v>
                </c:pt>
                <c:pt idx="3">
                  <c:v>0.95</c:v>
                </c:pt>
                <c:pt idx="5">
                  <c:v>0.7</c:v>
                </c:pt>
                <c:pt idx="6">
                  <c:v>0.5</c:v>
                </c:pt>
                <c:pt idx="8">
                  <c:v>0.25</c:v>
                </c:pt>
                <c:pt idx="10">
                  <c:v>0.125</c:v>
                </c:pt>
                <c:pt idx="20">
                  <c:v>6.25E-2</c:v>
                </c:pt>
                <c:pt idx="30">
                  <c:v>3.125E-2</c:v>
                </c:pt>
                <c:pt idx="34">
                  <c:v>0.515625</c:v>
                </c:pt>
                <c:pt idx="37">
                  <c:v>0.27343800000000001</c:v>
                </c:pt>
                <c:pt idx="39">
                  <c:v>0.515625</c:v>
                </c:pt>
                <c:pt idx="41">
                  <c:v>0.27343800000000001</c:v>
                </c:pt>
                <c:pt idx="44">
                  <c:v>0.15234400000000001</c:v>
                </c:pt>
                <c:pt idx="46">
                  <c:v>9.1796900000000001E-2</c:v>
                </c:pt>
                <c:pt idx="48">
                  <c:v>0.12207</c:v>
                </c:pt>
                <c:pt idx="50">
                  <c:v>0.137207</c:v>
                </c:pt>
                <c:pt idx="52">
                  <c:v>0.129639</c:v>
                </c:pt>
                <c:pt idx="54">
                  <c:v>0.12585399999999999</c:v>
                </c:pt>
                <c:pt idx="56">
                  <c:v>0.123962</c:v>
                </c:pt>
                <c:pt idx="58">
                  <c:v>0.12490800000000001</c:v>
                </c:pt>
              </c:numCache>
            </c:numRef>
          </c:xVal>
          <c:yVal>
            <c:numRef>
              <c:f>'slop vs s (nonlinear)'!$C:$C</c:f>
              <c:numCache>
                <c:formatCode>General</c:formatCode>
                <c:ptCount val="1048576"/>
                <c:pt idx="1">
                  <c:v>0.13006100000000001</c:v>
                </c:pt>
                <c:pt idx="2">
                  <c:v>0.393536</c:v>
                </c:pt>
                <c:pt idx="3">
                  <c:v>0.337451</c:v>
                </c:pt>
                <c:pt idx="5">
                  <c:v>0.24537100000000001</c:v>
                </c:pt>
                <c:pt idx="6">
                  <c:v>0.31447000000000003</c:v>
                </c:pt>
                <c:pt idx="8">
                  <c:v>0.52182700000000004</c:v>
                </c:pt>
                <c:pt idx="10">
                  <c:v>0.76603600000000005</c:v>
                </c:pt>
                <c:pt idx="20">
                  <c:v>0.553705</c:v>
                </c:pt>
                <c:pt idx="30">
                  <c:v>1.2272810000000001</c:v>
                </c:pt>
                <c:pt idx="34">
                  <c:v>0.31308200000000003</c:v>
                </c:pt>
                <c:pt idx="37">
                  <c:v>0.54034400000000005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A-415A-A560-EFD68C7AE1E6}"/>
            </c:ext>
          </c:extLst>
        </c:ser>
        <c:ser>
          <c:idx val="2"/>
          <c:order val="2"/>
          <c:tx>
            <c:v>Slop x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'slop vs s (nonlinear)'!$Y:$Y</c:f>
              <c:numCache>
                <c:formatCode>General</c:formatCode>
                <c:ptCount val="1048576"/>
                <c:pt idx="0">
                  <c:v>0.12589254117941667</c:v>
                </c:pt>
                <c:pt idx="1">
                  <c:v>0.12735030810166612</c:v>
                </c:pt>
                <c:pt idx="2">
                  <c:v>0.12882495516931336</c:v>
                </c:pt>
                <c:pt idx="3">
                  <c:v>0.1318256738556407</c:v>
                </c:pt>
                <c:pt idx="4">
                  <c:v>0.13298418621331634</c:v>
                </c:pt>
                <c:pt idx="5">
                  <c:v>0.13301481047940786</c:v>
                </c:pt>
                <c:pt idx="6">
                  <c:v>0.13304544179780906</c:v>
                </c:pt>
                <c:pt idx="7">
                  <c:v>0.13335214321633237</c:v>
                </c:pt>
                <c:pt idx="8">
                  <c:v>0.17782794100389224</c:v>
                </c:pt>
                <c:pt idx="9">
                  <c:v>0.25118864315095801</c:v>
                </c:pt>
                <c:pt idx="10">
                  <c:v>0.28183829312644532</c:v>
                </c:pt>
                <c:pt idx="11">
                  <c:v>0.31622776601683794</c:v>
                </c:pt>
                <c:pt idx="12">
                  <c:v>0.3282464213752172</c:v>
                </c:pt>
                <c:pt idx="13">
                  <c:v>0.3365115693754907</c:v>
                </c:pt>
                <c:pt idx="14">
                  <c:v>0.33884415613920255</c:v>
                </c:pt>
                <c:pt idx="15">
                  <c:v>0.35481338923357542</c:v>
                </c:pt>
                <c:pt idx="16">
                  <c:v>0.56234132519034907</c:v>
                </c:pt>
                <c:pt idx="17">
                  <c:v>0.74989420933245587</c:v>
                </c:pt>
                <c:pt idx="18">
                  <c:v>0.89125093813374545</c:v>
                </c:pt>
                <c:pt idx="19">
                  <c:v>0.93325430079699101</c:v>
                </c:pt>
                <c:pt idx="20">
                  <c:v>0.94406087628592339</c:v>
                </c:pt>
                <c:pt idx="21">
                  <c:v>0.95499258602143589</c:v>
                </c:pt>
                <c:pt idx="22">
                  <c:v>0.96605087898981334</c:v>
                </c:pt>
                <c:pt idx="23">
                  <c:v>0.97162795157710613</c:v>
                </c:pt>
                <c:pt idx="24">
                  <c:v>0.97442855007547791</c:v>
                </c:pt>
                <c:pt idx="25">
                  <c:v>0.97723722095581067</c:v>
                </c:pt>
              </c:numCache>
            </c:numRef>
          </c:xVal>
          <c:yVal>
            <c:numRef>
              <c:f>'slop vs s (nonlinear)'!$X:$X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1.65E-4</c:v>
                </c:pt>
                <c:pt idx="3">
                  <c:v>1.9837E-2</c:v>
                </c:pt>
                <c:pt idx="4">
                  <c:v>2.3425999999999999E-2</c:v>
                </c:pt>
                <c:pt idx="5">
                  <c:v>2.349E-2</c:v>
                </c:pt>
                <c:pt idx="6">
                  <c:v>2.3598000000000001E-2</c:v>
                </c:pt>
                <c:pt idx="7">
                  <c:v>2.4459000000000002E-2</c:v>
                </c:pt>
                <c:pt idx="8">
                  <c:v>8.0424999999999996E-2</c:v>
                </c:pt>
                <c:pt idx="9">
                  <c:v>0.118463</c:v>
                </c:pt>
                <c:pt idx="10">
                  <c:v>0.129743</c:v>
                </c:pt>
                <c:pt idx="11">
                  <c:v>0.13949400000000001</c:v>
                </c:pt>
                <c:pt idx="12">
                  <c:v>0.142456</c:v>
                </c:pt>
                <c:pt idx="13">
                  <c:v>0.144398</c:v>
                </c:pt>
                <c:pt idx="14">
                  <c:v>0.144925</c:v>
                </c:pt>
                <c:pt idx="15">
                  <c:v>0.148895</c:v>
                </c:pt>
                <c:pt idx="16">
                  <c:v>0.18352499999999999</c:v>
                </c:pt>
                <c:pt idx="17">
                  <c:v>0.20210400000000001</c:v>
                </c:pt>
                <c:pt idx="18">
                  <c:v>0.210592</c:v>
                </c:pt>
                <c:pt idx="19">
                  <c:v>0.212871</c:v>
                </c:pt>
                <c:pt idx="20">
                  <c:v>0.21338799999999999</c:v>
                </c:pt>
                <c:pt idx="21">
                  <c:v>0.21390100000000001</c:v>
                </c:pt>
                <c:pt idx="22">
                  <c:v>0.21441499999999999</c:v>
                </c:pt>
                <c:pt idx="23">
                  <c:v>0.21467600000000001</c:v>
                </c:pt>
                <c:pt idx="24">
                  <c:v>0.21480299999999999</c:v>
                </c:pt>
                <c:pt idx="25">
                  <c:v>0.21490799999999999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A-415A-A560-EFD68C7AE1E6}"/>
            </c:ext>
          </c:extLst>
        </c:ser>
        <c:ser>
          <c:idx val="3"/>
          <c:order val="3"/>
          <c:tx>
            <c:v>Slop y (adam)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'slop vs s (nonlinear)'!$AB:$AB</c:f>
              <c:numCache>
                <c:formatCode>General</c:formatCode>
                <c:ptCount val="1048576"/>
                <c:pt idx="0">
                  <c:v>0.12589254117941667</c:v>
                </c:pt>
                <c:pt idx="1">
                  <c:v>0.12735030810166612</c:v>
                </c:pt>
                <c:pt idx="2">
                  <c:v>0.12882495516931336</c:v>
                </c:pt>
                <c:pt idx="3">
                  <c:v>0.1318256738556407</c:v>
                </c:pt>
                <c:pt idx="4">
                  <c:v>0.13298418621331634</c:v>
                </c:pt>
                <c:pt idx="5">
                  <c:v>0.13301481047940786</c:v>
                </c:pt>
                <c:pt idx="6">
                  <c:v>0.13304544179780906</c:v>
                </c:pt>
                <c:pt idx="7">
                  <c:v>0.13335214321633237</c:v>
                </c:pt>
                <c:pt idx="8">
                  <c:v>0.17782794100389224</c:v>
                </c:pt>
                <c:pt idx="9">
                  <c:v>0.25118864315095801</c:v>
                </c:pt>
                <c:pt idx="10">
                  <c:v>0.28183829312644532</c:v>
                </c:pt>
                <c:pt idx="11">
                  <c:v>0.31622776601683794</c:v>
                </c:pt>
                <c:pt idx="12">
                  <c:v>0.3282464213752172</c:v>
                </c:pt>
                <c:pt idx="13">
                  <c:v>0.3365115693754907</c:v>
                </c:pt>
                <c:pt idx="14">
                  <c:v>0.33884415613920255</c:v>
                </c:pt>
                <c:pt idx="15">
                  <c:v>0.35481338923357542</c:v>
                </c:pt>
                <c:pt idx="16">
                  <c:v>0.56234132519034907</c:v>
                </c:pt>
                <c:pt idx="17">
                  <c:v>0.74989420933245587</c:v>
                </c:pt>
                <c:pt idx="18">
                  <c:v>0.89125093813374545</c:v>
                </c:pt>
                <c:pt idx="19">
                  <c:v>0.93325430079699101</c:v>
                </c:pt>
                <c:pt idx="20">
                  <c:v>0.94406087628592339</c:v>
                </c:pt>
                <c:pt idx="21">
                  <c:v>0.95499258602143589</c:v>
                </c:pt>
                <c:pt idx="22">
                  <c:v>0.96605087898981334</c:v>
                </c:pt>
                <c:pt idx="23">
                  <c:v>0.97162795157710613</c:v>
                </c:pt>
                <c:pt idx="24">
                  <c:v>0.97442855007547791</c:v>
                </c:pt>
                <c:pt idx="25">
                  <c:v>0.97723722095581067</c:v>
                </c:pt>
              </c:numCache>
            </c:numRef>
          </c:xVal>
          <c:yVal>
            <c:numRef>
              <c:f>'slop vs s (nonlinear)'!$AA:$AA</c:f>
              <c:numCache>
                <c:formatCode>General</c:formatCode>
                <c:ptCount val="1048576"/>
                <c:pt idx="0">
                  <c:v>0.74731300000000001</c:v>
                </c:pt>
                <c:pt idx="1">
                  <c:v>0.74465999999999999</c:v>
                </c:pt>
                <c:pt idx="2">
                  <c:v>0.74207000000000001</c:v>
                </c:pt>
                <c:pt idx="3">
                  <c:v>0.73648499999999995</c:v>
                </c:pt>
                <c:pt idx="4">
                  <c:v>0.734344</c:v>
                </c:pt>
                <c:pt idx="5">
                  <c:v>0.734317</c:v>
                </c:pt>
                <c:pt idx="6">
                  <c:v>0.73424599999999995</c:v>
                </c:pt>
                <c:pt idx="7">
                  <c:v>0.73371399999999998</c:v>
                </c:pt>
                <c:pt idx="8">
                  <c:v>0.66089799999999999</c:v>
                </c:pt>
                <c:pt idx="9">
                  <c:v>0.56477999999999995</c:v>
                </c:pt>
                <c:pt idx="10">
                  <c:v>0.52954000000000001</c:v>
                </c:pt>
                <c:pt idx="11">
                  <c:v>0.49428800000000001</c:v>
                </c:pt>
                <c:pt idx="12">
                  <c:v>0.48313400000000001</c:v>
                </c:pt>
                <c:pt idx="13">
                  <c:v>0.47572900000000001</c:v>
                </c:pt>
                <c:pt idx="14">
                  <c:v>0.47368399999999999</c:v>
                </c:pt>
                <c:pt idx="15">
                  <c:v>0.45820699999999998</c:v>
                </c:pt>
                <c:pt idx="16">
                  <c:v>0.30485899999999999</c:v>
                </c:pt>
                <c:pt idx="17">
                  <c:v>0.18617900000000001</c:v>
                </c:pt>
                <c:pt idx="18">
                  <c:v>0.103176</c:v>
                </c:pt>
                <c:pt idx="19">
                  <c:v>7.1080000000000004E-2</c:v>
                </c:pt>
                <c:pt idx="20">
                  <c:v>6.1322000000000002E-2</c:v>
                </c:pt>
                <c:pt idx="21">
                  <c:v>4.9772999999999998E-2</c:v>
                </c:pt>
                <c:pt idx="22">
                  <c:v>3.4936000000000002E-2</c:v>
                </c:pt>
                <c:pt idx="23">
                  <c:v>2.4607E-2</c:v>
                </c:pt>
                <c:pt idx="24">
                  <c:v>1.6698999999999999E-2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2A-415A-A560-EFD68C7A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6368"/>
        <c:axId val="568768008"/>
      </c:scatterChart>
      <c:valAx>
        <c:axId val="5687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8008"/>
        <c:crosses val="autoZero"/>
        <c:crossBetween val="midCat"/>
      </c:valAx>
      <c:valAx>
        <c:axId val="5687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13</xdr:row>
      <xdr:rowOff>19050</xdr:rowOff>
    </xdr:from>
    <xdr:to>
      <xdr:col>32</xdr:col>
      <xdr:colOff>266700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13</xdr:row>
      <xdr:rowOff>0</xdr:rowOff>
    </xdr:from>
    <xdr:to>
      <xdr:col>42</xdr:col>
      <xdr:colOff>304800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4</xdr:row>
      <xdr:rowOff>91440</xdr:rowOff>
    </xdr:from>
    <xdr:to>
      <xdr:col>22</xdr:col>
      <xdr:colOff>266700</xdr:colOff>
      <xdr:row>31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30480</xdr:colOff>
      <xdr:row>3</xdr:row>
      <xdr:rowOff>91440</xdr:rowOff>
    </xdr:from>
    <xdr:to>
      <xdr:col>61</xdr:col>
      <xdr:colOff>289560</xdr:colOff>
      <xdr:row>30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163830</xdr:rowOff>
    </xdr:from>
    <xdr:to>
      <xdr:col>15</xdr:col>
      <xdr:colOff>213360</xdr:colOff>
      <xdr:row>20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17</xdr:col>
      <xdr:colOff>396240</xdr:colOff>
      <xdr:row>42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207498</xdr:colOff>
      <xdr:row>9</xdr:row>
      <xdr:rowOff>64769</xdr:rowOff>
    </xdr:from>
    <xdr:to>
      <xdr:col>25</xdr:col>
      <xdr:colOff>7117</xdr:colOff>
      <xdr:row>39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207498</xdr:colOff>
      <xdr:row>9</xdr:row>
      <xdr:rowOff>64769</xdr:rowOff>
    </xdr:from>
    <xdr:to>
      <xdr:col>25</xdr:col>
      <xdr:colOff>7117</xdr:colOff>
      <xdr:row>39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87086</xdr:colOff>
      <xdr:row>8</xdr:row>
      <xdr:rowOff>130629</xdr:rowOff>
    </xdr:from>
    <xdr:to>
      <xdr:col>17</xdr:col>
      <xdr:colOff>483326</xdr:colOff>
      <xdr:row>29</xdr:row>
      <xdr:rowOff>21772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7</xdr:row>
      <xdr:rowOff>80010</xdr:rowOff>
    </xdr:from>
    <xdr:to>
      <xdr:col>8</xdr:col>
      <xdr:colOff>464820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23</xdr:row>
      <xdr:rowOff>152400</xdr:rowOff>
    </xdr:from>
    <xdr:to>
      <xdr:col>8</xdr:col>
      <xdr:colOff>365760</xdr:colOff>
      <xdr:row>38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6</xdr:row>
      <xdr:rowOff>80010</xdr:rowOff>
    </xdr:from>
    <xdr:to>
      <xdr:col>8</xdr:col>
      <xdr:colOff>464820</xdr:colOff>
      <xdr:row>21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42"/>
  <sheetViews>
    <sheetView topLeftCell="AR421" zoomScaleNormal="100" workbookViewId="0">
      <selection activeCell="AW2" sqref="AW2:AW442"/>
    </sheetView>
  </sheetViews>
  <sheetFormatPr defaultRowHeight="14.4" x14ac:dyDescent="0.3"/>
  <sheetData>
    <row r="1" spans="1:71" ht="15" thickBot="1" x14ac:dyDescent="0.35">
      <c r="A1">
        <v>-10</v>
      </c>
      <c r="B1">
        <v>0.60159200000000002</v>
      </c>
      <c r="F1">
        <v>0.62709999999999999</v>
      </c>
      <c r="G1">
        <v>6.7599999999999993E-2</v>
      </c>
      <c r="H1">
        <v>0.38890000000000002</v>
      </c>
      <c r="I1">
        <v>0.68469999999999998</v>
      </c>
      <c r="K1">
        <f>$M$2 + TAN($N$2)*(F1 - $O$2)</f>
        <v>0.50709123544960932</v>
      </c>
      <c r="M1" t="s">
        <v>14</v>
      </c>
      <c r="N1" t="s">
        <v>43</v>
      </c>
      <c r="O1" t="s">
        <v>44</v>
      </c>
      <c r="Y1" t="s">
        <v>0</v>
      </c>
      <c r="Z1" t="s">
        <v>2</v>
      </c>
      <c r="AA1" t="s">
        <v>1</v>
      </c>
      <c r="AB1" t="s">
        <v>3</v>
      </c>
      <c r="AC1" t="s">
        <v>4</v>
      </c>
      <c r="AD1" t="s">
        <v>5</v>
      </c>
      <c r="AF1" t="s">
        <v>6</v>
      </c>
      <c r="AG1" t="s">
        <v>7</v>
      </c>
      <c r="AI1" t="s">
        <v>10</v>
      </c>
      <c r="AJ1" t="s">
        <v>11</v>
      </c>
      <c r="AK1" t="s">
        <v>9</v>
      </c>
      <c r="AM1" t="s">
        <v>12</v>
      </c>
      <c r="AN1" t="s">
        <v>13</v>
      </c>
      <c r="AV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I1" t="s">
        <v>24</v>
      </c>
      <c r="BK1" t="s">
        <v>34</v>
      </c>
      <c r="BO1" s="15" t="s">
        <v>6</v>
      </c>
      <c r="BP1" s="15" t="s">
        <v>7</v>
      </c>
      <c r="BR1" t="s">
        <v>33</v>
      </c>
      <c r="BS1" t="s">
        <v>40</v>
      </c>
    </row>
    <row r="2" spans="1:71" ht="15.6" thickTop="1" thickBot="1" x14ac:dyDescent="0.35">
      <c r="A2">
        <v>-9.9</v>
      </c>
      <c r="B2">
        <v>-9.7252299999999998</v>
      </c>
      <c r="F2">
        <v>0.8599</v>
      </c>
      <c r="G2">
        <v>0.29559999999999997</v>
      </c>
      <c r="H2">
        <v>0.34310000000000002</v>
      </c>
      <c r="I2">
        <v>1.3893</v>
      </c>
      <c r="K2">
        <f t="shared" ref="K2:K65" si="0">$M$2 + TAN($N$2)*(F2 - $O$2)</f>
        <v>-0.25660786525264156</v>
      </c>
      <c r="M2" s="17">
        <v>-1.5045079421733301</v>
      </c>
      <c r="N2" s="17">
        <v>1.86668032291967</v>
      </c>
      <c r="O2">
        <v>1.2403</v>
      </c>
      <c r="R2">
        <v>2.5645699999999998</v>
      </c>
      <c r="S2">
        <v>-3.2805300000000002</v>
      </c>
      <c r="Y2">
        <v>1</v>
      </c>
      <c r="Z2">
        <v>2</v>
      </c>
      <c r="AA2">
        <v>0.3</v>
      </c>
      <c r="AB2">
        <v>1</v>
      </c>
      <c r="AC2">
        <f ca="1">Y2 + _xlfn.NORM.INV(RAND(), 0,$AF$2) + _xlfn.NORM.INV(RAND(), 0,AA2)</f>
        <v>-0.4878232742172709</v>
      </c>
      <c r="AD2">
        <f ca="1">Z2 + _xlfn.NORM.INV(RAND(), 0,$AF$2) + _xlfn.NORM.INV(RAND(), 0,AA2)</f>
        <v>1.85207534000487</v>
      </c>
      <c r="AF2">
        <v>0.8</v>
      </c>
      <c r="AG2">
        <v>1.4</v>
      </c>
      <c r="AI2">
        <v>1.7</v>
      </c>
      <c r="AJ2">
        <v>2.64</v>
      </c>
      <c r="AK2">
        <f>$AM$2 +$AN$2*AI2</f>
        <v>2.3395722000000001</v>
      </c>
      <c r="AM2">
        <v>0.73499999999999999</v>
      </c>
      <c r="AN2">
        <v>0.94386599999999998</v>
      </c>
      <c r="AS2" t="s">
        <v>15</v>
      </c>
      <c r="AV2">
        <v>0.62709999999999999</v>
      </c>
      <c r="AW2">
        <v>6.7599999999999993E-2</v>
      </c>
      <c r="AX2">
        <v>4.1311</v>
      </c>
      <c r="AY2">
        <v>0.27510000000000001</v>
      </c>
      <c r="BB2" s="17">
        <v>2.4845000000000002</v>
      </c>
      <c r="BC2" s="17">
        <f>262.749*PI()/180</f>
        <v>4.585835156322581</v>
      </c>
      <c r="BD2" s="17">
        <v>2.2511000000000001</v>
      </c>
      <c r="BE2" s="17">
        <f>-64.803*PI()/180</f>
        <v>-1.1310257151698855</v>
      </c>
      <c r="BI2">
        <f>-LN(EXP(-$BB$2-TAN($BC$2)*(AV2-$BB$3)) + EXP(-$BD$2-TAN($BE$2)*(AV2-$BC$3)))</f>
        <v>3.8857047570518182</v>
      </c>
      <c r="BK2">
        <v>1.59023</v>
      </c>
      <c r="BL2">
        <v>4.48576</v>
      </c>
      <c r="BM2">
        <v>4.86442</v>
      </c>
      <c r="BN2">
        <v>-1.3937999999999999</v>
      </c>
      <c r="BO2" s="15">
        <v>0.30909599999999998</v>
      </c>
      <c r="BP2" s="15">
        <v>0.13006100000000001</v>
      </c>
      <c r="BR2">
        <v>1</v>
      </c>
    </row>
    <row r="3" spans="1:71" ht="15" thickTop="1" x14ac:dyDescent="0.3">
      <c r="A3">
        <v>-9.8000000000000007</v>
      </c>
      <c r="B3">
        <v>-8.1020199999999996</v>
      </c>
      <c r="F3">
        <v>0.8599</v>
      </c>
      <c r="G3">
        <v>6.88E-2</v>
      </c>
      <c r="H3">
        <v>-0.70699999999999996</v>
      </c>
      <c r="I3">
        <v>0.4824</v>
      </c>
      <c r="K3">
        <f t="shared" si="0"/>
        <v>-0.25660786525264156</v>
      </c>
      <c r="M3">
        <v>-1.0403119999999999</v>
      </c>
      <c r="N3">
        <v>106.669321</v>
      </c>
      <c r="O3">
        <v>1.1000000000000001</v>
      </c>
      <c r="Y3">
        <v>2</v>
      </c>
      <c r="Z3">
        <v>3</v>
      </c>
      <c r="AA3">
        <v>0.3</v>
      </c>
      <c r="AB3">
        <v>1</v>
      </c>
      <c r="AC3">
        <f t="shared" ref="AC3:AC10" ca="1" si="1">Y3 + _xlfn.NORM.INV(RAND(), 0,$AF$2) + _xlfn.NORM.INV(RAND(), 0,AA3)</f>
        <v>2.3140771735153005</v>
      </c>
      <c r="AD3">
        <f t="shared" ref="AD3:AD10" ca="1" si="2">Z3 + _xlfn.NORM.INV(RAND(), 0,$AF$2) + _xlfn.NORM.INV(RAND(), 0,AA3)</f>
        <v>3.6909907735967282</v>
      </c>
      <c r="AI3">
        <v>2.1</v>
      </c>
      <c r="AJ3">
        <v>3.59</v>
      </c>
      <c r="AK3">
        <f t="shared" ref="AK3:AK10" si="3">$AM$2 +$AN$2*AI3</f>
        <v>2.7171186000000001</v>
      </c>
      <c r="AS3" s="1">
        <v>3.2200000000000003E-11</v>
      </c>
      <c r="AV3">
        <v>0.8599</v>
      </c>
      <c r="AW3">
        <v>0.29559999999999997</v>
      </c>
      <c r="AX3">
        <v>3.4001999999999999</v>
      </c>
      <c r="AY3">
        <v>0.46539999999999998</v>
      </c>
      <c r="BA3" t="s">
        <v>23</v>
      </c>
      <c r="BB3">
        <v>-1.43E-2</v>
      </c>
      <c r="BC3">
        <v>1.4087000000000001</v>
      </c>
      <c r="BI3">
        <f t="shared" ref="BI3:BI66" si="4">-LN(EXP(-$BB$2-TAN($BC$2)*(AV3-$BB$3)) + EXP(-$BD$2-TAN($BE$2)*(AV3-$BC$3)))</f>
        <v>3.4148835286844776</v>
      </c>
      <c r="BK3">
        <v>2.8893</v>
      </c>
      <c r="BL3">
        <v>4.4924900000000001</v>
      </c>
      <c r="BM3">
        <v>2.7109700000000001</v>
      </c>
      <c r="BN3">
        <v>-1.3161700000000001</v>
      </c>
      <c r="BO3" s="15">
        <v>0.39794200000000002</v>
      </c>
      <c r="BP3" s="15">
        <v>0.393536</v>
      </c>
      <c r="BR3">
        <v>0.9</v>
      </c>
    </row>
    <row r="4" spans="1:71" x14ac:dyDescent="0.3">
      <c r="A4">
        <v>-9.6999999999999993</v>
      </c>
      <c r="B4">
        <v>-9.5110200000000003</v>
      </c>
      <c r="F4">
        <v>1.1091</v>
      </c>
      <c r="G4">
        <v>0.22140000000000001</v>
      </c>
      <c r="H4">
        <v>-0.91110000000000002</v>
      </c>
      <c r="I4">
        <v>0.51670000000000005</v>
      </c>
      <c r="K4">
        <f t="shared" si="0"/>
        <v>-1.0741070744236079</v>
      </c>
      <c r="M4">
        <v>2.5649999999999999</v>
      </c>
      <c r="N4">
        <v>-3.28</v>
      </c>
      <c r="O4">
        <v>2.77</v>
      </c>
      <c r="P4">
        <v>-3.47</v>
      </c>
      <c r="Y4">
        <v>3</v>
      </c>
      <c r="Z4">
        <v>4</v>
      </c>
      <c r="AA4">
        <v>0.3</v>
      </c>
      <c r="AB4">
        <v>1</v>
      </c>
      <c r="AC4">
        <f t="shared" ca="1" si="1"/>
        <v>3.189649207478817</v>
      </c>
      <c r="AD4">
        <f t="shared" ca="1" si="2"/>
        <v>3.2971321686705481</v>
      </c>
      <c r="AI4">
        <v>2.56</v>
      </c>
      <c r="AJ4">
        <v>4.58</v>
      </c>
      <c r="AK4">
        <f t="shared" si="3"/>
        <v>3.1512969599999998</v>
      </c>
      <c r="AV4">
        <v>0.8599</v>
      </c>
      <c r="AW4">
        <v>6.88E-2</v>
      </c>
      <c r="AX4">
        <v>3.5834000000000001</v>
      </c>
      <c r="AY4">
        <v>0.22689999999999999</v>
      </c>
      <c r="BI4">
        <f t="shared" si="4"/>
        <v>3.4148835286844776</v>
      </c>
      <c r="BK4">
        <v>2.9872200000000002</v>
      </c>
      <c r="BL4">
        <v>4.4726999999999997</v>
      </c>
      <c r="BM4">
        <v>2.9198499999999998</v>
      </c>
      <c r="BN4">
        <v>-1.2870699999999999</v>
      </c>
      <c r="BO4" s="15">
        <v>0.41447499999999998</v>
      </c>
      <c r="BP4" s="15">
        <v>0.337451</v>
      </c>
      <c r="BR4">
        <v>0.95</v>
      </c>
    </row>
    <row r="5" spans="1:71" x14ac:dyDescent="0.3">
      <c r="A5">
        <v>-9.6</v>
      </c>
      <c r="B5">
        <v>-11.969799999999999</v>
      </c>
      <c r="F5">
        <v>0.74890000000000001</v>
      </c>
      <c r="G5">
        <v>6.3799999999999996E-2</v>
      </c>
      <c r="H5">
        <v>0.30099999999999999</v>
      </c>
      <c r="I5">
        <v>0.7056</v>
      </c>
      <c r="K5">
        <f t="shared" si="0"/>
        <v>0.10752701523683372</v>
      </c>
      <c r="Y5">
        <v>4</v>
      </c>
      <c r="Z5">
        <v>5</v>
      </c>
      <c r="AA5">
        <v>0.3</v>
      </c>
      <c r="AB5">
        <v>1</v>
      </c>
      <c r="AC5">
        <f t="shared" ca="1" si="1"/>
        <v>3.8958679564102545</v>
      </c>
      <c r="AD5">
        <f t="shared" ca="1" si="2"/>
        <v>6.0642509140597856</v>
      </c>
      <c r="AI5">
        <v>5.65</v>
      </c>
      <c r="AJ5">
        <v>4.53</v>
      </c>
      <c r="AK5">
        <f t="shared" si="3"/>
        <v>6.0678429000000005</v>
      </c>
      <c r="AN5" t="s">
        <v>16</v>
      </c>
      <c r="AV5">
        <v>1.1091</v>
      </c>
      <c r="AW5">
        <v>0.22140000000000001</v>
      </c>
      <c r="AX5">
        <v>4.2694999999999999</v>
      </c>
      <c r="AY5">
        <v>0.32500000000000001</v>
      </c>
      <c r="BI5">
        <f t="shared" si="4"/>
        <v>2.8876498871001073</v>
      </c>
      <c r="BK5">
        <v>2.04467</v>
      </c>
      <c r="BL5">
        <v>4.46136</v>
      </c>
      <c r="BM5">
        <v>3.7306900000000001</v>
      </c>
      <c r="BN5">
        <v>-1.33914</v>
      </c>
      <c r="BO5" s="15">
        <v>0.32166</v>
      </c>
      <c r="BP5" s="15">
        <v>0.35035100000000002</v>
      </c>
      <c r="BR5">
        <v>0.8</v>
      </c>
    </row>
    <row r="6" spans="1:71" x14ac:dyDescent="0.3">
      <c r="A6">
        <v>-9.5</v>
      </c>
      <c r="B6">
        <v>-10.1645</v>
      </c>
      <c r="F6">
        <v>0.94789999999999996</v>
      </c>
      <c r="G6">
        <v>0.23319999999999999</v>
      </c>
      <c r="H6">
        <v>7.2999999999999995E-2</v>
      </c>
      <c r="I6">
        <v>3.2014</v>
      </c>
      <c r="K6">
        <f t="shared" si="0"/>
        <v>-0.54529137410916251</v>
      </c>
      <c r="Y6">
        <v>5</v>
      </c>
      <c r="Z6">
        <v>6</v>
      </c>
      <c r="AA6">
        <v>0.3</v>
      </c>
      <c r="AB6">
        <v>1</v>
      </c>
      <c r="AC6">
        <f t="shared" ca="1" si="1"/>
        <v>3.3562353539328251</v>
      </c>
      <c r="AD6">
        <f t="shared" ca="1" si="2"/>
        <v>5.1843202124997028</v>
      </c>
      <c r="AI6">
        <v>4.83</v>
      </c>
      <c r="AJ6">
        <v>4.47</v>
      </c>
      <c r="AK6">
        <f t="shared" si="3"/>
        <v>5.2938727800000001</v>
      </c>
      <c r="AV6">
        <v>0.74890000000000001</v>
      </c>
      <c r="AW6">
        <v>6.3799999999999996E-2</v>
      </c>
      <c r="AX6">
        <v>3.5743999999999998</v>
      </c>
      <c r="AY6">
        <v>0.21820000000000001</v>
      </c>
      <c r="BB6">
        <v>2.5615700000000001</v>
      </c>
      <c r="BC6">
        <v>4.6047200000000004</v>
      </c>
      <c r="BD6">
        <v>2.2991000000000001</v>
      </c>
      <c r="BE6">
        <v>-1.1009199999999999</v>
      </c>
      <c r="BI6">
        <f t="shared" si="4"/>
        <v>3.6454779517235472</v>
      </c>
      <c r="BK6">
        <v>3.1933099999999999</v>
      </c>
      <c r="BL6">
        <v>4.4844600000000003</v>
      </c>
      <c r="BM6">
        <v>3.0001699999999998</v>
      </c>
      <c r="BN6">
        <v>-1.2764500000000001</v>
      </c>
      <c r="BO6" s="15">
        <v>0.481263</v>
      </c>
      <c r="BP6" s="15">
        <v>0.24537100000000001</v>
      </c>
      <c r="BR6">
        <v>0.7</v>
      </c>
    </row>
    <row r="7" spans="1:71" x14ac:dyDescent="0.3">
      <c r="A7">
        <v>-9.4</v>
      </c>
      <c r="B7">
        <v>4.42875</v>
      </c>
      <c r="F7">
        <v>0.85709999999999997</v>
      </c>
      <c r="G7">
        <v>0.1169</v>
      </c>
      <c r="H7">
        <v>-0.125</v>
      </c>
      <c r="I7">
        <v>2.2351000000000001</v>
      </c>
      <c r="K7">
        <f t="shared" si="0"/>
        <v>-0.24742248087993413</v>
      </c>
      <c r="Y7">
        <v>6</v>
      </c>
      <c r="Z7">
        <v>7</v>
      </c>
      <c r="AA7">
        <v>0.3</v>
      </c>
      <c r="AB7">
        <v>1</v>
      </c>
      <c r="AC7">
        <f t="shared" ca="1" si="1"/>
        <v>5.662527247933979</v>
      </c>
      <c r="AD7">
        <f t="shared" ca="1" si="2"/>
        <v>8.3449251176692822</v>
      </c>
      <c r="AI7">
        <v>6.56</v>
      </c>
      <c r="AJ7">
        <v>7.28</v>
      </c>
      <c r="AK7">
        <f t="shared" si="3"/>
        <v>6.9267609600000002</v>
      </c>
      <c r="AV7">
        <v>0.94789999999999996</v>
      </c>
      <c r="AW7">
        <v>0.23319999999999999</v>
      </c>
      <c r="AX7">
        <v>3.5558000000000001</v>
      </c>
      <c r="AY7">
        <v>0.3095</v>
      </c>
      <c r="BI7">
        <f t="shared" si="4"/>
        <v>3.2293879711319389</v>
      </c>
      <c r="BK7">
        <v>2.3574899999999999</v>
      </c>
      <c r="BL7">
        <v>4.3894599999999997</v>
      </c>
      <c r="BM7">
        <v>2.5109400000000002</v>
      </c>
      <c r="BN7">
        <v>-1.2852300000000001</v>
      </c>
      <c r="BO7" s="15">
        <v>0.48704999999999998</v>
      </c>
      <c r="BP7" s="15">
        <v>0.383297</v>
      </c>
      <c r="BR7">
        <v>0.6</v>
      </c>
    </row>
    <row r="8" spans="1:71" x14ac:dyDescent="0.3">
      <c r="A8">
        <v>-9.3000000000000007</v>
      </c>
      <c r="B8">
        <v>-10.0649</v>
      </c>
      <c r="F8">
        <v>0.71199999999999997</v>
      </c>
      <c r="G8">
        <v>6.7699999999999996E-2</v>
      </c>
      <c r="H8">
        <v>0.6179</v>
      </c>
      <c r="I8">
        <v>0.63360000000000005</v>
      </c>
      <c r="K8">
        <f t="shared" si="0"/>
        <v>0.22857725929144324</v>
      </c>
      <c r="Y8">
        <v>7</v>
      </c>
      <c r="Z8">
        <v>8</v>
      </c>
      <c r="AA8">
        <v>0.3</v>
      </c>
      <c r="AB8">
        <v>1</v>
      </c>
      <c r="AC8">
        <f t="shared" ca="1" si="1"/>
        <v>6.1470124664256502</v>
      </c>
      <c r="AD8">
        <f t="shared" ca="1" si="2"/>
        <v>8.0705975526600326</v>
      </c>
      <c r="AI8">
        <v>7.72</v>
      </c>
      <c r="AJ8">
        <v>8.57</v>
      </c>
      <c r="AK8">
        <f t="shared" si="3"/>
        <v>8.0216455199999999</v>
      </c>
      <c r="AV8">
        <v>0.85709999999999997</v>
      </c>
      <c r="AW8">
        <v>0.1169</v>
      </c>
      <c r="AX8">
        <v>3.8843000000000001</v>
      </c>
      <c r="AY8">
        <v>0.26379999999999998</v>
      </c>
      <c r="BI8">
        <f t="shared" si="4"/>
        <v>3.4207600512014258</v>
      </c>
      <c r="BK8">
        <v>2.4428299999999998</v>
      </c>
      <c r="BL8">
        <v>4.5050800000000004</v>
      </c>
      <c r="BM8">
        <v>2.2922699999999998</v>
      </c>
      <c r="BN8">
        <v>-1.21363</v>
      </c>
      <c r="BO8" s="15">
        <v>0.58707399999999998</v>
      </c>
      <c r="BP8" s="15">
        <v>0.31447000000000003</v>
      </c>
      <c r="BR8">
        <v>0.5</v>
      </c>
    </row>
    <row r="9" spans="1:71" x14ac:dyDescent="0.3">
      <c r="A9">
        <v>-9.1999999999999993</v>
      </c>
      <c r="B9">
        <v>-9.0546500000000005</v>
      </c>
      <c r="F9">
        <v>0.90700000000000003</v>
      </c>
      <c r="G9">
        <v>0.151</v>
      </c>
      <c r="H9">
        <v>-0.65110000000000001</v>
      </c>
      <c r="I9">
        <v>0.72340000000000004</v>
      </c>
      <c r="K9">
        <f t="shared" si="0"/>
        <v>-0.411119152379257</v>
      </c>
      <c r="Y9">
        <v>8</v>
      </c>
      <c r="Z9">
        <v>9</v>
      </c>
      <c r="AA9">
        <v>0.3</v>
      </c>
      <c r="AB9">
        <v>1</v>
      </c>
      <c r="AC9">
        <f t="shared" ca="1" si="1"/>
        <v>8.2015444890205202</v>
      </c>
      <c r="AD9">
        <f t="shared" ca="1" si="2"/>
        <v>9.905577628364707</v>
      </c>
      <c r="AI9">
        <v>8.2799999999999994</v>
      </c>
      <c r="AJ9">
        <v>8.74</v>
      </c>
      <c r="AK9">
        <f t="shared" si="3"/>
        <v>8.5502104799999987</v>
      </c>
      <c r="AV9">
        <v>0.71199999999999997</v>
      </c>
      <c r="AW9">
        <v>6.7699999999999996E-2</v>
      </c>
      <c r="AX9">
        <v>4.3537999999999997</v>
      </c>
      <c r="AY9">
        <v>0.21099999999999999</v>
      </c>
      <c r="BI9">
        <f t="shared" si="4"/>
        <v>3.7203797832519396</v>
      </c>
      <c r="BK9">
        <v>-0.18116699999999999</v>
      </c>
      <c r="BL9">
        <v>4.5709400000000002</v>
      </c>
      <c r="BM9">
        <v>2.9752100000000001</v>
      </c>
      <c r="BN9">
        <v>-1.3397399999999999</v>
      </c>
      <c r="BO9" s="15">
        <v>0.40066299999999999</v>
      </c>
      <c r="BP9" s="15">
        <v>0.42693399999999998</v>
      </c>
      <c r="BR9">
        <v>0.4</v>
      </c>
    </row>
    <row r="10" spans="1:71" x14ac:dyDescent="0.3">
      <c r="A10">
        <v>-9.1</v>
      </c>
      <c r="B10">
        <v>-7.89588</v>
      </c>
      <c r="F10">
        <v>1.0859000000000001</v>
      </c>
      <c r="G10">
        <v>7.2599999999999998E-2</v>
      </c>
      <c r="H10">
        <v>-1.4049</v>
      </c>
      <c r="I10">
        <v>0.1318</v>
      </c>
      <c r="K10">
        <f t="shared" si="0"/>
        <v>-0.99799960390688902</v>
      </c>
      <c r="Y10">
        <v>9</v>
      </c>
      <c r="Z10">
        <v>10</v>
      </c>
      <c r="AA10">
        <v>0.3</v>
      </c>
      <c r="AB10">
        <v>1</v>
      </c>
      <c r="AC10">
        <f t="shared" ca="1" si="1"/>
        <v>9.7696238355027916</v>
      </c>
      <c r="AD10">
        <f t="shared" ca="1" si="2"/>
        <v>9.0951907179239626</v>
      </c>
      <c r="AI10">
        <v>7.74</v>
      </c>
      <c r="AJ10">
        <v>9.57</v>
      </c>
      <c r="AK10">
        <f t="shared" si="3"/>
        <v>8.0405228399999995</v>
      </c>
      <c r="AV10">
        <v>0.90700000000000003</v>
      </c>
      <c r="AW10">
        <v>0.151</v>
      </c>
      <c r="AX10">
        <v>3.5476999999999999</v>
      </c>
      <c r="AY10">
        <v>0.2417</v>
      </c>
      <c r="BB10" t="s">
        <v>25</v>
      </c>
      <c r="BF10" t="s">
        <v>26</v>
      </c>
      <c r="BI10">
        <f t="shared" si="4"/>
        <v>3.3157648731625389</v>
      </c>
      <c r="BK10">
        <v>4.1392100000000003</v>
      </c>
      <c r="BL10">
        <v>1.50353</v>
      </c>
      <c r="BM10">
        <v>2.2796799999999999</v>
      </c>
      <c r="BN10">
        <v>-1.01288</v>
      </c>
      <c r="BO10" s="15">
        <v>0.123387</v>
      </c>
      <c r="BP10" s="15">
        <v>0.54491000000000001</v>
      </c>
      <c r="BR10">
        <v>0.3</v>
      </c>
    </row>
    <row r="11" spans="1:71" x14ac:dyDescent="0.3">
      <c r="A11">
        <v>-9</v>
      </c>
      <c r="B11">
        <v>-9.6919599999999999</v>
      </c>
      <c r="F11">
        <v>0.75800000000000001</v>
      </c>
      <c r="G11">
        <v>8.3699999999999997E-2</v>
      </c>
      <c r="H11">
        <v>0.2049</v>
      </c>
      <c r="I11">
        <v>0.48230000000000001</v>
      </c>
      <c r="K11">
        <f t="shared" si="0"/>
        <v>7.7674516025534324E-2</v>
      </c>
      <c r="AF11" t="s">
        <v>8</v>
      </c>
      <c r="AV11">
        <v>1.0859000000000001</v>
      </c>
      <c r="AW11">
        <v>7.2599999999999998E-2</v>
      </c>
      <c r="AX11">
        <v>2.3067000000000002</v>
      </c>
      <c r="AY11">
        <v>0.13059999999999999</v>
      </c>
      <c r="BB11">
        <v>2.4</v>
      </c>
      <c r="BC11">
        <v>4.4000000000000004</v>
      </c>
      <c r="BD11">
        <v>2.6</v>
      </c>
      <c r="BE11">
        <v>-0.9</v>
      </c>
      <c r="BI11">
        <f t="shared" si="4"/>
        <v>2.9369020010460543</v>
      </c>
      <c r="BK11">
        <v>3.9658799999999998</v>
      </c>
      <c r="BL11">
        <v>1.39977</v>
      </c>
      <c r="BM11">
        <v>2.05484</v>
      </c>
      <c r="BN11">
        <v>-0.88503100000000001</v>
      </c>
      <c r="BO11" s="15">
        <v>0.34146399999999999</v>
      </c>
      <c r="BP11" s="15">
        <v>0.54835599999999995</v>
      </c>
      <c r="BR11">
        <v>0.2</v>
      </c>
    </row>
    <row r="12" spans="1:71" x14ac:dyDescent="0.3">
      <c r="A12">
        <v>-8.9</v>
      </c>
      <c r="B12">
        <v>-0.60202599999999995</v>
      </c>
      <c r="F12">
        <v>0.87909999999999999</v>
      </c>
      <c r="G12">
        <v>8.3199999999999996E-2</v>
      </c>
      <c r="H12">
        <v>-0.13489999999999999</v>
      </c>
      <c r="I12">
        <v>0.64319999999999999</v>
      </c>
      <c r="K12">
        <f t="shared" si="0"/>
        <v>-0.31959335809406442</v>
      </c>
      <c r="AV12">
        <v>0.75800000000000001</v>
      </c>
      <c r="AW12">
        <v>8.3699999999999997E-2</v>
      </c>
      <c r="AX12">
        <v>3.6467000000000001</v>
      </c>
      <c r="AY12">
        <v>0.15629999999999999</v>
      </c>
      <c r="BB12" t="s">
        <v>18</v>
      </c>
      <c r="BI12">
        <f t="shared" si="4"/>
        <v>3.6268256291097187</v>
      </c>
      <c r="BK12">
        <v>2.6029100000000001</v>
      </c>
      <c r="BL12">
        <v>1.34735</v>
      </c>
      <c r="BM12">
        <v>2.3296399999999999</v>
      </c>
      <c r="BN12">
        <v>-1.0986400000000001</v>
      </c>
      <c r="BO12" s="15">
        <v>0</v>
      </c>
      <c r="BP12" s="15">
        <v>0.80342899999999995</v>
      </c>
      <c r="BR12">
        <v>0.1</v>
      </c>
    </row>
    <row r="13" spans="1:71" x14ac:dyDescent="0.3">
      <c r="A13">
        <v>-8.8000000000000007</v>
      </c>
      <c r="B13">
        <v>-0.52582700000000004</v>
      </c>
      <c r="F13">
        <v>0.75800000000000001</v>
      </c>
      <c r="G13">
        <v>7.3099999999999998E-2</v>
      </c>
      <c r="H13">
        <v>-0.19600000000000001</v>
      </c>
      <c r="I13">
        <v>0.84450000000000003</v>
      </c>
      <c r="K13">
        <f t="shared" si="0"/>
        <v>7.7674516025534324E-2</v>
      </c>
      <c r="AV13">
        <v>0.87909999999999999</v>
      </c>
      <c r="AW13">
        <v>8.3199999999999996E-2</v>
      </c>
      <c r="AX13">
        <v>3.5682999999999998</v>
      </c>
      <c r="AY13">
        <v>0.16270000000000001</v>
      </c>
      <c r="BB13">
        <v>2.6640199999999998</v>
      </c>
      <c r="BC13">
        <v>4.6557199999999996</v>
      </c>
      <c r="BD13">
        <v>2.3818999999999999</v>
      </c>
      <c r="BE13">
        <v>-1.0117499999999999</v>
      </c>
      <c r="BI13">
        <f t="shared" si="4"/>
        <v>3.3745349822461135</v>
      </c>
      <c r="BO13" s="15"/>
      <c r="BP13" s="15"/>
    </row>
    <row r="14" spans="1:71" x14ac:dyDescent="0.3">
      <c r="A14">
        <v>-8.6999999999999993</v>
      </c>
      <c r="B14">
        <v>-7.5137700000000001</v>
      </c>
      <c r="F14">
        <v>0.67900000000000005</v>
      </c>
      <c r="G14">
        <v>7.7100000000000002E-2</v>
      </c>
      <c r="H14">
        <v>0.55489999999999995</v>
      </c>
      <c r="I14">
        <v>1.1715</v>
      </c>
      <c r="K14">
        <f t="shared" si="0"/>
        <v>0.33683357511263834</v>
      </c>
      <c r="AV14">
        <v>0.75800000000000001</v>
      </c>
      <c r="AW14">
        <v>7.3099999999999998E-2</v>
      </c>
      <c r="AX14">
        <v>3.6356000000000002</v>
      </c>
      <c r="AY14">
        <v>0.2414</v>
      </c>
      <c r="BI14">
        <f t="shared" si="4"/>
        <v>3.6268256291097187</v>
      </c>
      <c r="BK14" t="s">
        <v>35</v>
      </c>
      <c r="BO14" s="15"/>
      <c r="BP14" s="15"/>
    </row>
    <row r="15" spans="1:71" x14ac:dyDescent="0.3">
      <c r="A15">
        <v>-8.6</v>
      </c>
      <c r="B15">
        <v>-7.9189699999999998</v>
      </c>
      <c r="F15">
        <v>1.1891</v>
      </c>
      <c r="G15">
        <v>0.13730000000000001</v>
      </c>
      <c r="H15">
        <v>-1.718</v>
      </c>
      <c r="I15">
        <v>0.31819999999999998</v>
      </c>
      <c r="K15">
        <f t="shared" si="0"/>
        <v>-1.3365466279295364</v>
      </c>
      <c r="AV15">
        <v>0.67900000000000005</v>
      </c>
      <c r="AW15">
        <v>7.7100000000000002E-2</v>
      </c>
      <c r="AX15">
        <v>3.6076999999999999</v>
      </c>
      <c r="AY15">
        <v>0.24160000000000001</v>
      </c>
      <c r="BB15" t="s">
        <v>25</v>
      </c>
      <c r="BI15">
        <f t="shared" si="4"/>
        <v>3.7860713540583566</v>
      </c>
      <c r="BK15">
        <v>4.4643379999999997</v>
      </c>
      <c r="BL15">
        <v>4.6314111310661268</v>
      </c>
      <c r="BM15">
        <v>1.604414</v>
      </c>
      <c r="BN15">
        <v>-1.1821353610266343</v>
      </c>
      <c r="BO15" s="14">
        <v>0.21490799999999999</v>
      </c>
      <c r="BP15" s="14">
        <v>0</v>
      </c>
      <c r="BR15">
        <v>0.97723722095581067</v>
      </c>
    </row>
    <row r="16" spans="1:71" x14ac:dyDescent="0.3">
      <c r="A16">
        <v>-8.5</v>
      </c>
      <c r="B16">
        <v>2.3283700000000001</v>
      </c>
      <c r="F16">
        <v>0.86199999999999999</v>
      </c>
      <c r="G16">
        <v>6.5500000000000003E-2</v>
      </c>
      <c r="H16">
        <v>0.33610000000000001</v>
      </c>
      <c r="I16">
        <v>0.97440000000000004</v>
      </c>
      <c r="K16">
        <f t="shared" si="0"/>
        <v>-0.26349690353217214</v>
      </c>
      <c r="AV16">
        <v>1.1891</v>
      </c>
      <c r="AW16">
        <v>0.13730000000000001</v>
      </c>
      <c r="AX16">
        <v>3.9723000000000002</v>
      </c>
      <c r="AY16">
        <v>0.2722</v>
      </c>
      <c r="BB16">
        <v>2.6</v>
      </c>
      <c r="BC16">
        <v>4.5999999999999996</v>
      </c>
      <c r="BD16">
        <v>2.2999999999999998</v>
      </c>
      <c r="BE16">
        <v>-1.1000000000000001</v>
      </c>
      <c r="BI16">
        <f t="shared" si="4"/>
        <v>2.7177386315560361</v>
      </c>
      <c r="BK16" t="s">
        <v>36</v>
      </c>
    </row>
    <row r="17" spans="1:71" x14ac:dyDescent="0.3">
      <c r="A17">
        <v>-8.4</v>
      </c>
      <c r="B17">
        <v>-7.1909000000000001</v>
      </c>
      <c r="F17">
        <v>0.497</v>
      </c>
      <c r="G17">
        <v>6.3899999999999998E-2</v>
      </c>
      <c r="H17">
        <v>1.3591</v>
      </c>
      <c r="I17">
        <v>0.97289999999999999</v>
      </c>
      <c r="K17">
        <f t="shared" si="0"/>
        <v>0.93388355933862521</v>
      </c>
      <c r="AV17">
        <v>0.86199999999999999</v>
      </c>
      <c r="AW17">
        <v>6.5500000000000003E-2</v>
      </c>
      <c r="AX17">
        <v>3.5289999999999999</v>
      </c>
      <c r="AY17">
        <v>0.23319999999999999</v>
      </c>
      <c r="BB17" t="s">
        <v>18</v>
      </c>
      <c r="BI17">
        <f t="shared" si="4"/>
        <v>3.4104747876362191</v>
      </c>
      <c r="BK17">
        <v>2.86138</v>
      </c>
      <c r="BL17">
        <v>4.4999700000000002</v>
      </c>
      <c r="BM17">
        <v>2.8593099999999998</v>
      </c>
      <c r="BN17">
        <v>-1.3077399999999999</v>
      </c>
      <c r="BO17" s="16">
        <v>0.384492</v>
      </c>
      <c r="BP17" s="16">
        <v>0.39676499999999998</v>
      </c>
      <c r="BR17">
        <v>0.97723722095581067</v>
      </c>
    </row>
    <row r="18" spans="1:71" x14ac:dyDescent="0.3">
      <c r="A18">
        <v>-8.3000000000000007</v>
      </c>
      <c r="B18">
        <v>-1.0055799999999999</v>
      </c>
      <c r="F18">
        <v>0.627</v>
      </c>
      <c r="G18">
        <v>5.7599999999999998E-2</v>
      </c>
      <c r="H18">
        <v>0.57689999999999997</v>
      </c>
      <c r="I18">
        <v>0.87490000000000001</v>
      </c>
      <c r="K18">
        <f t="shared" si="0"/>
        <v>0.50741928489149202</v>
      </c>
      <c r="AV18">
        <v>0.497</v>
      </c>
      <c r="AW18">
        <v>6.3899999999999998E-2</v>
      </c>
      <c r="AX18">
        <v>3.6916000000000002</v>
      </c>
      <c r="AY18">
        <v>0.24079999999999999</v>
      </c>
      <c r="BB18">
        <v>2.5615700000000001</v>
      </c>
      <c r="BC18">
        <v>4.6047200000000004</v>
      </c>
      <c r="BD18">
        <v>2.2991000000000001</v>
      </c>
      <c r="BE18">
        <v>-1.1009199999999999</v>
      </c>
      <c r="BI18">
        <f t="shared" si="4"/>
        <v>4.0945701801957783</v>
      </c>
      <c r="BK18" s="13" t="s">
        <v>37</v>
      </c>
      <c r="BL18" s="13"/>
      <c r="BM18" s="13"/>
      <c r="BN18" s="13"/>
      <c r="BO18" s="13"/>
      <c r="BP18" s="13"/>
    </row>
    <row r="19" spans="1:71" x14ac:dyDescent="0.3">
      <c r="A19">
        <v>-8.1999999999999993</v>
      </c>
      <c r="B19">
        <v>-9.8687799999999992</v>
      </c>
      <c r="F19">
        <v>0.8377</v>
      </c>
      <c r="G19">
        <v>0.1462</v>
      </c>
      <c r="H19">
        <v>-0.70409999999999995</v>
      </c>
      <c r="I19">
        <v>1.4480999999999999</v>
      </c>
      <c r="K19">
        <f t="shared" si="0"/>
        <v>-0.18378088915474655</v>
      </c>
      <c r="AV19">
        <v>0.627</v>
      </c>
      <c r="AW19">
        <v>5.7599999999999998E-2</v>
      </c>
      <c r="AX19">
        <v>4.2427000000000001</v>
      </c>
      <c r="AY19">
        <v>0.2361</v>
      </c>
      <c r="BI19">
        <f t="shared" si="4"/>
        <v>3.8858910687872896</v>
      </c>
      <c r="BK19" s="13">
        <v>3.2209699999999999</v>
      </c>
      <c r="BL19" s="13">
        <v>4.4647699999999997</v>
      </c>
      <c r="BM19" s="13">
        <v>2.1669900000000002</v>
      </c>
      <c r="BN19">
        <v>-1.2398100000000001</v>
      </c>
      <c r="BO19">
        <v>0.32603700000000002</v>
      </c>
      <c r="BP19">
        <v>0.29985600000000001</v>
      </c>
      <c r="BR19">
        <v>0.97723722095581067</v>
      </c>
    </row>
    <row r="20" spans="1:71" x14ac:dyDescent="0.3">
      <c r="A20">
        <v>-8.1</v>
      </c>
      <c r="B20">
        <v>-6.5233800000000004</v>
      </c>
      <c r="F20">
        <v>0.79610000000000003</v>
      </c>
      <c r="G20">
        <v>8.1799999999999998E-2</v>
      </c>
      <c r="H20">
        <v>0.32890000000000003</v>
      </c>
      <c r="I20">
        <v>0.42370000000000002</v>
      </c>
      <c r="K20">
        <f t="shared" si="0"/>
        <v>-4.7312321331663965E-2</v>
      </c>
      <c r="AV20">
        <v>0.8377</v>
      </c>
      <c r="AW20">
        <v>0.1462</v>
      </c>
      <c r="AX20">
        <v>3.4588999999999999</v>
      </c>
      <c r="AY20">
        <v>0.54679999999999995</v>
      </c>
      <c r="BI20">
        <f t="shared" si="4"/>
        <v>3.4614146888585422</v>
      </c>
      <c r="BK20" s="13" t="s">
        <v>38</v>
      </c>
      <c r="BL20" s="13"/>
      <c r="BM20" s="13"/>
    </row>
    <row r="21" spans="1:71" x14ac:dyDescent="0.3">
      <c r="A21">
        <v>-8</v>
      </c>
      <c r="B21">
        <v>1.07768</v>
      </c>
      <c r="F21">
        <v>0.81710000000000005</v>
      </c>
      <c r="G21">
        <v>5.9900000000000002E-2</v>
      </c>
      <c r="H21">
        <v>8.9999999999999998E-4</v>
      </c>
      <c r="I21">
        <v>0.23200000000000001</v>
      </c>
      <c r="K21">
        <f t="shared" si="0"/>
        <v>-0.1162027041269702</v>
      </c>
      <c r="AV21">
        <v>0.79610000000000003</v>
      </c>
      <c r="AW21">
        <v>8.1799999999999998E-2</v>
      </c>
      <c r="AX21">
        <v>3.6600999999999999</v>
      </c>
      <c r="AY21">
        <v>0.23130000000000001</v>
      </c>
      <c r="BI21">
        <f t="shared" si="4"/>
        <v>3.5481428062422848</v>
      </c>
      <c r="BK21">
        <v>2.49655</v>
      </c>
      <c r="BL21">
        <v>4.3810099999999998</v>
      </c>
      <c r="BM21">
        <v>2.14621</v>
      </c>
      <c r="BN21">
        <v>-1.15815</v>
      </c>
      <c r="BO21">
        <v>0.30975000000000003</v>
      </c>
      <c r="BP21">
        <v>0.31408700000000001</v>
      </c>
    </row>
    <row r="22" spans="1:71" x14ac:dyDescent="0.3">
      <c r="A22">
        <v>-7.9</v>
      </c>
      <c r="B22">
        <v>-8.3419600000000003</v>
      </c>
      <c r="F22">
        <v>1.048</v>
      </c>
      <c r="G22">
        <v>0.11360000000000001</v>
      </c>
      <c r="H22">
        <v>-0.94499999999999995</v>
      </c>
      <c r="I22">
        <v>0.39660000000000001</v>
      </c>
      <c r="K22">
        <f t="shared" si="0"/>
        <v>-0.87366886543345545</v>
      </c>
      <c r="AV22">
        <v>0.81710000000000005</v>
      </c>
      <c r="AW22">
        <v>5.9900000000000002E-2</v>
      </c>
      <c r="AX22">
        <v>3.1032000000000002</v>
      </c>
      <c r="AY22">
        <v>0.1895</v>
      </c>
      <c r="BI22">
        <f t="shared" si="4"/>
        <v>3.5044487183332995</v>
      </c>
      <c r="BK22" s="16" t="s">
        <v>39</v>
      </c>
      <c r="BL22" s="16"/>
      <c r="BM22" s="16"/>
      <c r="BN22" s="16"/>
      <c r="BO22" s="16"/>
      <c r="BP22" s="16"/>
    </row>
    <row r="23" spans="1:71" x14ac:dyDescent="0.3">
      <c r="A23">
        <v>-7.8</v>
      </c>
      <c r="B23">
        <v>-7.8323900000000002</v>
      </c>
      <c r="F23">
        <v>0.68200000000000005</v>
      </c>
      <c r="G23">
        <v>6.7900000000000002E-2</v>
      </c>
      <c r="H23">
        <v>-0.16789999999999999</v>
      </c>
      <c r="I23">
        <v>1.1293</v>
      </c>
      <c r="K23">
        <f t="shared" si="0"/>
        <v>0.32699209185616618</v>
      </c>
      <c r="AV23">
        <v>1.048</v>
      </c>
      <c r="AW23">
        <v>0.11360000000000001</v>
      </c>
      <c r="AX23">
        <v>3.2324999999999999</v>
      </c>
      <c r="AY23">
        <v>0.22689999999999999</v>
      </c>
      <c r="BI23">
        <f t="shared" si="4"/>
        <v>3.0173275435820499</v>
      </c>
      <c r="BK23" s="16">
        <v>2.4005200000000002</v>
      </c>
      <c r="BL23" s="16">
        <v>4.5320799999999997</v>
      </c>
      <c r="BM23" s="16">
        <v>3.5072999999999999</v>
      </c>
      <c r="BN23" s="16">
        <v>-1.3608899999999999</v>
      </c>
      <c r="BO23" s="16">
        <v>0.427149</v>
      </c>
      <c r="BP23" s="16">
        <v>0.63407100000000005</v>
      </c>
    </row>
    <row r="24" spans="1:71" x14ac:dyDescent="0.3">
      <c r="A24">
        <v>-7.7</v>
      </c>
      <c r="B24">
        <v>-6.78024</v>
      </c>
      <c r="F24">
        <v>0.81189999999999996</v>
      </c>
      <c r="G24">
        <v>5.7700000000000001E-2</v>
      </c>
      <c r="H24">
        <v>-0.33500000000000002</v>
      </c>
      <c r="I24">
        <v>0.5837</v>
      </c>
      <c r="K24">
        <f t="shared" si="0"/>
        <v>-9.9144133149084546E-2</v>
      </c>
      <c r="AV24">
        <v>0.68200000000000005</v>
      </c>
      <c r="AW24">
        <v>6.7900000000000002E-2</v>
      </c>
      <c r="AX24">
        <v>4.0655000000000001</v>
      </c>
      <c r="AY24">
        <v>0.247</v>
      </c>
      <c r="BI24">
        <f t="shared" si="4"/>
        <v>3.7801616764275989</v>
      </c>
      <c r="BK24" t="s">
        <v>42</v>
      </c>
    </row>
    <row r="25" spans="1:71" x14ac:dyDescent="0.3">
      <c r="A25">
        <v>-7.6</v>
      </c>
      <c r="B25">
        <v>-7.4195799999999998</v>
      </c>
      <c r="F25">
        <v>0.57089999999999996</v>
      </c>
      <c r="G25">
        <v>6.5500000000000003E-2</v>
      </c>
      <c r="H25">
        <v>0.878</v>
      </c>
      <c r="I25">
        <v>0.65080000000000005</v>
      </c>
      <c r="K25">
        <f t="shared" si="0"/>
        <v>0.69145502178752394</v>
      </c>
      <c r="AV25">
        <v>0.81189999999999996</v>
      </c>
      <c r="AW25">
        <v>5.7700000000000001E-2</v>
      </c>
      <c r="AX25">
        <v>3.7532999999999999</v>
      </c>
      <c r="AY25">
        <v>0.22509999999999999</v>
      </c>
      <c r="BI25">
        <f t="shared" si="4"/>
        <v>3.515286139093611</v>
      </c>
      <c r="BK25">
        <v>2.7854100000000002</v>
      </c>
      <c r="BL25">
        <v>4.5153299999999996</v>
      </c>
      <c r="BM25">
        <v>2.1994799999999999</v>
      </c>
      <c r="BN25">
        <v>-1.10507</v>
      </c>
      <c r="BO25">
        <v>0.313693</v>
      </c>
      <c r="BP25">
        <v>0.53417700000000001</v>
      </c>
      <c r="BR25">
        <v>0.97723722095581067</v>
      </c>
      <c r="BS25">
        <v>-1477.61</v>
      </c>
    </row>
    <row r="26" spans="1:71" x14ac:dyDescent="0.3">
      <c r="A26">
        <v>-7.5</v>
      </c>
      <c r="B26">
        <v>-7.1713800000000001</v>
      </c>
      <c r="F26">
        <v>0.97199999999999998</v>
      </c>
      <c r="G26">
        <v>8.8999999999999996E-2</v>
      </c>
      <c r="H26">
        <v>-0.97509999999999997</v>
      </c>
      <c r="I26">
        <v>0.47710000000000002</v>
      </c>
      <c r="K26">
        <f t="shared" si="0"/>
        <v>-0.62435128960282338</v>
      </c>
      <c r="AV26">
        <v>0.57089999999999996</v>
      </c>
      <c r="AW26">
        <v>6.5500000000000003E-2</v>
      </c>
      <c r="AX26">
        <v>3.7829999999999999</v>
      </c>
      <c r="AY26">
        <v>0.20649999999999999</v>
      </c>
      <c r="BI26">
        <f t="shared" si="4"/>
        <v>3.9855830162164665</v>
      </c>
      <c r="BK26" t="s">
        <v>41</v>
      </c>
    </row>
    <row r="27" spans="1:71" x14ac:dyDescent="0.3">
      <c r="A27">
        <v>-7.4</v>
      </c>
      <c r="B27">
        <v>-7.6409500000000001</v>
      </c>
      <c r="F27">
        <v>0.93300000000000005</v>
      </c>
      <c r="G27">
        <v>9.5100000000000004E-2</v>
      </c>
      <c r="H27">
        <v>-0.37009999999999998</v>
      </c>
      <c r="I27">
        <v>2.1324999999999998</v>
      </c>
      <c r="K27">
        <f t="shared" si="0"/>
        <v>-0.49641200726868373</v>
      </c>
      <c r="AV27">
        <v>0.97199999999999998</v>
      </c>
      <c r="AW27">
        <v>8.8999999999999996E-2</v>
      </c>
      <c r="AX27">
        <v>3.367</v>
      </c>
      <c r="AY27">
        <v>0.2235</v>
      </c>
      <c r="BI27">
        <f t="shared" si="4"/>
        <v>3.1783999886074903</v>
      </c>
      <c r="BK27">
        <v>2.5693600000000001</v>
      </c>
      <c r="BL27">
        <v>4.3925200000000002</v>
      </c>
      <c r="BM27">
        <v>2.0046400000000002</v>
      </c>
      <c r="BN27">
        <v>-1.1314599999999999</v>
      </c>
      <c r="BO27">
        <v>0.31346499999999999</v>
      </c>
      <c r="BP27">
        <v>0.31587599999999999</v>
      </c>
      <c r="BS27">
        <v>-800</v>
      </c>
    </row>
    <row r="28" spans="1:71" x14ac:dyDescent="0.3">
      <c r="A28">
        <v>-7.3</v>
      </c>
      <c r="B28">
        <v>7.7147600000000001</v>
      </c>
      <c r="F28">
        <v>0.65600000000000003</v>
      </c>
      <c r="G28">
        <v>5.3499999999999999E-2</v>
      </c>
      <c r="H28">
        <v>0.311</v>
      </c>
      <c r="I28">
        <v>0.60750000000000004</v>
      </c>
      <c r="K28">
        <f t="shared" si="0"/>
        <v>0.41228494674559291</v>
      </c>
      <c r="AV28">
        <v>0.93300000000000005</v>
      </c>
      <c r="AW28">
        <v>9.5100000000000004E-2</v>
      </c>
      <c r="AX28">
        <v>3.4803999999999999</v>
      </c>
      <c r="AY28">
        <v>0.3493</v>
      </c>
      <c r="BI28">
        <f t="shared" si="4"/>
        <v>3.2608808499343382</v>
      </c>
    </row>
    <row r="29" spans="1:71" x14ac:dyDescent="0.3">
      <c r="A29">
        <v>-7.2</v>
      </c>
      <c r="B29">
        <v>-6.4357800000000003</v>
      </c>
      <c r="F29">
        <v>0.57709999999999995</v>
      </c>
      <c r="G29">
        <v>6.3600000000000004E-2</v>
      </c>
      <c r="H29">
        <v>1.069</v>
      </c>
      <c r="I29">
        <v>1.0427</v>
      </c>
      <c r="K29">
        <f t="shared" si="0"/>
        <v>0.67111595639081467</v>
      </c>
      <c r="AV29">
        <v>0.65600000000000003</v>
      </c>
      <c r="AW29">
        <v>5.3499999999999999E-2</v>
      </c>
      <c r="AX29">
        <v>3.7930999999999999</v>
      </c>
      <c r="AY29">
        <v>0.23419999999999999</v>
      </c>
      <c r="BI29">
        <f t="shared" si="4"/>
        <v>3.830883596491593</v>
      </c>
    </row>
    <row r="30" spans="1:71" x14ac:dyDescent="0.3">
      <c r="A30">
        <v>-7.1</v>
      </c>
      <c r="B30">
        <v>-5.1208099999999996</v>
      </c>
      <c r="F30">
        <v>0.69599999999999995</v>
      </c>
      <c r="G30">
        <v>4.2999999999999997E-2</v>
      </c>
      <c r="H30">
        <v>1.6E-2</v>
      </c>
      <c r="I30">
        <v>1.5927</v>
      </c>
      <c r="K30">
        <f t="shared" si="0"/>
        <v>0.28106516999262898</v>
      </c>
      <c r="AV30">
        <v>0.57709999999999995</v>
      </c>
      <c r="AW30">
        <v>6.3600000000000004E-2</v>
      </c>
      <c r="AX30">
        <v>3.4613999999999998</v>
      </c>
      <c r="AY30">
        <v>0.22869999999999999</v>
      </c>
      <c r="BI30">
        <f t="shared" si="4"/>
        <v>3.9751180426349859</v>
      </c>
    </row>
    <row r="31" spans="1:71" x14ac:dyDescent="0.3">
      <c r="A31">
        <v>-7</v>
      </c>
      <c r="B31">
        <v>-6.2575399999999997</v>
      </c>
      <c r="F31">
        <v>0.93289999999999995</v>
      </c>
      <c r="G31">
        <v>5.7200000000000001E-2</v>
      </c>
      <c r="H31">
        <v>-0.21199999999999999</v>
      </c>
      <c r="I31">
        <v>0.83660000000000001</v>
      </c>
      <c r="K31">
        <f t="shared" si="0"/>
        <v>-0.49608395782680081</v>
      </c>
      <c r="AV31">
        <v>0.69599999999999995</v>
      </c>
      <c r="AW31">
        <v>4.2999999999999997E-2</v>
      </c>
      <c r="AX31">
        <v>4.0815000000000001</v>
      </c>
      <c r="AY31">
        <v>0.23080000000000001</v>
      </c>
      <c r="BI31">
        <f t="shared" si="4"/>
        <v>3.7524100602756127</v>
      </c>
    </row>
    <row r="32" spans="1:71" x14ac:dyDescent="0.3">
      <c r="A32">
        <v>-6.9</v>
      </c>
      <c r="B32">
        <v>-6.8127500000000003</v>
      </c>
      <c r="F32">
        <v>0.83009999999999995</v>
      </c>
      <c r="G32">
        <v>8.3199999999999996E-2</v>
      </c>
      <c r="H32">
        <v>-0.46210000000000001</v>
      </c>
      <c r="I32">
        <v>1.6800999999999999</v>
      </c>
      <c r="K32">
        <f t="shared" si="0"/>
        <v>-0.15884913157168312</v>
      </c>
      <c r="AV32">
        <v>0.93289999999999995</v>
      </c>
      <c r="AW32">
        <v>5.7200000000000001E-2</v>
      </c>
      <c r="AX32">
        <v>3.4845999999999999</v>
      </c>
      <c r="AY32">
        <v>0.21820000000000001</v>
      </c>
      <c r="BI32">
        <f t="shared" si="4"/>
        <v>3.2610921212074402</v>
      </c>
      <c r="BK32">
        <v>2.3386100000000001</v>
      </c>
      <c r="BL32">
        <v>4.4979500000000003</v>
      </c>
      <c r="BM32">
        <v>2.48827</v>
      </c>
      <c r="BN32">
        <v>-1.2927500000000001</v>
      </c>
    </row>
    <row r="33" spans="1:66" x14ac:dyDescent="0.3">
      <c r="A33">
        <v>-6.8</v>
      </c>
      <c r="B33">
        <v>-5.8613600000000003</v>
      </c>
      <c r="F33">
        <v>0.92310000000000003</v>
      </c>
      <c r="G33">
        <v>6.6799999999999998E-2</v>
      </c>
      <c r="H33">
        <v>-0.7651</v>
      </c>
      <c r="I33">
        <v>0.47910000000000003</v>
      </c>
      <c r="K33">
        <f t="shared" si="0"/>
        <v>-0.463935112522325</v>
      </c>
      <c r="AV33">
        <v>0.83009999999999995</v>
      </c>
      <c r="AW33">
        <v>8.3199999999999996E-2</v>
      </c>
      <c r="AX33">
        <v>4.3442999999999996</v>
      </c>
      <c r="AY33">
        <v>0.45850000000000002</v>
      </c>
      <c r="BI33">
        <f t="shared" si="4"/>
        <v>3.4773090199282124</v>
      </c>
    </row>
    <row r="34" spans="1:66" x14ac:dyDescent="0.3">
      <c r="A34">
        <v>-6.7</v>
      </c>
      <c r="B34">
        <v>-5.7554600000000002</v>
      </c>
      <c r="F34">
        <v>0.82989999999999997</v>
      </c>
      <c r="G34">
        <v>0.1003</v>
      </c>
      <c r="H34">
        <v>-0.2681</v>
      </c>
      <c r="I34">
        <v>1.7479</v>
      </c>
      <c r="K34">
        <f t="shared" si="0"/>
        <v>-0.1581930326879184</v>
      </c>
      <c r="AV34">
        <v>0.92310000000000003</v>
      </c>
      <c r="AW34">
        <v>6.6799999999999998E-2</v>
      </c>
      <c r="AX34">
        <v>3.36</v>
      </c>
      <c r="AY34">
        <v>0.28660000000000002</v>
      </c>
      <c r="BI34">
        <f t="shared" si="4"/>
        <v>3.281790364229686</v>
      </c>
      <c r="BK34">
        <v>1.92946</v>
      </c>
      <c r="BL34">
        <v>4.5039699999999998</v>
      </c>
      <c r="BM34">
        <v>2.8713899999999999</v>
      </c>
      <c r="BN34">
        <v>-1.3034600000000001</v>
      </c>
    </row>
    <row r="35" spans="1:66" x14ac:dyDescent="0.3">
      <c r="A35">
        <v>-6.6</v>
      </c>
      <c r="B35">
        <v>-7.6444799999999997</v>
      </c>
      <c r="F35">
        <v>0.72309999999999997</v>
      </c>
      <c r="G35">
        <v>4.7699999999999999E-2</v>
      </c>
      <c r="H35">
        <v>0.24390000000000001</v>
      </c>
      <c r="I35">
        <v>0.9254</v>
      </c>
      <c r="K35">
        <f t="shared" si="0"/>
        <v>0.19216377124249573</v>
      </c>
      <c r="AV35">
        <v>0.82989999999999997</v>
      </c>
      <c r="AW35">
        <v>0.1003</v>
      </c>
      <c r="AX35">
        <v>4.5369000000000002</v>
      </c>
      <c r="AY35">
        <v>0.28989999999999999</v>
      </c>
      <c r="BI35">
        <f t="shared" si="4"/>
        <v>3.4777270241121498</v>
      </c>
    </row>
    <row r="36" spans="1:66" x14ac:dyDescent="0.3">
      <c r="A36">
        <v>-6.5</v>
      </c>
      <c r="B36">
        <v>-6.6884300000000003</v>
      </c>
      <c r="F36">
        <v>0.754</v>
      </c>
      <c r="G36">
        <v>6.7900000000000002E-2</v>
      </c>
      <c r="H36">
        <v>2E-3</v>
      </c>
      <c r="I36">
        <v>0.2893</v>
      </c>
      <c r="K36">
        <f t="shared" si="0"/>
        <v>9.079649370083076E-2</v>
      </c>
      <c r="AV36">
        <v>0.72309999999999997</v>
      </c>
      <c r="AW36">
        <v>4.7699999999999999E-2</v>
      </c>
      <c r="AX36">
        <v>4.0430000000000001</v>
      </c>
      <c r="AY36">
        <v>0.27050000000000002</v>
      </c>
      <c r="BI36">
        <f t="shared" si="4"/>
        <v>3.6979865421450171</v>
      </c>
    </row>
    <row r="37" spans="1:66" x14ac:dyDescent="0.3">
      <c r="A37">
        <v>-6.4</v>
      </c>
      <c r="B37">
        <v>-6.10534</v>
      </c>
      <c r="F37">
        <v>0.19689999999999999</v>
      </c>
      <c r="G37">
        <v>5.6300000000000003E-2</v>
      </c>
      <c r="H37">
        <v>1.6649</v>
      </c>
      <c r="I37">
        <v>0.9355</v>
      </c>
      <c r="K37">
        <f t="shared" si="0"/>
        <v>1.9183599344277382</v>
      </c>
      <c r="AV37">
        <v>0.754</v>
      </c>
      <c r="AW37">
        <v>6.7900000000000002E-2</v>
      </c>
      <c r="AX37">
        <v>2.2677999999999998</v>
      </c>
      <c r="AY37">
        <v>0.13800000000000001</v>
      </c>
      <c r="BI37">
        <f t="shared" si="4"/>
        <v>3.6350320876152233</v>
      </c>
    </row>
    <row r="38" spans="1:66" x14ac:dyDescent="0.3">
      <c r="A38">
        <v>-6.3</v>
      </c>
      <c r="B38">
        <v>-5.5946300000000004</v>
      </c>
      <c r="F38">
        <v>0.31909999999999999</v>
      </c>
      <c r="G38">
        <v>6.4699999999999994E-2</v>
      </c>
      <c r="H38">
        <v>1.5139</v>
      </c>
      <c r="I38">
        <v>1.6449</v>
      </c>
      <c r="K38">
        <f t="shared" si="0"/>
        <v>1.5174835164474334</v>
      </c>
      <c r="AV38">
        <v>0.19689999999999999</v>
      </c>
      <c r="AW38">
        <v>5.6300000000000003E-2</v>
      </c>
      <c r="AX38">
        <v>3.6238999999999999</v>
      </c>
      <c r="AY38">
        <v>0.24829999999999999</v>
      </c>
      <c r="BI38">
        <f t="shared" si="4"/>
        <v>3.7353154042306107</v>
      </c>
    </row>
    <row r="39" spans="1:66" x14ac:dyDescent="0.3">
      <c r="A39">
        <v>-6.2</v>
      </c>
      <c r="B39">
        <v>-7.7826899999999997</v>
      </c>
      <c r="F39">
        <v>3.9899999999999998E-2</v>
      </c>
      <c r="G39">
        <v>1.3100000000000001E-2</v>
      </c>
      <c r="H39">
        <v>5.3609</v>
      </c>
      <c r="I39">
        <v>1.7197</v>
      </c>
      <c r="K39">
        <f t="shared" si="0"/>
        <v>2.4333975581831222</v>
      </c>
      <c r="AV39">
        <v>0.31909999999999999</v>
      </c>
      <c r="AW39">
        <v>6.4699999999999994E-2</v>
      </c>
      <c r="AX39">
        <v>3.5343</v>
      </c>
      <c r="AY39">
        <v>0.2457</v>
      </c>
      <c r="BI39">
        <f t="shared" si="4"/>
        <v>4.1070109813828735</v>
      </c>
    </row>
    <row r="40" spans="1:66" x14ac:dyDescent="0.3">
      <c r="A40">
        <v>-6.1</v>
      </c>
      <c r="B40">
        <v>-3.7910400000000002</v>
      </c>
      <c r="F40">
        <v>1.2005999999999999</v>
      </c>
      <c r="G40">
        <v>6.6199999999999995E-2</v>
      </c>
      <c r="H40">
        <v>1.4559</v>
      </c>
      <c r="I40">
        <v>0.18820000000000001</v>
      </c>
      <c r="K40">
        <f t="shared" si="0"/>
        <v>-1.3742723137460129</v>
      </c>
      <c r="AV40">
        <v>3.9899999999999998E-2</v>
      </c>
      <c r="AW40">
        <v>1.3100000000000001E-2</v>
      </c>
      <c r="AX40">
        <v>3.1488</v>
      </c>
      <c r="AY40">
        <v>0.34279999999999999</v>
      </c>
      <c r="BI40">
        <f t="shared" si="4"/>
        <v>2.8102671340665593</v>
      </c>
    </row>
    <row r="41" spans="1:66" x14ac:dyDescent="0.3">
      <c r="A41">
        <v>-6</v>
      </c>
      <c r="B41">
        <v>-6.5621999999999998</v>
      </c>
      <c r="F41">
        <v>0.77310000000000001</v>
      </c>
      <c r="G41">
        <v>0.155</v>
      </c>
      <c r="H41">
        <v>0.53510000000000002</v>
      </c>
      <c r="I41">
        <v>2.0827</v>
      </c>
      <c r="K41">
        <f t="shared" si="0"/>
        <v>2.813905030129038E-2</v>
      </c>
      <c r="AV41">
        <v>1.2005999999999999</v>
      </c>
      <c r="AW41">
        <v>6.6199999999999995E-2</v>
      </c>
      <c r="AX41">
        <v>4.1622000000000003</v>
      </c>
      <c r="AY41">
        <v>0.1726</v>
      </c>
      <c r="BI41">
        <f t="shared" si="4"/>
        <v>2.693307256533279</v>
      </c>
    </row>
    <row r="42" spans="1:66" x14ac:dyDescent="0.3">
      <c r="A42">
        <v>-5.9</v>
      </c>
      <c r="B42">
        <v>-7.0526900000000001</v>
      </c>
      <c r="F42">
        <v>0.96109999999999995</v>
      </c>
      <c r="G42">
        <v>0.1714</v>
      </c>
      <c r="H42">
        <v>-1.3028999999999999</v>
      </c>
      <c r="I42">
        <v>0.7359</v>
      </c>
      <c r="K42">
        <f t="shared" si="0"/>
        <v>-0.58859390043764059</v>
      </c>
      <c r="AV42">
        <v>0.77310000000000001</v>
      </c>
      <c r="AW42">
        <v>0.155</v>
      </c>
      <c r="AX42">
        <v>3.7654000000000001</v>
      </c>
      <c r="AY42">
        <v>0.29399999999999998</v>
      </c>
      <c r="BI42">
        <f t="shared" si="4"/>
        <v>3.5957464745731023</v>
      </c>
    </row>
    <row r="43" spans="1:66" x14ac:dyDescent="0.3">
      <c r="A43">
        <v>-5.8</v>
      </c>
      <c r="B43">
        <v>4.4673800000000004</v>
      </c>
      <c r="F43">
        <v>0.81610000000000005</v>
      </c>
      <c r="G43">
        <v>0.13919999999999999</v>
      </c>
      <c r="H43">
        <v>-2E-3</v>
      </c>
      <c r="I43">
        <v>0.2787</v>
      </c>
      <c r="K43">
        <f t="shared" si="0"/>
        <v>-0.11292220970814615</v>
      </c>
      <c r="AV43">
        <v>0.96109999999999995</v>
      </c>
      <c r="AW43">
        <v>0.1714</v>
      </c>
      <c r="AX43">
        <v>4.7973999999999997</v>
      </c>
      <c r="AY43">
        <v>0.72250000000000003</v>
      </c>
      <c r="BI43">
        <f t="shared" si="4"/>
        <v>3.2014678787715525</v>
      </c>
    </row>
    <row r="44" spans="1:66" x14ac:dyDescent="0.3">
      <c r="A44">
        <v>-5.7</v>
      </c>
      <c r="B44">
        <v>-2.5653199999999998</v>
      </c>
      <c r="F44">
        <v>0.60189999999999999</v>
      </c>
      <c r="G44">
        <v>9.8400000000000001E-2</v>
      </c>
      <c r="H44">
        <v>1.0899000000000001</v>
      </c>
      <c r="I44">
        <v>0.6532</v>
      </c>
      <c r="K44">
        <f t="shared" si="0"/>
        <v>0.58975969480397672</v>
      </c>
      <c r="AV44">
        <v>0.81610000000000005</v>
      </c>
      <c r="AW44">
        <v>0.13919999999999999</v>
      </c>
      <c r="AX44">
        <v>3.9588999999999999</v>
      </c>
      <c r="AY44">
        <v>0.71</v>
      </c>
      <c r="BI44">
        <f t="shared" si="4"/>
        <v>3.5065336950757042</v>
      </c>
    </row>
    <row r="45" spans="1:66" x14ac:dyDescent="0.3">
      <c r="A45">
        <v>-5.6</v>
      </c>
      <c r="B45">
        <v>2.7862</v>
      </c>
      <c r="F45">
        <v>0.54590000000000005</v>
      </c>
      <c r="G45">
        <v>5.2499999999999998E-2</v>
      </c>
      <c r="H45">
        <v>1.4429000000000001</v>
      </c>
      <c r="I45">
        <v>0.55530000000000002</v>
      </c>
      <c r="K45">
        <f t="shared" si="0"/>
        <v>0.77346738225812639</v>
      </c>
      <c r="AV45">
        <v>0.60189999999999999</v>
      </c>
      <c r="AW45">
        <v>9.8400000000000001E-2</v>
      </c>
      <c r="AX45">
        <v>2.3969999999999998</v>
      </c>
      <c r="AY45">
        <v>0.16389999999999999</v>
      </c>
      <c r="BI45">
        <f t="shared" si="4"/>
        <v>3.9317811414807444</v>
      </c>
    </row>
    <row r="46" spans="1:66" x14ac:dyDescent="0.3">
      <c r="A46">
        <v>-5.5</v>
      </c>
      <c r="B46">
        <v>-5.0202900000000001</v>
      </c>
      <c r="F46">
        <v>0.72319999999999995</v>
      </c>
      <c r="G46">
        <v>5.5300000000000002E-2</v>
      </c>
      <c r="H46">
        <v>0.56799999999999995</v>
      </c>
      <c r="I46">
        <v>1.2823</v>
      </c>
      <c r="K46">
        <f t="shared" si="0"/>
        <v>0.19183572180061348</v>
      </c>
      <c r="AV46">
        <v>0.54590000000000005</v>
      </c>
      <c r="AW46">
        <v>5.2499999999999998E-2</v>
      </c>
      <c r="AX46">
        <v>3.1598000000000002</v>
      </c>
      <c r="AY46">
        <v>0.17349999999999999</v>
      </c>
      <c r="BI46">
        <f t="shared" si="4"/>
        <v>4.0260043231043277</v>
      </c>
    </row>
    <row r="47" spans="1:66" x14ac:dyDescent="0.3">
      <c r="A47">
        <v>-5.4</v>
      </c>
      <c r="B47">
        <v>3.9979</v>
      </c>
      <c r="F47">
        <v>0.60109999999999997</v>
      </c>
      <c r="G47">
        <v>9.4799999999999995E-2</v>
      </c>
      <c r="H47">
        <v>0.2989</v>
      </c>
      <c r="I47">
        <v>0.86539999999999995</v>
      </c>
      <c r="K47">
        <f t="shared" si="0"/>
        <v>0.59238409033903605</v>
      </c>
      <c r="AV47">
        <v>0.72319999999999995</v>
      </c>
      <c r="AW47">
        <v>5.5300000000000002E-2</v>
      </c>
      <c r="AX47">
        <v>1.2977000000000001</v>
      </c>
      <c r="AY47">
        <v>8.7300000000000003E-2</v>
      </c>
      <c r="BI47">
        <f t="shared" si="4"/>
        <v>3.6977842149308668</v>
      </c>
    </row>
    <row r="48" spans="1:66" x14ac:dyDescent="0.3">
      <c r="A48">
        <v>-5.3</v>
      </c>
      <c r="B48">
        <v>-2.7576200000000002</v>
      </c>
      <c r="F48">
        <v>0.64890000000000003</v>
      </c>
      <c r="G48">
        <v>7.17E-2</v>
      </c>
      <c r="H48">
        <v>0.47889999999999999</v>
      </c>
      <c r="I48">
        <v>0.51119999999999999</v>
      </c>
      <c r="K48">
        <f t="shared" si="0"/>
        <v>0.43557645711924398</v>
      </c>
      <c r="AV48">
        <v>0.60109999999999997</v>
      </c>
      <c r="AW48">
        <v>9.4799999999999995E-2</v>
      </c>
      <c r="AX48">
        <v>2.7776999999999998</v>
      </c>
      <c r="AY48">
        <v>0.19450000000000001</v>
      </c>
      <c r="BI48">
        <f t="shared" si="4"/>
        <v>3.9332127092917579</v>
      </c>
    </row>
    <row r="49" spans="1:61" x14ac:dyDescent="0.3">
      <c r="A49">
        <v>-5.2</v>
      </c>
      <c r="B49">
        <v>6.8369799999999996</v>
      </c>
      <c r="F49">
        <v>0.66910000000000003</v>
      </c>
      <c r="G49">
        <v>8.2600000000000007E-2</v>
      </c>
      <c r="H49">
        <v>0.85309999999999997</v>
      </c>
      <c r="I49">
        <v>0.68500000000000005</v>
      </c>
      <c r="K49">
        <f t="shared" si="0"/>
        <v>0.36931046985899707</v>
      </c>
      <c r="AV49">
        <v>0.64890000000000003</v>
      </c>
      <c r="AW49">
        <v>7.17E-2</v>
      </c>
      <c r="AX49">
        <v>4.0167999999999999</v>
      </c>
      <c r="AY49">
        <v>0.21779999999999999</v>
      </c>
      <c r="BI49">
        <f t="shared" si="4"/>
        <v>3.8445200415736429</v>
      </c>
    </row>
    <row r="50" spans="1:61" x14ac:dyDescent="0.3">
      <c r="A50">
        <v>-5.0999999999999996</v>
      </c>
      <c r="B50">
        <v>6.6993900000000002</v>
      </c>
      <c r="F50">
        <v>0.38490000000000002</v>
      </c>
      <c r="G50">
        <v>7.5999999999999998E-2</v>
      </c>
      <c r="H50">
        <v>1.97</v>
      </c>
      <c r="I50">
        <v>1.635</v>
      </c>
      <c r="K50">
        <f t="shared" si="0"/>
        <v>1.3016269836888072</v>
      </c>
      <c r="AV50">
        <v>0.66910000000000003</v>
      </c>
      <c r="AW50">
        <v>8.2600000000000007E-2</v>
      </c>
      <c r="AX50">
        <v>3.8167</v>
      </c>
      <c r="AY50">
        <v>0.19639999999999999</v>
      </c>
      <c r="BI50">
        <f t="shared" si="4"/>
        <v>3.8054720027153466</v>
      </c>
    </row>
    <row r="51" spans="1:61" x14ac:dyDescent="0.3">
      <c r="A51">
        <v>-5</v>
      </c>
      <c r="B51">
        <v>-0.86710699999999996</v>
      </c>
      <c r="F51">
        <v>0.47910000000000003</v>
      </c>
      <c r="G51">
        <v>5.3699999999999998E-2</v>
      </c>
      <c r="H51">
        <v>1.2589999999999999</v>
      </c>
      <c r="I51">
        <v>0.69089999999999996</v>
      </c>
      <c r="K51">
        <f t="shared" si="0"/>
        <v>0.99260440943557637</v>
      </c>
      <c r="AV51">
        <v>0.38490000000000002</v>
      </c>
      <c r="AW51">
        <v>7.5999999999999998E-2</v>
      </c>
      <c r="AX51">
        <v>4.6593999999999998</v>
      </c>
      <c r="AY51">
        <v>0.30590000000000001</v>
      </c>
      <c r="BI51">
        <f t="shared" si="4"/>
        <v>4.162627671147078</v>
      </c>
    </row>
    <row r="52" spans="1:61" x14ac:dyDescent="0.3">
      <c r="A52">
        <v>-4.9000000000000004</v>
      </c>
      <c r="B52">
        <v>8.5783000000000005</v>
      </c>
      <c r="F52">
        <v>0.1668</v>
      </c>
      <c r="G52">
        <v>4.65E-2</v>
      </c>
      <c r="H52">
        <v>1.0900000000000001</v>
      </c>
      <c r="I52">
        <v>1.6414</v>
      </c>
      <c r="K52">
        <f t="shared" si="0"/>
        <v>2.0171028164343436</v>
      </c>
      <c r="AV52">
        <v>0.47910000000000003</v>
      </c>
      <c r="AW52">
        <v>5.3699999999999998E-2</v>
      </c>
      <c r="AX52">
        <v>3.3881999999999999</v>
      </c>
      <c r="AY52">
        <v>0.1739</v>
      </c>
      <c r="BI52">
        <f t="shared" si="4"/>
        <v>4.1151651044233377</v>
      </c>
    </row>
    <row r="53" spans="1:61" x14ac:dyDescent="0.3">
      <c r="A53">
        <v>-4.8</v>
      </c>
      <c r="B53">
        <v>10.1991</v>
      </c>
      <c r="F53">
        <v>0.34510000000000002</v>
      </c>
      <c r="G53">
        <v>8.7400000000000005E-2</v>
      </c>
      <c r="H53">
        <v>1.01</v>
      </c>
      <c r="I53">
        <v>1.0843</v>
      </c>
      <c r="K53">
        <f t="shared" si="0"/>
        <v>1.4321906615580067</v>
      </c>
      <c r="AV53">
        <v>0.1668</v>
      </c>
      <c r="AW53">
        <v>4.65E-2</v>
      </c>
      <c r="AX53">
        <v>3.4491999999999998</v>
      </c>
      <c r="AY53">
        <v>0.2392</v>
      </c>
      <c r="BI53">
        <f t="shared" si="4"/>
        <v>3.5899381643329762</v>
      </c>
    </row>
    <row r="54" spans="1:61" x14ac:dyDescent="0.3">
      <c r="A54">
        <v>-4.7</v>
      </c>
      <c r="B54">
        <v>-4.41533</v>
      </c>
      <c r="F54">
        <v>0.59009999999999996</v>
      </c>
      <c r="G54">
        <v>7.2900000000000006E-2</v>
      </c>
      <c r="H54">
        <v>0.49890000000000001</v>
      </c>
      <c r="I54">
        <v>1.1808000000000001</v>
      </c>
      <c r="K54">
        <f t="shared" si="0"/>
        <v>0.62846952894610131</v>
      </c>
      <c r="AV54">
        <v>0.34510000000000002</v>
      </c>
      <c r="AW54">
        <v>8.7400000000000005E-2</v>
      </c>
      <c r="AX54">
        <v>3.6623999999999999</v>
      </c>
      <c r="AY54">
        <v>0.26429999999999998</v>
      </c>
      <c r="BI54">
        <f t="shared" si="4"/>
        <v>4.1398110163856252</v>
      </c>
    </row>
    <row r="55" spans="1:61" x14ac:dyDescent="0.3">
      <c r="A55">
        <v>-4.5999999999999996</v>
      </c>
      <c r="B55">
        <v>5.5057499999999999</v>
      </c>
      <c r="F55">
        <v>-0.15</v>
      </c>
      <c r="G55">
        <v>7.1599999999999997E-2</v>
      </c>
      <c r="H55">
        <v>2.798</v>
      </c>
      <c r="I55">
        <v>1.7810999999999999</v>
      </c>
      <c r="K55">
        <f t="shared" si="0"/>
        <v>3.0563634483178195</v>
      </c>
      <c r="AV55">
        <v>0.59009999999999996</v>
      </c>
      <c r="AW55">
        <v>7.2900000000000006E-2</v>
      </c>
      <c r="AX55">
        <v>4.0709999999999997</v>
      </c>
      <c r="AY55">
        <v>0.2707</v>
      </c>
      <c r="BI55">
        <f t="shared" si="4"/>
        <v>3.9526787654210986</v>
      </c>
    </row>
    <row r="56" spans="1:61" x14ac:dyDescent="0.3">
      <c r="A56">
        <v>-4.5</v>
      </c>
      <c r="B56">
        <v>-4.3165500000000003</v>
      </c>
      <c r="F56">
        <v>-0.32919999999999999</v>
      </c>
      <c r="G56">
        <v>0.1101</v>
      </c>
      <c r="H56">
        <v>3.3896999999999999</v>
      </c>
      <c r="I56">
        <v>1.635</v>
      </c>
      <c r="K56">
        <f t="shared" si="0"/>
        <v>3.6442280481710991</v>
      </c>
      <c r="AV56">
        <v>-0.15</v>
      </c>
      <c r="AW56">
        <v>7.1599999999999997E-2</v>
      </c>
      <c r="AX56">
        <v>2.7688000000000001</v>
      </c>
      <c r="AY56">
        <v>0.35859999999999997</v>
      </c>
      <c r="BI56">
        <f t="shared" si="4"/>
        <v>1.4022558372041873</v>
      </c>
    </row>
    <row r="57" spans="1:61" x14ac:dyDescent="0.3">
      <c r="A57">
        <v>-4.4000000000000004</v>
      </c>
      <c r="B57">
        <v>-0.14791299999999999</v>
      </c>
      <c r="F57">
        <v>-0.11459999999999999</v>
      </c>
      <c r="G57">
        <v>8.4199999999999997E-2</v>
      </c>
      <c r="H57">
        <v>2.9011</v>
      </c>
      <c r="I57">
        <v>2.4426999999999999</v>
      </c>
      <c r="K57">
        <f t="shared" si="0"/>
        <v>2.940233945891447</v>
      </c>
      <c r="AV57">
        <v>-0.32919999999999999</v>
      </c>
      <c r="AW57">
        <v>0.1101</v>
      </c>
      <c r="AX57">
        <v>0.9002</v>
      </c>
      <c r="AY57">
        <v>0.47</v>
      </c>
      <c r="BI57">
        <f t="shared" si="4"/>
        <v>6.8878580752375846E-3</v>
      </c>
    </row>
    <row r="58" spans="1:61" x14ac:dyDescent="0.3">
      <c r="A58">
        <v>-4.3</v>
      </c>
      <c r="B58">
        <v>-5.4087500000000004</v>
      </c>
      <c r="F58">
        <v>-0.1928</v>
      </c>
      <c r="G58">
        <v>1.5900000000000001E-2</v>
      </c>
      <c r="H58">
        <v>2.7768000000000002</v>
      </c>
      <c r="I58">
        <v>1.1264000000000001</v>
      </c>
      <c r="K58">
        <f t="shared" si="0"/>
        <v>3.1967686094434917</v>
      </c>
      <c r="AV58">
        <v>-0.11459999999999999</v>
      </c>
      <c r="AW58">
        <v>8.4199999999999997E-2</v>
      </c>
      <c r="AX58">
        <v>1.8129</v>
      </c>
      <c r="AY58">
        <v>0.39550000000000002</v>
      </c>
      <c r="BI58">
        <f t="shared" si="4"/>
        <v>1.6738992115600893</v>
      </c>
    </row>
    <row r="59" spans="1:61" x14ac:dyDescent="0.3">
      <c r="A59">
        <v>-4.2</v>
      </c>
      <c r="B59">
        <v>-2.8722599999999998</v>
      </c>
      <c r="F59">
        <v>0.1162</v>
      </c>
      <c r="G59">
        <v>4.9099999999999998E-2</v>
      </c>
      <c r="H59">
        <v>0.36909999999999998</v>
      </c>
      <c r="I59">
        <v>6.1144999999999996</v>
      </c>
      <c r="K59">
        <f t="shared" si="0"/>
        <v>2.1830958340268429</v>
      </c>
      <c r="AV59">
        <v>-0.1928</v>
      </c>
      <c r="AW59">
        <v>1.5900000000000001E-2</v>
      </c>
      <c r="AX59">
        <v>1.4856</v>
      </c>
      <c r="AY59">
        <v>0.1101</v>
      </c>
      <c r="BI59">
        <f t="shared" si="4"/>
        <v>1.0713005733538035</v>
      </c>
    </row>
    <row r="60" spans="1:61" x14ac:dyDescent="0.3">
      <c r="A60">
        <v>-4.0999999999999996</v>
      </c>
      <c r="B60">
        <v>8.8565699999999996</v>
      </c>
      <c r="F60">
        <v>0.12189999999999999</v>
      </c>
      <c r="G60">
        <v>6.5799999999999997E-2</v>
      </c>
      <c r="H60">
        <v>2.6019999999999999</v>
      </c>
      <c r="I60">
        <v>3.2006999999999999</v>
      </c>
      <c r="K60">
        <f t="shared" si="0"/>
        <v>2.1643970158395467</v>
      </c>
      <c r="AV60">
        <v>0.1162</v>
      </c>
      <c r="AW60">
        <v>4.9099999999999998E-2</v>
      </c>
      <c r="AX60">
        <v>1.1738999999999999</v>
      </c>
      <c r="AY60">
        <v>7.8799999999999995E-2</v>
      </c>
      <c r="BI60">
        <f t="shared" si="4"/>
        <v>3.306558561829875</v>
      </c>
    </row>
    <row r="61" spans="1:61" x14ac:dyDescent="0.3">
      <c r="A61">
        <v>-4</v>
      </c>
      <c r="B61">
        <v>6.6815499999999997</v>
      </c>
      <c r="F61">
        <v>0</v>
      </c>
      <c r="G61">
        <v>0.42899999999999999</v>
      </c>
      <c r="H61">
        <v>2.3329</v>
      </c>
      <c r="I61">
        <v>0.62209999999999999</v>
      </c>
      <c r="K61">
        <f t="shared" si="0"/>
        <v>2.5642892854942048</v>
      </c>
      <c r="AV61">
        <v>0.12189999999999999</v>
      </c>
      <c r="AW61">
        <v>6.5799999999999997E-2</v>
      </c>
      <c r="AX61">
        <v>1.5426</v>
      </c>
      <c r="AY61">
        <v>0.38440000000000002</v>
      </c>
      <c r="BI61">
        <f t="shared" si="4"/>
        <v>3.3406268446600511</v>
      </c>
    </row>
    <row r="62" spans="1:61" x14ac:dyDescent="0.3">
      <c r="A62">
        <v>-3.9</v>
      </c>
      <c r="B62">
        <v>-3.3649499999999999</v>
      </c>
      <c r="F62">
        <v>0.19989999999999999</v>
      </c>
      <c r="G62">
        <v>0.1007</v>
      </c>
      <c r="H62">
        <v>2.8241999999999998</v>
      </c>
      <c r="I62">
        <v>3.0146000000000002</v>
      </c>
      <c r="K62">
        <f t="shared" si="0"/>
        <v>1.9085184511712663</v>
      </c>
      <c r="AV62">
        <v>0</v>
      </c>
      <c r="AW62">
        <v>0.42899999999999999</v>
      </c>
      <c r="AX62">
        <v>1.6397999999999999</v>
      </c>
      <c r="AY62">
        <v>0.1061</v>
      </c>
      <c r="BI62">
        <f t="shared" si="4"/>
        <v>2.5285092151332411</v>
      </c>
    </row>
    <row r="63" spans="1:61" x14ac:dyDescent="0.3">
      <c r="A63">
        <v>-3.8</v>
      </c>
      <c r="B63">
        <v>-1.66198</v>
      </c>
      <c r="F63">
        <v>0.54320000000000002</v>
      </c>
      <c r="G63">
        <v>8.6300000000000002E-2</v>
      </c>
      <c r="H63">
        <v>1.5047999999999999</v>
      </c>
      <c r="I63">
        <v>1.0803</v>
      </c>
      <c r="K63">
        <f t="shared" si="0"/>
        <v>0.78232471718895158</v>
      </c>
      <c r="AV63">
        <v>0.19989999999999999</v>
      </c>
      <c r="AW63">
        <v>0.1007</v>
      </c>
      <c r="AX63">
        <v>3.5405000000000002</v>
      </c>
      <c r="AY63">
        <v>0.62229999999999996</v>
      </c>
      <c r="BI63">
        <f t="shared" si="4"/>
        <v>3.7487358434855591</v>
      </c>
    </row>
    <row r="64" spans="1:61" x14ac:dyDescent="0.3">
      <c r="A64">
        <v>-3.7</v>
      </c>
      <c r="B64">
        <v>16.786200000000001</v>
      </c>
      <c r="F64">
        <v>0.30559999999999998</v>
      </c>
      <c r="G64">
        <v>5.6800000000000003E-2</v>
      </c>
      <c r="H64">
        <v>2.0211000000000001</v>
      </c>
      <c r="I64">
        <v>1.2417</v>
      </c>
      <c r="K64">
        <f t="shared" si="0"/>
        <v>1.5617701911015585</v>
      </c>
      <c r="AV64">
        <v>0.54320000000000002</v>
      </c>
      <c r="AW64">
        <v>8.6300000000000002E-2</v>
      </c>
      <c r="AX64">
        <v>4.6924000000000001</v>
      </c>
      <c r="AY64">
        <v>0.26919999999999999</v>
      </c>
      <c r="BI64">
        <f t="shared" si="4"/>
        <v>4.0301813971737737</v>
      </c>
    </row>
    <row r="65" spans="1:61" x14ac:dyDescent="0.3">
      <c r="A65">
        <v>-3.6</v>
      </c>
      <c r="B65">
        <v>-5.2423299999999999</v>
      </c>
      <c r="F65">
        <v>0.5171</v>
      </c>
      <c r="G65">
        <v>8.1500000000000003E-2</v>
      </c>
      <c r="H65">
        <v>0.995</v>
      </c>
      <c r="I65">
        <v>1.3153999999999999</v>
      </c>
      <c r="K65">
        <f t="shared" si="0"/>
        <v>0.86794562152026056</v>
      </c>
      <c r="AV65">
        <v>0.30559999999999998</v>
      </c>
      <c r="AW65">
        <v>5.6800000000000003E-2</v>
      </c>
      <c r="AX65">
        <v>2.8641000000000001</v>
      </c>
      <c r="AY65">
        <v>0.17929999999999999</v>
      </c>
      <c r="BI65">
        <f t="shared" si="4"/>
        <v>4.0838705351132667</v>
      </c>
    </row>
    <row r="66" spans="1:61" x14ac:dyDescent="0.3">
      <c r="A66">
        <v>-3.5</v>
      </c>
      <c r="B66">
        <v>-3.9722900000000001</v>
      </c>
      <c r="F66">
        <v>3.5000000000000003E-2</v>
      </c>
      <c r="G66">
        <v>1.04E-2</v>
      </c>
      <c r="H66">
        <v>3.1137999999999999</v>
      </c>
      <c r="I66">
        <v>1.2517</v>
      </c>
      <c r="K66">
        <f t="shared" ref="K66:K129" si="5">$M$2 + TAN($N$2)*(F66 - $O$2)</f>
        <v>2.4494719808353604</v>
      </c>
      <c r="AV66">
        <v>0.5171</v>
      </c>
      <c r="AW66">
        <v>8.1500000000000003E-2</v>
      </c>
      <c r="AX66">
        <v>2.302</v>
      </c>
      <c r="AY66">
        <v>0.1598</v>
      </c>
      <c r="BI66">
        <f t="shared" si="4"/>
        <v>4.0683412092269231</v>
      </c>
    </row>
    <row r="67" spans="1:61" x14ac:dyDescent="0.3">
      <c r="A67">
        <v>-3.4</v>
      </c>
      <c r="B67">
        <v>-3.6252300000000002</v>
      </c>
      <c r="F67">
        <v>0.62490000000000001</v>
      </c>
      <c r="G67">
        <v>6.9199999999999998E-2</v>
      </c>
      <c r="H67">
        <v>0.48399999999999999</v>
      </c>
      <c r="I67">
        <v>0.52739999999999998</v>
      </c>
      <c r="K67">
        <f t="shared" si="5"/>
        <v>0.51430832317102237</v>
      </c>
      <c r="AV67">
        <v>3.5000000000000003E-2</v>
      </c>
      <c r="AW67">
        <v>1.04E-2</v>
      </c>
      <c r="AX67">
        <v>4.0030999999999999</v>
      </c>
      <c r="AY67">
        <v>0.27500000000000002</v>
      </c>
      <c r="BI67">
        <f t="shared" ref="BI67:BI130" si="6">-LN(EXP(-$BB$2-TAN($BC$2)*(AV67-$BB$3)) + EXP(-$BD$2-TAN($BE$2)*(AV67-$BC$3)))</f>
        <v>2.7763191526881519</v>
      </c>
    </row>
    <row r="68" spans="1:61" x14ac:dyDescent="0.3">
      <c r="A68">
        <v>-3.3</v>
      </c>
      <c r="B68">
        <v>-1.70757</v>
      </c>
      <c r="F68">
        <v>0.77300000000000002</v>
      </c>
      <c r="G68">
        <v>7.4999999999999997E-2</v>
      </c>
      <c r="H68">
        <v>0.435</v>
      </c>
      <c r="I68">
        <v>0.92900000000000005</v>
      </c>
      <c r="K68">
        <f t="shared" si="5"/>
        <v>2.8467099743172852E-2</v>
      </c>
      <c r="AV68">
        <v>0.62490000000000001</v>
      </c>
      <c r="AW68">
        <v>6.9199999999999998E-2</v>
      </c>
      <c r="AX68">
        <v>4.2426000000000004</v>
      </c>
      <c r="AY68">
        <v>0.1913</v>
      </c>
      <c r="BI68">
        <f t="shared" si="6"/>
        <v>3.8897976844701301</v>
      </c>
    </row>
    <row r="69" spans="1:61" x14ac:dyDescent="0.3">
      <c r="A69">
        <v>-3.2</v>
      </c>
      <c r="B69">
        <v>2.17787</v>
      </c>
      <c r="F69">
        <v>0.76600000000000001</v>
      </c>
      <c r="G69">
        <v>9.11E-2</v>
      </c>
      <c r="H69">
        <v>0.13009999999999999</v>
      </c>
      <c r="I69">
        <v>1.0208999999999999</v>
      </c>
      <c r="K69">
        <f t="shared" si="5"/>
        <v>5.1430560674941672E-2</v>
      </c>
      <c r="AV69">
        <v>0.77300000000000002</v>
      </c>
      <c r="AW69">
        <v>7.4999999999999997E-2</v>
      </c>
      <c r="AX69">
        <v>3.4180999999999999</v>
      </c>
      <c r="AY69">
        <v>0.20200000000000001</v>
      </c>
      <c r="BI69">
        <f t="shared" si="6"/>
        <v>3.5959527842266676</v>
      </c>
    </row>
    <row r="70" spans="1:61" x14ac:dyDescent="0.3">
      <c r="A70">
        <v>-3.1</v>
      </c>
      <c r="B70">
        <v>-1.49865</v>
      </c>
      <c r="F70">
        <v>0.67689999999999995</v>
      </c>
      <c r="G70">
        <v>0.10100000000000001</v>
      </c>
      <c r="H70">
        <v>0.9929</v>
      </c>
      <c r="I70">
        <v>0.79559999999999997</v>
      </c>
      <c r="K70">
        <f t="shared" si="5"/>
        <v>0.34372261339216936</v>
      </c>
      <c r="AV70">
        <v>0.76600000000000001</v>
      </c>
      <c r="AW70">
        <v>9.11E-2</v>
      </c>
      <c r="AX70">
        <v>4.4071999999999996</v>
      </c>
      <c r="AY70">
        <v>0.28449999999999998</v>
      </c>
      <c r="BI70">
        <f t="shared" si="6"/>
        <v>3.6103787359127448</v>
      </c>
    </row>
    <row r="71" spans="1:61" x14ac:dyDescent="0.3">
      <c r="A71">
        <v>-3</v>
      </c>
      <c r="B71">
        <v>-0.52651000000000003</v>
      </c>
      <c r="F71">
        <v>0.82130000000000003</v>
      </c>
      <c r="G71">
        <v>0.12640000000000001</v>
      </c>
      <c r="H71">
        <v>0.2477</v>
      </c>
      <c r="I71">
        <v>2.1585999999999999</v>
      </c>
      <c r="K71">
        <f t="shared" si="5"/>
        <v>-0.12998078068603136</v>
      </c>
      <c r="AV71">
        <v>0.67689999999999995</v>
      </c>
      <c r="AW71">
        <v>0.10100000000000001</v>
      </c>
      <c r="AX71">
        <v>3.3959999999999999</v>
      </c>
      <c r="AY71">
        <v>0.23899999999999999</v>
      </c>
      <c r="BI71">
        <f t="shared" si="6"/>
        <v>3.7901998474907064</v>
      </c>
    </row>
    <row r="72" spans="1:61" x14ac:dyDescent="0.3">
      <c r="A72">
        <v>-2.9</v>
      </c>
      <c r="B72">
        <v>5.2898000000000001E-2</v>
      </c>
      <c r="F72">
        <v>1.1269</v>
      </c>
      <c r="G72">
        <v>0.1205</v>
      </c>
      <c r="H72">
        <v>-1.4947999999999999</v>
      </c>
      <c r="I72">
        <v>0.48549999999999999</v>
      </c>
      <c r="K72">
        <f t="shared" si="5"/>
        <v>-1.132499875078677</v>
      </c>
      <c r="AV72">
        <v>0.82130000000000003</v>
      </c>
      <c r="AW72">
        <v>0.12640000000000001</v>
      </c>
      <c r="AX72">
        <v>3.8925999999999998</v>
      </c>
      <c r="AY72">
        <v>0.16769999999999999</v>
      </c>
      <c r="BI72">
        <f t="shared" si="6"/>
        <v>3.4956874939447662</v>
      </c>
    </row>
    <row r="73" spans="1:61" x14ac:dyDescent="0.3">
      <c r="A73">
        <v>-2.8</v>
      </c>
      <c r="B73">
        <v>-1.1777200000000001</v>
      </c>
      <c r="F73">
        <v>0.88400000000000001</v>
      </c>
      <c r="G73">
        <v>7.3400000000000007E-2</v>
      </c>
      <c r="H73">
        <v>-0.37509999999999999</v>
      </c>
      <c r="I73">
        <v>0.51419999999999999</v>
      </c>
      <c r="K73">
        <f t="shared" si="5"/>
        <v>-0.33566778074630244</v>
      </c>
      <c r="AV73">
        <v>1.1269</v>
      </c>
      <c r="AW73">
        <v>0.1205</v>
      </c>
      <c r="AX73">
        <v>4.3143000000000002</v>
      </c>
      <c r="AY73">
        <v>0.28210000000000002</v>
      </c>
      <c r="BI73">
        <f t="shared" si="6"/>
        <v>2.8498534873496699</v>
      </c>
    </row>
    <row r="74" spans="1:61" x14ac:dyDescent="0.3">
      <c r="A74">
        <v>-2.7</v>
      </c>
      <c r="B74">
        <v>-2.4297800000000001</v>
      </c>
      <c r="F74">
        <v>0.64890000000000003</v>
      </c>
      <c r="G74">
        <v>6.9800000000000001E-2</v>
      </c>
      <c r="H74">
        <v>0.2979</v>
      </c>
      <c r="I74">
        <v>1.9112</v>
      </c>
      <c r="K74">
        <f t="shared" si="5"/>
        <v>0.43557645711924398</v>
      </c>
      <c r="AV74">
        <v>0.88400000000000001</v>
      </c>
      <c r="AW74">
        <v>7.3400000000000007E-2</v>
      </c>
      <c r="AX74">
        <v>4.4340000000000002</v>
      </c>
      <c r="AY74">
        <v>0.15840000000000001</v>
      </c>
      <c r="BI74">
        <f t="shared" si="6"/>
        <v>3.3642242960763009</v>
      </c>
    </row>
    <row r="75" spans="1:61" x14ac:dyDescent="0.3">
      <c r="A75">
        <v>-2.6</v>
      </c>
      <c r="B75">
        <v>-3.0109499999999998</v>
      </c>
      <c r="F75">
        <v>0.87809999999999999</v>
      </c>
      <c r="G75">
        <v>0.1043</v>
      </c>
      <c r="H75">
        <v>-0.6411</v>
      </c>
      <c r="I75">
        <v>0.63759999999999994</v>
      </c>
      <c r="K75">
        <f t="shared" si="5"/>
        <v>-0.31631286367524014</v>
      </c>
      <c r="AV75">
        <v>0.64890000000000003</v>
      </c>
      <c r="AW75">
        <v>6.9800000000000001E-2</v>
      </c>
      <c r="AX75">
        <v>2.1678000000000002</v>
      </c>
      <c r="AY75">
        <v>0.14680000000000001</v>
      </c>
      <c r="BI75">
        <f t="shared" si="6"/>
        <v>3.8445200415736429</v>
      </c>
    </row>
    <row r="76" spans="1:61" x14ac:dyDescent="0.3">
      <c r="A76">
        <v>-2.5</v>
      </c>
      <c r="B76">
        <v>-2.7976399999999999</v>
      </c>
      <c r="F76">
        <v>0.55410000000000004</v>
      </c>
      <c r="G76">
        <v>7.3400000000000007E-2</v>
      </c>
      <c r="H76">
        <v>0.80600000000000005</v>
      </c>
      <c r="I76">
        <v>0.73070000000000002</v>
      </c>
      <c r="K76">
        <f t="shared" si="5"/>
        <v>0.74656732802376902</v>
      </c>
      <c r="AV76">
        <v>0.87809999999999999</v>
      </c>
      <c r="AW76">
        <v>0.1043</v>
      </c>
      <c r="AX76">
        <v>3.8281999999999998</v>
      </c>
      <c r="AY76">
        <v>0.2399</v>
      </c>
      <c r="BI76">
        <f t="shared" si="6"/>
        <v>3.3766385743572211</v>
      </c>
    </row>
    <row r="77" spans="1:61" x14ac:dyDescent="0.3">
      <c r="A77">
        <v>-2.4</v>
      </c>
      <c r="B77">
        <v>-2.01572</v>
      </c>
      <c r="F77">
        <v>0.83809999999999996</v>
      </c>
      <c r="G77">
        <v>8.0199999999999994E-2</v>
      </c>
      <c r="H77">
        <v>0</v>
      </c>
      <c r="I77">
        <v>0.19989999999999999</v>
      </c>
      <c r="K77">
        <f t="shared" si="5"/>
        <v>-0.185093086922276</v>
      </c>
      <c r="AV77">
        <v>0.55410000000000004</v>
      </c>
      <c r="AW77">
        <v>7.3400000000000007E-2</v>
      </c>
      <c r="AX77">
        <v>3.8668999999999998</v>
      </c>
      <c r="AY77">
        <v>0.18779999999999999</v>
      </c>
      <c r="BI77">
        <f t="shared" si="6"/>
        <v>4.0130819870108914</v>
      </c>
    </row>
    <row r="78" spans="1:61" x14ac:dyDescent="0.3">
      <c r="A78">
        <v>-2.2999999999999998</v>
      </c>
      <c r="B78">
        <v>12.3065</v>
      </c>
      <c r="F78">
        <v>0.96209999999999996</v>
      </c>
      <c r="G78">
        <v>8.2100000000000006E-2</v>
      </c>
      <c r="H78">
        <v>-0.87309999999999999</v>
      </c>
      <c r="I78">
        <v>0.8145</v>
      </c>
      <c r="K78">
        <f t="shared" si="5"/>
        <v>-0.59187439485646476</v>
      </c>
      <c r="AV78">
        <v>0.83809999999999996</v>
      </c>
      <c r="AW78">
        <v>8.0199999999999994E-2</v>
      </c>
      <c r="AX78">
        <v>3.8969999999999998</v>
      </c>
      <c r="AY78">
        <v>0.2082</v>
      </c>
      <c r="BI78">
        <f t="shared" si="6"/>
        <v>3.4605776106989965</v>
      </c>
    </row>
    <row r="79" spans="1:61" x14ac:dyDescent="0.3">
      <c r="A79">
        <v>-2.2000000000000002</v>
      </c>
      <c r="B79">
        <v>-1.7266699999999999</v>
      </c>
      <c r="F79">
        <v>0.83799999999999997</v>
      </c>
      <c r="G79">
        <v>9.3899999999999997E-2</v>
      </c>
      <c r="H79">
        <v>-0.498</v>
      </c>
      <c r="I79">
        <v>0.77659999999999996</v>
      </c>
      <c r="K79">
        <f t="shared" si="5"/>
        <v>-0.18476503748039375</v>
      </c>
      <c r="AV79">
        <v>0.96209999999999996</v>
      </c>
      <c r="AW79">
        <v>8.2100000000000006E-2</v>
      </c>
      <c r="AX79">
        <v>3.6154000000000002</v>
      </c>
      <c r="AY79">
        <v>0.4486</v>
      </c>
      <c r="BI79">
        <f t="shared" si="6"/>
        <v>3.1993520133795026</v>
      </c>
    </row>
    <row r="80" spans="1:61" x14ac:dyDescent="0.3">
      <c r="A80">
        <v>-2.1</v>
      </c>
      <c r="B80">
        <v>-2.3365200000000002</v>
      </c>
      <c r="F80">
        <v>0.90310000000000001</v>
      </c>
      <c r="G80">
        <v>7.7799999999999994E-2</v>
      </c>
      <c r="H80">
        <v>-0.68110000000000004</v>
      </c>
      <c r="I80">
        <v>0.37540000000000001</v>
      </c>
      <c r="K80">
        <f t="shared" si="5"/>
        <v>-0.39832522414584282</v>
      </c>
      <c r="AV80">
        <v>0.83799999999999997</v>
      </c>
      <c r="AW80">
        <v>9.3899999999999997E-2</v>
      </c>
      <c r="AX80">
        <v>3.8593000000000002</v>
      </c>
      <c r="AY80">
        <v>0.24970000000000001</v>
      </c>
      <c r="BI80">
        <f t="shared" si="6"/>
        <v>3.4607868851190853</v>
      </c>
    </row>
    <row r="81" spans="1:61" x14ac:dyDescent="0.3">
      <c r="A81">
        <v>-2</v>
      </c>
      <c r="B81">
        <v>10.0502</v>
      </c>
      <c r="F81">
        <v>0.72599999999999998</v>
      </c>
      <c r="G81">
        <v>5.45E-2</v>
      </c>
      <c r="H81">
        <v>0.23089999999999999</v>
      </c>
      <c r="I81">
        <v>0.58450000000000002</v>
      </c>
      <c r="K81">
        <f t="shared" si="5"/>
        <v>0.18265033742790582</v>
      </c>
      <c r="AV81">
        <v>0.90310000000000001</v>
      </c>
      <c r="AW81">
        <v>7.7799999999999994E-2</v>
      </c>
      <c r="AX81">
        <v>3.4114</v>
      </c>
      <c r="AY81">
        <v>0.18290000000000001</v>
      </c>
      <c r="BI81">
        <f t="shared" si="6"/>
        <v>3.3239885834256104</v>
      </c>
    </row>
    <row r="82" spans="1:61" x14ac:dyDescent="0.3">
      <c r="A82">
        <v>-1.9</v>
      </c>
      <c r="B82">
        <v>-1.13409</v>
      </c>
      <c r="F82">
        <v>0.62290000000000001</v>
      </c>
      <c r="G82">
        <v>5.4100000000000002E-2</v>
      </c>
      <c r="H82">
        <v>0.1041</v>
      </c>
      <c r="I82">
        <v>0.74960000000000004</v>
      </c>
      <c r="K82">
        <f t="shared" si="5"/>
        <v>0.52086931200867048</v>
      </c>
      <c r="AV82">
        <v>0.72599999999999998</v>
      </c>
      <c r="AW82">
        <v>5.45E-2</v>
      </c>
      <c r="AX82">
        <v>3.9483999999999999</v>
      </c>
      <c r="AY82">
        <v>0.23749999999999999</v>
      </c>
      <c r="BI82">
        <f t="shared" si="6"/>
        <v>3.6921149930668364</v>
      </c>
    </row>
    <row r="83" spans="1:61" x14ac:dyDescent="0.3">
      <c r="A83">
        <v>-1.8</v>
      </c>
      <c r="B83">
        <v>1.1639200000000001</v>
      </c>
      <c r="F83">
        <v>0.8599</v>
      </c>
      <c r="G83">
        <v>6.4699999999999994E-2</v>
      </c>
      <c r="H83">
        <v>-0.33210000000000001</v>
      </c>
      <c r="I83">
        <v>1.1052999999999999</v>
      </c>
      <c r="K83">
        <f t="shared" si="5"/>
        <v>-0.25660786525264156</v>
      </c>
      <c r="AV83">
        <v>0.62290000000000001</v>
      </c>
      <c r="AW83">
        <v>5.4100000000000002E-2</v>
      </c>
      <c r="AX83">
        <v>4.2613000000000003</v>
      </c>
      <c r="AY83">
        <v>0.26419999999999999</v>
      </c>
      <c r="BI83">
        <f t="shared" si="6"/>
        <v>3.893507603938716</v>
      </c>
    </row>
    <row r="84" spans="1:61" x14ac:dyDescent="0.3">
      <c r="A84">
        <v>-1.7</v>
      </c>
      <c r="B84">
        <v>-2.5931500000000001</v>
      </c>
      <c r="F84">
        <v>0.59489999999999998</v>
      </c>
      <c r="G84">
        <v>0.1196</v>
      </c>
      <c r="H84">
        <v>1.0125999999999999</v>
      </c>
      <c r="I84">
        <v>1.0470999999999999</v>
      </c>
      <c r="K84">
        <f t="shared" si="5"/>
        <v>0.61272315573574576</v>
      </c>
      <c r="AV84">
        <v>0.8599</v>
      </c>
      <c r="AW84">
        <v>6.4699999999999994E-2</v>
      </c>
      <c r="AX84">
        <v>3.9571999999999998</v>
      </c>
      <c r="AY84">
        <v>0.26179999999999998</v>
      </c>
      <c r="BI84">
        <f t="shared" si="6"/>
        <v>3.4148835286844776</v>
      </c>
    </row>
    <row r="85" spans="1:61" x14ac:dyDescent="0.3">
      <c r="A85">
        <v>-1.6</v>
      </c>
      <c r="B85">
        <v>10.604799999999999</v>
      </c>
      <c r="F85">
        <v>1.052</v>
      </c>
      <c r="G85">
        <v>0.22839999999999999</v>
      </c>
      <c r="H85">
        <v>-0.88109999999999999</v>
      </c>
      <c r="I85">
        <v>0.71840000000000004</v>
      </c>
      <c r="K85">
        <f t="shared" si="5"/>
        <v>-0.88679084310875189</v>
      </c>
      <c r="AV85">
        <v>0.59489999999999998</v>
      </c>
      <c r="AW85">
        <v>0.1196</v>
      </c>
      <c r="AX85">
        <v>3.4916</v>
      </c>
      <c r="AY85">
        <v>0.20860000000000001</v>
      </c>
      <c r="BI85">
        <f t="shared" si="6"/>
        <v>3.9442355583638218</v>
      </c>
    </row>
    <row r="86" spans="1:61" x14ac:dyDescent="0.3">
      <c r="A86">
        <v>-1.5</v>
      </c>
      <c r="B86">
        <v>-1.93584</v>
      </c>
      <c r="F86">
        <v>1.2670999999999999</v>
      </c>
      <c r="G86">
        <v>0.1699</v>
      </c>
      <c r="H86">
        <v>-2.238</v>
      </c>
      <c r="I86">
        <v>0.16089999999999999</v>
      </c>
      <c r="K86">
        <f t="shared" si="5"/>
        <v>-1.5924251925978159</v>
      </c>
      <c r="AV86">
        <v>1.052</v>
      </c>
      <c r="AW86">
        <v>0.22839999999999999</v>
      </c>
      <c r="AX86">
        <v>4.0137</v>
      </c>
      <c r="AY86">
        <v>0.31540000000000001</v>
      </c>
      <c r="BI86">
        <f t="shared" si="6"/>
        <v>3.0088417373744951</v>
      </c>
    </row>
    <row r="87" spans="1:61" x14ac:dyDescent="0.3">
      <c r="A87">
        <v>-1.4</v>
      </c>
      <c r="B87">
        <v>-0.71703700000000004</v>
      </c>
      <c r="F87">
        <v>0.92010000000000003</v>
      </c>
      <c r="G87">
        <v>0.1321</v>
      </c>
      <c r="H87">
        <v>-0.6079</v>
      </c>
      <c r="I87">
        <v>0.86839999999999995</v>
      </c>
      <c r="K87">
        <f t="shared" si="5"/>
        <v>-0.45409362926585262</v>
      </c>
      <c r="AV87">
        <v>1.2670999999999999</v>
      </c>
      <c r="AW87">
        <v>0.1699</v>
      </c>
      <c r="AX87">
        <v>2.9091999999999998</v>
      </c>
      <c r="AY87">
        <v>0.19670000000000001</v>
      </c>
      <c r="BI87">
        <f t="shared" si="6"/>
        <v>2.5520109862538076</v>
      </c>
    </row>
    <row r="88" spans="1:61" x14ac:dyDescent="0.3">
      <c r="A88">
        <v>-1.3</v>
      </c>
      <c r="B88">
        <v>-0.374392</v>
      </c>
      <c r="F88">
        <v>0.82609999999999995</v>
      </c>
      <c r="G88">
        <v>0.1019</v>
      </c>
      <c r="H88">
        <v>-0.30809999999999998</v>
      </c>
      <c r="I88">
        <v>0.63270000000000004</v>
      </c>
      <c r="K88">
        <f t="shared" si="5"/>
        <v>-0.14572715389638669</v>
      </c>
      <c r="AV88">
        <v>0.92010000000000003</v>
      </c>
      <c r="AW88">
        <v>0.1321</v>
      </c>
      <c r="AX88">
        <v>4.1654</v>
      </c>
      <c r="AY88">
        <v>0.26479999999999998</v>
      </c>
      <c r="BI88">
        <f t="shared" si="6"/>
        <v>3.2881239409695202</v>
      </c>
    </row>
    <row r="89" spans="1:61" x14ac:dyDescent="0.3">
      <c r="A89">
        <v>-1.2</v>
      </c>
      <c r="B89">
        <v>12.811</v>
      </c>
      <c r="F89">
        <v>1.091</v>
      </c>
      <c r="G89">
        <v>0.23569999999999999</v>
      </c>
      <c r="H89">
        <v>-1.1631</v>
      </c>
      <c r="I89">
        <v>0.97529999999999994</v>
      </c>
      <c r="K89">
        <f t="shared" si="5"/>
        <v>-1.0147301254428915</v>
      </c>
      <c r="AV89">
        <v>0.82609999999999995</v>
      </c>
      <c r="AW89">
        <v>0.1019</v>
      </c>
      <c r="AX89">
        <v>3.9</v>
      </c>
      <c r="AY89">
        <v>0.25019999999999998</v>
      </c>
      <c r="BI89">
        <f t="shared" si="6"/>
        <v>3.4856663937719454</v>
      </c>
    </row>
    <row r="90" spans="1:61" x14ac:dyDescent="0.3">
      <c r="A90">
        <v>-1.1000000000000001</v>
      </c>
      <c r="B90">
        <v>-1.1620299999999999</v>
      </c>
      <c r="F90">
        <v>0.70309999999999995</v>
      </c>
      <c r="G90">
        <v>0.13059999999999999</v>
      </c>
      <c r="H90">
        <v>0.39810000000000001</v>
      </c>
      <c r="I90">
        <v>1.0419</v>
      </c>
      <c r="K90">
        <f t="shared" si="5"/>
        <v>0.25777365961897791</v>
      </c>
      <c r="AV90">
        <v>1.091</v>
      </c>
      <c r="AW90">
        <v>0.23569999999999999</v>
      </c>
      <c r="AX90">
        <v>2.9327999999999999</v>
      </c>
      <c r="AY90">
        <v>0.51200000000000001</v>
      </c>
      <c r="BI90">
        <f t="shared" si="6"/>
        <v>2.9260761852612811</v>
      </c>
    </row>
    <row r="91" spans="1:61" x14ac:dyDescent="0.3">
      <c r="A91">
        <v>-1</v>
      </c>
      <c r="B91">
        <v>3.8414299999999999</v>
      </c>
      <c r="F91">
        <v>0.69679999999999997</v>
      </c>
      <c r="G91">
        <v>0.1419</v>
      </c>
      <c r="H91">
        <v>1.1569</v>
      </c>
      <c r="I91">
        <v>1.4704999999999999</v>
      </c>
      <c r="K91">
        <f t="shared" si="5"/>
        <v>0.27844077445756965</v>
      </c>
      <c r="AV91">
        <v>0.70309999999999995</v>
      </c>
      <c r="AW91">
        <v>0.13059999999999999</v>
      </c>
      <c r="AX91">
        <v>3.6301000000000001</v>
      </c>
      <c r="AY91">
        <v>0.26869999999999999</v>
      </c>
      <c r="BI91">
        <f t="shared" si="6"/>
        <v>3.7382351981041979</v>
      </c>
    </row>
    <row r="92" spans="1:61" x14ac:dyDescent="0.3">
      <c r="A92">
        <v>-0.9</v>
      </c>
      <c r="B92">
        <v>4.2362200000000003</v>
      </c>
      <c r="F92">
        <v>0.34470000000000001</v>
      </c>
      <c r="G92">
        <v>0.1129</v>
      </c>
      <c r="H92">
        <v>1.7157</v>
      </c>
      <c r="I92">
        <v>2.2132999999999998</v>
      </c>
      <c r="K92">
        <f t="shared" si="5"/>
        <v>1.4335028593255361</v>
      </c>
      <c r="AV92">
        <v>0.69679999999999997</v>
      </c>
      <c r="AW92">
        <v>0.1419</v>
      </c>
      <c r="AX92">
        <v>4.0494000000000003</v>
      </c>
      <c r="AY92">
        <v>0.29459999999999997</v>
      </c>
      <c r="BI92">
        <f t="shared" si="6"/>
        <v>3.7508161235572208</v>
      </c>
    </row>
    <row r="93" spans="1:61" x14ac:dyDescent="0.3">
      <c r="A93">
        <v>-0.8</v>
      </c>
      <c r="B93">
        <v>0.336563</v>
      </c>
      <c r="F93">
        <v>0.97209999999999996</v>
      </c>
      <c r="G93">
        <v>0.15479999999999999</v>
      </c>
      <c r="H93">
        <v>-0.79290000000000005</v>
      </c>
      <c r="I93">
        <v>0.63739999999999997</v>
      </c>
      <c r="K93">
        <f t="shared" si="5"/>
        <v>-0.62467933904470574</v>
      </c>
      <c r="AV93">
        <v>0.34470000000000001</v>
      </c>
      <c r="AW93">
        <v>0.1129</v>
      </c>
      <c r="AX93">
        <v>2.3088000000000002</v>
      </c>
      <c r="AY93">
        <v>0.43209999999999998</v>
      </c>
      <c r="BI93">
        <f t="shared" si="6"/>
        <v>4.139419136489817</v>
      </c>
    </row>
    <row r="94" spans="1:61" x14ac:dyDescent="0.3">
      <c r="A94">
        <v>-0.7</v>
      </c>
      <c r="B94">
        <v>-0.72584199999999999</v>
      </c>
      <c r="F94">
        <v>0.53979999999999995</v>
      </c>
      <c r="G94">
        <v>0.15570000000000001</v>
      </c>
      <c r="H94">
        <v>1.0762</v>
      </c>
      <c r="I94">
        <v>2.1528</v>
      </c>
      <c r="K94">
        <f t="shared" si="5"/>
        <v>0.79347839821295385</v>
      </c>
      <c r="AV94">
        <v>0.97209999999999996</v>
      </c>
      <c r="AW94">
        <v>0.15479999999999999</v>
      </c>
      <c r="AX94">
        <v>3.427</v>
      </c>
      <c r="AY94">
        <v>0.2389</v>
      </c>
      <c r="BI94">
        <f t="shared" si="6"/>
        <v>3.1781883077032544</v>
      </c>
    </row>
    <row r="95" spans="1:61" x14ac:dyDescent="0.3">
      <c r="A95">
        <v>-0.6</v>
      </c>
      <c r="B95">
        <v>2.94767</v>
      </c>
      <c r="F95">
        <v>0.91200000000000003</v>
      </c>
      <c r="G95">
        <v>0.1885</v>
      </c>
      <c r="H95">
        <v>-0.36809999999999998</v>
      </c>
      <c r="I95">
        <v>3.0811000000000002</v>
      </c>
      <c r="K95">
        <f t="shared" si="5"/>
        <v>-0.42752162447337749</v>
      </c>
      <c r="AV95">
        <v>0.53979999999999995</v>
      </c>
      <c r="AW95">
        <v>0.15570000000000001</v>
      </c>
      <c r="AX95">
        <v>3.3416000000000001</v>
      </c>
      <c r="AY95">
        <v>0.33150000000000002</v>
      </c>
      <c r="BI95">
        <f t="shared" si="6"/>
        <v>4.0353842070887573</v>
      </c>
    </row>
    <row r="96" spans="1:61" x14ac:dyDescent="0.3">
      <c r="A96">
        <v>-0.5</v>
      </c>
      <c r="B96">
        <v>12.511200000000001</v>
      </c>
      <c r="F96">
        <v>0.51790000000000003</v>
      </c>
      <c r="G96">
        <v>0.10680000000000001</v>
      </c>
      <c r="H96">
        <v>1.2889999999999999</v>
      </c>
      <c r="I96">
        <v>1.3740000000000001</v>
      </c>
      <c r="K96">
        <f t="shared" si="5"/>
        <v>0.86532122598520123</v>
      </c>
      <c r="AV96">
        <v>0.91200000000000003</v>
      </c>
      <c r="AW96">
        <v>0.1885</v>
      </c>
      <c r="AX96">
        <v>3.1783999999999999</v>
      </c>
      <c r="AY96">
        <v>0.51539999999999997</v>
      </c>
      <c r="BI96">
        <f t="shared" si="6"/>
        <v>3.3052180234303128</v>
      </c>
    </row>
    <row r="97" spans="1:61" x14ac:dyDescent="0.3">
      <c r="A97">
        <v>-0.4</v>
      </c>
      <c r="B97">
        <v>0.60373699999999997</v>
      </c>
      <c r="F97">
        <v>0.55089999999999995</v>
      </c>
      <c r="G97">
        <v>9.8799999999999999E-2</v>
      </c>
      <c r="H97">
        <v>0.65900000000000003</v>
      </c>
      <c r="I97">
        <v>1.1936</v>
      </c>
      <c r="K97">
        <f t="shared" si="5"/>
        <v>0.75706491016400634</v>
      </c>
      <c r="AV97">
        <v>0.51790000000000003</v>
      </c>
      <c r="AW97">
        <v>0.10680000000000001</v>
      </c>
      <c r="AX97">
        <v>3.8784999999999998</v>
      </c>
      <c r="AY97">
        <v>0.2591</v>
      </c>
      <c r="BI97">
        <f t="shared" si="6"/>
        <v>4.0672363161119387</v>
      </c>
    </row>
    <row r="98" spans="1:61" x14ac:dyDescent="0.3">
      <c r="A98">
        <v>-0.3</v>
      </c>
      <c r="B98">
        <v>-0.44640099999999999</v>
      </c>
      <c r="F98">
        <v>0.81</v>
      </c>
      <c r="G98">
        <v>7.4800000000000005E-2</v>
      </c>
      <c r="H98">
        <v>-8.6099999999999996E-2</v>
      </c>
      <c r="I98">
        <v>2.7978999999999998</v>
      </c>
      <c r="K98">
        <f t="shared" si="5"/>
        <v>-9.2911193753319132E-2</v>
      </c>
      <c r="AV98">
        <v>0.55089999999999995</v>
      </c>
      <c r="AW98">
        <v>9.8799999999999999E-2</v>
      </c>
      <c r="AX98">
        <v>4.0134999999999996</v>
      </c>
      <c r="AY98">
        <v>0.28389999999999999</v>
      </c>
      <c r="BI98">
        <f t="shared" si="6"/>
        <v>4.0181662127033988</v>
      </c>
    </row>
    <row r="99" spans="1:61" x14ac:dyDescent="0.3">
      <c r="A99">
        <v>-0.2</v>
      </c>
      <c r="B99">
        <v>-0.76885400000000004</v>
      </c>
      <c r="F99">
        <v>1.3240000000000001</v>
      </c>
      <c r="G99">
        <v>0.19989999999999999</v>
      </c>
      <c r="H99">
        <v>-1.3629</v>
      </c>
      <c r="I99">
        <v>0.52249999999999996</v>
      </c>
      <c r="K99">
        <f t="shared" si="5"/>
        <v>-1.7790853250289078</v>
      </c>
      <c r="AV99">
        <v>0.81</v>
      </c>
      <c r="AW99">
        <v>7.4800000000000005E-2</v>
      </c>
      <c r="AX99">
        <v>3.7261000000000002</v>
      </c>
      <c r="AY99">
        <v>0.22509999999999999</v>
      </c>
      <c r="BI99">
        <f t="shared" si="6"/>
        <v>3.5192431559939514</v>
      </c>
    </row>
    <row r="100" spans="1:61" x14ac:dyDescent="0.3">
      <c r="A100">
        <v>-0.1</v>
      </c>
      <c r="B100">
        <v>1.43022</v>
      </c>
      <c r="F100">
        <v>0.68600000000000005</v>
      </c>
      <c r="G100">
        <v>0.21740000000000001</v>
      </c>
      <c r="H100">
        <v>1.4399</v>
      </c>
      <c r="I100">
        <v>1.9157999999999999</v>
      </c>
      <c r="K100">
        <f t="shared" si="5"/>
        <v>0.31387011418086974</v>
      </c>
      <c r="AV100">
        <v>1.3240000000000001</v>
      </c>
      <c r="AW100">
        <v>0.19989999999999999</v>
      </c>
      <c r="AX100">
        <v>1.7306999999999999</v>
      </c>
      <c r="AY100">
        <v>0.12330000000000001</v>
      </c>
      <c r="BI100">
        <f t="shared" si="6"/>
        <v>2.4310955001137882</v>
      </c>
    </row>
    <row r="101" spans="1:61" x14ac:dyDescent="0.3">
      <c r="A101">
        <v>0</v>
      </c>
      <c r="B101">
        <v>10.8979</v>
      </c>
      <c r="F101">
        <v>0.59389999999999998</v>
      </c>
      <c r="G101">
        <v>6.3399999999999998E-2</v>
      </c>
      <c r="H101">
        <v>1.0499000000000001</v>
      </c>
      <c r="I101">
        <v>0.92679999999999996</v>
      </c>
      <c r="K101">
        <f t="shared" si="5"/>
        <v>0.61600365015456959</v>
      </c>
      <c r="AV101">
        <v>0.68600000000000005</v>
      </c>
      <c r="AW101">
        <v>0.21740000000000001</v>
      </c>
      <c r="AX101">
        <v>3.9209000000000001</v>
      </c>
      <c r="AY101">
        <v>0.37919999999999998</v>
      </c>
      <c r="BI101">
        <f t="shared" si="6"/>
        <v>3.7722610820172733</v>
      </c>
    </row>
    <row r="102" spans="1:61" x14ac:dyDescent="0.3">
      <c r="A102">
        <v>0.1</v>
      </c>
      <c r="B102">
        <v>-1.64893</v>
      </c>
      <c r="F102">
        <v>0.67710000000000004</v>
      </c>
      <c r="G102">
        <v>9.4500000000000001E-2</v>
      </c>
      <c r="H102">
        <v>0.65110000000000001</v>
      </c>
      <c r="I102">
        <v>1.2722</v>
      </c>
      <c r="K102">
        <f t="shared" si="5"/>
        <v>0.3430665145084042</v>
      </c>
      <c r="AV102">
        <v>0.59389999999999998</v>
      </c>
      <c r="AW102">
        <v>6.3399999999999998E-2</v>
      </c>
      <c r="AX102">
        <v>2.9331999999999998</v>
      </c>
      <c r="AY102">
        <v>0.1905</v>
      </c>
      <c r="BI102">
        <f t="shared" si="6"/>
        <v>3.9460012266799458</v>
      </c>
    </row>
    <row r="103" spans="1:61" x14ac:dyDescent="0.3">
      <c r="A103">
        <v>0.2</v>
      </c>
      <c r="B103">
        <v>1.3607800000000001</v>
      </c>
      <c r="F103">
        <v>0.29070000000000001</v>
      </c>
      <c r="G103">
        <v>8.9700000000000002E-2</v>
      </c>
      <c r="H103">
        <v>0.81369999999999998</v>
      </c>
      <c r="I103">
        <v>1.9822</v>
      </c>
      <c r="K103">
        <f t="shared" si="5"/>
        <v>1.6106495579420377</v>
      </c>
      <c r="AV103">
        <v>0.67710000000000004</v>
      </c>
      <c r="AW103">
        <v>9.4500000000000001E-2</v>
      </c>
      <c r="AX103">
        <v>2.9565000000000001</v>
      </c>
      <c r="AY103">
        <v>0.1865</v>
      </c>
      <c r="BI103">
        <f t="shared" si="6"/>
        <v>3.7898069561183427</v>
      </c>
    </row>
    <row r="104" spans="1:61" x14ac:dyDescent="0.3">
      <c r="A104">
        <v>0.3</v>
      </c>
      <c r="B104">
        <v>8.8600200000000005</v>
      </c>
      <c r="F104">
        <v>0.43309999999999998</v>
      </c>
      <c r="G104">
        <v>4.7600000000000003E-2</v>
      </c>
      <c r="H104">
        <v>1.1989000000000001</v>
      </c>
      <c r="I104">
        <v>0.84499999999999997</v>
      </c>
      <c r="K104">
        <f t="shared" si="5"/>
        <v>1.1435071527014851</v>
      </c>
      <c r="AV104">
        <v>0.29070000000000001</v>
      </c>
      <c r="AW104">
        <v>8.9700000000000002E-2</v>
      </c>
      <c r="AX104">
        <v>2.0381</v>
      </c>
      <c r="AY104">
        <v>0.1636</v>
      </c>
      <c r="BI104">
        <f t="shared" si="6"/>
        <v>4.0532644398464583</v>
      </c>
    </row>
    <row r="105" spans="1:61" x14ac:dyDescent="0.3">
      <c r="A105">
        <v>0.4</v>
      </c>
      <c r="B105">
        <v>0.93617899999999998</v>
      </c>
      <c r="F105">
        <v>0.35089999999999999</v>
      </c>
      <c r="G105">
        <v>5.8099999999999999E-2</v>
      </c>
      <c r="H105">
        <v>1.6501999999999999</v>
      </c>
      <c r="I105">
        <v>1.474</v>
      </c>
      <c r="K105">
        <f t="shared" si="5"/>
        <v>1.4131637939288269</v>
      </c>
      <c r="AV105">
        <v>0.43309999999999998</v>
      </c>
      <c r="AW105">
        <v>4.7600000000000003E-2</v>
      </c>
      <c r="AX105">
        <v>4.2321</v>
      </c>
      <c r="AY105">
        <v>0.26669999999999999</v>
      </c>
      <c r="BI105">
        <f t="shared" si="6"/>
        <v>4.1531415901002635</v>
      </c>
    </row>
    <row r="106" spans="1:61" x14ac:dyDescent="0.3">
      <c r="A106">
        <v>0.5</v>
      </c>
      <c r="B106">
        <v>10.808</v>
      </c>
      <c r="F106">
        <v>0.68389999999999995</v>
      </c>
      <c r="G106">
        <v>4.4499999999999998E-2</v>
      </c>
      <c r="H106">
        <v>0.57989999999999997</v>
      </c>
      <c r="I106">
        <v>0.70879999999999999</v>
      </c>
      <c r="K106">
        <f t="shared" si="5"/>
        <v>0.32075915246040054</v>
      </c>
      <c r="AV106">
        <v>0.35089999999999999</v>
      </c>
      <c r="AW106">
        <v>5.8099999999999999E-2</v>
      </c>
      <c r="AX106">
        <v>4.1525999999999996</v>
      </c>
      <c r="AY106">
        <v>0.27010000000000001</v>
      </c>
      <c r="BI106">
        <f t="shared" si="6"/>
        <v>4.1451121073322943</v>
      </c>
    </row>
    <row r="107" spans="1:61" x14ac:dyDescent="0.3">
      <c r="A107">
        <v>0.6</v>
      </c>
      <c r="B107">
        <v>2.9507400000000001</v>
      </c>
      <c r="F107">
        <v>0.7611</v>
      </c>
      <c r="G107">
        <v>0.1197</v>
      </c>
      <c r="H107">
        <v>-1.09E-2</v>
      </c>
      <c r="I107">
        <v>0.35189999999999999</v>
      </c>
      <c r="K107">
        <f t="shared" si="5"/>
        <v>6.7504983327179691E-2</v>
      </c>
      <c r="AV107">
        <v>0.68389999999999995</v>
      </c>
      <c r="AW107">
        <v>4.4499999999999998E-2</v>
      </c>
      <c r="AX107">
        <v>1.9072</v>
      </c>
      <c r="AY107">
        <v>0.1179</v>
      </c>
      <c r="BI107">
        <f t="shared" si="6"/>
        <v>3.7764118428460969</v>
      </c>
    </row>
    <row r="108" spans="1:61" x14ac:dyDescent="0.3">
      <c r="A108">
        <v>0.7</v>
      </c>
      <c r="B108">
        <v>-3.0632199999999998E-2</v>
      </c>
      <c r="F108">
        <v>0.83199999999999996</v>
      </c>
      <c r="G108">
        <v>0.19389999999999999</v>
      </c>
      <c r="H108">
        <v>0.42499999999999999</v>
      </c>
      <c r="I108">
        <v>2.1288999999999998</v>
      </c>
      <c r="K108">
        <f t="shared" si="5"/>
        <v>-0.16508207096744898</v>
      </c>
      <c r="AV108">
        <v>0.7611</v>
      </c>
      <c r="AW108">
        <v>0.1197</v>
      </c>
      <c r="AX108">
        <v>3.8496000000000001</v>
      </c>
      <c r="AY108">
        <v>0.27379999999999999</v>
      </c>
      <c r="BI108">
        <f t="shared" si="6"/>
        <v>3.6204577093451862</v>
      </c>
    </row>
    <row r="109" spans="1:61" x14ac:dyDescent="0.3">
      <c r="A109">
        <v>0.8</v>
      </c>
      <c r="B109">
        <v>9.4600199999999995E-2</v>
      </c>
      <c r="F109">
        <v>0.58709999999999996</v>
      </c>
      <c r="G109">
        <v>0.10680000000000001</v>
      </c>
      <c r="H109">
        <v>0.54990000000000006</v>
      </c>
      <c r="I109">
        <v>1.3862000000000001</v>
      </c>
      <c r="K109">
        <f t="shared" si="5"/>
        <v>0.63831101220257369</v>
      </c>
      <c r="AV109">
        <v>0.83199999999999996</v>
      </c>
      <c r="AW109">
        <v>0.19389999999999999</v>
      </c>
      <c r="AX109">
        <v>3.7839999999999998</v>
      </c>
      <c r="AY109">
        <v>0.30869999999999997</v>
      </c>
      <c r="BI109">
        <f t="shared" si="6"/>
        <v>3.4733372826051907</v>
      </c>
    </row>
    <row r="110" spans="1:61" x14ac:dyDescent="0.3">
      <c r="A110">
        <v>0.9</v>
      </c>
      <c r="B110">
        <v>1.88409</v>
      </c>
      <c r="F110">
        <v>0.74690000000000001</v>
      </c>
      <c r="G110">
        <v>0.21790000000000001</v>
      </c>
      <c r="H110">
        <v>1.4238999999999999</v>
      </c>
      <c r="I110">
        <v>1.6537999999999999</v>
      </c>
      <c r="K110">
        <f t="shared" si="5"/>
        <v>0.11408800407448205</v>
      </c>
      <c r="AV110">
        <v>0.58709999999999996</v>
      </c>
      <c r="AW110">
        <v>0.10680000000000001</v>
      </c>
      <c r="AX110">
        <v>3.0045999999999999</v>
      </c>
      <c r="AY110">
        <v>0.22409999999999999</v>
      </c>
      <c r="BI110">
        <f t="shared" si="6"/>
        <v>3.9579138440268609</v>
      </c>
    </row>
    <row r="111" spans="1:61" x14ac:dyDescent="0.3">
      <c r="A111">
        <v>1</v>
      </c>
      <c r="B111">
        <v>9.6724200000000007</v>
      </c>
      <c r="F111">
        <v>0.71089999999999998</v>
      </c>
      <c r="G111">
        <v>0.13270000000000001</v>
      </c>
      <c r="H111">
        <v>0.43680000000000002</v>
      </c>
      <c r="I111">
        <v>1.3637999999999999</v>
      </c>
      <c r="K111">
        <f t="shared" si="5"/>
        <v>0.23218580315214976</v>
      </c>
      <c r="AV111">
        <v>0.74690000000000001</v>
      </c>
      <c r="AW111">
        <v>0.21790000000000001</v>
      </c>
      <c r="AX111">
        <v>2.9548000000000001</v>
      </c>
      <c r="AY111">
        <v>0.22109999999999999</v>
      </c>
      <c r="BI111">
        <f t="shared" si="6"/>
        <v>3.6495688576390086</v>
      </c>
    </row>
    <row r="112" spans="1:61" x14ac:dyDescent="0.3">
      <c r="A112">
        <v>1.1000000000000001</v>
      </c>
      <c r="B112">
        <v>0.51103900000000002</v>
      </c>
      <c r="F112">
        <v>0.60399999999999998</v>
      </c>
      <c r="G112">
        <v>0.18060000000000001</v>
      </c>
      <c r="H112">
        <v>1.8549</v>
      </c>
      <c r="I112">
        <v>2.4241000000000001</v>
      </c>
      <c r="K112">
        <f t="shared" si="5"/>
        <v>0.58287065652444636</v>
      </c>
      <c r="AV112">
        <v>0.71089999999999998</v>
      </c>
      <c r="AW112">
        <v>0.13270000000000001</v>
      </c>
      <c r="AX112">
        <v>2.6240999999999999</v>
      </c>
      <c r="AY112">
        <v>0.19209999999999999</v>
      </c>
      <c r="BI112">
        <f t="shared" si="6"/>
        <v>3.7225916208175951</v>
      </c>
    </row>
    <row r="113" spans="1:61" x14ac:dyDescent="0.3">
      <c r="A113">
        <v>1.2</v>
      </c>
      <c r="B113">
        <v>2.64167</v>
      </c>
      <c r="F113">
        <v>1.0179</v>
      </c>
      <c r="G113">
        <v>0.1913</v>
      </c>
      <c r="H113">
        <v>-1.6871</v>
      </c>
      <c r="I113">
        <v>0.49199999999999999</v>
      </c>
      <c r="K113">
        <f t="shared" si="5"/>
        <v>-0.77492598342684993</v>
      </c>
      <c r="AV113">
        <v>0.60399999999999998</v>
      </c>
      <c r="AW113">
        <v>0.18060000000000001</v>
      </c>
      <c r="AX113">
        <v>3.3123</v>
      </c>
      <c r="AY113">
        <v>0.28939999999999999</v>
      </c>
      <c r="BI113">
        <f t="shared" si="6"/>
        <v>3.928013481931778</v>
      </c>
    </row>
    <row r="114" spans="1:61" x14ac:dyDescent="0.3">
      <c r="A114">
        <v>1.3</v>
      </c>
      <c r="B114">
        <v>15.279299999999999</v>
      </c>
      <c r="F114">
        <v>1.0069999999999999</v>
      </c>
      <c r="G114">
        <v>0.18229999999999999</v>
      </c>
      <c r="H114">
        <v>-0.68120000000000003</v>
      </c>
      <c r="I114">
        <v>0.78190000000000004</v>
      </c>
      <c r="K114">
        <f t="shared" si="5"/>
        <v>-0.7391685942616667</v>
      </c>
      <c r="AV114">
        <v>1.0179</v>
      </c>
      <c r="AW114">
        <v>0.1913</v>
      </c>
      <c r="AX114">
        <v>2.9003999999999999</v>
      </c>
      <c r="AY114">
        <v>0.23200000000000001</v>
      </c>
      <c r="BI114">
        <f t="shared" si="6"/>
        <v>3.0811606844316435</v>
      </c>
    </row>
    <row r="115" spans="1:61" x14ac:dyDescent="0.3">
      <c r="A115">
        <v>1.4</v>
      </c>
      <c r="B115">
        <v>9.7726500000000005</v>
      </c>
      <c r="F115">
        <v>0.59909999999999997</v>
      </c>
      <c r="G115">
        <v>0.1014</v>
      </c>
      <c r="H115">
        <v>0.35489999999999999</v>
      </c>
      <c r="I115">
        <v>1.3880999999999999</v>
      </c>
      <c r="K115">
        <f t="shared" si="5"/>
        <v>0.5989450791766846</v>
      </c>
      <c r="AV115">
        <v>1.0069999999999999</v>
      </c>
      <c r="AW115">
        <v>0.18229999999999999</v>
      </c>
      <c r="AX115">
        <v>2.9337</v>
      </c>
      <c r="AY115">
        <v>0.2215</v>
      </c>
      <c r="BI115">
        <f t="shared" si="6"/>
        <v>3.104264927795823</v>
      </c>
    </row>
    <row r="116" spans="1:61" x14ac:dyDescent="0.3">
      <c r="A116">
        <v>1.5</v>
      </c>
      <c r="B116">
        <v>1.81803</v>
      </c>
      <c r="F116">
        <v>0.74780000000000002</v>
      </c>
      <c r="G116">
        <v>8.3799999999999999E-2</v>
      </c>
      <c r="H116">
        <v>0</v>
      </c>
      <c r="I116">
        <v>0.2601</v>
      </c>
      <c r="K116">
        <f t="shared" si="5"/>
        <v>0.11113555909754025</v>
      </c>
      <c r="AV116">
        <v>0.59909999999999997</v>
      </c>
      <c r="AW116">
        <v>0.1014</v>
      </c>
      <c r="AX116">
        <v>3.2921999999999998</v>
      </c>
      <c r="AY116">
        <v>0.23710000000000001</v>
      </c>
      <c r="BI116">
        <f t="shared" si="6"/>
        <v>3.9367824847687478</v>
      </c>
    </row>
    <row r="117" spans="1:61" x14ac:dyDescent="0.3">
      <c r="A117">
        <v>1.6</v>
      </c>
      <c r="B117">
        <v>6.3710000000000004</v>
      </c>
      <c r="F117">
        <v>0.72009999999999996</v>
      </c>
      <c r="G117">
        <v>0.1103</v>
      </c>
      <c r="H117">
        <v>0.2331</v>
      </c>
      <c r="I117">
        <v>0.90749999999999997</v>
      </c>
      <c r="K117">
        <f t="shared" si="5"/>
        <v>0.20200525449896811</v>
      </c>
      <c r="AV117">
        <v>0.74780000000000002</v>
      </c>
      <c r="AW117">
        <v>8.3799999999999999E-2</v>
      </c>
      <c r="AX117">
        <v>2.7252000000000001</v>
      </c>
      <c r="AY117">
        <v>0.19089999999999999</v>
      </c>
      <c r="BI117">
        <f t="shared" si="6"/>
        <v>3.6477283420659958</v>
      </c>
    </row>
    <row r="118" spans="1:61" x14ac:dyDescent="0.3">
      <c r="A118">
        <v>1.7</v>
      </c>
      <c r="B118">
        <v>0.45870699999999998</v>
      </c>
      <c r="F118">
        <v>0.56579999999999997</v>
      </c>
      <c r="G118">
        <v>0.13159999999999999</v>
      </c>
      <c r="H118">
        <v>0.56069999999999998</v>
      </c>
      <c r="I118">
        <v>2.7746</v>
      </c>
      <c r="K118">
        <f t="shared" si="5"/>
        <v>0.70818554332352712</v>
      </c>
      <c r="AV118">
        <v>0.72009999999999996</v>
      </c>
      <c r="AW118">
        <v>0.1103</v>
      </c>
      <c r="AX118">
        <v>3.2549000000000001</v>
      </c>
      <c r="AY118">
        <v>0.24099999999999999</v>
      </c>
      <c r="BI118">
        <f t="shared" si="6"/>
        <v>3.7040516183996233</v>
      </c>
    </row>
    <row r="119" spans="1:61" x14ac:dyDescent="0.3">
      <c r="A119">
        <v>1.8</v>
      </c>
      <c r="B119">
        <v>10.450799999999999</v>
      </c>
      <c r="F119">
        <v>0.86399999999999999</v>
      </c>
      <c r="G119">
        <v>0.1263</v>
      </c>
      <c r="H119">
        <v>3.1579999999999999</v>
      </c>
      <c r="I119">
        <v>1.095</v>
      </c>
      <c r="K119">
        <f t="shared" si="5"/>
        <v>-0.27005789236982047</v>
      </c>
      <c r="AV119">
        <v>0.56579999999999997</v>
      </c>
      <c r="AW119">
        <v>0.13159999999999999</v>
      </c>
      <c r="AX119">
        <v>2.5234000000000001</v>
      </c>
      <c r="AY119">
        <v>0.2379</v>
      </c>
      <c r="BI119">
        <f t="shared" si="6"/>
        <v>3.9940679022362953</v>
      </c>
    </row>
    <row r="120" spans="1:61" x14ac:dyDescent="0.3">
      <c r="A120">
        <v>1.9</v>
      </c>
      <c r="B120">
        <v>2.71861</v>
      </c>
      <c r="F120">
        <v>0.76890000000000003</v>
      </c>
      <c r="G120">
        <v>8.5900000000000004E-2</v>
      </c>
      <c r="H120">
        <v>-0.33110000000000001</v>
      </c>
      <c r="I120">
        <v>0.84399999999999997</v>
      </c>
      <c r="K120">
        <f t="shared" si="5"/>
        <v>4.1917126860351539E-2</v>
      </c>
      <c r="AV120">
        <v>0.86399999999999999</v>
      </c>
      <c r="AW120">
        <v>0.1263</v>
      </c>
      <c r="AX120">
        <v>3.0169000000000001</v>
      </c>
      <c r="AY120">
        <v>0.1981</v>
      </c>
      <c r="BI120">
        <f t="shared" si="6"/>
        <v>3.4062749358045377</v>
      </c>
    </row>
    <row r="121" spans="1:61" x14ac:dyDescent="0.3">
      <c r="A121">
        <v>2</v>
      </c>
      <c r="B121">
        <v>10.440899999999999</v>
      </c>
      <c r="F121">
        <v>0.91220000000000001</v>
      </c>
      <c r="G121">
        <v>0.1057</v>
      </c>
      <c r="H121">
        <v>0.32479999999999998</v>
      </c>
      <c r="I121">
        <v>2.621</v>
      </c>
      <c r="K121">
        <f t="shared" si="5"/>
        <v>-0.42817772335714221</v>
      </c>
      <c r="AV121">
        <v>0.76890000000000003</v>
      </c>
      <c r="AW121">
        <v>8.5900000000000004E-2</v>
      </c>
      <c r="AX121">
        <v>2.5756000000000001</v>
      </c>
      <c r="AY121">
        <v>0.1948</v>
      </c>
      <c r="BI121">
        <f t="shared" si="6"/>
        <v>3.6044060841057197</v>
      </c>
    </row>
    <row r="122" spans="1:61" x14ac:dyDescent="0.3">
      <c r="A122">
        <v>2.1</v>
      </c>
      <c r="B122">
        <v>1.4954700000000001</v>
      </c>
      <c r="F122">
        <v>0.82620000000000005</v>
      </c>
      <c r="G122">
        <v>9.9099999999999994E-2</v>
      </c>
      <c r="H122">
        <v>-0.21809999999999999</v>
      </c>
      <c r="I122">
        <v>1.6426000000000001</v>
      </c>
      <c r="K122">
        <f t="shared" si="5"/>
        <v>-0.14605520333826938</v>
      </c>
      <c r="AV122">
        <v>0.91220000000000001</v>
      </c>
      <c r="AW122">
        <v>0.1057</v>
      </c>
      <c r="AX122">
        <v>3.242</v>
      </c>
      <c r="AY122">
        <v>0.21809999999999999</v>
      </c>
      <c r="BI122">
        <f t="shared" si="6"/>
        <v>3.3047960671027612</v>
      </c>
    </row>
    <row r="123" spans="1:61" x14ac:dyDescent="0.3">
      <c r="A123">
        <v>2.2000000000000002</v>
      </c>
      <c r="B123">
        <v>19.116800000000001</v>
      </c>
      <c r="F123">
        <v>0.58450000000000002</v>
      </c>
      <c r="G123">
        <v>8.7099999999999997E-2</v>
      </c>
      <c r="H123">
        <v>0.94489999999999996</v>
      </c>
      <c r="I123">
        <v>2.4485000000000001</v>
      </c>
      <c r="K123">
        <f t="shared" si="5"/>
        <v>0.64684029769151619</v>
      </c>
      <c r="AV123">
        <v>0.82620000000000005</v>
      </c>
      <c r="AW123">
        <v>9.9099999999999994E-2</v>
      </c>
      <c r="AX123">
        <v>2.6280999999999999</v>
      </c>
      <c r="AY123">
        <v>0.18540000000000001</v>
      </c>
      <c r="BI123">
        <f t="shared" si="6"/>
        <v>3.4854575298098363</v>
      </c>
    </row>
    <row r="124" spans="1:61" x14ac:dyDescent="0.3">
      <c r="A124">
        <v>2.2999999999999998</v>
      </c>
      <c r="B124">
        <v>11.655099999999999</v>
      </c>
      <c r="F124">
        <v>0.70209999999999995</v>
      </c>
      <c r="G124">
        <v>8.0600000000000005E-2</v>
      </c>
      <c r="H124">
        <v>-0.20200000000000001</v>
      </c>
      <c r="I124">
        <v>0.65300000000000002</v>
      </c>
      <c r="K124">
        <f t="shared" si="5"/>
        <v>0.26105415403780197</v>
      </c>
      <c r="AV124">
        <v>0.58450000000000002</v>
      </c>
      <c r="AW124">
        <v>8.7099999999999997E-2</v>
      </c>
      <c r="AX124">
        <v>2.7946</v>
      </c>
      <c r="AY124">
        <v>0.33019999999999999</v>
      </c>
      <c r="BI124">
        <f t="shared" si="6"/>
        <v>3.9624239784079451</v>
      </c>
    </row>
    <row r="125" spans="1:61" x14ac:dyDescent="0.3">
      <c r="A125">
        <v>2.4</v>
      </c>
      <c r="B125">
        <v>5.9911000000000003</v>
      </c>
      <c r="F125">
        <v>0.66800000000000004</v>
      </c>
      <c r="G125">
        <v>6.9800000000000001E-2</v>
      </c>
      <c r="H125">
        <v>0.58109999999999995</v>
      </c>
      <c r="I125">
        <v>0.75490000000000002</v>
      </c>
      <c r="K125">
        <f t="shared" si="5"/>
        <v>0.3729190137197036</v>
      </c>
      <c r="AV125">
        <v>0.70209999999999995</v>
      </c>
      <c r="AW125">
        <v>8.0600000000000005E-2</v>
      </c>
      <c r="AX125">
        <v>2.9965000000000002</v>
      </c>
      <c r="AY125">
        <v>0.19070000000000001</v>
      </c>
      <c r="BI125">
        <f t="shared" si="6"/>
        <v>3.7402355012886872</v>
      </c>
    </row>
    <row r="126" spans="1:61" x14ac:dyDescent="0.3">
      <c r="A126">
        <v>2.5</v>
      </c>
      <c r="B126">
        <v>6.81257</v>
      </c>
      <c r="F126">
        <v>0.81899999999999995</v>
      </c>
      <c r="G126">
        <v>7.4200000000000002E-2</v>
      </c>
      <c r="H126">
        <v>-0.38</v>
      </c>
      <c r="I126">
        <v>0.64019999999999999</v>
      </c>
      <c r="K126">
        <f t="shared" si="5"/>
        <v>-0.12243564352273562</v>
      </c>
      <c r="AV126">
        <v>0.66800000000000004</v>
      </c>
      <c r="AW126">
        <v>6.9800000000000001E-2</v>
      </c>
      <c r="AX126">
        <v>2.3062</v>
      </c>
      <c r="AY126">
        <v>0.1565</v>
      </c>
      <c r="BI126">
        <f t="shared" si="6"/>
        <v>3.8076175922102102</v>
      </c>
    </row>
    <row r="127" spans="1:61" x14ac:dyDescent="0.3">
      <c r="A127">
        <v>2.6</v>
      </c>
      <c r="B127">
        <v>19.575600000000001</v>
      </c>
      <c r="F127">
        <v>0.61299999999999999</v>
      </c>
      <c r="G127">
        <v>6.4600000000000005E-2</v>
      </c>
      <c r="H127">
        <v>0.48209999999999997</v>
      </c>
      <c r="I127">
        <v>1.6626000000000001</v>
      </c>
      <c r="K127">
        <f t="shared" si="5"/>
        <v>0.55334620675502921</v>
      </c>
      <c r="AV127">
        <v>0.81899999999999995</v>
      </c>
      <c r="AW127">
        <v>7.4200000000000002E-2</v>
      </c>
      <c r="AX127">
        <v>3.1922999999999999</v>
      </c>
      <c r="AY127">
        <v>0.2228</v>
      </c>
      <c r="BI127">
        <f t="shared" si="6"/>
        <v>3.5004861638467006</v>
      </c>
    </row>
    <row r="128" spans="1:61" x14ac:dyDescent="0.3">
      <c r="A128">
        <v>2.7</v>
      </c>
      <c r="B128">
        <v>4.5133900000000002</v>
      </c>
      <c r="F128">
        <v>0.35310000000000002</v>
      </c>
      <c r="G128">
        <v>9.8900000000000002E-2</v>
      </c>
      <c r="H128">
        <v>1.0768</v>
      </c>
      <c r="I128">
        <v>1.9721</v>
      </c>
      <c r="K128">
        <f t="shared" si="5"/>
        <v>1.4059467062074138</v>
      </c>
      <c r="AV128">
        <v>0.61299999999999999</v>
      </c>
      <c r="AW128">
        <v>6.4600000000000005E-2</v>
      </c>
      <c r="AX128">
        <v>3.0236000000000001</v>
      </c>
      <c r="AY128">
        <v>0.19969999999999999</v>
      </c>
      <c r="BI128">
        <f t="shared" si="6"/>
        <v>3.9117115125552533</v>
      </c>
    </row>
    <row r="129" spans="1:61" x14ac:dyDescent="0.3">
      <c r="A129">
        <v>2.8</v>
      </c>
      <c r="B129">
        <v>19.753399999999999</v>
      </c>
      <c r="F129">
        <v>0.57879999999999998</v>
      </c>
      <c r="G129">
        <v>0.13650000000000001</v>
      </c>
      <c r="H129">
        <v>1.4361999999999999</v>
      </c>
      <c r="I129">
        <v>1.9590000000000001</v>
      </c>
      <c r="K129">
        <f t="shared" si="5"/>
        <v>0.66553911587881376</v>
      </c>
      <c r="AV129">
        <v>0.35310000000000002</v>
      </c>
      <c r="AW129">
        <v>9.8900000000000002E-2</v>
      </c>
      <c r="AX129">
        <v>3.3290000000000002</v>
      </c>
      <c r="AY129">
        <v>0.3327</v>
      </c>
      <c r="BI129">
        <f t="shared" si="6"/>
        <v>4.1469383478731414</v>
      </c>
    </row>
    <row r="130" spans="1:61" x14ac:dyDescent="0.3">
      <c r="A130">
        <v>2.9</v>
      </c>
      <c r="B130">
        <v>4.2220899999999997</v>
      </c>
      <c r="F130">
        <v>0.43230000000000002</v>
      </c>
      <c r="G130">
        <v>0.111</v>
      </c>
      <c r="H130">
        <v>0.15279999999999999</v>
      </c>
      <c r="I130">
        <v>2.5169000000000001</v>
      </c>
      <c r="K130">
        <f t="shared" ref="K130:K193" si="7">$M$2 + TAN($N$2)*(F130 - $O$2)</f>
        <v>1.1461315482365444</v>
      </c>
      <c r="AV130">
        <v>0.57879999999999998</v>
      </c>
      <c r="AW130">
        <v>0.13650000000000001</v>
      </c>
      <c r="AX130">
        <v>2.8536000000000001</v>
      </c>
      <c r="AY130">
        <v>0.21210000000000001</v>
      </c>
      <c r="BI130">
        <f t="shared" si="6"/>
        <v>3.972220972763528</v>
      </c>
    </row>
    <row r="131" spans="1:61" x14ac:dyDescent="0.3">
      <c r="A131">
        <v>3</v>
      </c>
      <c r="B131">
        <v>7.12669</v>
      </c>
      <c r="F131">
        <v>0.872</v>
      </c>
      <c r="G131">
        <v>0.124</v>
      </c>
      <c r="H131">
        <v>-0.123</v>
      </c>
      <c r="I131">
        <v>0.66590000000000005</v>
      </c>
      <c r="K131">
        <f t="shared" si="7"/>
        <v>-0.29630184772041313</v>
      </c>
      <c r="AV131">
        <v>0.43230000000000002</v>
      </c>
      <c r="AW131">
        <v>0.111</v>
      </c>
      <c r="AX131">
        <v>2.1966000000000001</v>
      </c>
      <c r="AY131">
        <v>0.16980000000000001</v>
      </c>
      <c r="BI131">
        <f t="shared" ref="BI131:BI194" si="8">-LN(EXP(-$BB$2-TAN($BC$2)*(AV131-$BB$3)) + EXP(-$BD$2-TAN($BE$2)*(AV131-$BC$3)))</f>
        <v>4.1535787935318851</v>
      </c>
    </row>
    <row r="132" spans="1:61" x14ac:dyDescent="0.3">
      <c r="A132">
        <v>3.1</v>
      </c>
      <c r="B132">
        <v>1.98526</v>
      </c>
      <c r="F132">
        <v>0.86209999999999998</v>
      </c>
      <c r="G132">
        <v>0.16059999999999999</v>
      </c>
      <c r="H132">
        <v>-0.50209999999999999</v>
      </c>
      <c r="I132">
        <v>0.53810000000000002</v>
      </c>
      <c r="K132">
        <f t="shared" si="7"/>
        <v>-0.26382495297405462</v>
      </c>
      <c r="AV132">
        <v>0.872</v>
      </c>
      <c r="AW132">
        <v>0.124</v>
      </c>
      <c r="AX132">
        <v>3.8681999999999999</v>
      </c>
      <c r="AY132">
        <v>0.24859999999999999</v>
      </c>
      <c r="BI132">
        <f t="shared" si="8"/>
        <v>3.3894656772029075</v>
      </c>
    </row>
    <row r="133" spans="1:61" x14ac:dyDescent="0.3">
      <c r="A133">
        <v>3.2</v>
      </c>
      <c r="B133">
        <v>5.50556</v>
      </c>
      <c r="F133">
        <v>0.4209</v>
      </c>
      <c r="G133">
        <v>0.1026</v>
      </c>
      <c r="H133">
        <v>2.8578999999999999</v>
      </c>
      <c r="I133">
        <v>2.2738999999999998</v>
      </c>
      <c r="K133">
        <f t="shared" si="7"/>
        <v>1.1835291846111391</v>
      </c>
      <c r="AV133">
        <v>0.86209999999999998</v>
      </c>
      <c r="AW133">
        <v>0.16059999999999999</v>
      </c>
      <c r="AX133">
        <v>2.9988999999999999</v>
      </c>
      <c r="AY133">
        <v>0.24460000000000001</v>
      </c>
      <c r="BI133">
        <f t="shared" si="8"/>
        <v>3.4102648192159046</v>
      </c>
    </row>
    <row r="134" spans="1:61" x14ac:dyDescent="0.3">
      <c r="A134">
        <v>3.3</v>
      </c>
      <c r="B134">
        <v>4.0057200000000002</v>
      </c>
      <c r="F134">
        <v>0.91100000000000003</v>
      </c>
      <c r="G134">
        <v>0.1205</v>
      </c>
      <c r="H134">
        <v>-0.85699999999999998</v>
      </c>
      <c r="I134">
        <v>0.64500000000000002</v>
      </c>
      <c r="K134">
        <f t="shared" si="7"/>
        <v>-0.42424113005455344</v>
      </c>
      <c r="AV134">
        <v>0.4209</v>
      </c>
      <c r="AW134">
        <v>0.1026</v>
      </c>
      <c r="AX134">
        <v>3.8117999999999999</v>
      </c>
      <c r="AY134">
        <v>0.27310000000000001</v>
      </c>
      <c r="BI134">
        <f t="shared" si="8"/>
        <v>4.1588610022418564</v>
      </c>
    </row>
    <row r="135" spans="1:61" x14ac:dyDescent="0.3">
      <c r="A135">
        <v>3.4</v>
      </c>
      <c r="B135">
        <v>2.0335200000000002</v>
      </c>
      <c r="F135">
        <v>0.85809999999999997</v>
      </c>
      <c r="G135">
        <v>7.0699999999999999E-2</v>
      </c>
      <c r="H135">
        <v>0.21590000000000001</v>
      </c>
      <c r="I135">
        <v>1.0189999999999999</v>
      </c>
      <c r="K135">
        <f t="shared" si="7"/>
        <v>-0.25070297529875818</v>
      </c>
      <c r="AV135">
        <v>0.91100000000000003</v>
      </c>
      <c r="AW135">
        <v>0.1205</v>
      </c>
      <c r="AX135">
        <v>3.1907000000000001</v>
      </c>
      <c r="AY135">
        <v>0.33900000000000002</v>
      </c>
      <c r="BI135">
        <f t="shared" si="8"/>
        <v>3.307327711321284</v>
      </c>
    </row>
    <row r="136" spans="1:61" x14ac:dyDescent="0.3">
      <c r="A136">
        <v>3.5</v>
      </c>
      <c r="B136">
        <v>1.3567100000000001</v>
      </c>
      <c r="F136">
        <v>0.79500000000000004</v>
      </c>
      <c r="G136">
        <v>0.1542</v>
      </c>
      <c r="H136">
        <v>-0.15390000000000001</v>
      </c>
      <c r="I136">
        <v>1.0282</v>
      </c>
      <c r="K136">
        <f t="shared" si="7"/>
        <v>-4.3703777470957439E-2</v>
      </c>
      <c r="AV136">
        <v>0.85809999999999997</v>
      </c>
      <c r="AW136">
        <v>7.0699999999999999E-2</v>
      </c>
      <c r="AX136">
        <v>3.4009</v>
      </c>
      <c r="AY136">
        <v>0.23069999999999999</v>
      </c>
      <c r="BI136">
        <f t="shared" si="8"/>
        <v>3.4186615322234704</v>
      </c>
    </row>
    <row r="137" spans="1:61" x14ac:dyDescent="0.3">
      <c r="A137">
        <v>3.6</v>
      </c>
      <c r="B137">
        <v>3.0901999999999998</v>
      </c>
      <c r="F137">
        <v>0.47089999999999999</v>
      </c>
      <c r="G137">
        <v>9.0700000000000003E-2</v>
      </c>
      <c r="H137">
        <v>0.97789999999999999</v>
      </c>
      <c r="I137">
        <v>1.5964</v>
      </c>
      <c r="K137">
        <f t="shared" si="7"/>
        <v>1.0195044636699342</v>
      </c>
      <c r="AV137">
        <v>0.79500000000000004</v>
      </c>
      <c r="AW137">
        <v>0.1542</v>
      </c>
      <c r="AX137">
        <v>3.3189000000000002</v>
      </c>
      <c r="AY137">
        <v>0.25679999999999997</v>
      </c>
      <c r="BI137">
        <f t="shared" si="8"/>
        <v>3.5504259326013523</v>
      </c>
    </row>
    <row r="138" spans="1:61" x14ac:dyDescent="0.3">
      <c r="A138">
        <v>3.7</v>
      </c>
      <c r="B138">
        <v>3.49431</v>
      </c>
      <c r="F138">
        <v>0.2752</v>
      </c>
      <c r="G138">
        <v>7.9799999999999996E-2</v>
      </c>
      <c r="H138">
        <v>0.99260000000000004</v>
      </c>
      <c r="I138">
        <v>2.5985999999999998</v>
      </c>
      <c r="K138">
        <f t="shared" si="7"/>
        <v>1.6614972214338113</v>
      </c>
      <c r="AV138">
        <v>0.47089999999999999</v>
      </c>
      <c r="AW138">
        <v>9.0700000000000003E-2</v>
      </c>
      <c r="AX138">
        <v>4.1916000000000002</v>
      </c>
      <c r="AY138">
        <v>0.2863</v>
      </c>
      <c r="BI138">
        <f t="shared" si="8"/>
        <v>4.1236160268154309</v>
      </c>
    </row>
    <row r="139" spans="1:61" x14ac:dyDescent="0.3">
      <c r="A139">
        <v>3.8</v>
      </c>
      <c r="B139">
        <v>3.0840700000000001</v>
      </c>
      <c r="F139">
        <v>0.62509999999999999</v>
      </c>
      <c r="G139">
        <v>7.9299999999999995E-2</v>
      </c>
      <c r="H139">
        <v>0.51219999999999999</v>
      </c>
      <c r="I139">
        <v>1.4841</v>
      </c>
      <c r="K139">
        <f t="shared" si="7"/>
        <v>0.51365222428725787</v>
      </c>
      <c r="AV139">
        <v>0.2752</v>
      </c>
      <c r="AW139">
        <v>7.9799999999999996E-2</v>
      </c>
      <c r="AX139">
        <v>2.8548</v>
      </c>
      <c r="AY139">
        <v>0.35399999999999998</v>
      </c>
      <c r="BI139">
        <f t="shared" si="8"/>
        <v>4.0156514059863975</v>
      </c>
    </row>
    <row r="140" spans="1:61" x14ac:dyDescent="0.3">
      <c r="A140">
        <v>3.9</v>
      </c>
      <c r="B140">
        <v>5.0753300000000001</v>
      </c>
      <c r="F140">
        <v>0.37990000000000002</v>
      </c>
      <c r="G140">
        <v>9.8000000000000004E-2</v>
      </c>
      <c r="H140">
        <v>2.0621</v>
      </c>
      <c r="I140">
        <v>1.0637000000000001</v>
      </c>
      <c r="K140">
        <f t="shared" si="7"/>
        <v>1.3180294557829277</v>
      </c>
      <c r="AV140">
        <v>0.62509999999999999</v>
      </c>
      <c r="AW140">
        <v>7.9299999999999995E-2</v>
      </c>
      <c r="AX140">
        <v>3.5219</v>
      </c>
      <c r="AY140">
        <v>0.2354</v>
      </c>
      <c r="BI140">
        <f t="shared" si="8"/>
        <v>3.889426116729116</v>
      </c>
    </row>
    <row r="141" spans="1:61" x14ac:dyDescent="0.3">
      <c r="A141">
        <v>4</v>
      </c>
      <c r="B141">
        <v>7.1075299999999997</v>
      </c>
      <c r="F141">
        <v>0.78910000000000002</v>
      </c>
      <c r="G141">
        <v>0.1744</v>
      </c>
      <c r="H141">
        <v>-0.52380000000000004</v>
      </c>
      <c r="I141">
        <v>2.2492999999999999</v>
      </c>
      <c r="K141">
        <f t="shared" si="7"/>
        <v>-2.4348860399895145E-2</v>
      </c>
      <c r="AV141">
        <v>0.37990000000000002</v>
      </c>
      <c r="AW141">
        <v>9.8000000000000004E-2</v>
      </c>
      <c r="AX141">
        <v>3.0912999999999999</v>
      </c>
      <c r="AY141">
        <v>0.2064</v>
      </c>
      <c r="BI141">
        <f t="shared" si="8"/>
        <v>4.161429128750207</v>
      </c>
    </row>
    <row r="142" spans="1:61" x14ac:dyDescent="0.3">
      <c r="A142">
        <v>4.0999999999999996</v>
      </c>
      <c r="B142">
        <v>4.1741900000000003</v>
      </c>
      <c r="F142">
        <v>0.64890000000000003</v>
      </c>
      <c r="G142">
        <v>8.7599999999999997E-2</v>
      </c>
      <c r="H142">
        <v>0.25390000000000001</v>
      </c>
      <c r="I142">
        <v>4.7606999999999999</v>
      </c>
      <c r="K142">
        <f t="shared" si="7"/>
        <v>0.43557645711924398</v>
      </c>
      <c r="AV142">
        <v>0.78910000000000002</v>
      </c>
      <c r="AW142">
        <v>0.1744</v>
      </c>
      <c r="AX142">
        <v>4.0831999999999997</v>
      </c>
      <c r="AY142">
        <v>0.49540000000000001</v>
      </c>
      <c r="BI142">
        <f t="shared" si="8"/>
        <v>3.5626613488138181</v>
      </c>
    </row>
    <row r="143" spans="1:61" x14ac:dyDescent="0.3">
      <c r="A143">
        <v>4.2</v>
      </c>
      <c r="B143">
        <v>4.1374899999999997</v>
      </c>
      <c r="F143">
        <v>0.99</v>
      </c>
      <c r="G143">
        <v>0.1406</v>
      </c>
      <c r="H143">
        <v>-1.4761</v>
      </c>
      <c r="I143">
        <v>0.2336</v>
      </c>
      <c r="K143">
        <f t="shared" si="7"/>
        <v>-0.68340018914165734</v>
      </c>
      <c r="AV143">
        <v>0.64890000000000003</v>
      </c>
      <c r="AW143">
        <v>8.7599999999999997E-2</v>
      </c>
      <c r="AX143">
        <v>2.7488000000000001</v>
      </c>
      <c r="AY143">
        <v>0.38240000000000002</v>
      </c>
      <c r="BI143">
        <f t="shared" si="8"/>
        <v>3.8445200415736429</v>
      </c>
    </row>
    <row r="144" spans="1:61" x14ac:dyDescent="0.3">
      <c r="A144">
        <v>4.3</v>
      </c>
      <c r="B144">
        <v>2.3412299999999999</v>
      </c>
      <c r="F144">
        <v>0.65010000000000001</v>
      </c>
      <c r="G144">
        <v>0.11550000000000001</v>
      </c>
      <c r="H144">
        <v>0.73</v>
      </c>
      <c r="I144">
        <v>1.3174999999999999</v>
      </c>
      <c r="K144">
        <f t="shared" si="7"/>
        <v>0.43163986381665498</v>
      </c>
      <c r="AV144">
        <v>0.99</v>
      </c>
      <c r="AW144">
        <v>0.1406</v>
      </c>
      <c r="AX144">
        <v>2.7631999999999999</v>
      </c>
      <c r="AY144">
        <v>0.1842</v>
      </c>
      <c r="BI144">
        <f t="shared" si="8"/>
        <v>3.1402844110173369</v>
      </c>
    </row>
    <row r="145" spans="1:61" x14ac:dyDescent="0.3">
      <c r="A145">
        <v>4.4000000000000004</v>
      </c>
      <c r="B145">
        <v>4.62418</v>
      </c>
      <c r="F145">
        <v>0.50209999999999999</v>
      </c>
      <c r="G145">
        <v>0.1711</v>
      </c>
      <c r="H145">
        <v>1.5548999999999999</v>
      </c>
      <c r="I145">
        <v>1.3426</v>
      </c>
      <c r="K145">
        <f t="shared" si="7"/>
        <v>0.91715303780262247</v>
      </c>
      <c r="AV145">
        <v>0.65010000000000001</v>
      </c>
      <c r="AW145">
        <v>0.11550000000000001</v>
      </c>
      <c r="AX145">
        <v>3.0371000000000001</v>
      </c>
      <c r="AY145">
        <v>0.217</v>
      </c>
      <c r="BI145">
        <f t="shared" si="8"/>
        <v>3.8422224325778398</v>
      </c>
    </row>
    <row r="146" spans="1:61" x14ac:dyDescent="0.3">
      <c r="A146">
        <v>4.5</v>
      </c>
      <c r="B146">
        <v>3.9819200000000001</v>
      </c>
      <c r="F146">
        <v>0.746</v>
      </c>
      <c r="G146">
        <v>5.9700000000000003E-2</v>
      </c>
      <c r="H146">
        <v>0.2329</v>
      </c>
      <c r="I146">
        <v>0.7762</v>
      </c>
      <c r="K146">
        <f t="shared" si="7"/>
        <v>0.11704044905142363</v>
      </c>
      <c r="AV146">
        <v>0.50209999999999999</v>
      </c>
      <c r="AW146">
        <v>0.1711</v>
      </c>
      <c r="AX146">
        <v>4.3121999999999998</v>
      </c>
      <c r="AY146">
        <v>0.33829999999999999</v>
      </c>
      <c r="BI146">
        <f t="shared" si="8"/>
        <v>4.0882064611723363</v>
      </c>
    </row>
    <row r="147" spans="1:61" x14ac:dyDescent="0.3">
      <c r="A147">
        <v>4.5999999999999996</v>
      </c>
      <c r="B147">
        <v>5.8948299999999998</v>
      </c>
      <c r="F147">
        <v>0.82</v>
      </c>
      <c r="G147">
        <v>0.1565</v>
      </c>
      <c r="H147">
        <v>-8.0999999999999996E-3</v>
      </c>
      <c r="I147">
        <v>0.32340000000000002</v>
      </c>
      <c r="K147">
        <f t="shared" si="7"/>
        <v>-0.12571613794155967</v>
      </c>
      <c r="AV147">
        <v>0.746</v>
      </c>
      <c r="AW147">
        <v>5.9700000000000003E-2</v>
      </c>
      <c r="AX147">
        <v>3.3873000000000002</v>
      </c>
      <c r="AY147">
        <v>0.2172</v>
      </c>
      <c r="BI147">
        <f t="shared" si="8"/>
        <v>3.6514087254907728</v>
      </c>
    </row>
    <row r="148" spans="1:61" x14ac:dyDescent="0.3">
      <c r="A148">
        <v>4.7</v>
      </c>
      <c r="B148">
        <v>7.3917900000000003</v>
      </c>
      <c r="F148">
        <v>0.6089</v>
      </c>
      <c r="G148">
        <v>0.14050000000000001</v>
      </c>
      <c r="H148">
        <v>0.1031</v>
      </c>
      <c r="I148">
        <v>5.8277000000000001</v>
      </c>
      <c r="K148">
        <f t="shared" si="7"/>
        <v>0.56679623387220812</v>
      </c>
      <c r="AV148">
        <v>0.82</v>
      </c>
      <c r="AW148">
        <v>0.1565</v>
      </c>
      <c r="AX148">
        <v>3.9495</v>
      </c>
      <c r="AY148">
        <v>0.50139999999999996</v>
      </c>
      <c r="BI148">
        <f t="shared" si="8"/>
        <v>3.4984000380015008</v>
      </c>
    </row>
    <row r="149" spans="1:61" x14ac:dyDescent="0.3">
      <c r="A149">
        <v>4.8</v>
      </c>
      <c r="B149">
        <v>3.4626600000000001</v>
      </c>
      <c r="F149">
        <v>0.3569</v>
      </c>
      <c r="G149">
        <v>9.2799999999999994E-2</v>
      </c>
      <c r="H149">
        <v>1.0369999999999999</v>
      </c>
      <c r="I149">
        <v>1.8856999999999999</v>
      </c>
      <c r="K149">
        <f t="shared" si="7"/>
        <v>1.3934808274158821</v>
      </c>
      <c r="AV149">
        <v>0.6089</v>
      </c>
      <c r="AW149">
        <v>0.14050000000000001</v>
      </c>
      <c r="AX149">
        <v>3.6503999999999999</v>
      </c>
      <c r="AY149">
        <v>0.31390000000000001</v>
      </c>
      <c r="BI149">
        <f t="shared" si="8"/>
        <v>3.9191684321493874</v>
      </c>
    </row>
    <row r="150" spans="1:61" x14ac:dyDescent="0.3">
      <c r="A150">
        <v>4.9000000000000004</v>
      </c>
      <c r="B150">
        <v>4.9914100000000001</v>
      </c>
      <c r="F150">
        <v>0.6</v>
      </c>
      <c r="G150">
        <v>0.1149</v>
      </c>
      <c r="H150">
        <v>1.8101</v>
      </c>
      <c r="I150">
        <v>2.1183999999999998</v>
      </c>
      <c r="K150">
        <f t="shared" si="7"/>
        <v>0.59599263419974258</v>
      </c>
      <c r="AV150">
        <v>0.3569</v>
      </c>
      <c r="AW150">
        <v>9.2799999999999994E-2</v>
      </c>
      <c r="AX150">
        <v>3.6688000000000001</v>
      </c>
      <c r="AY150">
        <v>0.28289999999999998</v>
      </c>
      <c r="BI150">
        <f t="shared" si="8"/>
        <v>4.1498575110112705</v>
      </c>
    </row>
    <row r="151" spans="1:61" x14ac:dyDescent="0.3">
      <c r="A151">
        <v>5</v>
      </c>
      <c r="B151">
        <v>7.5294600000000003</v>
      </c>
      <c r="F151">
        <v>0.39900000000000002</v>
      </c>
      <c r="G151">
        <v>6.3799999999999996E-2</v>
      </c>
      <c r="H151">
        <v>1.3658999999999999</v>
      </c>
      <c r="I151">
        <v>0.77059999999999995</v>
      </c>
      <c r="K151">
        <f t="shared" si="7"/>
        <v>1.2553720123833874</v>
      </c>
      <c r="AV151">
        <v>0.6</v>
      </c>
      <c r="AW151">
        <v>0.1149</v>
      </c>
      <c r="AX151">
        <v>3.7711000000000001</v>
      </c>
      <c r="AY151">
        <v>0.26569999999999999</v>
      </c>
      <c r="BI151">
        <f t="shared" si="8"/>
        <v>3.9351777118853608</v>
      </c>
    </row>
    <row r="152" spans="1:61" x14ac:dyDescent="0.3">
      <c r="A152">
        <v>5.0999999999999996</v>
      </c>
      <c r="B152">
        <v>6.9716100000000001</v>
      </c>
      <c r="F152">
        <v>0.45910000000000001</v>
      </c>
      <c r="G152">
        <v>6.7500000000000004E-2</v>
      </c>
      <c r="H152">
        <v>1.4729000000000001</v>
      </c>
      <c r="I152">
        <v>0.68049999999999999</v>
      </c>
      <c r="K152">
        <f t="shared" si="7"/>
        <v>1.0582142978120583</v>
      </c>
      <c r="AV152">
        <v>0.39900000000000002</v>
      </c>
      <c r="AW152">
        <v>6.3799999999999996E-2</v>
      </c>
      <c r="AX152">
        <v>3.6726000000000001</v>
      </c>
      <c r="AY152">
        <v>0.2445</v>
      </c>
      <c r="BI152">
        <f t="shared" si="8"/>
        <v>4.1636518430540495</v>
      </c>
    </row>
    <row r="153" spans="1:61" x14ac:dyDescent="0.3">
      <c r="A153">
        <v>5.2</v>
      </c>
      <c r="B153">
        <v>17.381699999999999</v>
      </c>
      <c r="F153">
        <v>0.43709999999999999</v>
      </c>
      <c r="G153">
        <v>7.5200000000000003E-2</v>
      </c>
      <c r="H153">
        <v>0.64529999999999998</v>
      </c>
      <c r="I153">
        <v>0.84840000000000004</v>
      </c>
      <c r="K153">
        <f t="shared" si="7"/>
        <v>1.1303851750261888</v>
      </c>
      <c r="AV153">
        <v>0.45910000000000001</v>
      </c>
      <c r="AW153">
        <v>6.7500000000000004E-2</v>
      </c>
      <c r="AX153">
        <v>3.081</v>
      </c>
      <c r="AY153">
        <v>0.1867</v>
      </c>
      <c r="BI153">
        <f t="shared" si="8"/>
        <v>4.1345803254880895</v>
      </c>
    </row>
    <row r="154" spans="1:61" x14ac:dyDescent="0.3">
      <c r="A154">
        <v>5.3</v>
      </c>
      <c r="B154">
        <v>7.0465200000000001</v>
      </c>
      <c r="F154">
        <v>0.6472</v>
      </c>
      <c r="G154">
        <v>8.77E-2</v>
      </c>
      <c r="H154">
        <v>0.91479999999999995</v>
      </c>
      <c r="I154">
        <v>1.3411999999999999</v>
      </c>
      <c r="K154">
        <f t="shared" si="7"/>
        <v>0.44115329763124511</v>
      </c>
      <c r="AV154">
        <v>0.43709999999999999</v>
      </c>
      <c r="AW154">
        <v>7.5200000000000003E-2</v>
      </c>
      <c r="AX154">
        <v>3.0428000000000002</v>
      </c>
      <c r="AY154">
        <v>0.16309999999999999</v>
      </c>
      <c r="BI154">
        <f t="shared" si="8"/>
        <v>4.1508294310569713</v>
      </c>
    </row>
    <row r="155" spans="1:61" x14ac:dyDescent="0.3">
      <c r="A155">
        <v>5.4</v>
      </c>
      <c r="B155">
        <v>17.896100000000001</v>
      </c>
      <c r="F155">
        <v>0.49980000000000002</v>
      </c>
      <c r="G155">
        <v>7.6499999999999999E-2</v>
      </c>
      <c r="H155">
        <v>1.3819999999999999</v>
      </c>
      <c r="I155">
        <v>0.99580000000000002</v>
      </c>
      <c r="K155">
        <f t="shared" si="7"/>
        <v>0.92469817496591777</v>
      </c>
      <c r="AV155">
        <v>0.6472</v>
      </c>
      <c r="AW155">
        <v>8.77E-2</v>
      </c>
      <c r="AX155">
        <v>3.8862999999999999</v>
      </c>
      <c r="AY155">
        <v>0.25650000000000001</v>
      </c>
      <c r="BI155">
        <f t="shared" si="8"/>
        <v>3.8477698732029486</v>
      </c>
    </row>
    <row r="156" spans="1:61" x14ac:dyDescent="0.3">
      <c r="A156">
        <v>5.5</v>
      </c>
      <c r="B156">
        <v>4.6739100000000002</v>
      </c>
      <c r="F156">
        <v>0.40079999999999999</v>
      </c>
      <c r="G156">
        <v>0.1147</v>
      </c>
      <c r="H156">
        <v>1.7461</v>
      </c>
      <c r="I156">
        <v>2.0158999999999998</v>
      </c>
      <c r="K156">
        <f t="shared" si="7"/>
        <v>1.2494671224295038</v>
      </c>
      <c r="AV156">
        <v>0.49980000000000002</v>
      </c>
      <c r="AW156">
        <v>7.6499999999999999E-2</v>
      </c>
      <c r="AX156">
        <v>4.2633000000000001</v>
      </c>
      <c r="AY156">
        <v>0.25490000000000002</v>
      </c>
      <c r="BI156">
        <f t="shared" si="8"/>
        <v>4.0911020912884704</v>
      </c>
    </row>
    <row r="157" spans="1:61" x14ac:dyDescent="0.3">
      <c r="A157">
        <v>5.6</v>
      </c>
      <c r="B157">
        <v>5.5914400000000004</v>
      </c>
      <c r="F157">
        <v>0.50580000000000003</v>
      </c>
      <c r="G157">
        <v>4.4499999999999998E-2</v>
      </c>
      <c r="H157">
        <v>1.1074999999999999</v>
      </c>
      <c r="I157">
        <v>1.0548999999999999</v>
      </c>
      <c r="K157">
        <f t="shared" si="7"/>
        <v>0.90501520845297301</v>
      </c>
      <c r="AV157">
        <v>0.40079999999999999</v>
      </c>
      <c r="AW157">
        <v>0.1147</v>
      </c>
      <c r="AX157">
        <v>4.3156999999999996</v>
      </c>
      <c r="AY157">
        <v>0.36099999999999999</v>
      </c>
      <c r="BI157">
        <f t="shared" si="8"/>
        <v>4.1635417667713028</v>
      </c>
    </row>
    <row r="158" spans="1:61" x14ac:dyDescent="0.3">
      <c r="A158">
        <v>5.7</v>
      </c>
      <c r="B158">
        <v>13.507099999999999</v>
      </c>
      <c r="F158">
        <v>0.747</v>
      </c>
      <c r="G158">
        <v>0.12089999999999999</v>
      </c>
      <c r="H158">
        <v>5.6099999999999997E-2</v>
      </c>
      <c r="I158">
        <v>3.5369999999999999</v>
      </c>
      <c r="K158">
        <f t="shared" si="7"/>
        <v>0.11375995463259958</v>
      </c>
      <c r="AV158">
        <v>0.50580000000000003</v>
      </c>
      <c r="AW158">
        <v>4.4499999999999998E-2</v>
      </c>
      <c r="AX158">
        <v>4.3402000000000003</v>
      </c>
      <c r="AY158">
        <v>0.27460000000000001</v>
      </c>
      <c r="BI158">
        <f t="shared" si="8"/>
        <v>4.0834617394412387</v>
      </c>
    </row>
    <row r="159" spans="1:61" x14ac:dyDescent="0.3">
      <c r="A159">
        <v>5.8</v>
      </c>
      <c r="B159">
        <v>9.7827900000000003</v>
      </c>
      <c r="F159">
        <v>0.32500000000000001</v>
      </c>
      <c r="G159">
        <v>0.1095</v>
      </c>
      <c r="H159">
        <v>1.5481</v>
      </c>
      <c r="I159">
        <v>1.8041</v>
      </c>
      <c r="K159">
        <f t="shared" si="7"/>
        <v>1.4981285993763709</v>
      </c>
      <c r="AV159">
        <v>0.747</v>
      </c>
      <c r="AW159">
        <v>0.12089999999999999</v>
      </c>
      <c r="AX159">
        <v>3.9113000000000002</v>
      </c>
      <c r="AY159">
        <v>0.27429999999999999</v>
      </c>
      <c r="BI159">
        <f t="shared" si="8"/>
        <v>3.6493643877901953</v>
      </c>
    </row>
    <row r="160" spans="1:61" x14ac:dyDescent="0.3">
      <c r="A160">
        <v>5.9</v>
      </c>
      <c r="B160">
        <v>27.486000000000001</v>
      </c>
      <c r="F160">
        <v>0.75800000000000001</v>
      </c>
      <c r="G160">
        <v>3.2899999999999999E-2</v>
      </c>
      <c r="H160">
        <v>0.28689999999999999</v>
      </c>
      <c r="I160">
        <v>0.6976</v>
      </c>
      <c r="K160">
        <f t="shared" si="7"/>
        <v>7.7674516025534324E-2</v>
      </c>
      <c r="AV160">
        <v>0.32500000000000001</v>
      </c>
      <c r="AW160">
        <v>0.1095</v>
      </c>
      <c r="AX160">
        <v>4.0540000000000003</v>
      </c>
      <c r="AY160">
        <v>0.45429999999999998</v>
      </c>
      <c r="BI160">
        <f t="shared" si="8"/>
        <v>4.1157879782487594</v>
      </c>
    </row>
    <row r="161" spans="1:61" x14ac:dyDescent="0.3">
      <c r="A161">
        <v>6</v>
      </c>
      <c r="B161">
        <v>8.2598099999999999</v>
      </c>
      <c r="F161">
        <v>0.90990000000000004</v>
      </c>
      <c r="G161">
        <v>0.2495</v>
      </c>
      <c r="H161">
        <v>-1.1669</v>
      </c>
      <c r="I161">
        <v>0.60350000000000004</v>
      </c>
      <c r="K161">
        <f t="shared" si="7"/>
        <v>-0.42063258619384691</v>
      </c>
      <c r="AV161">
        <v>0.75800000000000001</v>
      </c>
      <c r="AW161">
        <v>3.2899999999999999E-2</v>
      </c>
      <c r="AX161">
        <v>2.4701</v>
      </c>
      <c r="AY161">
        <v>0.14960000000000001</v>
      </c>
      <c r="BI161">
        <f t="shared" si="8"/>
        <v>3.6268256291097187</v>
      </c>
    </row>
    <row r="162" spans="1:61" x14ac:dyDescent="0.3">
      <c r="A162">
        <v>6.1</v>
      </c>
      <c r="B162">
        <v>8.5910200000000003</v>
      </c>
      <c r="F162">
        <v>0.63300000000000001</v>
      </c>
      <c r="G162">
        <v>0.10920000000000001</v>
      </c>
      <c r="H162">
        <v>0.80010000000000003</v>
      </c>
      <c r="I162">
        <v>1.3542000000000001</v>
      </c>
      <c r="K162">
        <f t="shared" si="7"/>
        <v>0.48773631837854725</v>
      </c>
      <c r="AV162">
        <v>0.90990000000000004</v>
      </c>
      <c r="AW162">
        <v>0.2495</v>
      </c>
      <c r="AX162">
        <v>2.5034000000000001</v>
      </c>
      <c r="AY162">
        <v>0.45400000000000001</v>
      </c>
      <c r="BI162">
        <f t="shared" si="8"/>
        <v>3.3096481861553779</v>
      </c>
    </row>
    <row r="163" spans="1:61" x14ac:dyDescent="0.3">
      <c r="A163">
        <v>6.2</v>
      </c>
      <c r="B163">
        <v>4.8126699999999998</v>
      </c>
      <c r="F163">
        <v>0.44</v>
      </c>
      <c r="G163">
        <v>3.2000000000000001E-2</v>
      </c>
      <c r="H163">
        <v>0.50880000000000003</v>
      </c>
      <c r="I163">
        <v>2.2551000000000001</v>
      </c>
      <c r="K163">
        <f t="shared" si="7"/>
        <v>1.1208717412115992</v>
      </c>
      <c r="AV163">
        <v>0.63300000000000001</v>
      </c>
      <c r="AW163">
        <v>0.10920000000000001</v>
      </c>
      <c r="AX163">
        <v>3.9085999999999999</v>
      </c>
      <c r="AY163">
        <v>0.2671</v>
      </c>
      <c r="BI163">
        <f t="shared" si="8"/>
        <v>3.8746680644050895</v>
      </c>
    </row>
    <row r="164" spans="1:61" x14ac:dyDescent="0.3">
      <c r="A164">
        <v>6.3</v>
      </c>
      <c r="B164">
        <v>7.2701799999999999</v>
      </c>
      <c r="F164">
        <v>0.55710000000000004</v>
      </c>
      <c r="G164">
        <v>4.0899999999999999E-2</v>
      </c>
      <c r="H164">
        <v>0.44090000000000001</v>
      </c>
      <c r="I164">
        <v>2.5939000000000001</v>
      </c>
      <c r="K164">
        <f t="shared" si="7"/>
        <v>0.73672584476729663</v>
      </c>
      <c r="AV164">
        <v>0.44</v>
      </c>
      <c r="AW164">
        <v>3.2000000000000001E-2</v>
      </c>
      <c r="AX164">
        <v>2.3490000000000002</v>
      </c>
      <c r="AY164">
        <v>0.24249999999999999</v>
      </c>
      <c r="BI164">
        <f t="shared" si="8"/>
        <v>4.1490239584080673</v>
      </c>
    </row>
    <row r="165" spans="1:61" x14ac:dyDescent="0.3">
      <c r="A165">
        <v>6.4</v>
      </c>
      <c r="B165">
        <v>6.7113699999999996</v>
      </c>
      <c r="F165">
        <v>1.0709</v>
      </c>
      <c r="G165">
        <v>0.3281</v>
      </c>
      <c r="H165">
        <v>0</v>
      </c>
      <c r="I165">
        <v>1.1601999999999999</v>
      </c>
      <c r="K165">
        <f t="shared" si="7"/>
        <v>-0.94879218762452711</v>
      </c>
      <c r="AV165">
        <v>0.55710000000000004</v>
      </c>
      <c r="AW165">
        <v>4.0899999999999999E-2</v>
      </c>
      <c r="AX165">
        <v>3.0948000000000002</v>
      </c>
      <c r="AY165">
        <v>0.33629999999999999</v>
      </c>
      <c r="BI165">
        <f t="shared" si="8"/>
        <v>4.0082690159765164</v>
      </c>
    </row>
    <row r="166" spans="1:61" x14ac:dyDescent="0.3">
      <c r="A166">
        <v>6.5</v>
      </c>
      <c r="B166">
        <v>9.6470300000000009</v>
      </c>
      <c r="F166">
        <v>0.73399999999999999</v>
      </c>
      <c r="G166">
        <v>0.12540000000000001</v>
      </c>
      <c r="H166">
        <v>1.0099</v>
      </c>
      <c r="I166">
        <v>0.94030000000000002</v>
      </c>
      <c r="K166">
        <f t="shared" si="7"/>
        <v>0.15640638207731294</v>
      </c>
      <c r="AV166">
        <v>1.0709</v>
      </c>
      <c r="AW166">
        <v>0.3281</v>
      </c>
      <c r="AX166">
        <v>5.0167000000000002</v>
      </c>
      <c r="AY166">
        <v>0.57899999999999996</v>
      </c>
      <c r="BI166">
        <f t="shared" si="8"/>
        <v>2.9687383440421531</v>
      </c>
    </row>
    <row r="167" spans="1:61" x14ac:dyDescent="0.3">
      <c r="A167">
        <v>6.6</v>
      </c>
      <c r="B167">
        <v>13.7128</v>
      </c>
      <c r="F167">
        <v>0.62419999999999998</v>
      </c>
      <c r="G167">
        <v>7.4399999999999994E-2</v>
      </c>
      <c r="H167">
        <v>0.55410000000000004</v>
      </c>
      <c r="I167">
        <v>1.0975999999999999</v>
      </c>
      <c r="K167">
        <f t="shared" si="7"/>
        <v>0.51660466926419946</v>
      </c>
      <c r="AV167">
        <v>0.73399999999999999</v>
      </c>
      <c r="AW167">
        <v>0.12540000000000001</v>
      </c>
      <c r="AX167">
        <v>5.6677</v>
      </c>
      <c r="AY167">
        <v>0.30330000000000001</v>
      </c>
      <c r="BI167">
        <f t="shared" si="8"/>
        <v>3.6758755173847808</v>
      </c>
    </row>
    <row r="168" spans="1:61" x14ac:dyDescent="0.3">
      <c r="A168">
        <v>6.7</v>
      </c>
      <c r="B168">
        <v>26.816600000000001</v>
      </c>
      <c r="F168">
        <v>0.67500000000000004</v>
      </c>
      <c r="G168">
        <v>0.14480000000000001</v>
      </c>
      <c r="H168">
        <v>0.7621</v>
      </c>
      <c r="I168">
        <v>1.5630999999999999</v>
      </c>
      <c r="K168">
        <f t="shared" si="7"/>
        <v>0.34995555278793478</v>
      </c>
      <c r="AV168">
        <v>0.62419999999999998</v>
      </c>
      <c r="AW168">
        <v>7.4399999999999994E-2</v>
      </c>
      <c r="AX168">
        <v>3.7902</v>
      </c>
      <c r="AY168">
        <v>0.24740000000000001</v>
      </c>
      <c r="BI168">
        <f t="shared" si="8"/>
        <v>3.8910973505065551</v>
      </c>
    </row>
    <row r="169" spans="1:61" x14ac:dyDescent="0.3">
      <c r="A169">
        <v>6.8</v>
      </c>
      <c r="B169">
        <v>7.8514600000000003</v>
      </c>
      <c r="F169">
        <v>0.57999999999999996</v>
      </c>
      <c r="G169">
        <v>0.1031</v>
      </c>
      <c r="H169">
        <v>0.84589999999999999</v>
      </c>
      <c r="I169">
        <v>1.0127999999999999</v>
      </c>
      <c r="K169">
        <f t="shared" si="7"/>
        <v>0.66160252257622498</v>
      </c>
      <c r="AV169">
        <v>0.67500000000000004</v>
      </c>
      <c r="AW169">
        <v>0.14480000000000001</v>
      </c>
      <c r="AX169">
        <v>4.1471</v>
      </c>
      <c r="AY169">
        <v>0.32550000000000001</v>
      </c>
      <c r="BI169">
        <f t="shared" si="8"/>
        <v>3.7939291408653615</v>
      </c>
    </row>
    <row r="170" spans="1:61" x14ac:dyDescent="0.3">
      <c r="A170">
        <v>6.9</v>
      </c>
      <c r="B170">
        <v>33.251199999999997</v>
      </c>
      <c r="F170">
        <v>0.95399999999999996</v>
      </c>
      <c r="G170">
        <v>0.16750000000000001</v>
      </c>
      <c r="H170">
        <v>3.3300000000000003E-2</v>
      </c>
      <c r="I170">
        <v>0.2223</v>
      </c>
      <c r="K170">
        <f t="shared" si="7"/>
        <v>-0.56530239006398952</v>
      </c>
      <c r="AV170">
        <v>0.57999999999999996</v>
      </c>
      <c r="AW170">
        <v>0.1031</v>
      </c>
      <c r="AX170">
        <v>3.7658999999999998</v>
      </c>
      <c r="AY170">
        <v>0.25269999999999998</v>
      </c>
      <c r="BI170">
        <f t="shared" si="8"/>
        <v>3.9701690161500838</v>
      </c>
    </row>
    <row r="171" spans="1:61" x14ac:dyDescent="0.3">
      <c r="A171">
        <v>7</v>
      </c>
      <c r="B171">
        <v>16.2165</v>
      </c>
      <c r="F171">
        <v>-5.04E-2</v>
      </c>
      <c r="G171">
        <v>3.32E-2</v>
      </c>
      <c r="H171">
        <v>2.9420000000000002</v>
      </c>
      <c r="I171">
        <v>1.6356999999999999</v>
      </c>
      <c r="K171">
        <f t="shared" si="7"/>
        <v>2.7296262042029396</v>
      </c>
      <c r="AV171">
        <v>0.95399999999999996</v>
      </c>
      <c r="AW171">
        <v>0.16750000000000001</v>
      </c>
      <c r="AX171">
        <v>3.7905000000000002</v>
      </c>
      <c r="AY171">
        <v>0.21429999999999999</v>
      </c>
      <c r="BI171">
        <f t="shared" si="8"/>
        <v>3.2164877186270298</v>
      </c>
    </row>
    <row r="172" spans="1:61" x14ac:dyDescent="0.3">
      <c r="A172">
        <v>7.1</v>
      </c>
      <c r="B172">
        <v>6.9220499999999996</v>
      </c>
      <c r="F172">
        <v>0.79190000000000005</v>
      </c>
      <c r="G172">
        <v>0.1827</v>
      </c>
      <c r="H172">
        <v>1.5871</v>
      </c>
      <c r="I172">
        <v>1.4488000000000001</v>
      </c>
      <c r="K172">
        <f t="shared" si="7"/>
        <v>-3.3534244772602806E-2</v>
      </c>
      <c r="AV172">
        <v>-5.04E-2</v>
      </c>
      <c r="AW172">
        <v>3.32E-2</v>
      </c>
      <c r="AX172">
        <v>4.3975</v>
      </c>
      <c r="AY172">
        <v>0.44800000000000001</v>
      </c>
      <c r="BI172">
        <f t="shared" si="8"/>
        <v>2.1588724275268119</v>
      </c>
    </row>
    <row r="173" spans="1:61" x14ac:dyDescent="0.3">
      <c r="A173">
        <v>7.2</v>
      </c>
      <c r="B173">
        <v>6.6797599999999999</v>
      </c>
      <c r="F173">
        <v>0.40489999999999998</v>
      </c>
      <c r="G173">
        <v>8.0500000000000002E-2</v>
      </c>
      <c r="H173">
        <v>1.1619999999999999</v>
      </c>
      <c r="I173">
        <v>1.8775999999999999</v>
      </c>
      <c r="K173">
        <f t="shared" si="7"/>
        <v>1.2360170953123248</v>
      </c>
      <c r="AV173">
        <v>0.79190000000000005</v>
      </c>
      <c r="AW173">
        <v>0.1827</v>
      </c>
      <c r="AX173">
        <v>3.5958999999999999</v>
      </c>
      <c r="AY173">
        <v>0.27860000000000001</v>
      </c>
      <c r="BI173">
        <f t="shared" si="8"/>
        <v>3.5568569359641851</v>
      </c>
    </row>
    <row r="174" spans="1:61" x14ac:dyDescent="0.3">
      <c r="A174">
        <v>7.3</v>
      </c>
      <c r="B174">
        <v>9.0284999999999993</v>
      </c>
      <c r="F174">
        <v>0.52580000000000005</v>
      </c>
      <c r="G174">
        <v>3.2800000000000003E-2</v>
      </c>
      <c r="H174">
        <v>0.31109999999999999</v>
      </c>
      <c r="I174">
        <v>1.5620000000000001</v>
      </c>
      <c r="K174">
        <f t="shared" si="7"/>
        <v>0.83940532007649105</v>
      </c>
      <c r="AV174">
        <v>0.40489999999999998</v>
      </c>
      <c r="AW174">
        <v>8.0500000000000002E-2</v>
      </c>
      <c r="AX174">
        <v>3.8864000000000001</v>
      </c>
      <c r="AY174">
        <v>0.26939999999999997</v>
      </c>
      <c r="BI174">
        <f t="shared" si="8"/>
        <v>4.1630952113905968</v>
      </c>
    </row>
    <row r="175" spans="1:61" x14ac:dyDescent="0.3">
      <c r="A175">
        <v>7.4</v>
      </c>
      <c r="B175">
        <v>27.6265</v>
      </c>
      <c r="F175">
        <v>0.33189999999999997</v>
      </c>
      <c r="G175">
        <v>6.9099999999999995E-2</v>
      </c>
      <c r="H175">
        <v>1.409</v>
      </c>
      <c r="I175">
        <v>1.8673</v>
      </c>
      <c r="K175">
        <f t="shared" si="7"/>
        <v>1.4754931878864845</v>
      </c>
      <c r="AV175">
        <v>0.52580000000000005</v>
      </c>
      <c r="AW175">
        <v>3.2800000000000003E-2</v>
      </c>
      <c r="AX175">
        <v>3.5621999999999998</v>
      </c>
      <c r="AY175">
        <v>0.2392</v>
      </c>
      <c r="BI175">
        <f t="shared" si="8"/>
        <v>4.0560946234090363</v>
      </c>
    </row>
    <row r="176" spans="1:61" x14ac:dyDescent="0.3">
      <c r="A176">
        <v>7.5</v>
      </c>
      <c r="B176">
        <v>5.1391499999999999</v>
      </c>
      <c r="F176">
        <v>0.11310000000000001</v>
      </c>
      <c r="G176">
        <v>9.7799999999999998E-2</v>
      </c>
      <c r="H176">
        <v>3.4361999999999999</v>
      </c>
      <c r="I176">
        <v>2.8856000000000002</v>
      </c>
      <c r="K176">
        <f t="shared" si="7"/>
        <v>2.193265366725198</v>
      </c>
      <c r="AV176">
        <v>0.33189999999999997</v>
      </c>
      <c r="AW176">
        <v>6.9099999999999995E-2</v>
      </c>
      <c r="AX176">
        <v>4.4759000000000002</v>
      </c>
      <c r="AY176">
        <v>0.32090000000000002</v>
      </c>
      <c r="BI176">
        <f t="shared" si="8"/>
        <v>4.1250455111286426</v>
      </c>
    </row>
    <row r="177" spans="1:61" x14ac:dyDescent="0.3">
      <c r="A177">
        <v>7.6</v>
      </c>
      <c r="B177">
        <v>21.104500000000002</v>
      </c>
      <c r="F177">
        <v>0.161</v>
      </c>
      <c r="G177">
        <v>4.1300000000000003E-2</v>
      </c>
      <c r="H177">
        <v>2.1701000000000001</v>
      </c>
      <c r="I177">
        <v>1.1660999999999999</v>
      </c>
      <c r="K177">
        <f t="shared" si="7"/>
        <v>2.0361296840635239</v>
      </c>
      <c r="AV177">
        <v>0.11310000000000001</v>
      </c>
      <c r="AW177">
        <v>9.7799999999999998E-2</v>
      </c>
      <c r="AX177">
        <v>2.7772999999999999</v>
      </c>
      <c r="AY177">
        <v>0.51190000000000002</v>
      </c>
      <c r="BI177">
        <f t="shared" si="8"/>
        <v>3.2878247062838808</v>
      </c>
    </row>
    <row r="178" spans="1:61" x14ac:dyDescent="0.3">
      <c r="A178">
        <v>7.7</v>
      </c>
      <c r="B178">
        <v>18.665500000000002</v>
      </c>
      <c r="F178">
        <v>1.1698999999999999</v>
      </c>
      <c r="G178">
        <v>0.1241</v>
      </c>
      <c r="H178">
        <v>-1.1859</v>
      </c>
      <c r="I178">
        <v>1.4467000000000001</v>
      </c>
      <c r="K178">
        <f t="shared" si="7"/>
        <v>-1.2735611350881131</v>
      </c>
      <c r="AV178">
        <v>0.161</v>
      </c>
      <c r="AW178">
        <v>4.1300000000000003E-2</v>
      </c>
      <c r="AX178">
        <v>3.1065999999999998</v>
      </c>
      <c r="AY178">
        <v>0.22040000000000001</v>
      </c>
      <c r="BI178">
        <f t="shared" si="8"/>
        <v>3.55979552946147</v>
      </c>
    </row>
    <row r="179" spans="1:61" x14ac:dyDescent="0.3">
      <c r="A179">
        <v>7.8</v>
      </c>
      <c r="B179">
        <v>6.2284800000000002</v>
      </c>
      <c r="F179">
        <v>0.31109999999999999</v>
      </c>
      <c r="G179">
        <v>4.6300000000000001E-2</v>
      </c>
      <c r="H179">
        <v>1.6529</v>
      </c>
      <c r="I179">
        <v>0.79479999999999995</v>
      </c>
      <c r="K179">
        <f t="shared" si="7"/>
        <v>1.5437274717980263</v>
      </c>
      <c r="AV179">
        <v>1.1698999999999999</v>
      </c>
      <c r="AW179">
        <v>0.1241</v>
      </c>
      <c r="AX179">
        <v>3.5327000000000002</v>
      </c>
      <c r="AY179">
        <v>0.98470000000000002</v>
      </c>
      <c r="BI179">
        <f t="shared" si="8"/>
        <v>2.7585254289298264</v>
      </c>
    </row>
    <row r="180" spans="1:61" x14ac:dyDescent="0.3">
      <c r="A180">
        <v>7.9</v>
      </c>
      <c r="B180">
        <v>8.1767000000000003</v>
      </c>
      <c r="F180">
        <v>0.14510000000000001</v>
      </c>
      <c r="G180">
        <v>4.4699999999999997E-2</v>
      </c>
      <c r="H180">
        <v>1.8322000000000001</v>
      </c>
      <c r="I180">
        <v>1.0389999999999999</v>
      </c>
      <c r="K180">
        <f t="shared" si="7"/>
        <v>2.0882895453228265</v>
      </c>
      <c r="AV180">
        <v>0.31109999999999999</v>
      </c>
      <c r="AW180">
        <v>4.6300000000000001E-2</v>
      </c>
      <c r="AX180">
        <v>2.5421999999999998</v>
      </c>
      <c r="AY180">
        <v>0.14449999999999999</v>
      </c>
      <c r="BI180">
        <f t="shared" si="8"/>
        <v>4.0938176164243636</v>
      </c>
    </row>
    <row r="181" spans="1:61" x14ac:dyDescent="0.3">
      <c r="A181">
        <v>8</v>
      </c>
      <c r="B181">
        <v>9.0692799999999991</v>
      </c>
      <c r="F181">
        <v>1.4999999999999999E-2</v>
      </c>
      <c r="G181">
        <v>5.8999999999999999E-3</v>
      </c>
      <c r="H181">
        <v>2.5051000000000001</v>
      </c>
      <c r="I181">
        <v>0.32029999999999997</v>
      </c>
      <c r="K181">
        <f t="shared" si="7"/>
        <v>2.5150818692118433</v>
      </c>
      <c r="AV181">
        <v>0.14510000000000001</v>
      </c>
      <c r="AW181">
        <v>4.4699999999999997E-2</v>
      </c>
      <c r="AX181">
        <v>3.3496000000000001</v>
      </c>
      <c r="AY181">
        <v>0.2225</v>
      </c>
      <c r="BI181">
        <f t="shared" si="8"/>
        <v>3.4738995866207971</v>
      </c>
    </row>
    <row r="182" spans="1:61" x14ac:dyDescent="0.3">
      <c r="A182">
        <v>8.1</v>
      </c>
      <c r="B182">
        <v>7.6668099999999999</v>
      </c>
      <c r="F182">
        <v>0.12280000000000001</v>
      </c>
      <c r="G182">
        <v>2.64E-2</v>
      </c>
      <c r="H182">
        <v>1.3087</v>
      </c>
      <c r="I182">
        <v>1.0011000000000001</v>
      </c>
      <c r="K182">
        <f t="shared" si="7"/>
        <v>2.1614445708626047</v>
      </c>
      <c r="AV182">
        <v>1.4999999999999999E-2</v>
      </c>
      <c r="AW182">
        <v>5.8999999999999999E-3</v>
      </c>
      <c r="AX182">
        <v>3.8727</v>
      </c>
      <c r="AY182">
        <v>0.16109999999999999</v>
      </c>
      <c r="BI182">
        <f t="shared" si="8"/>
        <v>2.6357796786501524</v>
      </c>
    </row>
    <row r="183" spans="1:61" x14ac:dyDescent="0.3">
      <c r="A183">
        <v>8.1999999999999993</v>
      </c>
      <c r="B183">
        <v>6.6516400000000004</v>
      </c>
      <c r="F183">
        <v>0.76390000000000002</v>
      </c>
      <c r="G183">
        <v>9.5100000000000004E-2</v>
      </c>
      <c r="H183">
        <v>-1E-3</v>
      </c>
      <c r="I183">
        <v>0.32800000000000001</v>
      </c>
      <c r="K183">
        <f t="shared" si="7"/>
        <v>5.8319598954472252E-2</v>
      </c>
      <c r="AV183">
        <v>0.12280000000000001</v>
      </c>
      <c r="AW183">
        <v>2.64E-2</v>
      </c>
      <c r="AX183">
        <v>3.6697000000000002</v>
      </c>
      <c r="AY183">
        <v>0.23480000000000001</v>
      </c>
      <c r="BI183">
        <f t="shared" si="8"/>
        <v>3.345960392895805</v>
      </c>
    </row>
    <row r="184" spans="1:61" x14ac:dyDescent="0.3">
      <c r="A184">
        <v>8.3000000000000007</v>
      </c>
      <c r="B184">
        <v>11.5144</v>
      </c>
      <c r="F184">
        <v>1.1819999999999999</v>
      </c>
      <c r="G184">
        <v>0.2102</v>
      </c>
      <c r="H184">
        <v>-1.8099000000000001</v>
      </c>
      <c r="I184">
        <v>0.34520000000000001</v>
      </c>
      <c r="K184">
        <f t="shared" si="7"/>
        <v>-1.3132551175558849</v>
      </c>
      <c r="AV184">
        <v>0.76390000000000002</v>
      </c>
      <c r="AW184">
        <v>9.5100000000000004E-2</v>
      </c>
      <c r="AX184">
        <v>3.6966000000000001</v>
      </c>
      <c r="AY184">
        <v>0.26140000000000002</v>
      </c>
      <c r="BI184">
        <f t="shared" si="8"/>
        <v>3.61470028958664</v>
      </c>
    </row>
    <row r="185" spans="1:61" x14ac:dyDescent="0.3">
      <c r="A185">
        <v>8.4</v>
      </c>
      <c r="B185">
        <v>25.254899999999999</v>
      </c>
      <c r="F185">
        <v>0.63519999999999999</v>
      </c>
      <c r="G185">
        <v>5.4300000000000001E-2</v>
      </c>
      <c r="H185">
        <v>0.46400000000000002</v>
      </c>
      <c r="I185">
        <v>1.3149</v>
      </c>
      <c r="K185">
        <f t="shared" si="7"/>
        <v>0.4805192306571342</v>
      </c>
      <c r="AV185">
        <v>1.1819999999999999</v>
      </c>
      <c r="AW185">
        <v>0.2102</v>
      </c>
      <c r="AX185">
        <v>3.2282000000000002</v>
      </c>
      <c r="AY185">
        <v>0.22220000000000001</v>
      </c>
      <c r="BI185">
        <f t="shared" si="8"/>
        <v>2.7328217103027583</v>
      </c>
    </row>
    <row r="186" spans="1:61" x14ac:dyDescent="0.3">
      <c r="A186">
        <v>8.5</v>
      </c>
      <c r="B186">
        <v>7.2853000000000003</v>
      </c>
      <c r="F186">
        <v>0.91910000000000003</v>
      </c>
      <c r="G186">
        <v>0.22389999999999999</v>
      </c>
      <c r="H186">
        <v>0.89690000000000003</v>
      </c>
      <c r="I186">
        <v>2.6002000000000001</v>
      </c>
      <c r="K186">
        <f t="shared" si="7"/>
        <v>-0.45081313484702856</v>
      </c>
      <c r="AV186">
        <v>0.63519999999999999</v>
      </c>
      <c r="AW186">
        <v>5.4300000000000001E-2</v>
      </c>
      <c r="AX186">
        <v>3.7867999999999999</v>
      </c>
      <c r="AY186">
        <v>0.23100000000000001</v>
      </c>
      <c r="BI186">
        <f t="shared" si="8"/>
        <v>3.8705309565436878</v>
      </c>
    </row>
    <row r="187" spans="1:61" x14ac:dyDescent="0.3">
      <c r="A187">
        <v>8.6</v>
      </c>
      <c r="B187">
        <v>8.2863000000000007</v>
      </c>
      <c r="F187">
        <v>0.43309999999999998</v>
      </c>
      <c r="G187">
        <v>8.2600000000000007E-2</v>
      </c>
      <c r="H187">
        <v>1.573</v>
      </c>
      <c r="I187">
        <v>1.0978000000000001</v>
      </c>
      <c r="K187">
        <f t="shared" si="7"/>
        <v>1.1435071527014851</v>
      </c>
      <c r="AV187">
        <v>0.91910000000000003</v>
      </c>
      <c r="AW187">
        <v>0.22389999999999999</v>
      </c>
      <c r="AX187">
        <v>6.3205999999999998</v>
      </c>
      <c r="AY187">
        <v>0.50290000000000001</v>
      </c>
      <c r="BI187">
        <f t="shared" si="8"/>
        <v>3.2902348475922367</v>
      </c>
    </row>
    <row r="188" spans="1:61" x14ac:dyDescent="0.3">
      <c r="A188">
        <v>8.6999999999999993</v>
      </c>
      <c r="B188">
        <v>7.7061400000000004</v>
      </c>
      <c r="F188">
        <v>0.46239999999999998</v>
      </c>
      <c r="G188">
        <v>5.1200000000000002E-2</v>
      </c>
      <c r="H188">
        <v>1.1653</v>
      </c>
      <c r="I188">
        <v>0.86639999999999995</v>
      </c>
      <c r="K188">
        <f t="shared" si="7"/>
        <v>1.0473886662299392</v>
      </c>
      <c r="AV188">
        <v>0.43309999999999998</v>
      </c>
      <c r="AW188">
        <v>8.2600000000000007E-2</v>
      </c>
      <c r="AX188">
        <v>3.8428</v>
      </c>
      <c r="AY188">
        <v>0.26129999999999998</v>
      </c>
      <c r="BI188">
        <f t="shared" si="8"/>
        <v>4.1531415901002635</v>
      </c>
    </row>
    <row r="189" spans="1:61" x14ac:dyDescent="0.3">
      <c r="A189">
        <v>8.8000000000000007</v>
      </c>
      <c r="B189">
        <v>10.7682</v>
      </c>
      <c r="F189">
        <v>0.72799999999999998</v>
      </c>
      <c r="G189">
        <v>9.3799999999999994E-2</v>
      </c>
      <c r="H189">
        <v>5.1000000000000004E-3</v>
      </c>
      <c r="I189">
        <v>0.2555</v>
      </c>
      <c r="K189">
        <f t="shared" si="7"/>
        <v>0.17608934859025749</v>
      </c>
      <c r="AV189">
        <v>0.46239999999999998</v>
      </c>
      <c r="AW189">
        <v>5.1200000000000002E-2</v>
      </c>
      <c r="AX189">
        <v>4.0187999999999997</v>
      </c>
      <c r="AY189">
        <v>0.25540000000000002</v>
      </c>
      <c r="BI189">
        <f t="shared" si="8"/>
        <v>4.1316624261464936</v>
      </c>
    </row>
    <row r="190" spans="1:61" x14ac:dyDescent="0.3">
      <c r="A190">
        <v>8.9</v>
      </c>
      <c r="B190">
        <v>8.3570600000000006</v>
      </c>
      <c r="F190">
        <v>0.58689999999999998</v>
      </c>
      <c r="G190">
        <v>7.4700000000000003E-2</v>
      </c>
      <c r="H190">
        <v>0.63500000000000001</v>
      </c>
      <c r="I190">
        <v>1.49</v>
      </c>
      <c r="K190">
        <f t="shared" si="7"/>
        <v>0.63896711108633863</v>
      </c>
      <c r="AV190">
        <v>0.72799999999999998</v>
      </c>
      <c r="AW190">
        <v>9.3799999999999994E-2</v>
      </c>
      <c r="AX190">
        <v>3.3940999999999999</v>
      </c>
      <c r="AY190">
        <v>0.2462</v>
      </c>
      <c r="BI190">
        <f t="shared" si="8"/>
        <v>3.6880608250158033</v>
      </c>
    </row>
    <row r="191" spans="1:61" x14ac:dyDescent="0.3">
      <c r="A191">
        <v>9</v>
      </c>
      <c r="B191">
        <v>8.5990099999999998</v>
      </c>
      <c r="F191">
        <v>0.49580000000000002</v>
      </c>
      <c r="G191">
        <v>0.10780000000000001</v>
      </c>
      <c r="H191">
        <v>1.7121</v>
      </c>
      <c r="I191">
        <v>1.9892000000000001</v>
      </c>
      <c r="K191">
        <f t="shared" si="7"/>
        <v>0.93782015264121399</v>
      </c>
      <c r="AV191">
        <v>0.58689999999999998</v>
      </c>
      <c r="AW191">
        <v>7.4700000000000003E-2</v>
      </c>
      <c r="AX191">
        <v>3.0402</v>
      </c>
      <c r="AY191">
        <v>0.31119999999999998</v>
      </c>
      <c r="BI191">
        <f t="shared" si="8"/>
        <v>3.9582616740992189</v>
      </c>
    </row>
    <row r="192" spans="1:61" x14ac:dyDescent="0.3">
      <c r="A192">
        <v>9.1</v>
      </c>
      <c r="B192">
        <v>20.066400000000002</v>
      </c>
      <c r="F192">
        <v>0.9879</v>
      </c>
      <c r="G192">
        <v>0.14449999999999999</v>
      </c>
      <c r="H192">
        <v>-0.60609999999999997</v>
      </c>
      <c r="I192">
        <v>0.8508</v>
      </c>
      <c r="K192">
        <f t="shared" si="7"/>
        <v>-0.67651115086212676</v>
      </c>
      <c r="AV192">
        <v>0.49580000000000002</v>
      </c>
      <c r="AW192">
        <v>0.10780000000000001</v>
      </c>
      <c r="AX192">
        <v>4.0593000000000004</v>
      </c>
      <c r="AY192">
        <v>0.27510000000000001</v>
      </c>
      <c r="BI192">
        <f t="shared" si="8"/>
        <v>4.0960370022790578</v>
      </c>
    </row>
    <row r="193" spans="1:61" x14ac:dyDescent="0.3">
      <c r="A193">
        <v>9.1999999999999993</v>
      </c>
      <c r="B193">
        <v>14.5466</v>
      </c>
      <c r="F193">
        <v>0.37990000000000002</v>
      </c>
      <c r="G193">
        <v>9.3200000000000005E-2</v>
      </c>
      <c r="H193">
        <v>1.62</v>
      </c>
      <c r="I193">
        <v>1.3989</v>
      </c>
      <c r="K193">
        <f t="shared" si="7"/>
        <v>1.3180294557829277</v>
      </c>
      <c r="AV193">
        <v>0.9879</v>
      </c>
      <c r="AW193">
        <v>0.14449999999999999</v>
      </c>
      <c r="AX193">
        <v>3.0649999999999999</v>
      </c>
      <c r="AY193">
        <v>0.21529999999999999</v>
      </c>
      <c r="BI193">
        <f t="shared" si="8"/>
        <v>3.1447325080633401</v>
      </c>
    </row>
    <row r="194" spans="1:61" x14ac:dyDescent="0.3">
      <c r="A194">
        <v>9.3000000000000007</v>
      </c>
      <c r="B194">
        <v>41.299700000000001</v>
      </c>
      <c r="F194">
        <v>1.0710999999999999</v>
      </c>
      <c r="G194">
        <v>0.15809999999999999</v>
      </c>
      <c r="H194">
        <v>-1.3520000000000001</v>
      </c>
      <c r="I194">
        <v>0.45579999999999998</v>
      </c>
      <c r="K194">
        <f t="shared" ref="K194:K257" si="9">$M$2 + TAN($N$2)*(F194 - $O$2)</f>
        <v>-0.94944828650829183</v>
      </c>
      <c r="AV194">
        <v>0.37990000000000002</v>
      </c>
      <c r="AW194">
        <v>9.3200000000000005E-2</v>
      </c>
      <c r="AX194">
        <v>3.4430999999999998</v>
      </c>
      <c r="AY194">
        <v>0.2535</v>
      </c>
      <c r="BI194">
        <f t="shared" si="8"/>
        <v>4.161429128750207</v>
      </c>
    </row>
    <row r="195" spans="1:61" x14ac:dyDescent="0.3">
      <c r="A195">
        <v>9.4</v>
      </c>
      <c r="B195">
        <v>37.5441</v>
      </c>
      <c r="F195">
        <v>0.71489999999999998</v>
      </c>
      <c r="G195">
        <v>0.1079</v>
      </c>
      <c r="H195">
        <v>0.31709999999999999</v>
      </c>
      <c r="I195">
        <v>1.3353999999999999</v>
      </c>
      <c r="K195">
        <f t="shared" si="9"/>
        <v>0.21906382547685332</v>
      </c>
      <c r="AV195">
        <v>1.0710999999999999</v>
      </c>
      <c r="AW195">
        <v>0.15809999999999999</v>
      </c>
      <c r="AX195">
        <v>2.9062000000000001</v>
      </c>
      <c r="AY195">
        <v>0.20369999999999999</v>
      </c>
      <c r="BI195">
        <f t="shared" ref="BI195:BI258" si="10">-LN(EXP(-$BB$2-TAN($BC$2)*(AV195-$BB$3)) + EXP(-$BD$2-TAN($BE$2)*(AV195-$BC$3)))</f>
        <v>2.9683139044724793</v>
      </c>
    </row>
    <row r="196" spans="1:61" x14ac:dyDescent="0.3">
      <c r="A196">
        <v>9.5</v>
      </c>
      <c r="B196">
        <v>26.7973</v>
      </c>
      <c r="F196">
        <v>0.873</v>
      </c>
      <c r="G196">
        <v>8.5800000000000001E-2</v>
      </c>
      <c r="H196">
        <v>-0.4128</v>
      </c>
      <c r="I196">
        <v>0.61219999999999997</v>
      </c>
      <c r="K196">
        <f t="shared" si="9"/>
        <v>-0.2995823421392374</v>
      </c>
      <c r="AV196">
        <v>0.71489999999999998</v>
      </c>
      <c r="AW196">
        <v>0.1079</v>
      </c>
      <c r="AX196">
        <v>3.9533</v>
      </c>
      <c r="AY196">
        <v>0.28599999999999998</v>
      </c>
      <c r="BI196">
        <f t="shared" si="10"/>
        <v>3.7145420855309914</v>
      </c>
    </row>
    <row r="197" spans="1:61" x14ac:dyDescent="0.3">
      <c r="A197">
        <v>9.6</v>
      </c>
      <c r="B197">
        <v>10.3992</v>
      </c>
      <c r="F197">
        <v>0.96309999999999996</v>
      </c>
      <c r="G197">
        <v>0.1817</v>
      </c>
      <c r="H197">
        <v>-0.8821</v>
      </c>
      <c r="I197">
        <v>2.4786000000000001</v>
      </c>
      <c r="K197">
        <f t="shared" si="9"/>
        <v>-0.59515488927528881</v>
      </c>
      <c r="AV197">
        <v>0.873</v>
      </c>
      <c r="AW197">
        <v>8.5800000000000001E-2</v>
      </c>
      <c r="AX197">
        <v>3.6751999999999998</v>
      </c>
      <c r="AY197">
        <v>0.2364</v>
      </c>
      <c r="BI197">
        <f t="shared" si="10"/>
        <v>3.3873634512909865</v>
      </c>
    </row>
    <row r="198" spans="1:61" x14ac:dyDescent="0.3">
      <c r="A198">
        <v>9.6999999999999993</v>
      </c>
      <c r="B198">
        <v>11.0824</v>
      </c>
      <c r="F198">
        <v>0.66800000000000004</v>
      </c>
      <c r="G198">
        <v>0.1052</v>
      </c>
      <c r="H198">
        <v>0.5101</v>
      </c>
      <c r="I198">
        <v>1.2716000000000001</v>
      </c>
      <c r="K198">
        <f t="shared" si="9"/>
        <v>0.3729190137197036</v>
      </c>
      <c r="AV198">
        <v>0.96309999999999996</v>
      </c>
      <c r="AW198">
        <v>0.1817</v>
      </c>
      <c r="AX198">
        <v>3.9506000000000001</v>
      </c>
      <c r="AY198">
        <v>0.68300000000000005</v>
      </c>
      <c r="BI198">
        <f t="shared" si="10"/>
        <v>3.1972360533776909</v>
      </c>
    </row>
    <row r="199" spans="1:61" x14ac:dyDescent="0.3">
      <c r="A199">
        <v>9.8000000000000007</v>
      </c>
      <c r="B199">
        <v>9.0577799999999993</v>
      </c>
      <c r="F199">
        <v>0.46</v>
      </c>
      <c r="G199">
        <v>7.9899999999999999E-2</v>
      </c>
      <c r="H199">
        <v>1.1238999999999999</v>
      </c>
      <c r="I199">
        <v>0.98770000000000002</v>
      </c>
      <c r="K199">
        <f t="shared" si="9"/>
        <v>1.0552618528351172</v>
      </c>
      <c r="AV199">
        <v>0.66800000000000004</v>
      </c>
      <c r="AW199">
        <v>0.1052</v>
      </c>
      <c r="AX199">
        <v>3.4621</v>
      </c>
      <c r="AY199">
        <v>0.24399999999999999</v>
      </c>
      <c r="BI199">
        <f t="shared" si="10"/>
        <v>3.8076175922102102</v>
      </c>
    </row>
    <row r="200" spans="1:61" x14ac:dyDescent="0.3">
      <c r="A200">
        <v>9.9</v>
      </c>
      <c r="B200">
        <v>26.362200000000001</v>
      </c>
      <c r="F200">
        <v>0.46600000000000003</v>
      </c>
      <c r="G200">
        <v>8.7599999999999997E-2</v>
      </c>
      <c r="H200">
        <v>0.84989999999999999</v>
      </c>
      <c r="I200">
        <v>1.2644</v>
      </c>
      <c r="K200">
        <f t="shared" si="9"/>
        <v>1.0355788863221724</v>
      </c>
      <c r="AV200">
        <v>0.46</v>
      </c>
      <c r="AW200">
        <v>7.9899999999999999E-2</v>
      </c>
      <c r="AX200">
        <v>3.6172</v>
      </c>
      <c r="AY200">
        <v>0.24299999999999999</v>
      </c>
      <c r="BI200">
        <f t="shared" si="10"/>
        <v>4.1337962773863781</v>
      </c>
    </row>
    <row r="201" spans="1:61" x14ac:dyDescent="0.3">
      <c r="A201">
        <v>10</v>
      </c>
      <c r="B201">
        <v>10.491</v>
      </c>
      <c r="F201">
        <v>0.54549999999999998</v>
      </c>
      <c r="G201">
        <v>9.7000000000000003E-2</v>
      </c>
      <c r="H201">
        <v>1.2578</v>
      </c>
      <c r="I201">
        <v>1.2773000000000001</v>
      </c>
      <c r="K201">
        <f t="shared" si="9"/>
        <v>0.77477958002565628</v>
      </c>
      <c r="AV201">
        <v>0.46600000000000003</v>
      </c>
      <c r="AW201">
        <v>8.7599999999999997E-2</v>
      </c>
      <c r="AX201">
        <v>4.1043000000000003</v>
      </c>
      <c r="AY201">
        <v>0.29110000000000003</v>
      </c>
      <c r="BI201">
        <f t="shared" si="10"/>
        <v>4.1283462349450764</v>
      </c>
    </row>
    <row r="202" spans="1:61" x14ac:dyDescent="0.3">
      <c r="F202">
        <v>0.65600000000000003</v>
      </c>
      <c r="G202">
        <v>0.1009</v>
      </c>
      <c r="H202">
        <v>0.72499999999999998</v>
      </c>
      <c r="I202">
        <v>1.5399</v>
      </c>
      <c r="K202">
        <f t="shared" si="9"/>
        <v>0.41228494674559291</v>
      </c>
      <c r="AV202">
        <v>0.54549999999999998</v>
      </c>
      <c r="AW202">
        <v>9.7000000000000003E-2</v>
      </c>
      <c r="AX202">
        <v>4.0739000000000001</v>
      </c>
      <c r="AY202">
        <v>0.2641</v>
      </c>
      <c r="BI202">
        <f t="shared" si="10"/>
        <v>4.0266256443441293</v>
      </c>
    </row>
    <row r="203" spans="1:61" x14ac:dyDescent="0.3">
      <c r="F203">
        <v>0.40989999999999999</v>
      </c>
      <c r="G203">
        <v>9.3799999999999994E-2</v>
      </c>
      <c r="H203">
        <v>1.718</v>
      </c>
      <c r="I203">
        <v>1.2677</v>
      </c>
      <c r="K203">
        <f t="shared" si="9"/>
        <v>1.2196146232182048</v>
      </c>
      <c r="AV203">
        <v>0.65600000000000003</v>
      </c>
      <c r="AW203">
        <v>0.1009</v>
      </c>
      <c r="AX203">
        <v>3.5724</v>
      </c>
      <c r="AY203">
        <v>0.24859999999999999</v>
      </c>
      <c r="BI203">
        <f t="shared" si="10"/>
        <v>3.830883596491593</v>
      </c>
    </row>
    <row r="204" spans="1:61" x14ac:dyDescent="0.3">
      <c r="F204">
        <v>0.43559999999999999</v>
      </c>
      <c r="G204">
        <v>6.4600000000000005E-2</v>
      </c>
      <c r="H204">
        <v>1.5674999999999999</v>
      </c>
      <c r="I204">
        <v>0.87839999999999996</v>
      </c>
      <c r="K204">
        <f t="shared" si="9"/>
        <v>1.1353059166544253</v>
      </c>
      <c r="AV204">
        <v>0.40989999999999999</v>
      </c>
      <c r="AW204">
        <v>9.3799999999999994E-2</v>
      </c>
      <c r="AX204">
        <v>3.9984000000000002</v>
      </c>
      <c r="AY204">
        <v>0.27039999999999997</v>
      </c>
      <c r="BI204">
        <f t="shared" si="10"/>
        <v>4.162190194317172</v>
      </c>
    </row>
    <row r="205" spans="1:61" x14ac:dyDescent="0.3">
      <c r="F205">
        <v>0.37209999999999999</v>
      </c>
      <c r="G205">
        <v>8.7499999999999994E-2</v>
      </c>
      <c r="H205">
        <v>1.2491000000000001</v>
      </c>
      <c r="I205">
        <v>1.1003000000000001</v>
      </c>
      <c r="K205">
        <f t="shared" si="9"/>
        <v>1.3436173122497557</v>
      </c>
      <c r="AV205">
        <v>0.43559999999999999</v>
      </c>
      <c r="AW205">
        <v>6.4600000000000005E-2</v>
      </c>
      <c r="AX205">
        <v>3.4424999999999999</v>
      </c>
      <c r="AY205">
        <v>0.22409999999999999</v>
      </c>
      <c r="BI205">
        <f t="shared" si="10"/>
        <v>4.1517209419231689</v>
      </c>
    </row>
    <row r="206" spans="1:61" x14ac:dyDescent="0.3">
      <c r="F206">
        <v>0.82479999999999998</v>
      </c>
      <c r="G206">
        <v>0.13719999999999999</v>
      </c>
      <c r="H206">
        <v>7.0599999999999996E-2</v>
      </c>
      <c r="I206">
        <v>1.0911999999999999</v>
      </c>
      <c r="K206">
        <f t="shared" si="9"/>
        <v>-0.14146251115191544</v>
      </c>
      <c r="AV206">
        <v>0.37209999999999999</v>
      </c>
      <c r="AW206">
        <v>8.7499999999999994E-2</v>
      </c>
      <c r="AX206">
        <v>3.7587999999999999</v>
      </c>
      <c r="AY206">
        <v>0.25850000000000001</v>
      </c>
      <c r="BI206">
        <f t="shared" si="10"/>
        <v>4.1586436350820728</v>
      </c>
    </row>
    <row r="207" spans="1:61" x14ac:dyDescent="0.3">
      <c r="F207">
        <v>1.0150999999999999</v>
      </c>
      <c r="G207">
        <v>0.12939999999999999</v>
      </c>
      <c r="H207">
        <v>-1.2170000000000001</v>
      </c>
      <c r="I207">
        <v>0.40689999999999998</v>
      </c>
      <c r="K207">
        <f t="shared" si="9"/>
        <v>-0.76574059905414193</v>
      </c>
      <c r="AV207">
        <v>0.82479999999999998</v>
      </c>
      <c r="AW207">
        <v>0.13719999999999999</v>
      </c>
      <c r="AX207">
        <v>3.6044999999999998</v>
      </c>
      <c r="AY207">
        <v>0.2397</v>
      </c>
      <c r="BI207">
        <f t="shared" si="10"/>
        <v>3.4883812910310206</v>
      </c>
    </row>
    <row r="208" spans="1:61" x14ac:dyDescent="0.3">
      <c r="F208">
        <v>0.4052</v>
      </c>
      <c r="G208">
        <v>8.0500000000000002E-2</v>
      </c>
      <c r="H208">
        <v>1.4841</v>
      </c>
      <c r="I208">
        <v>1.1974</v>
      </c>
      <c r="K208">
        <f t="shared" si="9"/>
        <v>1.2350329469866776</v>
      </c>
      <c r="AV208">
        <v>1.0150999999999999</v>
      </c>
      <c r="AW208">
        <v>0.12939999999999999</v>
      </c>
      <c r="AX208">
        <v>3.5583999999999998</v>
      </c>
      <c r="AY208">
        <v>0.24310000000000001</v>
      </c>
      <c r="BI208">
        <f t="shared" si="10"/>
        <v>3.0870963633309279</v>
      </c>
    </row>
    <row r="209" spans="6:61" x14ac:dyDescent="0.3">
      <c r="F209">
        <v>0.72089999999999999</v>
      </c>
      <c r="G209">
        <v>4.5600000000000002E-2</v>
      </c>
      <c r="H209">
        <v>0.30299999999999999</v>
      </c>
      <c r="I209">
        <v>0.33100000000000002</v>
      </c>
      <c r="K209">
        <f t="shared" si="9"/>
        <v>0.19938085896390878</v>
      </c>
      <c r="AV209">
        <v>0.4052</v>
      </c>
      <c r="AW209">
        <v>8.0500000000000002E-2</v>
      </c>
      <c r="AX209">
        <v>3.7227000000000001</v>
      </c>
      <c r="AY209">
        <v>0.24629999999999999</v>
      </c>
      <c r="BI209">
        <f t="shared" si="10"/>
        <v>4.1630519812364604</v>
      </c>
    </row>
    <row r="210" spans="6:61" x14ac:dyDescent="0.3">
      <c r="F210">
        <v>0.13600000000000001</v>
      </c>
      <c r="G210">
        <v>8.3699999999999997E-2</v>
      </c>
      <c r="H210">
        <v>2.5459000000000001</v>
      </c>
      <c r="I210">
        <v>1.9505999999999999</v>
      </c>
      <c r="K210">
        <f t="shared" si="9"/>
        <v>2.1181420445341255</v>
      </c>
      <c r="AV210">
        <v>0.72089999999999999</v>
      </c>
      <c r="AW210">
        <v>4.5600000000000002E-2</v>
      </c>
      <c r="AX210">
        <v>3.4977999999999998</v>
      </c>
      <c r="AY210">
        <v>0.16189999999999999</v>
      </c>
      <c r="BI210">
        <f t="shared" si="10"/>
        <v>3.7024351685412071</v>
      </c>
    </row>
    <row r="211" spans="6:61" x14ac:dyDescent="0.3">
      <c r="F211">
        <v>0.92500000000000004</v>
      </c>
      <c r="G211">
        <v>6.9699999999999998E-2</v>
      </c>
      <c r="H211">
        <v>0.12189999999999999</v>
      </c>
      <c r="I211">
        <v>0.75609999999999999</v>
      </c>
      <c r="K211">
        <f t="shared" si="9"/>
        <v>-0.47016805191809086</v>
      </c>
      <c r="AV211">
        <v>0.13600000000000001</v>
      </c>
      <c r="AW211">
        <v>8.3699999999999997E-2</v>
      </c>
      <c r="AX211">
        <v>4.6543999999999999</v>
      </c>
      <c r="AY211">
        <v>0.60960000000000003</v>
      </c>
      <c r="BI211">
        <f t="shared" si="10"/>
        <v>3.4226966928626692</v>
      </c>
    </row>
    <row r="212" spans="6:61" x14ac:dyDescent="0.3">
      <c r="F212">
        <v>0.31509999999999999</v>
      </c>
      <c r="G212">
        <v>0.1123</v>
      </c>
      <c r="H212">
        <v>2.3378999999999999</v>
      </c>
      <c r="I212">
        <v>2.5348000000000002</v>
      </c>
      <c r="K212">
        <f t="shared" si="9"/>
        <v>1.5306054941227296</v>
      </c>
      <c r="AV212">
        <v>0.92500000000000004</v>
      </c>
      <c r="AW212">
        <v>6.9699999999999998E-2</v>
      </c>
      <c r="AX212">
        <v>3.2311000000000001</v>
      </c>
      <c r="AY212">
        <v>0.2107</v>
      </c>
      <c r="BI212">
        <f t="shared" si="10"/>
        <v>3.2777784470527505</v>
      </c>
    </row>
    <row r="213" spans="6:61" x14ac:dyDescent="0.3">
      <c r="F213">
        <v>0.19700000000000001</v>
      </c>
      <c r="G213">
        <v>7.2099999999999997E-2</v>
      </c>
      <c r="H213">
        <v>1.8889</v>
      </c>
      <c r="I213">
        <v>0.9274</v>
      </c>
      <c r="K213">
        <f t="shared" si="9"/>
        <v>1.918031884985856</v>
      </c>
      <c r="AV213">
        <v>0.31509999999999999</v>
      </c>
      <c r="AW213">
        <v>0.1123</v>
      </c>
      <c r="AX213">
        <v>4.1222000000000003</v>
      </c>
      <c r="AY213">
        <v>0.56740000000000002</v>
      </c>
      <c r="BI213">
        <f t="shared" si="10"/>
        <v>4.1006018175703565</v>
      </c>
    </row>
    <row r="214" spans="6:61" x14ac:dyDescent="0.3">
      <c r="F214">
        <v>0.74690000000000001</v>
      </c>
      <c r="G214">
        <v>0.19259999999999999</v>
      </c>
      <c r="H214">
        <v>-0.80649999999999999</v>
      </c>
      <c r="I214">
        <v>0.64790000000000003</v>
      </c>
      <c r="K214">
        <f t="shared" si="9"/>
        <v>0.11408800407448205</v>
      </c>
      <c r="AV214">
        <v>0.19700000000000001</v>
      </c>
      <c r="AW214">
        <v>7.2099999999999997E-2</v>
      </c>
      <c r="AX214">
        <v>5.3483999999999998</v>
      </c>
      <c r="AY214">
        <v>0.35909999999999997</v>
      </c>
      <c r="BI214">
        <f t="shared" si="10"/>
        <v>3.7357659872110616</v>
      </c>
    </row>
    <row r="215" spans="6:61" x14ac:dyDescent="0.3">
      <c r="F215">
        <v>0.68989999999999996</v>
      </c>
      <c r="G215">
        <v>8.4199999999999997E-2</v>
      </c>
      <c r="H215">
        <v>3.49E-2</v>
      </c>
      <c r="I215">
        <v>4.5701000000000001</v>
      </c>
      <c r="K215">
        <f t="shared" si="9"/>
        <v>0.301076185947456</v>
      </c>
      <c r="AV215">
        <v>0.74690000000000001</v>
      </c>
      <c r="AW215">
        <v>0.19259999999999999</v>
      </c>
      <c r="AX215">
        <v>2.7452999999999999</v>
      </c>
      <c r="AY215">
        <v>0.18759999999999999</v>
      </c>
      <c r="BI215">
        <f t="shared" si="10"/>
        <v>3.6495688576390086</v>
      </c>
    </row>
    <row r="216" spans="6:61" x14ac:dyDescent="0.3">
      <c r="F216">
        <v>0.60089999999999999</v>
      </c>
      <c r="G216">
        <v>0.1361</v>
      </c>
      <c r="H216">
        <v>0.65010000000000001</v>
      </c>
      <c r="I216">
        <v>1.865</v>
      </c>
      <c r="K216">
        <f t="shared" si="9"/>
        <v>0.593040189222801</v>
      </c>
      <c r="AV216">
        <v>0.68989999999999996</v>
      </c>
      <c r="AW216">
        <v>8.4199999999999997E-2</v>
      </c>
      <c r="AX216">
        <v>3.5802999999999998</v>
      </c>
      <c r="AY216">
        <v>0.23980000000000001</v>
      </c>
      <c r="BI216">
        <f t="shared" si="10"/>
        <v>3.764535667635899</v>
      </c>
    </row>
    <row r="217" spans="6:61" x14ac:dyDescent="0.3">
      <c r="F217">
        <v>0.70299999999999996</v>
      </c>
      <c r="G217">
        <v>9.6600000000000005E-2</v>
      </c>
      <c r="H217">
        <v>-8.0999999999999996E-3</v>
      </c>
      <c r="I217">
        <v>0.3533</v>
      </c>
      <c r="K217">
        <f t="shared" si="9"/>
        <v>0.25810170906086016</v>
      </c>
      <c r="AV217">
        <v>0.60089999999999999</v>
      </c>
      <c r="AW217">
        <v>0.1361</v>
      </c>
      <c r="AX217">
        <v>4.0118999999999998</v>
      </c>
      <c r="AY217">
        <v>0.39340000000000003</v>
      </c>
      <c r="BI217">
        <f t="shared" si="10"/>
        <v>3.933570276494299</v>
      </c>
    </row>
    <row r="218" spans="6:61" x14ac:dyDescent="0.3">
      <c r="F218">
        <v>0.80900000000000005</v>
      </c>
      <c r="G218">
        <v>9.0700000000000003E-2</v>
      </c>
      <c r="H218">
        <v>0.26700000000000002</v>
      </c>
      <c r="I218">
        <v>0.6966</v>
      </c>
      <c r="K218">
        <f t="shared" si="9"/>
        <v>-8.9630699334494857E-2</v>
      </c>
      <c r="AV218">
        <v>0.70299999999999996</v>
      </c>
      <c r="AW218">
        <v>9.6600000000000005E-2</v>
      </c>
      <c r="AX218">
        <v>3.4735999999999998</v>
      </c>
      <c r="AY218">
        <v>0.251</v>
      </c>
      <c r="BI218">
        <f t="shared" si="10"/>
        <v>3.7384352838538528</v>
      </c>
    </row>
    <row r="219" spans="6:61" x14ac:dyDescent="0.3">
      <c r="F219">
        <v>0.74199999999999999</v>
      </c>
      <c r="G219">
        <v>9.9299999999999999E-2</v>
      </c>
      <c r="H219">
        <v>0.27089999999999997</v>
      </c>
      <c r="I219">
        <v>0.73460000000000003</v>
      </c>
      <c r="K219">
        <f t="shared" si="9"/>
        <v>0.13016242672672007</v>
      </c>
      <c r="AV219">
        <v>0.80900000000000005</v>
      </c>
      <c r="AW219">
        <v>9.0700000000000003E-2</v>
      </c>
      <c r="AX219">
        <v>3.8323999999999998</v>
      </c>
      <c r="AY219">
        <v>0.2422</v>
      </c>
      <c r="BI219">
        <f t="shared" si="10"/>
        <v>3.5213251761013931</v>
      </c>
    </row>
    <row r="220" spans="6:61" x14ac:dyDescent="0.3">
      <c r="F220">
        <v>0.22289999999999999</v>
      </c>
      <c r="G220">
        <v>7.5800000000000006E-2</v>
      </c>
      <c r="H220">
        <v>2.4651000000000001</v>
      </c>
      <c r="I220">
        <v>1.5246999999999999</v>
      </c>
      <c r="K220">
        <f t="shared" si="9"/>
        <v>1.8330670795383115</v>
      </c>
      <c r="AV220">
        <v>0.74199999999999999</v>
      </c>
      <c r="AW220">
        <v>9.9299999999999999E-2</v>
      </c>
      <c r="AX220">
        <v>3.5103</v>
      </c>
      <c r="AY220">
        <v>0.2203</v>
      </c>
      <c r="BI220">
        <f t="shared" si="10"/>
        <v>3.6595779287049734</v>
      </c>
    </row>
    <row r="221" spans="6:61" x14ac:dyDescent="0.3">
      <c r="F221">
        <v>0.32</v>
      </c>
      <c r="G221">
        <v>0.1203</v>
      </c>
      <c r="H221">
        <v>1.4098999999999999</v>
      </c>
      <c r="I221">
        <v>1.3310999999999999</v>
      </c>
      <c r="K221">
        <f t="shared" si="9"/>
        <v>1.5145310714704914</v>
      </c>
      <c r="AV221">
        <v>0.22289999999999999</v>
      </c>
      <c r="AW221">
        <v>7.5800000000000006E-2</v>
      </c>
      <c r="AX221">
        <v>1.6545000000000001</v>
      </c>
      <c r="AY221">
        <v>0.15290000000000001</v>
      </c>
      <c r="BI221">
        <f t="shared" si="10"/>
        <v>3.8447820730805429</v>
      </c>
    </row>
    <row r="222" spans="6:61" x14ac:dyDescent="0.3">
      <c r="F222">
        <v>0.28000000000000003</v>
      </c>
      <c r="G222">
        <v>6.3600000000000004E-2</v>
      </c>
      <c r="H222">
        <v>1.6688000000000001</v>
      </c>
      <c r="I222">
        <v>1.6258999999999999</v>
      </c>
      <c r="K222">
        <f t="shared" si="9"/>
        <v>1.6457508482234553</v>
      </c>
      <c r="AV222">
        <v>0.32</v>
      </c>
      <c r="AW222">
        <v>0.1203</v>
      </c>
      <c r="AX222">
        <v>3.9801000000000002</v>
      </c>
      <c r="AY222">
        <v>0.3639</v>
      </c>
      <c r="BI222">
        <f t="shared" si="10"/>
        <v>4.1084017395163466</v>
      </c>
    </row>
    <row r="223" spans="6:61" x14ac:dyDescent="0.3">
      <c r="F223">
        <v>-2.01E-2</v>
      </c>
      <c r="G223">
        <v>7.0000000000000001E-3</v>
      </c>
      <c r="H223">
        <v>2.4420999999999999</v>
      </c>
      <c r="I223">
        <v>0.42449999999999999</v>
      </c>
      <c r="K223">
        <f t="shared" si="9"/>
        <v>2.630227223312569</v>
      </c>
      <c r="AV223">
        <v>0.28000000000000003</v>
      </c>
      <c r="AW223">
        <v>6.3600000000000004E-2</v>
      </c>
      <c r="AX223">
        <v>2.9056000000000002</v>
      </c>
      <c r="AY223">
        <v>0.19620000000000001</v>
      </c>
      <c r="BI223">
        <f t="shared" si="10"/>
        <v>4.0279347680920949</v>
      </c>
    </row>
    <row r="224" spans="6:61" x14ac:dyDescent="0.3">
      <c r="F224">
        <v>0.39810000000000001</v>
      </c>
      <c r="G224">
        <v>8.7599999999999997E-2</v>
      </c>
      <c r="H224">
        <v>1.7669999999999999</v>
      </c>
      <c r="I224">
        <v>1.7396</v>
      </c>
      <c r="K224">
        <f t="shared" si="9"/>
        <v>1.2583244573603289</v>
      </c>
      <c r="AV224">
        <v>-2.01E-2</v>
      </c>
      <c r="AW224">
        <v>7.0000000000000001E-3</v>
      </c>
      <c r="AX224">
        <v>2.4245999999999999</v>
      </c>
      <c r="AY224">
        <v>0.15939999999999999</v>
      </c>
      <c r="BI224">
        <f t="shared" si="10"/>
        <v>2.3826241530091776</v>
      </c>
    </row>
    <row r="225" spans="6:61" x14ac:dyDescent="0.3">
      <c r="F225">
        <v>0.4511</v>
      </c>
      <c r="G225">
        <v>4.7500000000000001E-2</v>
      </c>
      <c r="H225">
        <v>0.46889999999999998</v>
      </c>
      <c r="I225">
        <v>1.7695000000000001</v>
      </c>
      <c r="K225">
        <f t="shared" si="9"/>
        <v>1.0844582531626512</v>
      </c>
      <c r="AV225">
        <v>0.39810000000000001</v>
      </c>
      <c r="AW225">
        <v>8.7599999999999997E-2</v>
      </c>
      <c r="AX225">
        <v>3.5049999999999999</v>
      </c>
      <c r="AY225">
        <v>0.25159999999999999</v>
      </c>
      <c r="BI225">
        <f t="shared" si="10"/>
        <v>4.1636869459146375</v>
      </c>
    </row>
    <row r="226" spans="6:61" x14ac:dyDescent="0.3">
      <c r="F226">
        <v>0.45810000000000001</v>
      </c>
      <c r="G226">
        <v>7.0000000000000007E-2</v>
      </c>
      <c r="H226">
        <v>1.196</v>
      </c>
      <c r="I226">
        <v>1.3656999999999999</v>
      </c>
      <c r="K226">
        <f t="shared" si="9"/>
        <v>1.0614947922308831</v>
      </c>
      <c r="AV226">
        <v>0.4511</v>
      </c>
      <c r="AW226">
        <v>4.7500000000000001E-2</v>
      </c>
      <c r="AX226">
        <v>2.5158</v>
      </c>
      <c r="AY226">
        <v>0.17549999999999999</v>
      </c>
      <c r="BI226">
        <f t="shared" si="10"/>
        <v>4.1411515230610707</v>
      </c>
    </row>
    <row r="227" spans="6:61" x14ac:dyDescent="0.3">
      <c r="F227">
        <v>0.59009999999999996</v>
      </c>
      <c r="G227">
        <v>0.1089</v>
      </c>
      <c r="H227">
        <v>-4.7999999999999996E-3</v>
      </c>
      <c r="I227">
        <v>0.32240000000000002</v>
      </c>
      <c r="K227">
        <f t="shared" si="9"/>
        <v>0.62846952894610131</v>
      </c>
      <c r="AV227">
        <v>0.45810000000000001</v>
      </c>
      <c r="AW227">
        <v>7.0000000000000007E-2</v>
      </c>
      <c r="AX227">
        <v>3.5655999999999999</v>
      </c>
      <c r="AY227">
        <v>0.2465</v>
      </c>
      <c r="BI227">
        <f t="shared" si="10"/>
        <v>4.1354410495811997</v>
      </c>
    </row>
    <row r="228" spans="6:61" x14ac:dyDescent="0.3">
      <c r="F228">
        <v>0.27710000000000001</v>
      </c>
      <c r="G228">
        <v>7.1099999999999997E-2</v>
      </c>
      <c r="H228">
        <v>1.6769000000000001</v>
      </c>
      <c r="I228">
        <v>1.6633</v>
      </c>
      <c r="K228">
        <f t="shared" si="9"/>
        <v>1.6552642820380454</v>
      </c>
      <c r="AV228">
        <v>0.59009999999999996</v>
      </c>
      <c r="AW228">
        <v>0.1089</v>
      </c>
      <c r="AX228">
        <v>3.5714999999999999</v>
      </c>
      <c r="AY228">
        <v>0.62539999999999996</v>
      </c>
      <c r="BI228">
        <f t="shared" si="10"/>
        <v>3.9526787654210986</v>
      </c>
    </row>
    <row r="229" spans="6:61" x14ac:dyDescent="0.3">
      <c r="F229">
        <v>0.77100000000000002</v>
      </c>
      <c r="G229">
        <v>0.1447</v>
      </c>
      <c r="H229">
        <v>0.57089999999999996</v>
      </c>
      <c r="I229">
        <v>3.0640000000000001</v>
      </c>
      <c r="K229">
        <f t="shared" si="9"/>
        <v>3.502808858082096E-2</v>
      </c>
      <c r="AV229">
        <v>0.27710000000000001</v>
      </c>
      <c r="AW229">
        <v>7.1099999999999997E-2</v>
      </c>
      <c r="AX229">
        <v>3.5304000000000002</v>
      </c>
      <c r="AY229">
        <v>0.2918</v>
      </c>
      <c r="BI229">
        <f t="shared" si="10"/>
        <v>4.0205819817975739</v>
      </c>
    </row>
    <row r="230" spans="6:61" x14ac:dyDescent="0.3">
      <c r="F230">
        <v>0.82599999999999996</v>
      </c>
      <c r="G230">
        <v>9.7199999999999995E-2</v>
      </c>
      <c r="H230">
        <v>-0.6401</v>
      </c>
      <c r="I230">
        <v>0.5091</v>
      </c>
      <c r="K230">
        <f t="shared" si="9"/>
        <v>-0.14539910445450444</v>
      </c>
      <c r="AV230">
        <v>0.77100000000000002</v>
      </c>
      <c r="AW230">
        <v>0.1447</v>
      </c>
      <c r="AX230">
        <v>3.1246</v>
      </c>
      <c r="AY230">
        <v>0.36720000000000003</v>
      </c>
      <c r="BI230">
        <f t="shared" si="10"/>
        <v>3.6000776703174946</v>
      </c>
    </row>
    <row r="231" spans="6:61" x14ac:dyDescent="0.3">
      <c r="F231">
        <v>0.6109</v>
      </c>
      <c r="G231">
        <v>5.2499999999999998E-2</v>
      </c>
      <c r="H231">
        <v>0.87290000000000001</v>
      </c>
      <c r="I231">
        <v>1.0404</v>
      </c>
      <c r="K231">
        <f t="shared" si="9"/>
        <v>0.56023524503456001</v>
      </c>
      <c r="AV231">
        <v>0.82599999999999996</v>
      </c>
      <c r="AW231">
        <v>9.7199999999999995E-2</v>
      </c>
      <c r="AX231">
        <v>3.0933000000000002</v>
      </c>
      <c r="AY231">
        <v>0.21340000000000001</v>
      </c>
      <c r="BI231">
        <f t="shared" si="10"/>
        <v>3.4858752540755469</v>
      </c>
    </row>
    <row r="232" spans="6:61" x14ac:dyDescent="0.3">
      <c r="F232">
        <v>0.44790000000000002</v>
      </c>
      <c r="G232">
        <v>4.58E-2</v>
      </c>
      <c r="H232">
        <v>0.92910000000000004</v>
      </c>
      <c r="I232">
        <v>0.90710000000000002</v>
      </c>
      <c r="K232">
        <f t="shared" si="9"/>
        <v>1.094955835302889</v>
      </c>
      <c r="AV232">
        <v>0.6109</v>
      </c>
      <c r="AW232">
        <v>5.2499999999999998E-2</v>
      </c>
      <c r="AX232">
        <v>3.7317</v>
      </c>
      <c r="AY232">
        <v>0.21390000000000001</v>
      </c>
      <c r="BI232">
        <f t="shared" si="10"/>
        <v>3.9155371433747481</v>
      </c>
    </row>
    <row r="233" spans="6:61" x14ac:dyDescent="0.3">
      <c r="F233">
        <v>0.50409999999999999</v>
      </c>
      <c r="G233">
        <v>4.3799999999999999E-2</v>
      </c>
      <c r="H233">
        <v>1.0448999999999999</v>
      </c>
      <c r="I233">
        <v>0.61</v>
      </c>
      <c r="K233">
        <f t="shared" si="9"/>
        <v>0.91059204896497392</v>
      </c>
      <c r="AV233">
        <v>0.44790000000000002</v>
      </c>
      <c r="AW233">
        <v>4.58E-2</v>
      </c>
      <c r="AX233">
        <v>3.7679</v>
      </c>
      <c r="AY233">
        <v>0.24099999999999999</v>
      </c>
      <c r="BI233">
        <f t="shared" si="10"/>
        <v>4.1435735512298679</v>
      </c>
    </row>
    <row r="234" spans="6:61" x14ac:dyDescent="0.3">
      <c r="F234">
        <v>0.57050000000000001</v>
      </c>
      <c r="G234">
        <v>6.4899999999999999E-2</v>
      </c>
      <c r="H234">
        <v>-8.0199999999999994E-2</v>
      </c>
      <c r="I234">
        <v>1.6746000000000001</v>
      </c>
      <c r="K234">
        <f t="shared" si="9"/>
        <v>0.69276721955505383</v>
      </c>
      <c r="AV234">
        <v>0.50409999999999999</v>
      </c>
      <c r="AW234">
        <v>4.3799999999999999E-2</v>
      </c>
      <c r="AX234">
        <v>3.2978999999999998</v>
      </c>
      <c r="AY234">
        <v>0.1764</v>
      </c>
      <c r="BI234">
        <f t="shared" si="10"/>
        <v>4.0856548428539199</v>
      </c>
    </row>
    <row r="235" spans="6:61" x14ac:dyDescent="0.3">
      <c r="F235">
        <v>0.56999999999999995</v>
      </c>
      <c r="G235">
        <v>3.56E-2</v>
      </c>
      <c r="H235">
        <v>0.56999999999999995</v>
      </c>
      <c r="I235">
        <v>0.91859999999999997</v>
      </c>
      <c r="K235">
        <f t="shared" si="9"/>
        <v>0.69440746676446596</v>
      </c>
      <c r="AV235">
        <v>0.57050000000000001</v>
      </c>
      <c r="AW235">
        <v>6.4899999999999999E-2</v>
      </c>
      <c r="AX235">
        <v>2.7189999999999999</v>
      </c>
      <c r="AY235">
        <v>0.1182</v>
      </c>
      <c r="BI235">
        <f t="shared" si="10"/>
        <v>3.986252603563786</v>
      </c>
    </row>
    <row r="236" spans="6:61" x14ac:dyDescent="0.3">
      <c r="F236">
        <v>0.45500000000000002</v>
      </c>
      <c r="G236">
        <v>4.9099999999999998E-2</v>
      </c>
      <c r="H236">
        <v>1.3220000000000001</v>
      </c>
      <c r="I236">
        <v>0.79069999999999996</v>
      </c>
      <c r="K236">
        <f t="shared" si="9"/>
        <v>1.0716643249292372</v>
      </c>
      <c r="AV236">
        <v>0.56999999999999995</v>
      </c>
      <c r="AW236">
        <v>3.56E-2</v>
      </c>
      <c r="AX236">
        <v>4.0258000000000003</v>
      </c>
      <c r="AY236">
        <v>0.25929999999999997</v>
      </c>
      <c r="BI236">
        <f t="shared" si="10"/>
        <v>3.9870886173603468</v>
      </c>
    </row>
    <row r="237" spans="6:61" x14ac:dyDescent="0.3">
      <c r="F237">
        <v>0.49099999999999999</v>
      </c>
      <c r="G237">
        <v>8.9399999999999993E-2</v>
      </c>
      <c r="H237">
        <v>1.0740000000000001</v>
      </c>
      <c r="I237">
        <v>1.1556</v>
      </c>
      <c r="K237">
        <f t="shared" si="9"/>
        <v>0.95356652585156998</v>
      </c>
      <c r="AV237">
        <v>0.45500000000000002</v>
      </c>
      <c r="AW237">
        <v>4.9099999999999998E-2</v>
      </c>
      <c r="AX237">
        <v>2.9689999999999999</v>
      </c>
      <c r="AY237">
        <v>0.19700000000000001</v>
      </c>
      <c r="BI237">
        <f t="shared" si="10"/>
        <v>4.1380385800468904</v>
      </c>
    </row>
    <row r="238" spans="6:61" x14ac:dyDescent="0.3">
      <c r="F238">
        <v>0.37890000000000001</v>
      </c>
      <c r="G238">
        <v>6.7299999999999999E-2</v>
      </c>
      <c r="H238">
        <v>1.466</v>
      </c>
      <c r="I238">
        <v>2.3835000000000002</v>
      </c>
      <c r="K238">
        <f t="shared" si="9"/>
        <v>1.3213099502017516</v>
      </c>
      <c r="AV238">
        <v>0.49099999999999999</v>
      </c>
      <c r="AW238">
        <v>8.9399999999999993E-2</v>
      </c>
      <c r="AX238">
        <v>3.8182</v>
      </c>
      <c r="AY238">
        <v>0.2482</v>
      </c>
      <c r="BI238">
        <f t="shared" si="10"/>
        <v>4.1017844381030422</v>
      </c>
    </row>
    <row r="239" spans="6:61" x14ac:dyDescent="0.3">
      <c r="F239">
        <v>0.74409999999999998</v>
      </c>
      <c r="G239">
        <v>3.3399999999999999E-2</v>
      </c>
      <c r="H239">
        <v>0.10009999999999999</v>
      </c>
      <c r="I239">
        <v>0.63149999999999995</v>
      </c>
      <c r="K239">
        <f t="shared" si="9"/>
        <v>0.12327338844718949</v>
      </c>
      <c r="AV239">
        <v>0.37890000000000001</v>
      </c>
      <c r="AW239">
        <v>6.7299999999999999E-2</v>
      </c>
      <c r="AX239">
        <v>4.1285999999999996</v>
      </c>
      <c r="AY239">
        <v>0.44519999999999998</v>
      </c>
      <c r="BI239">
        <f t="shared" si="10"/>
        <v>4.1611350259510118</v>
      </c>
    </row>
    <row r="240" spans="6:61" x14ac:dyDescent="0.3">
      <c r="F240">
        <v>0.90600000000000003</v>
      </c>
      <c r="G240">
        <v>6.1899999999999997E-2</v>
      </c>
      <c r="H240">
        <v>-0.50109999999999999</v>
      </c>
      <c r="I240">
        <v>0.67689999999999995</v>
      </c>
      <c r="K240">
        <f t="shared" si="9"/>
        <v>-0.40783865796043273</v>
      </c>
      <c r="AV240">
        <v>0.74409999999999998</v>
      </c>
      <c r="AW240">
        <v>3.3399999999999999E-2</v>
      </c>
      <c r="AX240">
        <v>2.8077999999999999</v>
      </c>
      <c r="AY240">
        <v>0.16550000000000001</v>
      </c>
      <c r="BI240">
        <f t="shared" si="10"/>
        <v>3.6552907379249757</v>
      </c>
    </row>
    <row r="241" spans="6:61" x14ac:dyDescent="0.3">
      <c r="F241">
        <v>0.7621</v>
      </c>
      <c r="G241">
        <v>0.1361</v>
      </c>
      <c r="H241">
        <v>0.434</v>
      </c>
      <c r="I241">
        <v>0.67789999999999995</v>
      </c>
      <c r="K241">
        <f t="shared" si="9"/>
        <v>6.4224488908355637E-2</v>
      </c>
      <c r="AV241">
        <v>0.90600000000000003</v>
      </c>
      <c r="AW241">
        <v>6.1899999999999997E-2</v>
      </c>
      <c r="AX241">
        <v>2.8243999999999998</v>
      </c>
      <c r="AY241">
        <v>0.1925</v>
      </c>
      <c r="BI241">
        <f t="shared" si="10"/>
        <v>3.3178737582019751</v>
      </c>
    </row>
    <row r="242" spans="6:61" x14ac:dyDescent="0.3">
      <c r="F242">
        <v>0.49399999999999999</v>
      </c>
      <c r="G242">
        <v>8.6400000000000005E-2</v>
      </c>
      <c r="H242">
        <v>0.85699999999999998</v>
      </c>
      <c r="I242">
        <v>1.6547000000000001</v>
      </c>
      <c r="K242">
        <f t="shared" si="9"/>
        <v>0.9437250425950976</v>
      </c>
      <c r="AV242">
        <v>0.7621</v>
      </c>
      <c r="AW242">
        <v>0.1361</v>
      </c>
      <c r="AX242">
        <v>3.2780999999999998</v>
      </c>
      <c r="AY242">
        <v>0.2039</v>
      </c>
      <c r="BI242">
        <f t="shared" si="10"/>
        <v>3.6184021061412182</v>
      </c>
    </row>
    <row r="243" spans="6:61" x14ac:dyDescent="0.3">
      <c r="F243">
        <v>0.90910000000000002</v>
      </c>
      <c r="G243">
        <v>5.6500000000000002E-2</v>
      </c>
      <c r="H243">
        <v>-0.6149</v>
      </c>
      <c r="I243">
        <v>1.7077</v>
      </c>
      <c r="K243">
        <f t="shared" si="9"/>
        <v>-0.41800819065878758</v>
      </c>
      <c r="AV243">
        <v>0.49399999999999999</v>
      </c>
      <c r="AW243">
        <v>8.6400000000000005E-2</v>
      </c>
      <c r="AX243">
        <v>3.3329</v>
      </c>
      <c r="AY243">
        <v>0.22520000000000001</v>
      </c>
      <c r="BI243">
        <f t="shared" si="10"/>
        <v>4.0982149463483557</v>
      </c>
    </row>
    <row r="244" spans="6:61" x14ac:dyDescent="0.3">
      <c r="F244">
        <v>1.1242000000000001</v>
      </c>
      <c r="G244">
        <v>0.16039999999999999</v>
      </c>
      <c r="H244">
        <v>0</v>
      </c>
      <c r="I244">
        <v>0.36980000000000002</v>
      </c>
      <c r="K244">
        <f t="shared" si="9"/>
        <v>-1.1236425401478523</v>
      </c>
      <c r="AV244">
        <v>0.90910000000000002</v>
      </c>
      <c r="AW244">
        <v>5.6500000000000002E-2</v>
      </c>
      <c r="AX244">
        <v>3.1387</v>
      </c>
      <c r="AY244">
        <v>0.52510000000000001</v>
      </c>
      <c r="BI244">
        <f t="shared" si="10"/>
        <v>3.3113356834036831</v>
      </c>
    </row>
    <row r="245" spans="6:61" x14ac:dyDescent="0.3">
      <c r="F245">
        <v>0.80800000000000005</v>
      </c>
      <c r="G245">
        <v>0.1135</v>
      </c>
      <c r="H245">
        <v>0.31290000000000001</v>
      </c>
      <c r="I245">
        <v>5.4225000000000003</v>
      </c>
      <c r="K245">
        <f t="shared" si="9"/>
        <v>-8.6350204915670803E-2</v>
      </c>
      <c r="AV245">
        <v>1.1242000000000001</v>
      </c>
      <c r="AW245">
        <v>0.16039999999999999</v>
      </c>
      <c r="AX245">
        <v>3.3332000000000002</v>
      </c>
      <c r="AY245">
        <v>0.24</v>
      </c>
      <c r="BI245">
        <f t="shared" si="10"/>
        <v>2.8555870483405332</v>
      </c>
    </row>
    <row r="246" spans="6:61" x14ac:dyDescent="0.3">
      <c r="F246">
        <v>0.85099999999999998</v>
      </c>
      <c r="G246">
        <v>0.191</v>
      </c>
      <c r="H246">
        <v>-0.53400000000000003</v>
      </c>
      <c r="I246">
        <v>1.0703</v>
      </c>
      <c r="K246">
        <f t="shared" si="9"/>
        <v>-0.22741146492510711</v>
      </c>
      <c r="AV246">
        <v>0.80800000000000005</v>
      </c>
      <c r="AW246">
        <v>0.1135</v>
      </c>
      <c r="AX246">
        <v>2.9819</v>
      </c>
      <c r="AY246">
        <v>0.44579999999999997</v>
      </c>
      <c r="BI246">
        <f t="shared" si="10"/>
        <v>3.5234067628330989</v>
      </c>
    </row>
    <row r="247" spans="6:61" x14ac:dyDescent="0.3">
      <c r="F247">
        <v>0.66810000000000003</v>
      </c>
      <c r="G247">
        <v>0.1118</v>
      </c>
      <c r="H247">
        <v>-0.29289999999999999</v>
      </c>
      <c r="I247">
        <v>2.0594999999999999</v>
      </c>
      <c r="K247">
        <f t="shared" si="9"/>
        <v>0.37259096427782112</v>
      </c>
      <c r="AV247">
        <v>0.85099999999999998</v>
      </c>
      <c r="AW247">
        <v>0.191</v>
      </c>
      <c r="AX247">
        <v>3.3864999999999998</v>
      </c>
      <c r="AY247">
        <v>0.26819999999999999</v>
      </c>
      <c r="BI247">
        <f t="shared" si="10"/>
        <v>3.4335550922195193</v>
      </c>
    </row>
    <row r="248" spans="6:61" x14ac:dyDescent="0.3">
      <c r="F248">
        <v>0.44800000000000001</v>
      </c>
      <c r="G248">
        <v>7.4300000000000005E-2</v>
      </c>
      <c r="H248">
        <v>1.4469000000000001</v>
      </c>
      <c r="I248">
        <v>0.90990000000000004</v>
      </c>
      <c r="K248">
        <f t="shared" si="9"/>
        <v>1.0946277858610063</v>
      </c>
      <c r="AV248">
        <v>0.66810000000000003</v>
      </c>
      <c r="AW248">
        <v>0.1118</v>
      </c>
      <c r="AX248">
        <v>4.3907999999999996</v>
      </c>
      <c r="AY248">
        <v>0.30399999999999999</v>
      </c>
      <c r="BI248">
        <f t="shared" si="10"/>
        <v>3.8074226245137521</v>
      </c>
    </row>
    <row r="249" spans="6:61" x14ac:dyDescent="0.3">
      <c r="F249">
        <v>0.9889</v>
      </c>
      <c r="G249">
        <v>0.17610000000000001</v>
      </c>
      <c r="H249">
        <v>-1.157</v>
      </c>
      <c r="I249">
        <v>0.4194</v>
      </c>
      <c r="K249">
        <f t="shared" si="9"/>
        <v>-0.67979164528095082</v>
      </c>
      <c r="AV249">
        <v>0.44800000000000001</v>
      </c>
      <c r="AW249">
        <v>7.4300000000000005E-2</v>
      </c>
      <c r="AX249">
        <v>3.6741000000000001</v>
      </c>
      <c r="AY249">
        <v>0.2397</v>
      </c>
      <c r="BI249">
        <f t="shared" si="10"/>
        <v>4.1434996971665656</v>
      </c>
    </row>
    <row r="250" spans="6:61" x14ac:dyDescent="0.3">
      <c r="F250">
        <v>0.62390000000000001</v>
      </c>
      <c r="G250">
        <v>0.1807</v>
      </c>
      <c r="H250">
        <v>1.3798999999999999</v>
      </c>
      <c r="I250">
        <v>2.2031000000000001</v>
      </c>
      <c r="K250">
        <f t="shared" si="9"/>
        <v>0.51758881758984665</v>
      </c>
      <c r="AV250">
        <v>0.9889</v>
      </c>
      <c r="AW250">
        <v>0.17610000000000001</v>
      </c>
      <c r="AX250">
        <v>3.8048000000000002</v>
      </c>
      <c r="AY250">
        <v>0.29149999999999998</v>
      </c>
      <c r="BI250">
        <f t="shared" si="10"/>
        <v>3.1426144064357482</v>
      </c>
    </row>
    <row r="251" spans="6:61" x14ac:dyDescent="0.3">
      <c r="F251">
        <v>0.37090000000000001</v>
      </c>
      <c r="G251">
        <v>7.2400000000000006E-2</v>
      </c>
      <c r="H251">
        <v>1.9789000000000001</v>
      </c>
      <c r="I251">
        <v>1.1921999999999999</v>
      </c>
      <c r="K251">
        <f t="shared" si="9"/>
        <v>1.3475539055523444</v>
      </c>
      <c r="AV251">
        <v>0.62390000000000001</v>
      </c>
      <c r="AW251">
        <v>0.1807</v>
      </c>
      <c r="AX251">
        <v>4.5585000000000004</v>
      </c>
      <c r="AY251">
        <v>0.40810000000000002</v>
      </c>
      <c r="BI251">
        <f t="shared" si="10"/>
        <v>3.8916539577764695</v>
      </c>
    </row>
    <row r="252" spans="6:61" x14ac:dyDescent="0.3">
      <c r="F252">
        <v>0.254</v>
      </c>
      <c r="G252">
        <v>4.65E-2</v>
      </c>
      <c r="H252">
        <v>2.0739000000000001</v>
      </c>
      <c r="I252">
        <v>0.67359999999999998</v>
      </c>
      <c r="K252">
        <f t="shared" si="9"/>
        <v>1.731043703112882</v>
      </c>
      <c r="AV252">
        <v>0.37090000000000001</v>
      </c>
      <c r="AW252">
        <v>7.2400000000000006E-2</v>
      </c>
      <c r="AX252">
        <v>3.6602000000000001</v>
      </c>
      <c r="AY252">
        <v>0.2382</v>
      </c>
      <c r="BI252">
        <f t="shared" si="10"/>
        <v>4.1581136757647945</v>
      </c>
    </row>
    <row r="253" spans="6:61" x14ac:dyDescent="0.3">
      <c r="F253">
        <v>0.38</v>
      </c>
      <c r="G253">
        <v>4.2200000000000001E-2</v>
      </c>
      <c r="H253">
        <v>0.94199999999999995</v>
      </c>
      <c r="I253">
        <v>0.63049999999999995</v>
      </c>
      <c r="K253">
        <f t="shared" si="9"/>
        <v>1.317701406341045</v>
      </c>
      <c r="AV253">
        <v>0.254</v>
      </c>
      <c r="AW253">
        <v>4.65E-2</v>
      </c>
      <c r="AX253">
        <v>4.3756000000000004</v>
      </c>
      <c r="AY253">
        <v>0.26140000000000002</v>
      </c>
      <c r="BI253">
        <f t="shared" si="10"/>
        <v>3.9545395498590366</v>
      </c>
    </row>
    <row r="254" spans="6:61" x14ac:dyDescent="0.3">
      <c r="F254">
        <v>0.43519999999999998</v>
      </c>
      <c r="G254">
        <v>0.1072</v>
      </c>
      <c r="H254">
        <v>1.5849</v>
      </c>
      <c r="I254">
        <v>1.7729999999999999</v>
      </c>
      <c r="K254">
        <f t="shared" si="9"/>
        <v>1.1366181144219547</v>
      </c>
      <c r="AV254">
        <v>0.38</v>
      </c>
      <c r="AW254">
        <v>4.2200000000000001E-2</v>
      </c>
      <c r="AX254">
        <v>4.1098999999999997</v>
      </c>
      <c r="AY254">
        <v>0.14230000000000001</v>
      </c>
      <c r="BI254">
        <f t="shared" si="10"/>
        <v>4.1614575333154544</v>
      </c>
    </row>
    <row r="255" spans="6:61" x14ac:dyDescent="0.3">
      <c r="F255">
        <v>0.875</v>
      </c>
      <c r="G255">
        <v>0.15010000000000001</v>
      </c>
      <c r="H255">
        <v>-0.60799999999999998</v>
      </c>
      <c r="I255">
        <v>0.79090000000000005</v>
      </c>
      <c r="K255">
        <f t="shared" si="9"/>
        <v>-0.30614333097688551</v>
      </c>
      <c r="AV255">
        <v>0.43519999999999998</v>
      </c>
      <c r="AW255">
        <v>0.1072</v>
      </c>
      <c r="AX255">
        <v>3.8304</v>
      </c>
      <c r="AY255">
        <v>0.27489999999999998</v>
      </c>
      <c r="BI255">
        <f t="shared" si="10"/>
        <v>4.151953746623108</v>
      </c>
    </row>
    <row r="256" spans="6:61" x14ac:dyDescent="0.3">
      <c r="F256">
        <v>0.71609999999999996</v>
      </c>
      <c r="G256">
        <v>9.64E-2</v>
      </c>
      <c r="H256">
        <v>-0.749</v>
      </c>
      <c r="I256">
        <v>1.0208999999999999</v>
      </c>
      <c r="K256">
        <f t="shared" si="9"/>
        <v>0.21512723217426455</v>
      </c>
      <c r="AV256">
        <v>0.875</v>
      </c>
      <c r="AW256">
        <v>0.15010000000000001</v>
      </c>
      <c r="AX256">
        <v>3.4813000000000001</v>
      </c>
      <c r="AY256">
        <v>0.25900000000000001</v>
      </c>
      <c r="BI256">
        <f t="shared" si="10"/>
        <v>3.3831583126923572</v>
      </c>
    </row>
    <row r="257" spans="6:61" x14ac:dyDescent="0.3">
      <c r="F257">
        <v>0.63300000000000001</v>
      </c>
      <c r="G257">
        <v>5.5100000000000003E-2</v>
      </c>
      <c r="H257">
        <v>0.56499999999999995</v>
      </c>
      <c r="I257">
        <v>1.2432000000000001</v>
      </c>
      <c r="K257">
        <f t="shared" si="9"/>
        <v>0.48773631837854725</v>
      </c>
      <c r="AV257">
        <v>0.71609999999999996</v>
      </c>
      <c r="AW257">
        <v>9.64E-2</v>
      </c>
      <c r="AX257">
        <v>2.92</v>
      </c>
      <c r="AY257">
        <v>0.1973</v>
      </c>
      <c r="BI257">
        <f t="shared" si="10"/>
        <v>3.7121237801613356</v>
      </c>
    </row>
    <row r="258" spans="6:61" x14ac:dyDescent="0.3">
      <c r="F258">
        <v>0.97789999999999999</v>
      </c>
      <c r="G258">
        <v>0.14449999999999999</v>
      </c>
      <c r="H258">
        <v>-1.0449999999999999</v>
      </c>
      <c r="I258">
        <v>0.61480000000000001</v>
      </c>
      <c r="K258">
        <f t="shared" ref="K258:K321" si="11">$M$2 + TAN($N$2)*(F258 - $O$2)</f>
        <v>-0.64370620667388567</v>
      </c>
      <c r="AV258">
        <v>0.63300000000000001</v>
      </c>
      <c r="AW258">
        <v>5.5100000000000003E-2</v>
      </c>
      <c r="AX258">
        <v>3.0524</v>
      </c>
      <c r="AY258">
        <v>0.20030000000000001</v>
      </c>
      <c r="BI258">
        <f t="shared" si="10"/>
        <v>3.8746680644050895</v>
      </c>
    </row>
    <row r="259" spans="6:61" x14ac:dyDescent="0.3">
      <c r="F259">
        <v>0.84819999999999995</v>
      </c>
      <c r="G259">
        <v>8.09E-2</v>
      </c>
      <c r="H259">
        <v>0.10100000000000001</v>
      </c>
      <c r="I259">
        <v>1.9927999999999999</v>
      </c>
      <c r="K259">
        <f t="shared" si="11"/>
        <v>-0.21822608055239945</v>
      </c>
      <c r="AV259">
        <v>0.97789999999999999</v>
      </c>
      <c r="AW259">
        <v>0.14449999999999999</v>
      </c>
      <c r="AX259">
        <v>3.3599000000000001</v>
      </c>
      <c r="AY259">
        <v>0.33350000000000002</v>
      </c>
      <c r="BI259">
        <f t="shared" ref="BI259:BI322" si="12">-LN(EXP(-$BB$2-TAN($BC$2)*(AV259-$BB$3)) + EXP(-$BD$2-TAN($BE$2)*(AV259-$BC$3)))</f>
        <v>3.1659093774113849</v>
      </c>
    </row>
    <row r="260" spans="6:61" x14ac:dyDescent="0.3">
      <c r="F260">
        <v>1.1021000000000001</v>
      </c>
      <c r="G260">
        <v>0.1384</v>
      </c>
      <c r="H260">
        <v>-1.2649999999999999</v>
      </c>
      <c r="I260">
        <v>0.43219999999999997</v>
      </c>
      <c r="K260">
        <f t="shared" si="11"/>
        <v>-1.0511436134918395</v>
      </c>
      <c r="AV260">
        <v>0.84819999999999995</v>
      </c>
      <c r="AW260">
        <v>8.09E-2</v>
      </c>
      <c r="AX260">
        <v>3.3906000000000001</v>
      </c>
      <c r="AY260">
        <v>0.22850000000000001</v>
      </c>
      <c r="BI260">
        <f t="shared" si="12"/>
        <v>3.4394247030620928</v>
      </c>
    </row>
    <row r="261" spans="6:61" x14ac:dyDescent="0.3">
      <c r="F261">
        <v>0.73109999999999997</v>
      </c>
      <c r="G261">
        <v>4.1799999999999997E-2</v>
      </c>
      <c r="H261">
        <v>0.252</v>
      </c>
      <c r="I261">
        <v>1.0415000000000001</v>
      </c>
      <c r="K261">
        <f t="shared" si="11"/>
        <v>0.16591981589190286</v>
      </c>
      <c r="AV261">
        <v>1.1021000000000001</v>
      </c>
      <c r="AW261">
        <v>0.1384</v>
      </c>
      <c r="AX261">
        <v>2.9097</v>
      </c>
      <c r="AY261">
        <v>0.20749999999999999</v>
      </c>
      <c r="BI261">
        <f t="shared" si="12"/>
        <v>2.902511809114356</v>
      </c>
    </row>
    <row r="262" spans="6:61" x14ac:dyDescent="0.3">
      <c r="F262">
        <v>1.0889</v>
      </c>
      <c r="G262">
        <v>0.1138</v>
      </c>
      <c r="H262">
        <v>-0.92710000000000004</v>
      </c>
      <c r="I262">
        <v>0.1958</v>
      </c>
      <c r="K262">
        <f t="shared" si="11"/>
        <v>-1.007841087163361</v>
      </c>
      <c r="AV262">
        <v>0.73109999999999997</v>
      </c>
      <c r="AW262">
        <v>4.1799999999999997E-2</v>
      </c>
      <c r="AX262">
        <v>3.1545000000000001</v>
      </c>
      <c r="AY262">
        <v>0.20680000000000001</v>
      </c>
      <c r="BI262">
        <f t="shared" si="12"/>
        <v>3.6817692828448085</v>
      </c>
    </row>
    <row r="263" spans="6:61" x14ac:dyDescent="0.3">
      <c r="F263">
        <v>0.93600000000000005</v>
      </c>
      <c r="G263">
        <v>6.3200000000000006E-2</v>
      </c>
      <c r="H263">
        <v>-0.73709999999999998</v>
      </c>
      <c r="I263">
        <v>0.18629999999999999</v>
      </c>
      <c r="K263">
        <f t="shared" si="11"/>
        <v>-0.506253490525156</v>
      </c>
      <c r="AV263">
        <v>1.0889</v>
      </c>
      <c r="AW263">
        <v>0.1138</v>
      </c>
      <c r="AX263">
        <v>3.4241999999999999</v>
      </c>
      <c r="AY263">
        <v>0.1782</v>
      </c>
      <c r="BI263">
        <f t="shared" si="12"/>
        <v>2.9305339585062047</v>
      </c>
    </row>
    <row r="264" spans="6:61" x14ac:dyDescent="0.3">
      <c r="F264">
        <v>0.59499999999999997</v>
      </c>
      <c r="G264">
        <v>6.2799999999999995E-2</v>
      </c>
      <c r="H264">
        <v>0.77810000000000001</v>
      </c>
      <c r="I264">
        <v>0.74729999999999996</v>
      </c>
      <c r="K264">
        <f t="shared" si="11"/>
        <v>0.61239510629386307</v>
      </c>
      <c r="AV264">
        <v>0.93600000000000005</v>
      </c>
      <c r="AW264">
        <v>6.3200000000000006E-2</v>
      </c>
      <c r="AX264">
        <v>3.7189000000000001</v>
      </c>
      <c r="AY264">
        <v>0.19059999999999999</v>
      </c>
      <c r="BI264">
        <f t="shared" si="12"/>
        <v>3.2545421294685863</v>
      </c>
    </row>
    <row r="265" spans="6:61" x14ac:dyDescent="0.3">
      <c r="F265">
        <v>0.74909999999999999</v>
      </c>
      <c r="G265">
        <v>4.7399999999999998E-2</v>
      </c>
      <c r="H265">
        <v>0.32990000000000003</v>
      </c>
      <c r="I265">
        <v>1.2665</v>
      </c>
      <c r="K265">
        <f t="shared" si="11"/>
        <v>0.106870916353069</v>
      </c>
      <c r="AV265">
        <v>0.59499999999999997</v>
      </c>
      <c r="AW265">
        <v>6.2799999999999995E-2</v>
      </c>
      <c r="AX265">
        <v>4.2187000000000001</v>
      </c>
      <c r="AY265">
        <v>0.28389999999999999</v>
      </c>
      <c r="BI265">
        <f t="shared" si="12"/>
        <v>3.9440588014493843</v>
      </c>
    </row>
    <row r="266" spans="6:61" x14ac:dyDescent="0.3">
      <c r="F266">
        <v>0.65510000000000002</v>
      </c>
      <c r="G266">
        <v>6.7400000000000002E-2</v>
      </c>
      <c r="H266">
        <v>0.72189999999999999</v>
      </c>
      <c r="I266">
        <v>0.92920000000000003</v>
      </c>
      <c r="K266">
        <f t="shared" si="11"/>
        <v>0.41523739172253449</v>
      </c>
      <c r="AV266">
        <v>0.74909999999999999</v>
      </c>
      <c r="AW266">
        <v>4.7399999999999998E-2</v>
      </c>
      <c r="AX266">
        <v>2.7827999999999999</v>
      </c>
      <c r="AY266">
        <v>0.18390000000000001</v>
      </c>
      <c r="BI266">
        <f t="shared" si="12"/>
        <v>3.6450686876099598</v>
      </c>
    </row>
    <row r="267" spans="6:61" x14ac:dyDescent="0.3">
      <c r="F267">
        <v>0.82199999999999995</v>
      </c>
      <c r="G267">
        <v>0.10059999999999999</v>
      </c>
      <c r="H267">
        <v>-0.24490000000000001</v>
      </c>
      <c r="I267">
        <v>0.79169999999999996</v>
      </c>
      <c r="K267">
        <f t="shared" si="11"/>
        <v>-0.132277126779208</v>
      </c>
      <c r="AV267">
        <v>0.65510000000000002</v>
      </c>
      <c r="AW267">
        <v>6.7400000000000002E-2</v>
      </c>
      <c r="AX267">
        <v>4.2507999999999999</v>
      </c>
      <c r="AY267">
        <v>0.28039999999999998</v>
      </c>
      <c r="BI267">
        <f t="shared" si="12"/>
        <v>3.8326176999422779</v>
      </c>
    </row>
    <row r="268" spans="6:61" x14ac:dyDescent="0.3">
      <c r="F268">
        <v>0.67290000000000005</v>
      </c>
      <c r="G268">
        <v>4.1200000000000001E-2</v>
      </c>
      <c r="H268">
        <v>0.65090000000000003</v>
      </c>
      <c r="I268">
        <v>0.58130000000000004</v>
      </c>
      <c r="K268">
        <f t="shared" si="11"/>
        <v>0.35684459106746536</v>
      </c>
      <c r="AV268">
        <v>0.82199999999999995</v>
      </c>
      <c r="AW268">
        <v>0.10059999999999999</v>
      </c>
      <c r="AX268">
        <v>3.6114999999999999</v>
      </c>
      <c r="AY268">
        <v>0.2419</v>
      </c>
      <c r="BI268">
        <f t="shared" si="12"/>
        <v>3.4942266241925051</v>
      </c>
    </row>
    <row r="269" spans="6:61" x14ac:dyDescent="0.3">
      <c r="F269">
        <v>0.96299999999999997</v>
      </c>
      <c r="G269">
        <v>0.18970000000000001</v>
      </c>
      <c r="H269">
        <v>-0.64610000000000001</v>
      </c>
      <c r="I269">
        <v>0.70320000000000005</v>
      </c>
      <c r="K269">
        <f t="shared" si="11"/>
        <v>-0.59482683983340645</v>
      </c>
      <c r="AV269">
        <v>0.67290000000000005</v>
      </c>
      <c r="AW269">
        <v>4.1200000000000001E-2</v>
      </c>
      <c r="AX269">
        <v>4.3223000000000003</v>
      </c>
      <c r="AY269">
        <v>0.2341</v>
      </c>
      <c r="BI269">
        <f t="shared" si="12"/>
        <v>3.7980442168122832</v>
      </c>
    </row>
    <row r="270" spans="6:61" x14ac:dyDescent="0.3">
      <c r="F270">
        <v>0.42609999999999998</v>
      </c>
      <c r="G270">
        <v>0.1111</v>
      </c>
      <c r="H270">
        <v>1.4752000000000001</v>
      </c>
      <c r="I270">
        <v>1.6557999999999999</v>
      </c>
      <c r="K270">
        <f t="shared" si="11"/>
        <v>1.1664706136332545</v>
      </c>
      <c r="AV270">
        <v>0.96299999999999997</v>
      </c>
      <c r="AW270">
        <v>0.18970000000000001</v>
      </c>
      <c r="AX270">
        <v>4.2716000000000003</v>
      </c>
      <c r="AY270">
        <v>0.2838</v>
      </c>
      <c r="BI270">
        <f t="shared" si="12"/>
        <v>3.1974476536084997</v>
      </c>
    </row>
    <row r="271" spans="6:61" x14ac:dyDescent="0.3">
      <c r="F271">
        <v>0.6</v>
      </c>
      <c r="G271">
        <v>5.0700000000000002E-2</v>
      </c>
      <c r="H271">
        <v>0.59389999999999998</v>
      </c>
      <c r="I271">
        <v>0.89659999999999995</v>
      </c>
      <c r="K271">
        <f t="shared" si="11"/>
        <v>0.59599263419974258</v>
      </c>
      <c r="AV271">
        <v>0.42609999999999998</v>
      </c>
      <c r="AW271">
        <v>0.1111</v>
      </c>
      <c r="AX271">
        <v>4.6109999999999998</v>
      </c>
      <c r="AY271">
        <v>0.33700000000000002</v>
      </c>
      <c r="BI271">
        <f t="shared" si="12"/>
        <v>4.1566747663220633</v>
      </c>
    </row>
    <row r="272" spans="6:61" x14ac:dyDescent="0.3">
      <c r="F272">
        <v>0.67210000000000003</v>
      </c>
      <c r="G272">
        <v>7.0199999999999999E-2</v>
      </c>
      <c r="H272">
        <v>0.66790000000000005</v>
      </c>
      <c r="I272">
        <v>1.0881000000000001</v>
      </c>
      <c r="K272">
        <f t="shared" si="11"/>
        <v>0.35946898660252469</v>
      </c>
      <c r="AV272">
        <v>0.6</v>
      </c>
      <c r="AW272">
        <v>5.0700000000000002E-2</v>
      </c>
      <c r="AX272">
        <v>4.0719000000000003</v>
      </c>
      <c r="AY272">
        <v>0.19819999999999999</v>
      </c>
      <c r="BI272">
        <f t="shared" si="12"/>
        <v>3.9351777118853608</v>
      </c>
    </row>
    <row r="273" spans="6:61" x14ac:dyDescent="0.3">
      <c r="F273">
        <v>1.0139</v>
      </c>
      <c r="G273">
        <v>0.1928</v>
      </c>
      <c r="H273">
        <v>-0.72199999999999998</v>
      </c>
      <c r="I273">
        <v>0.81489999999999996</v>
      </c>
      <c r="K273">
        <f t="shared" si="11"/>
        <v>-0.76180400575155349</v>
      </c>
      <c r="AV273">
        <v>0.67210000000000003</v>
      </c>
      <c r="AW273">
        <v>7.0199999999999999E-2</v>
      </c>
      <c r="AX273">
        <v>3.6812999999999998</v>
      </c>
      <c r="AY273">
        <v>0.23480000000000001</v>
      </c>
      <c r="BI273">
        <f t="shared" si="12"/>
        <v>3.7996099646047865</v>
      </c>
    </row>
    <row r="274" spans="6:61" x14ac:dyDescent="0.3">
      <c r="F274">
        <v>1.2561</v>
      </c>
      <c r="G274">
        <v>0.3044</v>
      </c>
      <c r="H274">
        <v>-1.1251</v>
      </c>
      <c r="I274">
        <v>0.54430000000000001</v>
      </c>
      <c r="K274">
        <f t="shared" si="11"/>
        <v>-1.5563397539907511</v>
      </c>
      <c r="AV274">
        <v>1.0139</v>
      </c>
      <c r="AW274">
        <v>0.1928</v>
      </c>
      <c r="AX274">
        <v>3.2330999999999999</v>
      </c>
      <c r="AY274">
        <v>0.40100000000000002</v>
      </c>
      <c r="BI274">
        <f t="shared" si="12"/>
        <v>3.0896400925611296</v>
      </c>
    </row>
    <row r="275" spans="6:61" x14ac:dyDescent="0.3">
      <c r="F275">
        <v>0.79510000000000003</v>
      </c>
      <c r="G275">
        <v>4.8300000000000003E-2</v>
      </c>
      <c r="H275">
        <v>1.01E-2</v>
      </c>
      <c r="I275">
        <v>0.2989</v>
      </c>
      <c r="K275">
        <f t="shared" si="11"/>
        <v>-4.4031826912839911E-2</v>
      </c>
      <c r="AV275">
        <v>1.2561</v>
      </c>
      <c r="AW275">
        <v>0.3044</v>
      </c>
      <c r="AX275">
        <v>3.4239000000000002</v>
      </c>
      <c r="AY275">
        <v>0.31609999999999999</v>
      </c>
      <c r="BI275">
        <f t="shared" si="12"/>
        <v>2.5753851024670862</v>
      </c>
    </row>
    <row r="276" spans="6:61" x14ac:dyDescent="0.3">
      <c r="F276">
        <v>0.76190000000000002</v>
      </c>
      <c r="G276">
        <v>0.1142</v>
      </c>
      <c r="H276">
        <v>-0.52610000000000001</v>
      </c>
      <c r="I276">
        <v>0.53400000000000003</v>
      </c>
      <c r="K276">
        <f t="shared" si="11"/>
        <v>6.4880587792120359E-2</v>
      </c>
      <c r="AV276">
        <v>0.79510000000000003</v>
      </c>
      <c r="AW276">
        <v>4.8300000000000003E-2</v>
      </c>
      <c r="AX276">
        <v>2.7810000000000001</v>
      </c>
      <c r="AY276">
        <v>0.188</v>
      </c>
      <c r="BI276">
        <f t="shared" si="12"/>
        <v>3.5502184004484536</v>
      </c>
    </row>
    <row r="277" spans="6:61" x14ac:dyDescent="0.3">
      <c r="F277">
        <v>0.8851</v>
      </c>
      <c r="G277">
        <v>0.20669999999999999</v>
      </c>
      <c r="H277">
        <v>0.31409999999999999</v>
      </c>
      <c r="I277">
        <v>1.7485999999999999</v>
      </c>
      <c r="K277">
        <f t="shared" si="11"/>
        <v>-0.33927632460700896</v>
      </c>
      <c r="AV277">
        <v>0.76190000000000002</v>
      </c>
      <c r="AW277">
        <v>0.1142</v>
      </c>
      <c r="AX277">
        <v>4.0145</v>
      </c>
      <c r="AY277">
        <v>0.30590000000000001</v>
      </c>
      <c r="BI277">
        <f t="shared" si="12"/>
        <v>3.6188132820887295</v>
      </c>
    </row>
    <row r="278" spans="6:61" x14ac:dyDescent="0.3">
      <c r="F278">
        <v>0.7591</v>
      </c>
      <c r="G278">
        <v>0.16289999999999999</v>
      </c>
      <c r="H278">
        <v>3.3E-3</v>
      </c>
      <c r="I278">
        <v>0.63780000000000003</v>
      </c>
      <c r="K278">
        <f t="shared" si="11"/>
        <v>7.406597216482802E-2</v>
      </c>
      <c r="AV278">
        <v>0.8851</v>
      </c>
      <c r="AW278">
        <v>0.20669999999999999</v>
      </c>
      <c r="AX278">
        <v>2.63</v>
      </c>
      <c r="AY278">
        <v>0.2311</v>
      </c>
      <c r="BI278">
        <f t="shared" si="12"/>
        <v>3.3619089641414841</v>
      </c>
    </row>
    <row r="279" spans="6:61" x14ac:dyDescent="0.3">
      <c r="F279">
        <v>0.89810000000000001</v>
      </c>
      <c r="G279">
        <v>0.11459999999999999</v>
      </c>
      <c r="H279">
        <v>-0.81689999999999996</v>
      </c>
      <c r="I279">
        <v>0.55569999999999997</v>
      </c>
      <c r="K279">
        <f t="shared" si="11"/>
        <v>-0.38192275205172233</v>
      </c>
      <c r="AV279">
        <v>0.7591</v>
      </c>
      <c r="AW279">
        <v>0.16289999999999999</v>
      </c>
      <c r="AX279">
        <v>3.8435000000000001</v>
      </c>
      <c r="AY279">
        <v>0.28360000000000002</v>
      </c>
      <c r="BI279">
        <f t="shared" si="12"/>
        <v>3.6245668225721479</v>
      </c>
    </row>
    <row r="280" spans="6:61" x14ac:dyDescent="0.3">
      <c r="F280">
        <v>0.60499999999999998</v>
      </c>
      <c r="G280">
        <v>5.9499999999999997E-2</v>
      </c>
      <c r="H280">
        <v>0.49490000000000001</v>
      </c>
      <c r="I280">
        <v>0.96560000000000001</v>
      </c>
      <c r="K280">
        <f t="shared" si="11"/>
        <v>0.57959016210562209</v>
      </c>
      <c r="AV280">
        <v>0.89810000000000001</v>
      </c>
      <c r="AW280">
        <v>0.11459999999999999</v>
      </c>
      <c r="AX280">
        <v>3.1570999999999998</v>
      </c>
      <c r="AY280">
        <v>0.2029</v>
      </c>
      <c r="BI280">
        <f t="shared" si="12"/>
        <v>3.3345279989046728</v>
      </c>
    </row>
    <row r="281" spans="6:61" x14ac:dyDescent="0.3">
      <c r="F281">
        <v>0.97499999999999998</v>
      </c>
      <c r="G281">
        <v>5.3900000000000003E-2</v>
      </c>
      <c r="H281">
        <v>0.2079</v>
      </c>
      <c r="I281">
        <v>0.85009999999999997</v>
      </c>
      <c r="K281">
        <f t="shared" si="11"/>
        <v>-0.63419277285929576</v>
      </c>
      <c r="AV281">
        <v>0.60499999999999998</v>
      </c>
      <c r="AW281">
        <v>5.9499999999999997E-2</v>
      </c>
      <c r="AX281">
        <v>3.5865</v>
      </c>
      <c r="AY281">
        <v>0.2419</v>
      </c>
      <c r="BI281">
        <f t="shared" si="12"/>
        <v>3.9262144329099451</v>
      </c>
    </row>
    <row r="282" spans="6:61" x14ac:dyDescent="0.3">
      <c r="F282">
        <v>0.53210000000000002</v>
      </c>
      <c r="G282">
        <v>5.3100000000000001E-2</v>
      </c>
      <c r="H282">
        <v>0.81889999999999996</v>
      </c>
      <c r="I282">
        <v>0.9335</v>
      </c>
      <c r="K282">
        <f t="shared" si="11"/>
        <v>0.81873820523789909</v>
      </c>
      <c r="AV282">
        <v>0.97499999999999998</v>
      </c>
      <c r="AW282">
        <v>5.3900000000000003E-2</v>
      </c>
      <c r="AX282">
        <v>2.0798999999999999</v>
      </c>
      <c r="AY282">
        <v>0.1517</v>
      </c>
      <c r="BI282">
        <f t="shared" si="12"/>
        <v>3.1720491924127598</v>
      </c>
    </row>
    <row r="283" spans="6:61" x14ac:dyDescent="0.3">
      <c r="F283">
        <v>0.46310000000000001</v>
      </c>
      <c r="G283">
        <v>6.0299999999999999E-2</v>
      </c>
      <c r="H283">
        <v>1.0399</v>
      </c>
      <c r="I283">
        <v>0.90890000000000004</v>
      </c>
      <c r="K283">
        <f t="shared" si="11"/>
        <v>1.0450923201367621</v>
      </c>
      <c r="AV283">
        <v>0.53210000000000002</v>
      </c>
      <c r="AW283">
        <v>5.3100000000000001E-2</v>
      </c>
      <c r="AX283">
        <v>4.2462</v>
      </c>
      <c r="AY283">
        <v>0.2349</v>
      </c>
      <c r="BI283">
        <f t="shared" si="12"/>
        <v>4.0469215273876218</v>
      </c>
    </row>
    <row r="284" spans="6:61" x14ac:dyDescent="0.3">
      <c r="F284">
        <v>0.59179999999999999</v>
      </c>
      <c r="G284">
        <v>8.8900000000000007E-2</v>
      </c>
      <c r="H284">
        <v>0.37209999999999999</v>
      </c>
      <c r="I284">
        <v>1.0928</v>
      </c>
      <c r="K284">
        <f t="shared" si="11"/>
        <v>0.62289268843410039</v>
      </c>
      <c r="AV284">
        <v>0.46310000000000001</v>
      </c>
      <c r="AW284">
        <v>6.0299999999999999E-2</v>
      </c>
      <c r="AX284">
        <v>4.1123000000000003</v>
      </c>
      <c r="AY284">
        <v>0.25609999999999999</v>
      </c>
      <c r="BI284">
        <f t="shared" si="12"/>
        <v>4.1310283734474309</v>
      </c>
    </row>
    <row r="285" spans="6:61" x14ac:dyDescent="0.3">
      <c r="F285">
        <v>0.77210000000000001</v>
      </c>
      <c r="G285">
        <v>7.1099999999999997E-2</v>
      </c>
      <c r="H285">
        <v>0.48</v>
      </c>
      <c r="I285">
        <v>1.0210999999999999</v>
      </c>
      <c r="K285">
        <f t="shared" si="11"/>
        <v>3.1419544720114656E-2</v>
      </c>
      <c r="AV285">
        <v>0.59179999999999999</v>
      </c>
      <c r="AW285">
        <v>8.8900000000000007E-2</v>
      </c>
      <c r="AX285">
        <v>3.3576000000000001</v>
      </c>
      <c r="AY285">
        <v>0.21360000000000001</v>
      </c>
      <c r="BI285">
        <f t="shared" si="12"/>
        <v>3.9496977688340045</v>
      </c>
    </row>
    <row r="286" spans="6:61" x14ac:dyDescent="0.3">
      <c r="F286">
        <v>0.67979999999999996</v>
      </c>
      <c r="G286">
        <v>6.2300000000000001E-2</v>
      </c>
      <c r="H286">
        <v>8.09E-2</v>
      </c>
      <c r="I286">
        <v>1.2508999999999999</v>
      </c>
      <c r="K286">
        <f t="shared" si="11"/>
        <v>0.33420917957757945</v>
      </c>
      <c r="AV286">
        <v>0.77210000000000001</v>
      </c>
      <c r="AW286">
        <v>7.1099999999999997E-2</v>
      </c>
      <c r="AX286">
        <v>3.5087000000000002</v>
      </c>
      <c r="AY286">
        <v>0.21840000000000001</v>
      </c>
      <c r="BI286">
        <f t="shared" si="12"/>
        <v>3.5978092920546483</v>
      </c>
    </row>
    <row r="287" spans="6:61" x14ac:dyDescent="0.3">
      <c r="F287">
        <v>0.95399999999999996</v>
      </c>
      <c r="G287">
        <v>0.13930000000000001</v>
      </c>
      <c r="H287">
        <v>-0.52490000000000003</v>
      </c>
      <c r="I287">
        <v>0.71719999999999995</v>
      </c>
      <c r="K287">
        <f t="shared" si="11"/>
        <v>-0.56530239006398952</v>
      </c>
      <c r="AV287">
        <v>0.67979999999999996</v>
      </c>
      <c r="AW287">
        <v>6.2300000000000001E-2</v>
      </c>
      <c r="AX287">
        <v>2.7940999999999998</v>
      </c>
      <c r="AY287">
        <v>0.1895</v>
      </c>
      <c r="BI287">
        <f t="shared" si="12"/>
        <v>3.7844967881394664</v>
      </c>
    </row>
    <row r="288" spans="6:61" x14ac:dyDescent="0.3">
      <c r="F288">
        <v>0.46910000000000002</v>
      </c>
      <c r="G288">
        <v>6.5000000000000002E-2</v>
      </c>
      <c r="H288">
        <v>1.5499000000000001</v>
      </c>
      <c r="I288">
        <v>0.85360000000000003</v>
      </c>
      <c r="K288">
        <f t="shared" si="11"/>
        <v>1.0254093536238174</v>
      </c>
      <c r="AV288">
        <v>0.95399999999999996</v>
      </c>
      <c r="AW288">
        <v>0.13930000000000001</v>
      </c>
      <c r="AX288">
        <v>3.4657</v>
      </c>
      <c r="AY288">
        <v>0.2031</v>
      </c>
      <c r="BI288">
        <f t="shared" si="12"/>
        <v>3.2164877186270298</v>
      </c>
    </row>
    <row r="289" spans="6:61" x14ac:dyDescent="0.3">
      <c r="F289">
        <v>0.66110000000000002</v>
      </c>
      <c r="G289">
        <v>0.1076</v>
      </c>
      <c r="H289">
        <v>0.434</v>
      </c>
      <c r="I289">
        <v>0.8448</v>
      </c>
      <c r="K289">
        <f t="shared" si="11"/>
        <v>0.39555442520958994</v>
      </c>
      <c r="AV289">
        <v>0.46910000000000002</v>
      </c>
      <c r="AW289">
        <v>6.5000000000000002E-2</v>
      </c>
      <c r="AX289">
        <v>4.1257999999999999</v>
      </c>
      <c r="AY289">
        <v>0.22309999999999999</v>
      </c>
      <c r="BI289">
        <f t="shared" si="12"/>
        <v>4.1253821678498852</v>
      </c>
    </row>
    <row r="290" spans="6:61" x14ac:dyDescent="0.3">
      <c r="F290">
        <v>0.72699999999999998</v>
      </c>
      <c r="G290">
        <v>0.1241</v>
      </c>
      <c r="H290">
        <v>0.48499999999999999</v>
      </c>
      <c r="I290">
        <v>1.1652</v>
      </c>
      <c r="K290">
        <f t="shared" si="11"/>
        <v>0.17936984300908176</v>
      </c>
      <c r="AV290">
        <v>0.66110000000000002</v>
      </c>
      <c r="AW290">
        <v>0.1076</v>
      </c>
      <c r="AX290">
        <v>3.5903999999999998</v>
      </c>
      <c r="AY290">
        <v>0.23730000000000001</v>
      </c>
      <c r="BI290">
        <f t="shared" si="12"/>
        <v>3.8210277922962219</v>
      </c>
    </row>
    <row r="291" spans="6:61" x14ac:dyDescent="0.3">
      <c r="F291">
        <v>1.7330000000000001</v>
      </c>
      <c r="G291">
        <v>0.34289999999999998</v>
      </c>
      <c r="H291">
        <v>-2.2719</v>
      </c>
      <c r="I291">
        <v>0.06</v>
      </c>
      <c r="K291">
        <f t="shared" si="11"/>
        <v>-3.1208075423279658</v>
      </c>
      <c r="AV291">
        <v>0.72699999999999998</v>
      </c>
      <c r="AW291">
        <v>0.1241</v>
      </c>
      <c r="AX291">
        <v>3.5916999999999999</v>
      </c>
      <c r="AY291">
        <v>0.24890000000000001</v>
      </c>
      <c r="BI291">
        <f t="shared" si="12"/>
        <v>3.6900883950295222</v>
      </c>
    </row>
    <row r="292" spans="6:61" x14ac:dyDescent="0.3">
      <c r="F292">
        <v>0.92610000000000003</v>
      </c>
      <c r="G292">
        <v>0.13220000000000001</v>
      </c>
      <c r="H292">
        <v>-0.1</v>
      </c>
      <c r="I292">
        <v>1.5448</v>
      </c>
      <c r="K292">
        <f t="shared" si="11"/>
        <v>-0.47377659577879738</v>
      </c>
      <c r="AV292">
        <v>1.7330000000000001</v>
      </c>
      <c r="AW292">
        <v>0.34289999999999998</v>
      </c>
      <c r="AX292">
        <v>2.6360999999999999</v>
      </c>
      <c r="AY292">
        <v>0.21920000000000001</v>
      </c>
      <c r="BI292">
        <f t="shared" si="12"/>
        <v>1.5618333125527493</v>
      </c>
    </row>
    <row r="293" spans="6:61" x14ac:dyDescent="0.3">
      <c r="F293">
        <v>0.91610000000000003</v>
      </c>
      <c r="G293">
        <v>0.15859999999999999</v>
      </c>
      <c r="H293">
        <v>-0.68089999999999995</v>
      </c>
      <c r="I293">
        <v>0.78600000000000003</v>
      </c>
      <c r="K293">
        <f t="shared" si="11"/>
        <v>-0.44097165159055618</v>
      </c>
      <c r="AV293">
        <v>0.92610000000000003</v>
      </c>
      <c r="AW293">
        <v>0.13220000000000001</v>
      </c>
      <c r="AX293">
        <v>3.3788999999999998</v>
      </c>
      <c r="AY293">
        <v>0.24929999999999999</v>
      </c>
      <c r="BI293">
        <f t="shared" si="12"/>
        <v>3.2754555316502265</v>
      </c>
    </row>
    <row r="294" spans="6:61" x14ac:dyDescent="0.3">
      <c r="F294">
        <v>1.0039</v>
      </c>
      <c r="G294">
        <v>9.4399999999999998E-2</v>
      </c>
      <c r="H294">
        <v>-1.0230999999999999</v>
      </c>
      <c r="I294">
        <v>0.49270000000000003</v>
      </c>
      <c r="K294">
        <f t="shared" si="11"/>
        <v>-0.7289990615633124</v>
      </c>
      <c r="AV294">
        <v>0.91610000000000003</v>
      </c>
      <c r="AW294">
        <v>0.15859999999999999</v>
      </c>
      <c r="AX294">
        <v>3.3725000000000001</v>
      </c>
      <c r="AY294">
        <v>0.42580000000000001</v>
      </c>
      <c r="BI294">
        <f t="shared" si="12"/>
        <v>3.2965666904499971</v>
      </c>
    </row>
    <row r="295" spans="6:61" x14ac:dyDescent="0.3">
      <c r="F295">
        <v>0.52910000000000001</v>
      </c>
      <c r="G295">
        <v>3.7999999999999999E-2</v>
      </c>
      <c r="H295">
        <v>0.62390000000000001</v>
      </c>
      <c r="I295">
        <v>0.53249999999999997</v>
      </c>
      <c r="K295">
        <f t="shared" si="11"/>
        <v>0.82857968849437147</v>
      </c>
      <c r="AV295">
        <v>1.0039</v>
      </c>
      <c r="AW295">
        <v>9.4399999999999998E-2</v>
      </c>
      <c r="AX295">
        <v>3.1093999999999999</v>
      </c>
      <c r="AY295">
        <v>0.18870000000000001</v>
      </c>
      <c r="BI295">
        <f t="shared" si="12"/>
        <v>3.1108345802551169</v>
      </c>
    </row>
    <row r="296" spans="6:61" x14ac:dyDescent="0.3">
      <c r="F296">
        <v>0.54479999999999995</v>
      </c>
      <c r="G296">
        <v>3.7900000000000003E-2</v>
      </c>
      <c r="H296">
        <v>0.70550000000000002</v>
      </c>
      <c r="I296">
        <v>0.71789999999999998</v>
      </c>
      <c r="K296">
        <f t="shared" si="11"/>
        <v>0.77707592611883336</v>
      </c>
      <c r="AV296">
        <v>0.52910000000000001</v>
      </c>
      <c r="AW296">
        <v>3.7999999999999999E-2</v>
      </c>
      <c r="AX296">
        <v>3.552</v>
      </c>
      <c r="AY296">
        <v>0.2417</v>
      </c>
      <c r="BI296">
        <f t="shared" si="12"/>
        <v>4.0513205179803586</v>
      </c>
    </row>
    <row r="297" spans="6:61" x14ac:dyDescent="0.3">
      <c r="F297">
        <v>0.61299999999999999</v>
      </c>
      <c r="G297">
        <v>4.0599999999999997E-2</v>
      </c>
      <c r="H297">
        <v>0.36</v>
      </c>
      <c r="I297">
        <v>1.0431999999999999</v>
      </c>
      <c r="K297">
        <f t="shared" si="11"/>
        <v>0.55334620675502921</v>
      </c>
      <c r="AV297">
        <v>0.54479999999999995</v>
      </c>
      <c r="AW297">
        <v>3.7900000000000003E-2</v>
      </c>
      <c r="AX297">
        <v>3.9990999999999999</v>
      </c>
      <c r="AY297">
        <v>0.1527</v>
      </c>
      <c r="BI297">
        <f t="shared" si="12"/>
        <v>4.0277108777681319</v>
      </c>
    </row>
    <row r="298" spans="6:61" x14ac:dyDescent="0.3">
      <c r="F298">
        <v>0.54010000000000002</v>
      </c>
      <c r="G298">
        <v>3.56E-2</v>
      </c>
      <c r="H298">
        <v>0.59609999999999996</v>
      </c>
      <c r="I298">
        <v>0.86160000000000003</v>
      </c>
      <c r="K298">
        <f t="shared" si="11"/>
        <v>0.79249424988730621</v>
      </c>
      <c r="AV298">
        <v>0.61299999999999999</v>
      </c>
      <c r="AW298">
        <v>4.0599999999999997E-2</v>
      </c>
      <c r="AX298">
        <v>3.4933999999999998</v>
      </c>
      <c r="AY298">
        <v>0.23630000000000001</v>
      </c>
      <c r="BI298">
        <f t="shared" si="12"/>
        <v>3.9117115125552533</v>
      </c>
    </row>
    <row r="299" spans="6:61" x14ac:dyDescent="0.3">
      <c r="F299">
        <v>0.72509999999999997</v>
      </c>
      <c r="G299">
        <v>5.9400000000000001E-2</v>
      </c>
      <c r="H299">
        <v>0.1091</v>
      </c>
      <c r="I299">
        <v>1.2332000000000001</v>
      </c>
      <c r="K299">
        <f t="shared" si="11"/>
        <v>0.18560278240484762</v>
      </c>
      <c r="AV299">
        <v>0.54010000000000002</v>
      </c>
      <c r="AW299">
        <v>3.56E-2</v>
      </c>
      <c r="AX299">
        <v>3.6318000000000001</v>
      </c>
      <c r="AY299">
        <v>0.2152</v>
      </c>
      <c r="BI299">
        <f t="shared" si="12"/>
        <v>4.0349277448753398</v>
      </c>
    </row>
    <row r="300" spans="6:61" x14ac:dyDescent="0.3">
      <c r="F300">
        <v>0.57699999999999996</v>
      </c>
      <c r="G300">
        <v>5.1900000000000002E-2</v>
      </c>
      <c r="H300">
        <v>0.32600000000000001</v>
      </c>
      <c r="I300">
        <v>0.84840000000000004</v>
      </c>
      <c r="K300">
        <f t="shared" si="11"/>
        <v>0.67144400583269737</v>
      </c>
      <c r="AV300">
        <v>0.72509999999999997</v>
      </c>
      <c r="AW300">
        <v>5.9400000000000001E-2</v>
      </c>
      <c r="AX300">
        <v>3.6391</v>
      </c>
      <c r="AY300">
        <v>0.2064</v>
      </c>
      <c r="BI300">
        <f t="shared" si="12"/>
        <v>3.6939380923613427</v>
      </c>
    </row>
    <row r="301" spans="6:61" x14ac:dyDescent="0.3">
      <c r="F301">
        <v>0.66</v>
      </c>
      <c r="G301">
        <v>0.13420000000000001</v>
      </c>
      <c r="H301">
        <v>0.63800000000000001</v>
      </c>
      <c r="I301">
        <v>1.8673999999999999</v>
      </c>
      <c r="K301">
        <f t="shared" si="11"/>
        <v>0.39916296907029647</v>
      </c>
      <c r="AV301">
        <v>0.57699999999999996</v>
      </c>
      <c r="AW301">
        <v>5.1900000000000002E-2</v>
      </c>
      <c r="AX301">
        <v>3.8506999999999998</v>
      </c>
      <c r="AY301">
        <v>0.25419999999999998</v>
      </c>
      <c r="BI301">
        <f t="shared" si="12"/>
        <v>3.9752880948861433</v>
      </c>
    </row>
    <row r="302" spans="6:61" x14ac:dyDescent="0.3">
      <c r="F302">
        <v>0.43509999999999999</v>
      </c>
      <c r="G302">
        <v>0.12859999999999999</v>
      </c>
      <c r="H302">
        <v>1.7079</v>
      </c>
      <c r="I302">
        <v>2.6381000000000001</v>
      </c>
      <c r="K302">
        <f t="shared" si="11"/>
        <v>1.136946163863837</v>
      </c>
      <c r="AV302">
        <v>0.66</v>
      </c>
      <c r="AW302">
        <v>0.13420000000000001</v>
      </c>
      <c r="AX302">
        <v>4.2465999999999999</v>
      </c>
      <c r="AY302">
        <v>0.32579999999999998</v>
      </c>
      <c r="BI302">
        <f t="shared" si="12"/>
        <v>3.8231576898164872</v>
      </c>
    </row>
    <row r="303" spans="6:61" x14ac:dyDescent="0.3">
      <c r="F303">
        <v>0.58209999999999995</v>
      </c>
      <c r="G303">
        <v>0.11219999999999999</v>
      </c>
      <c r="H303">
        <v>0.245</v>
      </c>
      <c r="I303">
        <v>5.2378999999999998</v>
      </c>
      <c r="K303">
        <f t="shared" si="11"/>
        <v>0.65471348429669418</v>
      </c>
      <c r="AV303">
        <v>0.43509999999999999</v>
      </c>
      <c r="AW303">
        <v>0.12859999999999999</v>
      </c>
      <c r="AX303">
        <v>3.6223999999999998</v>
      </c>
      <c r="AY303">
        <v>0.34449999999999997</v>
      </c>
      <c r="BI303">
        <f t="shared" si="12"/>
        <v>4.1520116218590175</v>
      </c>
    </row>
    <row r="304" spans="6:61" x14ac:dyDescent="0.3">
      <c r="F304">
        <v>0.92400000000000004</v>
      </c>
      <c r="G304">
        <v>0.19739999999999999</v>
      </c>
      <c r="H304">
        <v>-0.40189999999999998</v>
      </c>
      <c r="I304">
        <v>0.73919999999999997</v>
      </c>
      <c r="K304">
        <f t="shared" si="11"/>
        <v>-0.4668875574992668</v>
      </c>
      <c r="AV304">
        <v>0.58209999999999995</v>
      </c>
      <c r="AW304">
        <v>0.11219999999999999</v>
      </c>
      <c r="AX304">
        <v>3.7391999999999999</v>
      </c>
      <c r="AY304">
        <v>0.58240000000000003</v>
      </c>
      <c r="BI304">
        <f t="shared" si="12"/>
        <v>3.9665644298895595</v>
      </c>
    </row>
    <row r="305" spans="6:61" x14ac:dyDescent="0.3">
      <c r="F305">
        <v>0.86399999999999999</v>
      </c>
      <c r="G305">
        <v>9.2899999999999996E-2</v>
      </c>
      <c r="H305">
        <v>-0.26400000000000001</v>
      </c>
      <c r="I305">
        <v>1.0849</v>
      </c>
      <c r="K305">
        <f t="shared" si="11"/>
        <v>-0.27005789236982047</v>
      </c>
      <c r="AV305">
        <v>0.92400000000000004</v>
      </c>
      <c r="AW305">
        <v>0.19739999999999999</v>
      </c>
      <c r="AX305">
        <v>2.9645999999999999</v>
      </c>
      <c r="AY305">
        <v>0.23530000000000001</v>
      </c>
      <c r="BI305">
        <f t="shared" si="12"/>
        <v>3.2798900446160233</v>
      </c>
    </row>
    <row r="306" spans="6:61" x14ac:dyDescent="0.3">
      <c r="F306">
        <v>0.60699999999999998</v>
      </c>
      <c r="G306">
        <v>6.6100000000000006E-2</v>
      </c>
      <c r="H306">
        <v>1.141</v>
      </c>
      <c r="I306">
        <v>0.81859999999999999</v>
      </c>
      <c r="K306">
        <f t="shared" si="11"/>
        <v>0.57302917326797398</v>
      </c>
      <c r="AV306">
        <v>0.86399999999999999</v>
      </c>
      <c r="AW306">
        <v>9.2899999999999996E-2</v>
      </c>
      <c r="AX306">
        <v>2.2198000000000002</v>
      </c>
      <c r="AY306">
        <v>0.1331</v>
      </c>
      <c r="BI306">
        <f t="shared" si="12"/>
        <v>3.4062749358045377</v>
      </c>
    </row>
    <row r="307" spans="6:61" x14ac:dyDescent="0.3">
      <c r="F307">
        <v>0.66600000000000004</v>
      </c>
      <c r="G307">
        <v>9.9699999999999997E-2</v>
      </c>
      <c r="H307">
        <v>0.3569</v>
      </c>
      <c r="I307">
        <v>0.89229999999999998</v>
      </c>
      <c r="K307">
        <f t="shared" si="11"/>
        <v>0.3794800025573517</v>
      </c>
      <c r="AV307">
        <v>0.60699999999999998</v>
      </c>
      <c r="AW307">
        <v>6.6100000000000006E-2</v>
      </c>
      <c r="AX307">
        <v>3.8957999999999999</v>
      </c>
      <c r="AY307">
        <v>0.22720000000000001</v>
      </c>
      <c r="BI307">
        <f t="shared" si="12"/>
        <v>3.922606951837456</v>
      </c>
    </row>
    <row r="308" spans="6:61" x14ac:dyDescent="0.3">
      <c r="F308">
        <v>0.52800000000000002</v>
      </c>
      <c r="G308">
        <v>9.4399999999999998E-2</v>
      </c>
      <c r="H308">
        <v>1.0488999999999999</v>
      </c>
      <c r="I308">
        <v>0.97160000000000002</v>
      </c>
      <c r="K308">
        <f t="shared" si="11"/>
        <v>0.83218823235507799</v>
      </c>
      <c r="AV308">
        <v>0.66600000000000004</v>
      </c>
      <c r="AW308">
        <v>9.9699999999999997E-2</v>
      </c>
      <c r="AX308">
        <v>3.8776999999999999</v>
      </c>
      <c r="AY308">
        <v>0.25109999999999999</v>
      </c>
      <c r="BI308">
        <f t="shared" si="12"/>
        <v>3.8115133024750625</v>
      </c>
    </row>
    <row r="309" spans="6:61" x14ac:dyDescent="0.3">
      <c r="F309">
        <v>1.1201000000000001</v>
      </c>
      <c r="G309">
        <v>0.20660000000000001</v>
      </c>
      <c r="H309">
        <v>-1.8809</v>
      </c>
      <c r="I309">
        <v>0.33529999999999999</v>
      </c>
      <c r="K309">
        <f t="shared" si="11"/>
        <v>-1.1101925130306733</v>
      </c>
      <c r="AV309">
        <v>0.52800000000000002</v>
      </c>
      <c r="AW309">
        <v>9.4399999999999998E-2</v>
      </c>
      <c r="AX309">
        <v>3.6530999999999998</v>
      </c>
      <c r="AY309">
        <v>0.24629999999999999</v>
      </c>
      <c r="BI309">
        <f t="shared" si="12"/>
        <v>4.0529195167514125</v>
      </c>
    </row>
    <row r="310" spans="6:61" x14ac:dyDescent="0.3">
      <c r="F310">
        <v>0.68110000000000004</v>
      </c>
      <c r="G310">
        <v>7.3800000000000004E-2</v>
      </c>
      <c r="H310">
        <v>0.56889999999999996</v>
      </c>
      <c r="I310">
        <v>1.2521</v>
      </c>
      <c r="K310">
        <f t="shared" si="11"/>
        <v>0.32994453683310776</v>
      </c>
      <c r="AV310">
        <v>1.1201000000000001</v>
      </c>
      <c r="AW310">
        <v>0.20660000000000001</v>
      </c>
      <c r="AX310">
        <v>2.3315999999999999</v>
      </c>
      <c r="AY310">
        <v>0.1646</v>
      </c>
      <c r="BI310">
        <f t="shared" si="12"/>
        <v>2.8642933038610527</v>
      </c>
    </row>
    <row r="311" spans="6:61" x14ac:dyDescent="0.3">
      <c r="F311">
        <v>0.6401</v>
      </c>
      <c r="G311">
        <v>3.5099999999999999E-2</v>
      </c>
      <c r="H311">
        <v>0.55889999999999995</v>
      </c>
      <c r="I311">
        <v>0.59760000000000002</v>
      </c>
      <c r="K311">
        <f t="shared" si="11"/>
        <v>0.46444480800489618</v>
      </c>
      <c r="AV311">
        <v>0.68110000000000004</v>
      </c>
      <c r="AW311">
        <v>7.3800000000000004E-2</v>
      </c>
      <c r="AX311">
        <v>3.2094999999999998</v>
      </c>
      <c r="AY311">
        <v>0.21240000000000001</v>
      </c>
      <c r="BI311">
        <f t="shared" si="12"/>
        <v>3.7819360213530726</v>
      </c>
    </row>
    <row r="312" spans="6:61" x14ac:dyDescent="0.3">
      <c r="F312">
        <v>0.82</v>
      </c>
      <c r="G312">
        <v>4.0500000000000001E-2</v>
      </c>
      <c r="H312">
        <v>-0.47710000000000002</v>
      </c>
      <c r="I312">
        <v>0.56299999999999994</v>
      </c>
      <c r="K312">
        <f t="shared" si="11"/>
        <v>-0.12571613794155967</v>
      </c>
      <c r="AV312">
        <v>0.6401</v>
      </c>
      <c r="AW312">
        <v>3.5099999999999999E-2</v>
      </c>
      <c r="AX312">
        <v>4.6792999999999996</v>
      </c>
      <c r="AY312">
        <v>0.21540000000000001</v>
      </c>
      <c r="BI312">
        <f t="shared" si="12"/>
        <v>3.8612757749861766</v>
      </c>
    </row>
    <row r="313" spans="6:61" x14ac:dyDescent="0.3">
      <c r="F313">
        <v>0.79810000000000003</v>
      </c>
      <c r="G313">
        <v>3.61E-2</v>
      </c>
      <c r="H313">
        <v>0.26100000000000001</v>
      </c>
      <c r="I313">
        <v>0.61219999999999997</v>
      </c>
      <c r="K313">
        <f t="shared" si="11"/>
        <v>-5.3873310169312072E-2</v>
      </c>
      <c r="AV313">
        <v>0.82</v>
      </c>
      <c r="AW313">
        <v>4.0500000000000001E-2</v>
      </c>
      <c r="AX313">
        <v>3.3207</v>
      </c>
      <c r="AY313">
        <v>0.2268</v>
      </c>
      <c r="BI313">
        <f t="shared" si="12"/>
        <v>3.4984000380015008</v>
      </c>
    </row>
    <row r="314" spans="6:61" x14ac:dyDescent="0.3">
      <c r="F314">
        <v>0.74299999999999999</v>
      </c>
      <c r="G314">
        <v>4.4200000000000003E-2</v>
      </c>
      <c r="H314">
        <v>0.51500000000000001</v>
      </c>
      <c r="I314">
        <v>0.76300000000000001</v>
      </c>
      <c r="K314">
        <f t="shared" si="11"/>
        <v>0.12688193230789602</v>
      </c>
      <c r="AV314">
        <v>0.79810000000000003</v>
      </c>
      <c r="AW314">
        <v>3.61E-2</v>
      </c>
      <c r="AX314">
        <v>3.363</v>
      </c>
      <c r="AY314">
        <v>0.20219999999999999</v>
      </c>
      <c r="BI314">
        <f t="shared" si="12"/>
        <v>3.5439901455925571</v>
      </c>
    </row>
    <row r="315" spans="6:61" x14ac:dyDescent="0.3">
      <c r="F315">
        <v>0.83809999999999996</v>
      </c>
      <c r="G315">
        <v>2.5600000000000001E-2</v>
      </c>
      <c r="H315">
        <v>0</v>
      </c>
      <c r="I315">
        <v>8.0100000000000005E-2</v>
      </c>
      <c r="K315">
        <f t="shared" si="11"/>
        <v>-0.185093086922276</v>
      </c>
      <c r="AV315">
        <v>0.74299999999999999</v>
      </c>
      <c r="AW315">
        <v>4.4200000000000003E-2</v>
      </c>
      <c r="AX315">
        <v>3.4546000000000001</v>
      </c>
      <c r="AY315">
        <v>0.19040000000000001</v>
      </c>
      <c r="BI315">
        <f t="shared" si="12"/>
        <v>3.6575368661193046</v>
      </c>
    </row>
    <row r="316" spans="6:61" x14ac:dyDescent="0.3">
      <c r="F316">
        <v>1.1540999999999999</v>
      </c>
      <c r="G316">
        <v>0.2044</v>
      </c>
      <c r="H316">
        <v>-1.2371000000000001</v>
      </c>
      <c r="I316">
        <v>0.3745</v>
      </c>
      <c r="K316">
        <f t="shared" si="11"/>
        <v>-1.2217293232706923</v>
      </c>
      <c r="AV316">
        <v>0.83809999999999996</v>
      </c>
      <c r="AW316">
        <v>2.5600000000000001E-2</v>
      </c>
      <c r="AX316">
        <v>3.4428000000000001</v>
      </c>
      <c r="AY316">
        <v>0.33510000000000001</v>
      </c>
      <c r="BI316">
        <f t="shared" si="12"/>
        <v>3.4605776106989965</v>
      </c>
    </row>
    <row r="317" spans="6:61" x14ac:dyDescent="0.3">
      <c r="F317">
        <v>0.58399999999999996</v>
      </c>
      <c r="G317">
        <v>6.2300000000000001E-2</v>
      </c>
      <c r="H317">
        <v>1.2528999999999999</v>
      </c>
      <c r="I317">
        <v>1.0782</v>
      </c>
      <c r="K317">
        <f t="shared" si="11"/>
        <v>0.64848054490092832</v>
      </c>
      <c r="AV317">
        <v>1.1540999999999999</v>
      </c>
      <c r="AW317">
        <v>0.2044</v>
      </c>
      <c r="AX317">
        <v>3.7151000000000001</v>
      </c>
      <c r="AY317">
        <v>0.26800000000000002</v>
      </c>
      <c r="BI317">
        <f t="shared" si="12"/>
        <v>2.7920863026319576</v>
      </c>
    </row>
    <row r="318" spans="6:61" x14ac:dyDescent="0.3">
      <c r="F318">
        <v>0.78110000000000002</v>
      </c>
      <c r="G318">
        <v>0.10050000000000001</v>
      </c>
      <c r="H318">
        <v>-0.56710000000000005</v>
      </c>
      <c r="I318">
        <v>1.7003999999999999</v>
      </c>
      <c r="K318">
        <f t="shared" si="11"/>
        <v>1.8950949506977288E-3</v>
      </c>
      <c r="AV318">
        <v>0.58399999999999996</v>
      </c>
      <c r="AW318">
        <v>6.2300000000000001E-2</v>
      </c>
      <c r="AX318">
        <v>2.9964</v>
      </c>
      <c r="AY318">
        <v>0.1993</v>
      </c>
      <c r="BI318">
        <f t="shared" si="12"/>
        <v>3.9632883905981875</v>
      </c>
    </row>
    <row r="319" spans="6:61" x14ac:dyDescent="0.3">
      <c r="F319">
        <v>0.71499999999999997</v>
      </c>
      <c r="G319">
        <v>0.10929999999999999</v>
      </c>
      <c r="H319">
        <v>0.70299999999999996</v>
      </c>
      <c r="I319">
        <v>0.99219999999999997</v>
      </c>
      <c r="K319">
        <f t="shared" si="11"/>
        <v>0.21873577603497107</v>
      </c>
      <c r="AV319">
        <v>0.78110000000000002</v>
      </c>
      <c r="AW319">
        <v>0.10050000000000001</v>
      </c>
      <c r="AX319">
        <v>3.7063999999999999</v>
      </c>
      <c r="AY319">
        <v>0.44569999999999999</v>
      </c>
      <c r="BI319">
        <f t="shared" si="12"/>
        <v>3.5792221927956094</v>
      </c>
    </row>
    <row r="320" spans="6:61" x14ac:dyDescent="0.3">
      <c r="F320">
        <v>0.44790000000000002</v>
      </c>
      <c r="G320">
        <v>0.12709999999999999</v>
      </c>
      <c r="H320">
        <v>1.1171</v>
      </c>
      <c r="I320">
        <v>1.2638</v>
      </c>
      <c r="K320">
        <f t="shared" si="11"/>
        <v>1.094955835302889</v>
      </c>
      <c r="AV320">
        <v>0.71499999999999997</v>
      </c>
      <c r="AW320">
        <v>0.10929999999999999</v>
      </c>
      <c r="AX320">
        <v>3.2894000000000001</v>
      </c>
      <c r="AY320">
        <v>0.23569999999999999</v>
      </c>
      <c r="BI320">
        <f t="shared" si="12"/>
        <v>3.7143406200007827</v>
      </c>
    </row>
    <row r="321" spans="6:61" x14ac:dyDescent="0.3">
      <c r="F321">
        <v>1.0099</v>
      </c>
      <c r="G321">
        <v>8.8900000000000007E-2</v>
      </c>
      <c r="H321">
        <v>-0.80800000000000005</v>
      </c>
      <c r="I321">
        <v>0.59030000000000005</v>
      </c>
      <c r="K321">
        <f t="shared" si="11"/>
        <v>-0.74868202807625706</v>
      </c>
      <c r="AV321">
        <v>0.44790000000000002</v>
      </c>
      <c r="AW321">
        <v>0.12709999999999999</v>
      </c>
      <c r="AX321">
        <v>3.0055000000000001</v>
      </c>
      <c r="AY321">
        <v>0.2452</v>
      </c>
      <c r="BI321">
        <f t="shared" si="12"/>
        <v>4.1435735512298679</v>
      </c>
    </row>
    <row r="322" spans="6:61" x14ac:dyDescent="0.3">
      <c r="F322">
        <v>0.66110000000000002</v>
      </c>
      <c r="G322">
        <v>5.3100000000000001E-2</v>
      </c>
      <c r="H322">
        <v>0.32090000000000002</v>
      </c>
      <c r="I322">
        <v>0.8246</v>
      </c>
      <c r="K322">
        <f t="shared" ref="K322:K385" si="13">$M$2 + TAN($N$2)*(F322 - $O$2)</f>
        <v>0.39555442520958994</v>
      </c>
      <c r="AV322">
        <v>1.0099</v>
      </c>
      <c r="AW322">
        <v>8.8900000000000007E-2</v>
      </c>
      <c r="AX322">
        <v>4.2653999999999996</v>
      </c>
      <c r="AY322">
        <v>0.26429999999999998</v>
      </c>
      <c r="BI322">
        <f t="shared" si="12"/>
        <v>3.098118597421248</v>
      </c>
    </row>
    <row r="323" spans="6:61" x14ac:dyDescent="0.3">
      <c r="F323">
        <v>0.63200000000000001</v>
      </c>
      <c r="G323">
        <v>7.8100000000000003E-2</v>
      </c>
      <c r="H323">
        <v>0.58289999999999997</v>
      </c>
      <c r="I323">
        <v>0.94640000000000002</v>
      </c>
      <c r="K323">
        <f t="shared" si="13"/>
        <v>0.4910168127973713</v>
      </c>
      <c r="AV323">
        <v>0.66110000000000002</v>
      </c>
      <c r="AW323">
        <v>5.3100000000000001E-2</v>
      </c>
      <c r="AX323">
        <v>3.7627999999999999</v>
      </c>
      <c r="AY323">
        <v>0.22470000000000001</v>
      </c>
      <c r="BI323">
        <f t="shared" ref="BI323:BI386" si="14">-LN(EXP(-$BB$2-TAN($BC$2)*(AV323-$BB$3)) + EXP(-$BD$2-TAN($BE$2)*(AV323-$BC$3)))</f>
        <v>3.8210277922962219</v>
      </c>
    </row>
    <row r="324" spans="6:61" x14ac:dyDescent="0.3">
      <c r="F324">
        <v>0.73150000000000004</v>
      </c>
      <c r="G324">
        <v>7.8399999999999997E-2</v>
      </c>
      <c r="H324">
        <v>0.19950000000000001</v>
      </c>
      <c r="I324">
        <v>1.3504</v>
      </c>
      <c r="K324">
        <f t="shared" si="13"/>
        <v>0.16460761812437297</v>
      </c>
      <c r="AV324">
        <v>0.63200000000000001</v>
      </c>
      <c r="AW324">
        <v>7.8100000000000003E-2</v>
      </c>
      <c r="AX324">
        <v>3.1815000000000002</v>
      </c>
      <c r="AY324">
        <v>0.2185</v>
      </c>
      <c r="BI324">
        <f t="shared" si="14"/>
        <v>3.8765447260895667</v>
      </c>
    </row>
    <row r="325" spans="6:61" x14ac:dyDescent="0.3">
      <c r="F325">
        <v>0.625</v>
      </c>
      <c r="G325">
        <v>7.6600000000000001E-2</v>
      </c>
      <c r="H325">
        <v>0.44390000000000002</v>
      </c>
      <c r="I325">
        <v>0.77500000000000002</v>
      </c>
      <c r="K325">
        <f t="shared" si="13"/>
        <v>0.51398027372914012</v>
      </c>
      <c r="AV325">
        <v>0.73150000000000004</v>
      </c>
      <c r="AW325">
        <v>7.8399999999999997E-2</v>
      </c>
      <c r="AX325">
        <v>3.9163000000000001</v>
      </c>
      <c r="AY325">
        <v>0.27450000000000002</v>
      </c>
      <c r="BI325">
        <f t="shared" si="14"/>
        <v>3.6809568115420466</v>
      </c>
    </row>
    <row r="326" spans="6:61" x14ac:dyDescent="0.3">
      <c r="F326">
        <v>0.45989999999999998</v>
      </c>
      <c r="G326">
        <v>7.8200000000000006E-2</v>
      </c>
      <c r="H326">
        <v>1.6778999999999999</v>
      </c>
      <c r="I326">
        <v>1.0590999999999999</v>
      </c>
      <c r="K326">
        <f t="shared" si="13"/>
        <v>1.0555899022769994</v>
      </c>
      <c r="AV326">
        <v>0.625</v>
      </c>
      <c r="AW326">
        <v>7.6600000000000001E-2</v>
      </c>
      <c r="AX326">
        <v>3.7782</v>
      </c>
      <c r="AY326">
        <v>0.2485</v>
      </c>
      <c r="BI326">
        <f t="shared" si="14"/>
        <v>3.8896119135994582</v>
      </c>
    </row>
    <row r="327" spans="6:61" x14ac:dyDescent="0.3">
      <c r="F327">
        <v>0.65410000000000001</v>
      </c>
      <c r="G327">
        <v>5.3100000000000001E-2</v>
      </c>
      <c r="H327">
        <v>0.28720000000000001</v>
      </c>
      <c r="I327">
        <v>0.87739999999999996</v>
      </c>
      <c r="K327">
        <f t="shared" si="13"/>
        <v>0.41851788614135876</v>
      </c>
      <c r="AV327">
        <v>0.45989999999999998</v>
      </c>
      <c r="AW327">
        <v>7.8200000000000006E-2</v>
      </c>
      <c r="AX327">
        <v>3.2158000000000002</v>
      </c>
      <c r="AY327">
        <v>0.21709999999999999</v>
      </c>
      <c r="BI327">
        <f t="shared" si="14"/>
        <v>4.1338838314732937</v>
      </c>
    </row>
    <row r="328" spans="6:61" x14ac:dyDescent="0.3">
      <c r="F328">
        <v>0.90600000000000003</v>
      </c>
      <c r="G328">
        <v>6.0299999999999999E-2</v>
      </c>
      <c r="H328">
        <v>-0.35489999999999999</v>
      </c>
      <c r="I328">
        <v>0.82540000000000002</v>
      </c>
      <c r="K328">
        <f t="shared" si="13"/>
        <v>-0.40783865796043273</v>
      </c>
      <c r="AV328">
        <v>0.65410000000000001</v>
      </c>
      <c r="AW328">
        <v>5.3100000000000001E-2</v>
      </c>
      <c r="AX328">
        <v>3.8540000000000001</v>
      </c>
      <c r="AY328">
        <v>0.2475</v>
      </c>
      <c r="BI328">
        <f t="shared" si="14"/>
        <v>3.834542626441829</v>
      </c>
    </row>
    <row r="329" spans="6:61" x14ac:dyDescent="0.3">
      <c r="F329">
        <v>0.68610000000000004</v>
      </c>
      <c r="G329">
        <v>6.3399999999999998E-2</v>
      </c>
      <c r="H329">
        <v>0.49709999999999999</v>
      </c>
      <c r="I329">
        <v>1.0218</v>
      </c>
      <c r="K329">
        <f t="shared" si="13"/>
        <v>0.31354206473898727</v>
      </c>
      <c r="AV329">
        <v>0.90600000000000003</v>
      </c>
      <c r="AW329">
        <v>6.0299999999999999E-2</v>
      </c>
      <c r="AX329">
        <v>3.3572000000000002</v>
      </c>
      <c r="AY329">
        <v>0.21279999999999999</v>
      </c>
      <c r="BI329">
        <f t="shared" si="14"/>
        <v>3.3178737582019751</v>
      </c>
    </row>
    <row r="330" spans="6:61" x14ac:dyDescent="0.3">
      <c r="F330">
        <v>0.69699999999999995</v>
      </c>
      <c r="G330">
        <v>4.7199999999999999E-2</v>
      </c>
      <c r="H330">
        <v>0.33589999999999998</v>
      </c>
      <c r="I330">
        <v>0.60770000000000002</v>
      </c>
      <c r="K330">
        <f t="shared" si="13"/>
        <v>0.27778467557380493</v>
      </c>
      <c r="AV330">
        <v>0.68610000000000004</v>
      </c>
      <c r="AW330">
        <v>6.3399999999999998E-2</v>
      </c>
      <c r="AX330">
        <v>3.3454000000000002</v>
      </c>
      <c r="AY330">
        <v>0.1938</v>
      </c>
      <c r="BI330">
        <f t="shared" si="14"/>
        <v>3.7720632662924056</v>
      </c>
    </row>
    <row r="331" spans="6:61" x14ac:dyDescent="0.3">
      <c r="F331">
        <v>0.69189999999999996</v>
      </c>
      <c r="G331">
        <v>7.1099999999999997E-2</v>
      </c>
      <c r="H331">
        <v>-8.9999999999999998E-4</v>
      </c>
      <c r="I331">
        <v>0.28999999999999998</v>
      </c>
      <c r="K331">
        <f t="shared" si="13"/>
        <v>0.29451519710980767</v>
      </c>
      <c r="AV331">
        <v>0.69699999999999995</v>
      </c>
      <c r="AW331">
        <v>4.7199999999999999E-2</v>
      </c>
      <c r="AX331">
        <v>2.7856000000000001</v>
      </c>
      <c r="AY331">
        <v>0.15590000000000001</v>
      </c>
      <c r="BI331">
        <f t="shared" si="14"/>
        <v>3.7504175086244351</v>
      </c>
    </row>
    <row r="332" spans="6:61" x14ac:dyDescent="0.3">
      <c r="F332">
        <v>0.88590000000000002</v>
      </c>
      <c r="G332">
        <v>0.1565</v>
      </c>
      <c r="H332">
        <v>-1.0221</v>
      </c>
      <c r="I332">
        <v>0.60489999999999999</v>
      </c>
      <c r="K332">
        <f t="shared" si="13"/>
        <v>-0.34190072014206829</v>
      </c>
      <c r="AV332">
        <v>0.69189999999999996</v>
      </c>
      <c r="AW332">
        <v>7.1099999999999997E-2</v>
      </c>
      <c r="AX332">
        <v>3.1842999999999999</v>
      </c>
      <c r="AY332">
        <v>0.21029999999999999</v>
      </c>
      <c r="BI332">
        <f t="shared" si="14"/>
        <v>3.7605656323517698</v>
      </c>
    </row>
    <row r="333" spans="6:61" x14ac:dyDescent="0.3">
      <c r="F333">
        <v>0.57299999999999995</v>
      </c>
      <c r="G333">
        <v>6.6000000000000003E-2</v>
      </c>
      <c r="H333">
        <v>0.31709999999999999</v>
      </c>
      <c r="I333">
        <v>0.4541</v>
      </c>
      <c r="K333">
        <f t="shared" si="13"/>
        <v>0.68456598350799358</v>
      </c>
      <c r="AV333">
        <v>0.88590000000000002</v>
      </c>
      <c r="AW333">
        <v>0.1565</v>
      </c>
      <c r="AX333">
        <v>4.0667999999999997</v>
      </c>
      <c r="AY333">
        <v>0.34720000000000001</v>
      </c>
      <c r="BI333">
        <f t="shared" si="14"/>
        <v>3.3602249314426538</v>
      </c>
    </row>
    <row r="334" spans="6:61" x14ac:dyDescent="0.3">
      <c r="F334">
        <v>0.58089999999999997</v>
      </c>
      <c r="G334">
        <v>6.9400000000000003E-2</v>
      </c>
      <c r="H334">
        <v>0.61209999999999998</v>
      </c>
      <c r="I334">
        <v>1.0666</v>
      </c>
      <c r="K334">
        <f t="shared" si="13"/>
        <v>0.65865007759928296</v>
      </c>
      <c r="AV334">
        <v>0.57299999999999995</v>
      </c>
      <c r="AW334">
        <v>6.6000000000000003E-2</v>
      </c>
      <c r="AX334">
        <v>4.1555</v>
      </c>
      <c r="AY334">
        <v>0.20219999999999999</v>
      </c>
      <c r="BI334">
        <f t="shared" si="14"/>
        <v>3.9820564637239588</v>
      </c>
    </row>
    <row r="335" spans="6:61" x14ac:dyDescent="0.3">
      <c r="F335">
        <v>0.7641</v>
      </c>
      <c r="G335">
        <v>7.2099999999999997E-2</v>
      </c>
      <c r="H335">
        <v>-0.31590000000000001</v>
      </c>
      <c r="I335">
        <v>1.2552000000000001</v>
      </c>
      <c r="K335">
        <f t="shared" si="13"/>
        <v>5.766350007070753E-2</v>
      </c>
      <c r="AV335">
        <v>0.58089999999999997</v>
      </c>
      <c r="AW335">
        <v>6.9400000000000003E-2</v>
      </c>
      <c r="AX335">
        <v>4.0425000000000004</v>
      </c>
      <c r="AY335">
        <v>0.2601</v>
      </c>
      <c r="BI335">
        <f t="shared" si="14"/>
        <v>3.968626309002079</v>
      </c>
    </row>
    <row r="336" spans="6:61" x14ac:dyDescent="0.3">
      <c r="F336">
        <v>0.6431</v>
      </c>
      <c r="G336">
        <v>5.8000000000000003E-2</v>
      </c>
      <c r="H336">
        <v>0.46920000000000001</v>
      </c>
      <c r="I336">
        <v>0.90780000000000005</v>
      </c>
      <c r="K336">
        <f t="shared" si="13"/>
        <v>0.4546033247484238</v>
      </c>
      <c r="AV336">
        <v>0.7641</v>
      </c>
      <c r="AW336">
        <v>7.2099999999999997E-2</v>
      </c>
      <c r="AX336">
        <v>3.5893000000000002</v>
      </c>
      <c r="AY336">
        <v>0.30449999999999999</v>
      </c>
      <c r="BI336">
        <f t="shared" si="14"/>
        <v>3.6142888406189129</v>
      </c>
    </row>
    <row r="337" spans="6:61" x14ac:dyDescent="0.3">
      <c r="F337">
        <v>0.59289999999999998</v>
      </c>
      <c r="G337">
        <v>7.2900000000000006E-2</v>
      </c>
      <c r="H337">
        <v>0.97589999999999999</v>
      </c>
      <c r="I337">
        <v>1.4256</v>
      </c>
      <c r="K337">
        <f t="shared" si="13"/>
        <v>0.61928414457339387</v>
      </c>
      <c r="AV337">
        <v>0.6431</v>
      </c>
      <c r="AW337">
        <v>5.8000000000000003E-2</v>
      </c>
      <c r="AX337">
        <v>3.5518000000000001</v>
      </c>
      <c r="AY337">
        <v>0.22309999999999999</v>
      </c>
      <c r="BI337">
        <f t="shared" si="14"/>
        <v>3.8555824752836094</v>
      </c>
    </row>
    <row r="338" spans="6:61" x14ac:dyDescent="0.3">
      <c r="F338">
        <v>0.71409999999999996</v>
      </c>
      <c r="G338">
        <v>5.4399999999999997E-2</v>
      </c>
      <c r="H338">
        <v>-1.9E-3</v>
      </c>
      <c r="I338">
        <v>0.32369999999999999</v>
      </c>
      <c r="K338">
        <f t="shared" si="13"/>
        <v>0.22168822101191266</v>
      </c>
      <c r="AV338">
        <v>0.59289999999999998</v>
      </c>
      <c r="AW338">
        <v>7.2900000000000006E-2</v>
      </c>
      <c r="AX338">
        <v>3.6187999999999998</v>
      </c>
      <c r="AY338">
        <v>0.2417</v>
      </c>
      <c r="BI338">
        <f t="shared" si="14"/>
        <v>3.9477634164446203</v>
      </c>
    </row>
    <row r="339" spans="6:61" x14ac:dyDescent="0.3">
      <c r="F339">
        <v>0.61</v>
      </c>
      <c r="G339">
        <v>5.4899999999999997E-2</v>
      </c>
      <c r="H339">
        <v>0.6371</v>
      </c>
      <c r="I339">
        <v>0.74490000000000001</v>
      </c>
      <c r="K339">
        <f t="shared" si="13"/>
        <v>0.5631876900115016</v>
      </c>
      <c r="AV339">
        <v>0.71409999999999996</v>
      </c>
      <c r="AW339">
        <v>5.4399999999999997E-2</v>
      </c>
      <c r="AX339">
        <v>3.4634999999999998</v>
      </c>
      <c r="AY339">
        <v>0.22850000000000001</v>
      </c>
      <c r="BI339">
        <f t="shared" si="14"/>
        <v>3.7161534150264752</v>
      </c>
    </row>
    <row r="340" spans="6:61" x14ac:dyDescent="0.3">
      <c r="F340">
        <v>0.372</v>
      </c>
      <c r="G340">
        <v>5.1799999999999999E-2</v>
      </c>
      <c r="H340">
        <v>1.2961</v>
      </c>
      <c r="I340">
        <v>1.0323</v>
      </c>
      <c r="K340">
        <f t="shared" si="13"/>
        <v>1.3439453616916379</v>
      </c>
      <c r="AV340">
        <v>0.61</v>
      </c>
      <c r="AW340">
        <v>5.4899999999999997E-2</v>
      </c>
      <c r="AX340">
        <v>3.3967999999999998</v>
      </c>
      <c r="AY340">
        <v>0.2298</v>
      </c>
      <c r="BI340">
        <f t="shared" si="14"/>
        <v>3.917172706322126</v>
      </c>
    </row>
    <row r="341" spans="6:61" x14ac:dyDescent="0.3">
      <c r="F341">
        <v>0.41299999999999998</v>
      </c>
      <c r="G341">
        <v>3.39E-2</v>
      </c>
      <c r="H341">
        <v>1.4430000000000001</v>
      </c>
      <c r="I341">
        <v>0.64070000000000005</v>
      </c>
      <c r="K341">
        <f t="shared" si="13"/>
        <v>1.2094450905198497</v>
      </c>
      <c r="AV341">
        <v>0.372</v>
      </c>
      <c r="AW341">
        <v>5.1799999999999999E-2</v>
      </c>
      <c r="AX341">
        <v>3.1701999999999999</v>
      </c>
      <c r="AY341">
        <v>0.21199999999999999</v>
      </c>
      <c r="BI341">
        <f t="shared" si="14"/>
        <v>4.1586005182669599</v>
      </c>
    </row>
    <row r="342" spans="6:61" x14ac:dyDescent="0.3">
      <c r="F342">
        <v>0.2321</v>
      </c>
      <c r="G342">
        <v>7.1199999999999999E-2</v>
      </c>
      <c r="H342">
        <v>2.4188999999999998</v>
      </c>
      <c r="I342">
        <v>1.0467</v>
      </c>
      <c r="K342">
        <f t="shared" si="13"/>
        <v>1.8028865308851298</v>
      </c>
      <c r="AV342">
        <v>0.41299999999999998</v>
      </c>
      <c r="AW342">
        <v>3.39E-2</v>
      </c>
      <c r="AX342">
        <v>3.6635</v>
      </c>
      <c r="AY342">
        <v>0.2029</v>
      </c>
      <c r="BI342">
        <f t="shared" si="14"/>
        <v>4.1614350361507215</v>
      </c>
    </row>
    <row r="343" spans="6:61" x14ac:dyDescent="0.3">
      <c r="F343">
        <v>0.746</v>
      </c>
      <c r="G343">
        <v>4.8000000000000001E-2</v>
      </c>
      <c r="H343">
        <v>1E-3</v>
      </c>
      <c r="I343">
        <v>0.318</v>
      </c>
      <c r="K343">
        <f t="shared" si="13"/>
        <v>0.11704044905142363</v>
      </c>
      <c r="AV343">
        <v>0.2321</v>
      </c>
      <c r="AW343">
        <v>7.1199999999999999E-2</v>
      </c>
      <c r="AX343">
        <v>2.7315</v>
      </c>
      <c r="AY343">
        <v>0.2011</v>
      </c>
      <c r="BI343">
        <f t="shared" si="14"/>
        <v>3.8797074656521162</v>
      </c>
    </row>
    <row r="344" spans="6:61" x14ac:dyDescent="0.3">
      <c r="F344">
        <v>-5.5199999999999999E-2</v>
      </c>
      <c r="G344">
        <v>1.66E-2</v>
      </c>
      <c r="H344">
        <v>1.9020999999999999</v>
      </c>
      <c r="I344">
        <v>0.79820000000000002</v>
      </c>
      <c r="K344">
        <f t="shared" si="13"/>
        <v>2.7453725774132947</v>
      </c>
      <c r="AV344">
        <v>0.746</v>
      </c>
      <c r="AW344">
        <v>4.8000000000000001E-2</v>
      </c>
      <c r="AX344">
        <v>3.3258000000000001</v>
      </c>
      <c r="AY344">
        <v>0.2591</v>
      </c>
      <c r="BI344">
        <f t="shared" si="14"/>
        <v>3.6514087254907728</v>
      </c>
    </row>
    <row r="345" spans="6:61" x14ac:dyDescent="0.3">
      <c r="F345">
        <v>0.79310000000000003</v>
      </c>
      <c r="G345">
        <v>8.2100000000000006E-2</v>
      </c>
      <c r="H345">
        <v>-0.40710000000000002</v>
      </c>
      <c r="I345">
        <v>0.64270000000000005</v>
      </c>
      <c r="K345">
        <f t="shared" si="13"/>
        <v>-3.7470838075191581E-2</v>
      </c>
      <c r="AV345">
        <v>-5.5199999999999999E-2</v>
      </c>
      <c r="AW345">
        <v>1.66E-2</v>
      </c>
      <c r="AX345">
        <v>2.0539000000000001</v>
      </c>
      <c r="AY345">
        <v>0.1384</v>
      </c>
      <c r="BI345">
        <f t="shared" si="14"/>
        <v>2.1230686547019881</v>
      </c>
    </row>
    <row r="346" spans="6:61" x14ac:dyDescent="0.3">
      <c r="F346">
        <v>0.216</v>
      </c>
      <c r="G346">
        <v>5.5E-2</v>
      </c>
      <c r="H346">
        <v>1.087</v>
      </c>
      <c r="I346">
        <v>2.2519999999999998</v>
      </c>
      <c r="K346">
        <f t="shared" si="13"/>
        <v>1.8557024910281983</v>
      </c>
      <c r="AV346">
        <v>0.79310000000000003</v>
      </c>
      <c r="AW346">
        <v>8.2100000000000006E-2</v>
      </c>
      <c r="AX346">
        <v>3.0590999999999999</v>
      </c>
      <c r="AY346">
        <v>0.19670000000000001</v>
      </c>
      <c r="BI346">
        <f t="shared" si="14"/>
        <v>3.5543680921665253</v>
      </c>
    </row>
    <row r="347" spans="6:61" x14ac:dyDescent="0.3">
      <c r="F347">
        <v>0.37619999999999998</v>
      </c>
      <c r="G347">
        <v>6.2199999999999998E-2</v>
      </c>
      <c r="H347">
        <v>1.3698999999999999</v>
      </c>
      <c r="I347">
        <v>1.6554</v>
      </c>
      <c r="K347">
        <f t="shared" si="13"/>
        <v>1.3301672851325768</v>
      </c>
      <c r="AV347">
        <v>0.216</v>
      </c>
      <c r="AW347">
        <v>5.5E-2</v>
      </c>
      <c r="AX347">
        <v>3.8845999999999998</v>
      </c>
      <c r="AY347">
        <v>0.47970000000000002</v>
      </c>
      <c r="BI347">
        <f t="shared" si="14"/>
        <v>3.81726182376637</v>
      </c>
    </row>
    <row r="348" spans="6:61" x14ac:dyDescent="0.3">
      <c r="F348">
        <v>0.4708</v>
      </c>
      <c r="G348">
        <v>0.1119</v>
      </c>
      <c r="H348">
        <v>0.81010000000000004</v>
      </c>
      <c r="I348">
        <v>1.2439</v>
      </c>
      <c r="K348">
        <f t="shared" si="13"/>
        <v>1.0198325131118169</v>
      </c>
      <c r="AV348">
        <v>0.37619999999999998</v>
      </c>
      <c r="AW348">
        <v>6.2199999999999998E-2</v>
      </c>
      <c r="AX348">
        <v>3.4592000000000001</v>
      </c>
      <c r="AY348">
        <v>0.2354</v>
      </c>
      <c r="BI348">
        <f t="shared" si="14"/>
        <v>4.1602490160414547</v>
      </c>
    </row>
    <row r="349" spans="6:61" x14ac:dyDescent="0.3">
      <c r="F349">
        <v>0.90059999999999996</v>
      </c>
      <c r="G349">
        <v>0.2039</v>
      </c>
      <c r="H349">
        <v>2.5091000000000001</v>
      </c>
      <c r="I349">
        <v>1.9755</v>
      </c>
      <c r="K349">
        <f t="shared" si="13"/>
        <v>-0.39012398809878235</v>
      </c>
      <c r="AV349">
        <v>0.4708</v>
      </c>
      <c r="AW349">
        <v>0.1119</v>
      </c>
      <c r="AX349">
        <v>4.4024999999999999</v>
      </c>
      <c r="AY349">
        <v>0.3493</v>
      </c>
      <c r="BI349">
        <f t="shared" si="14"/>
        <v>4.1237150038234009</v>
      </c>
    </row>
    <row r="350" spans="6:61" x14ac:dyDescent="0.3">
      <c r="F350">
        <v>0.47</v>
      </c>
      <c r="G350">
        <v>0.1981</v>
      </c>
      <c r="H350">
        <v>1.3971</v>
      </c>
      <c r="I350">
        <v>1.7516</v>
      </c>
      <c r="K350">
        <f t="shared" si="13"/>
        <v>1.0224569086468762</v>
      </c>
      <c r="AV350">
        <v>0.90059999999999996</v>
      </c>
      <c r="AW350">
        <v>0.2039</v>
      </c>
      <c r="AX350">
        <v>7.4080000000000004</v>
      </c>
      <c r="AY350">
        <v>0.51249999999999996</v>
      </c>
      <c r="BI350">
        <f t="shared" si="14"/>
        <v>3.3292588366646485</v>
      </c>
    </row>
    <row r="351" spans="6:61" x14ac:dyDescent="0.3">
      <c r="F351">
        <v>0.48120000000000002</v>
      </c>
      <c r="G351">
        <v>6.1600000000000002E-2</v>
      </c>
      <c r="H351">
        <v>0.59689999999999999</v>
      </c>
      <c r="I351">
        <v>1.2499</v>
      </c>
      <c r="K351">
        <f t="shared" si="13"/>
        <v>0.98571537115604602</v>
      </c>
      <c r="AV351">
        <v>0.47</v>
      </c>
      <c r="AW351">
        <v>0.1981</v>
      </c>
      <c r="AX351">
        <v>3.7359</v>
      </c>
      <c r="AY351">
        <v>0.65869999999999995</v>
      </c>
      <c r="BI351">
        <f t="shared" si="14"/>
        <v>4.1245031941436592</v>
      </c>
    </row>
    <row r="352" spans="6:61" x14ac:dyDescent="0.3">
      <c r="F352">
        <v>0.42709999999999998</v>
      </c>
      <c r="G352">
        <v>0.1242</v>
      </c>
      <c r="H352">
        <v>1.3299000000000001</v>
      </c>
      <c r="I352">
        <v>1.3732</v>
      </c>
      <c r="K352">
        <f t="shared" si="13"/>
        <v>1.1631901192144298</v>
      </c>
      <c r="AV352">
        <v>0.48120000000000002</v>
      </c>
      <c r="AW352">
        <v>6.1600000000000002E-2</v>
      </c>
      <c r="AX352">
        <v>3.3845999999999998</v>
      </c>
      <c r="AY352">
        <v>0.23069999999999999</v>
      </c>
      <c r="BI352">
        <f t="shared" si="14"/>
        <v>4.11289727588888</v>
      </c>
    </row>
    <row r="353" spans="6:61" x14ac:dyDescent="0.3">
      <c r="F353">
        <v>0.58609999999999995</v>
      </c>
      <c r="G353">
        <v>8.3000000000000004E-2</v>
      </c>
      <c r="H353">
        <v>0.629</v>
      </c>
      <c r="I353">
        <v>0.87070000000000003</v>
      </c>
      <c r="K353">
        <f t="shared" si="13"/>
        <v>0.64159150662139797</v>
      </c>
      <c r="AV353">
        <v>0.42709999999999998</v>
      </c>
      <c r="AW353">
        <v>0.1242</v>
      </c>
      <c r="AX353">
        <v>3.9317000000000002</v>
      </c>
      <c r="AY353">
        <v>0.35930000000000001</v>
      </c>
      <c r="BI353">
        <f t="shared" si="14"/>
        <v>4.1562109196814347</v>
      </c>
    </row>
    <row r="354" spans="6:61" x14ac:dyDescent="0.3">
      <c r="F354">
        <v>0.65810000000000002</v>
      </c>
      <c r="G354">
        <v>7.1499999999999994E-2</v>
      </c>
      <c r="H354">
        <v>0.39589999999999997</v>
      </c>
      <c r="I354">
        <v>1.0237000000000001</v>
      </c>
      <c r="K354">
        <f t="shared" si="13"/>
        <v>0.40539590846606233</v>
      </c>
      <c r="AV354">
        <v>0.58609999999999995</v>
      </c>
      <c r="AW354">
        <v>8.3000000000000004E-2</v>
      </c>
      <c r="AX354">
        <v>3.6777000000000002</v>
      </c>
      <c r="AY354">
        <v>0.27460000000000001</v>
      </c>
      <c r="BI354">
        <f t="shared" si="14"/>
        <v>3.9596515072965603</v>
      </c>
    </row>
    <row r="355" spans="6:61" x14ac:dyDescent="0.3">
      <c r="F355">
        <v>0.46</v>
      </c>
      <c r="G355">
        <v>7.4499999999999997E-2</v>
      </c>
      <c r="H355">
        <v>1.91</v>
      </c>
      <c r="I355">
        <v>0.84119999999999995</v>
      </c>
      <c r="K355">
        <f t="shared" si="13"/>
        <v>1.0552618528351172</v>
      </c>
      <c r="AV355">
        <v>0.65810000000000002</v>
      </c>
      <c r="AW355">
        <v>7.1499999999999994E-2</v>
      </c>
      <c r="AX355">
        <v>3.5438999999999998</v>
      </c>
      <c r="AY355">
        <v>0.23960000000000001</v>
      </c>
      <c r="BI355">
        <f t="shared" si="14"/>
        <v>3.8268312820187123</v>
      </c>
    </row>
    <row r="356" spans="6:61" x14ac:dyDescent="0.3">
      <c r="F356">
        <v>0.4869</v>
      </c>
      <c r="G356">
        <v>4.5400000000000003E-2</v>
      </c>
      <c r="H356">
        <v>0.54610000000000003</v>
      </c>
      <c r="I356">
        <v>0.93059999999999998</v>
      </c>
      <c r="K356">
        <f t="shared" si="13"/>
        <v>0.96701655296874844</v>
      </c>
      <c r="AV356">
        <v>0.46</v>
      </c>
      <c r="AW356">
        <v>7.4499999999999997E-2</v>
      </c>
      <c r="AX356">
        <v>3.8119000000000001</v>
      </c>
      <c r="AY356">
        <v>0.25109999999999999</v>
      </c>
      <c r="BI356">
        <f t="shared" si="14"/>
        <v>4.1337962773863781</v>
      </c>
    </row>
    <row r="357" spans="6:61" x14ac:dyDescent="0.3">
      <c r="F357">
        <v>0.55110000000000003</v>
      </c>
      <c r="G357">
        <v>5.5300000000000002E-2</v>
      </c>
      <c r="H357">
        <v>0.51490000000000002</v>
      </c>
      <c r="I357">
        <v>0.84589999999999999</v>
      </c>
      <c r="K357">
        <f t="shared" si="13"/>
        <v>0.75640881128024096</v>
      </c>
      <c r="AV357">
        <v>0.4869</v>
      </c>
      <c r="AW357">
        <v>4.5400000000000003E-2</v>
      </c>
      <c r="AX357">
        <v>3.8039000000000001</v>
      </c>
      <c r="AY357">
        <v>0.25259999999999999</v>
      </c>
      <c r="BI357">
        <f t="shared" si="14"/>
        <v>4.1065376364381612</v>
      </c>
    </row>
    <row r="358" spans="6:61" x14ac:dyDescent="0.3">
      <c r="F358">
        <v>0.37309999999999999</v>
      </c>
      <c r="G358">
        <v>0.1032</v>
      </c>
      <c r="H358">
        <v>0.89590000000000003</v>
      </c>
      <c r="I358">
        <v>1.2689999999999999</v>
      </c>
      <c r="K358">
        <f t="shared" si="13"/>
        <v>1.3403368178309314</v>
      </c>
      <c r="AV358">
        <v>0.55110000000000003</v>
      </c>
      <c r="AW358">
        <v>5.5300000000000002E-2</v>
      </c>
      <c r="AX358">
        <v>3.5162</v>
      </c>
      <c r="AY358">
        <v>0.2339</v>
      </c>
      <c r="BI358">
        <f t="shared" si="14"/>
        <v>4.0178499758424513</v>
      </c>
    </row>
    <row r="359" spans="6:61" x14ac:dyDescent="0.3">
      <c r="F359">
        <v>0.71199999999999997</v>
      </c>
      <c r="G359">
        <v>6.6400000000000001E-2</v>
      </c>
      <c r="H359">
        <v>0.2928</v>
      </c>
      <c r="I359">
        <v>0.47789999999999999</v>
      </c>
      <c r="K359">
        <f t="shared" si="13"/>
        <v>0.22857725929144324</v>
      </c>
      <c r="AV359">
        <v>0.37309999999999999</v>
      </c>
      <c r="AW359">
        <v>0.1032</v>
      </c>
      <c r="AX359">
        <v>2.6617000000000002</v>
      </c>
      <c r="AY359">
        <v>0.2374</v>
      </c>
      <c r="BI359">
        <f t="shared" si="14"/>
        <v>4.1590643759338146</v>
      </c>
    </row>
    <row r="360" spans="6:61" x14ac:dyDescent="0.3">
      <c r="F360">
        <v>0.26400000000000001</v>
      </c>
      <c r="G360">
        <v>2.9499999999999998E-2</v>
      </c>
      <c r="H360">
        <v>1.1691</v>
      </c>
      <c r="I360">
        <v>0.63119999999999998</v>
      </c>
      <c r="K360">
        <f t="shared" si="13"/>
        <v>1.698238758924641</v>
      </c>
      <c r="AV360">
        <v>0.71199999999999997</v>
      </c>
      <c r="AW360">
        <v>6.6400000000000001E-2</v>
      </c>
      <c r="AX360">
        <v>4.4169999999999998</v>
      </c>
      <c r="AY360">
        <v>0.1062</v>
      </c>
      <c r="BI360">
        <f t="shared" si="14"/>
        <v>3.7203797832519396</v>
      </c>
    </row>
    <row r="361" spans="6:61" x14ac:dyDescent="0.3">
      <c r="F361">
        <v>0.81</v>
      </c>
      <c r="G361">
        <v>3.9399999999999998E-2</v>
      </c>
      <c r="H361">
        <v>-0.45090000000000002</v>
      </c>
      <c r="I361">
        <v>0.77300000000000002</v>
      </c>
      <c r="K361">
        <f t="shared" si="13"/>
        <v>-9.2911193753319132E-2</v>
      </c>
      <c r="AV361">
        <v>0.26400000000000001</v>
      </c>
      <c r="AW361">
        <v>2.9499999999999998E-2</v>
      </c>
      <c r="AX361">
        <v>1.3315999999999999</v>
      </c>
      <c r="AY361">
        <v>8.77E-2</v>
      </c>
      <c r="BI361">
        <f t="shared" si="14"/>
        <v>3.9847610091177241</v>
      </c>
    </row>
    <row r="362" spans="6:61" x14ac:dyDescent="0.3">
      <c r="F362">
        <v>0.41099999999999998</v>
      </c>
      <c r="G362">
        <v>0.1409</v>
      </c>
      <c r="H362">
        <v>1.2531000000000001</v>
      </c>
      <c r="I362">
        <v>1.3640000000000001</v>
      </c>
      <c r="K362">
        <f t="shared" si="13"/>
        <v>1.2160060793574978</v>
      </c>
      <c r="AV362">
        <v>0.81</v>
      </c>
      <c r="AW362">
        <v>3.9399999999999998E-2</v>
      </c>
      <c r="AX362">
        <v>3.2242999999999999</v>
      </c>
      <c r="AY362">
        <v>0.22090000000000001</v>
      </c>
      <c r="BI362">
        <f t="shared" si="14"/>
        <v>3.5192431559939514</v>
      </c>
    </row>
    <row r="363" spans="6:61" x14ac:dyDescent="0.3">
      <c r="F363">
        <v>0.78300000000000003</v>
      </c>
      <c r="G363">
        <v>7.1999999999999995E-2</v>
      </c>
      <c r="H363">
        <v>0.1181</v>
      </c>
      <c r="I363">
        <v>1.1091</v>
      </c>
      <c r="K363">
        <f t="shared" si="13"/>
        <v>-4.3378444450681286E-3</v>
      </c>
      <c r="AV363">
        <v>0.41099999999999998</v>
      </c>
      <c r="AW363">
        <v>0.1409</v>
      </c>
      <c r="AX363">
        <v>3.4234</v>
      </c>
      <c r="AY363">
        <v>0.3982</v>
      </c>
      <c r="BI363">
        <f t="shared" si="14"/>
        <v>4.1619390237191904</v>
      </c>
    </row>
    <row r="364" spans="6:61" x14ac:dyDescent="0.3">
      <c r="F364">
        <v>0.44409999999999999</v>
      </c>
      <c r="G364">
        <v>4.82E-2</v>
      </c>
      <c r="H364">
        <v>1.4271</v>
      </c>
      <c r="I364">
        <v>0.59519999999999995</v>
      </c>
      <c r="K364">
        <f t="shared" si="13"/>
        <v>1.1074217140944203</v>
      </c>
      <c r="AV364">
        <v>0.78300000000000003</v>
      </c>
      <c r="AW364">
        <v>7.1999999999999995E-2</v>
      </c>
      <c r="AX364">
        <v>2.2482000000000002</v>
      </c>
      <c r="AY364">
        <v>0.15190000000000001</v>
      </c>
      <c r="BI364">
        <f t="shared" si="14"/>
        <v>3.5752921956358703</v>
      </c>
    </row>
    <row r="365" spans="6:61" x14ac:dyDescent="0.3">
      <c r="F365">
        <v>0.61509999999999998</v>
      </c>
      <c r="G365">
        <v>9.06E-2</v>
      </c>
      <c r="H365">
        <v>1.6529</v>
      </c>
      <c r="I365">
        <v>1.1787000000000001</v>
      </c>
      <c r="K365">
        <f t="shared" si="13"/>
        <v>0.54645716847549886</v>
      </c>
      <c r="AV365">
        <v>0.44409999999999999</v>
      </c>
      <c r="AW365">
        <v>4.82E-2</v>
      </c>
      <c r="AX365">
        <v>3.5672999999999999</v>
      </c>
      <c r="AY365">
        <v>0.2046</v>
      </c>
      <c r="BI365">
        <f t="shared" si="14"/>
        <v>4.1462908257257833</v>
      </c>
    </row>
    <row r="366" spans="6:61" x14ac:dyDescent="0.3">
      <c r="F366">
        <v>0.47299999999999998</v>
      </c>
      <c r="G366">
        <v>7.8700000000000006E-2</v>
      </c>
      <c r="H366">
        <v>1.1309</v>
      </c>
      <c r="I366">
        <v>1.8884000000000001</v>
      </c>
      <c r="K366">
        <f t="shared" si="13"/>
        <v>1.0126154253904038</v>
      </c>
      <c r="AV366">
        <v>0.61509999999999998</v>
      </c>
      <c r="AW366">
        <v>9.06E-2</v>
      </c>
      <c r="AX366">
        <v>2.5693999999999999</v>
      </c>
      <c r="AY366">
        <v>0.16819999999999999</v>
      </c>
      <c r="BI366">
        <f t="shared" si="14"/>
        <v>3.9078730436960729</v>
      </c>
    </row>
    <row r="367" spans="6:61" x14ac:dyDescent="0.3">
      <c r="F367">
        <v>0.55300000000000005</v>
      </c>
      <c r="G367">
        <v>8.3799999999999999E-2</v>
      </c>
      <c r="H367">
        <v>0.77500000000000002</v>
      </c>
      <c r="I367">
        <v>2.4154</v>
      </c>
      <c r="K367">
        <f t="shared" si="13"/>
        <v>0.7501758718844751</v>
      </c>
      <c r="AV367">
        <v>0.47299999999999998</v>
      </c>
      <c r="AW367">
        <v>7.8700000000000006E-2</v>
      </c>
      <c r="AX367">
        <v>3.8704999999999998</v>
      </c>
      <c r="AY367">
        <v>0.43830000000000002</v>
      </c>
      <c r="BI367">
        <f t="shared" si="14"/>
        <v>4.1215144232312779</v>
      </c>
    </row>
    <row r="368" spans="6:61" x14ac:dyDescent="0.3">
      <c r="F368">
        <v>0.75309999999999999</v>
      </c>
      <c r="G368">
        <v>4.7699999999999999E-2</v>
      </c>
      <c r="H368">
        <v>1.5100000000000001E-2</v>
      </c>
      <c r="I368">
        <v>1.5621</v>
      </c>
      <c r="K368">
        <f t="shared" si="13"/>
        <v>9.3748938677772564E-2</v>
      </c>
      <c r="AV368">
        <v>0.55300000000000005</v>
      </c>
      <c r="AW368">
        <v>8.3799999999999999E-2</v>
      </c>
      <c r="AX368">
        <v>3.7002999999999999</v>
      </c>
      <c r="AY368">
        <v>0.36849999999999999</v>
      </c>
      <c r="BI368">
        <f t="shared" si="14"/>
        <v>4.0148355363785004</v>
      </c>
    </row>
    <row r="369" spans="6:61" x14ac:dyDescent="0.3">
      <c r="F369">
        <v>0.91290000000000004</v>
      </c>
      <c r="G369">
        <v>0.15890000000000001</v>
      </c>
      <c r="H369">
        <v>-0.47489999999999999</v>
      </c>
      <c r="I369">
        <v>1.4353</v>
      </c>
      <c r="K369">
        <f t="shared" si="13"/>
        <v>-0.43047406945031907</v>
      </c>
      <c r="AV369">
        <v>0.75309999999999999</v>
      </c>
      <c r="AW369">
        <v>4.7699999999999999E-2</v>
      </c>
      <c r="AX369">
        <v>3.3182</v>
      </c>
      <c r="AY369">
        <v>0.224</v>
      </c>
      <c r="BI369">
        <f t="shared" si="14"/>
        <v>3.6368769129419181</v>
      </c>
    </row>
    <row r="370" spans="6:61" x14ac:dyDescent="0.3">
      <c r="F370">
        <v>0.73599999999999999</v>
      </c>
      <c r="G370">
        <v>8.0500000000000002E-2</v>
      </c>
      <c r="H370">
        <v>0.29709999999999998</v>
      </c>
      <c r="I370">
        <v>1.5328999999999999</v>
      </c>
      <c r="K370">
        <f t="shared" si="13"/>
        <v>0.14984539323966484</v>
      </c>
      <c r="AV370">
        <v>0.91290000000000004</v>
      </c>
      <c r="AW370">
        <v>0.15890000000000001</v>
      </c>
      <c r="AX370">
        <v>3.9502000000000002</v>
      </c>
      <c r="AY370">
        <v>0.27750000000000002</v>
      </c>
      <c r="BI370">
        <f t="shared" si="14"/>
        <v>3.3033191710486327</v>
      </c>
    </row>
    <row r="371" spans="6:61" x14ac:dyDescent="0.3">
      <c r="F371">
        <v>0.90890000000000004</v>
      </c>
      <c r="G371">
        <v>8.7800000000000003E-2</v>
      </c>
      <c r="H371">
        <v>-0.55489999999999995</v>
      </c>
      <c r="I371">
        <v>0.57950000000000002</v>
      </c>
      <c r="K371">
        <f t="shared" si="13"/>
        <v>-0.41735209177502286</v>
      </c>
      <c r="AV371">
        <v>0.73599999999999999</v>
      </c>
      <c r="AW371">
        <v>8.0500000000000002E-2</v>
      </c>
      <c r="AX371">
        <v>4.1856</v>
      </c>
      <c r="AY371">
        <v>0.25940000000000002</v>
      </c>
      <c r="BI371">
        <f t="shared" si="14"/>
        <v>3.6718063912018564</v>
      </c>
    </row>
    <row r="372" spans="6:61" x14ac:dyDescent="0.3">
      <c r="F372">
        <v>0.70909999999999995</v>
      </c>
      <c r="G372">
        <v>7.9399999999999998E-2</v>
      </c>
      <c r="H372">
        <v>0.33</v>
      </c>
      <c r="I372">
        <v>0.62460000000000004</v>
      </c>
      <c r="K372">
        <f t="shared" si="13"/>
        <v>0.23809069310603315</v>
      </c>
      <c r="AV372">
        <v>0.90890000000000004</v>
      </c>
      <c r="AW372">
        <v>8.7800000000000003E-2</v>
      </c>
      <c r="AX372">
        <v>3.5954999999999999</v>
      </c>
      <c r="AY372">
        <v>0.2248</v>
      </c>
      <c r="BI372">
        <f t="shared" si="14"/>
        <v>3.3117575417082765</v>
      </c>
    </row>
    <row r="373" spans="6:61" x14ac:dyDescent="0.3">
      <c r="F373">
        <v>0.57989999999999997</v>
      </c>
      <c r="G373">
        <v>0.1011</v>
      </c>
      <c r="H373">
        <v>1.0909</v>
      </c>
      <c r="I373">
        <v>1.1137999999999999</v>
      </c>
      <c r="K373">
        <f t="shared" si="13"/>
        <v>0.66193057201810723</v>
      </c>
      <c r="AV373">
        <v>0.70909999999999995</v>
      </c>
      <c r="AW373">
        <v>7.9399999999999998E-2</v>
      </c>
      <c r="AX373">
        <v>4.0019999999999998</v>
      </c>
      <c r="AY373">
        <v>0.25659999999999999</v>
      </c>
      <c r="BI373">
        <f t="shared" si="14"/>
        <v>3.7262080155064932</v>
      </c>
    </row>
    <row r="374" spans="6:61" x14ac:dyDescent="0.3">
      <c r="F374">
        <v>0.67390000000000005</v>
      </c>
      <c r="G374">
        <v>5.1999999999999998E-2</v>
      </c>
      <c r="H374">
        <v>0.43009999999999998</v>
      </c>
      <c r="I374">
        <v>0.82709999999999995</v>
      </c>
      <c r="K374">
        <f t="shared" si="13"/>
        <v>0.3535640966486413</v>
      </c>
      <c r="AV374">
        <v>0.57989999999999997</v>
      </c>
      <c r="AW374">
        <v>0.1011</v>
      </c>
      <c r="AX374">
        <v>4.0156999999999998</v>
      </c>
      <c r="AY374">
        <v>0.26450000000000001</v>
      </c>
      <c r="BI374">
        <f t="shared" si="14"/>
        <v>3.9703402308527567</v>
      </c>
    </row>
    <row r="375" spans="6:61" x14ac:dyDescent="0.3">
      <c r="F375">
        <v>0.85309999999999997</v>
      </c>
      <c r="G375">
        <v>7.9600000000000004E-2</v>
      </c>
      <c r="H375">
        <v>-0.1749</v>
      </c>
      <c r="I375">
        <v>0.81320000000000003</v>
      </c>
      <c r="K375">
        <f t="shared" si="13"/>
        <v>-0.23430050320463769</v>
      </c>
      <c r="AV375">
        <v>0.67390000000000005</v>
      </c>
      <c r="AW375">
        <v>5.1999999999999998E-2</v>
      </c>
      <c r="AX375">
        <v>3.8370000000000002</v>
      </c>
      <c r="AY375">
        <v>0.23369999999999999</v>
      </c>
      <c r="BI375">
        <f t="shared" si="14"/>
        <v>3.7960855525781514</v>
      </c>
    </row>
    <row r="376" spans="6:61" x14ac:dyDescent="0.3">
      <c r="F376">
        <v>0.78900000000000003</v>
      </c>
      <c r="G376">
        <v>8.5900000000000004E-2</v>
      </c>
      <c r="H376">
        <v>4.41E-2</v>
      </c>
      <c r="I376">
        <v>1.8272999999999999</v>
      </c>
      <c r="K376">
        <f t="shared" si="13"/>
        <v>-2.4020810958012895E-2</v>
      </c>
      <c r="AV376">
        <v>0.85309999999999997</v>
      </c>
      <c r="AW376">
        <v>7.9600000000000004E-2</v>
      </c>
      <c r="AX376">
        <v>4.6917</v>
      </c>
      <c r="AY376">
        <v>0.28799999999999998</v>
      </c>
      <c r="BI376">
        <f t="shared" si="14"/>
        <v>3.4291514102664702</v>
      </c>
    </row>
    <row r="377" spans="6:61" x14ac:dyDescent="0.3">
      <c r="F377">
        <v>0.83599999999999997</v>
      </c>
      <c r="G377">
        <v>6.3700000000000007E-2</v>
      </c>
      <c r="H377">
        <v>0.19109999999999999</v>
      </c>
      <c r="I377">
        <v>1.0662</v>
      </c>
      <c r="K377">
        <f t="shared" si="13"/>
        <v>-0.17820404864274542</v>
      </c>
      <c r="AV377">
        <v>0.78900000000000003</v>
      </c>
      <c r="AW377">
        <v>8.5900000000000004E-2</v>
      </c>
      <c r="AX377">
        <v>3.6400999999999999</v>
      </c>
      <c r="AY377">
        <v>0.23619999999999999</v>
      </c>
      <c r="BI377">
        <f t="shared" si="14"/>
        <v>3.5628685734431937</v>
      </c>
    </row>
    <row r="378" spans="6:61" x14ac:dyDescent="0.3">
      <c r="F378">
        <v>0.92200000000000004</v>
      </c>
      <c r="G378">
        <v>0.1036</v>
      </c>
      <c r="H378">
        <v>-0.78600000000000003</v>
      </c>
      <c r="I378">
        <v>0.71209999999999996</v>
      </c>
      <c r="K378">
        <f t="shared" si="13"/>
        <v>-0.46032656866161847</v>
      </c>
      <c r="AV378">
        <v>0.83599999999999997</v>
      </c>
      <c r="AW378">
        <v>6.3700000000000007E-2</v>
      </c>
      <c r="AX378">
        <v>3.4022999999999999</v>
      </c>
      <c r="AY378">
        <v>0.20760000000000001</v>
      </c>
      <c r="BI378">
        <f t="shared" si="14"/>
        <v>3.464971686433695</v>
      </c>
    </row>
    <row r="379" spans="6:61" x14ac:dyDescent="0.3">
      <c r="F379">
        <v>0.73699999999999999</v>
      </c>
      <c r="G379">
        <v>5.9900000000000002E-2</v>
      </c>
      <c r="H379">
        <v>2.1000000000000001E-2</v>
      </c>
      <c r="I379">
        <v>6.5845000000000002</v>
      </c>
      <c r="K379">
        <f t="shared" si="13"/>
        <v>0.14656489882084056</v>
      </c>
      <c r="AV379">
        <v>0.92200000000000004</v>
      </c>
      <c r="AW379">
        <v>0.1036</v>
      </c>
      <c r="AX379">
        <v>4.3788999999999998</v>
      </c>
      <c r="AY379">
        <v>0.28110000000000002</v>
      </c>
      <c r="BI379">
        <f t="shared" si="14"/>
        <v>3.2841128235075163</v>
      </c>
    </row>
    <row r="380" spans="6:61" x14ac:dyDescent="0.3">
      <c r="F380">
        <v>0.84299999999999997</v>
      </c>
      <c r="G380">
        <v>0.1396</v>
      </c>
      <c r="H380">
        <v>-0.60309999999999997</v>
      </c>
      <c r="I380">
        <v>1.9331</v>
      </c>
      <c r="K380">
        <f t="shared" si="13"/>
        <v>-0.20116750957451424</v>
      </c>
      <c r="AV380">
        <v>0.73699999999999999</v>
      </c>
      <c r="AW380">
        <v>5.9900000000000002E-2</v>
      </c>
      <c r="AX380">
        <v>4.5922999999999998</v>
      </c>
      <c r="AY380">
        <v>0.30869999999999997</v>
      </c>
      <c r="BI380">
        <f t="shared" si="14"/>
        <v>3.6697704888081115</v>
      </c>
    </row>
    <row r="381" spans="6:61" x14ac:dyDescent="0.3">
      <c r="F381">
        <v>0.79590000000000005</v>
      </c>
      <c r="G381">
        <v>7.4800000000000005E-2</v>
      </c>
      <c r="H381">
        <v>-0.22309999999999999</v>
      </c>
      <c r="I381">
        <v>0.64359999999999995</v>
      </c>
      <c r="K381">
        <f t="shared" si="13"/>
        <v>-4.6656222447899243E-2</v>
      </c>
      <c r="AV381">
        <v>0.84299999999999997</v>
      </c>
      <c r="AW381">
        <v>0.1396</v>
      </c>
      <c r="AX381">
        <v>3.9460999999999999</v>
      </c>
      <c r="AY381">
        <v>0.53010000000000002</v>
      </c>
      <c r="BI381">
        <f t="shared" si="14"/>
        <v>3.4503192475969482</v>
      </c>
    </row>
    <row r="382" spans="6:61" x14ac:dyDescent="0.3">
      <c r="F382">
        <v>0.8</v>
      </c>
      <c r="G382">
        <v>7.0800000000000002E-2</v>
      </c>
      <c r="H382">
        <v>0</v>
      </c>
      <c r="I382">
        <v>0.17</v>
      </c>
      <c r="K382">
        <f t="shared" si="13"/>
        <v>-6.0106249565077929E-2</v>
      </c>
      <c r="AV382">
        <v>0.79590000000000005</v>
      </c>
      <c r="AW382">
        <v>7.4800000000000005E-2</v>
      </c>
      <c r="AX382">
        <v>4.0601000000000003</v>
      </c>
      <c r="AY382">
        <v>0.25530000000000003</v>
      </c>
      <c r="BI382">
        <f t="shared" si="14"/>
        <v>3.5485579646281793</v>
      </c>
    </row>
    <row r="383" spans="6:61" x14ac:dyDescent="0.3">
      <c r="F383">
        <v>0.7581</v>
      </c>
      <c r="G383">
        <v>6.3E-2</v>
      </c>
      <c r="H383">
        <v>-0.18509999999999999</v>
      </c>
      <c r="I383">
        <v>0.64890000000000003</v>
      </c>
      <c r="K383">
        <f t="shared" si="13"/>
        <v>7.7346466583652074E-2</v>
      </c>
      <c r="AV383">
        <v>0.8</v>
      </c>
      <c r="AW383">
        <v>7.0800000000000002E-2</v>
      </c>
      <c r="AX383">
        <v>4.032</v>
      </c>
      <c r="AY383">
        <v>0.23269999999999999</v>
      </c>
      <c r="BI383">
        <f t="shared" si="14"/>
        <v>3.5400433288668478</v>
      </c>
    </row>
    <row r="384" spans="6:61" x14ac:dyDescent="0.3">
      <c r="F384">
        <v>0.65400000000000003</v>
      </c>
      <c r="G384">
        <v>4.5600000000000002E-2</v>
      </c>
      <c r="H384">
        <v>4.1000000000000003E-3</v>
      </c>
      <c r="I384">
        <v>1.0342</v>
      </c>
      <c r="K384">
        <f t="shared" si="13"/>
        <v>0.41884593558324101</v>
      </c>
      <c r="AV384">
        <v>0.7581</v>
      </c>
      <c r="AW384">
        <v>6.3E-2</v>
      </c>
      <c r="AX384">
        <v>3.8151000000000002</v>
      </c>
      <c r="AY384">
        <v>0.1676</v>
      </c>
      <c r="BI384">
        <f t="shared" si="14"/>
        <v>3.6266203187688211</v>
      </c>
    </row>
    <row r="385" spans="6:61" x14ac:dyDescent="0.3">
      <c r="F385">
        <v>0.63990000000000002</v>
      </c>
      <c r="G385">
        <v>4.4999999999999998E-2</v>
      </c>
      <c r="H385">
        <v>0.77390000000000003</v>
      </c>
      <c r="I385">
        <v>0.80259999999999998</v>
      </c>
      <c r="K385">
        <f t="shared" si="13"/>
        <v>0.4651009068886609</v>
      </c>
      <c r="AV385">
        <v>0.65400000000000003</v>
      </c>
      <c r="AW385">
        <v>4.5600000000000002E-2</v>
      </c>
      <c r="AX385">
        <v>2.8620000000000001</v>
      </c>
      <c r="AY385">
        <v>0.1857</v>
      </c>
      <c r="BI385">
        <f t="shared" si="14"/>
        <v>3.8347350110025102</v>
      </c>
    </row>
    <row r="386" spans="6:61" x14ac:dyDescent="0.3">
      <c r="F386">
        <v>0.8</v>
      </c>
      <c r="G386">
        <v>5.9200000000000003E-2</v>
      </c>
      <c r="H386">
        <v>0.27900000000000003</v>
      </c>
      <c r="I386">
        <v>0.73719999999999997</v>
      </c>
      <c r="K386">
        <f t="shared" ref="K386:K441" si="15">$M$2 + TAN($N$2)*(F386 - $O$2)</f>
        <v>-6.0106249565077929E-2</v>
      </c>
      <c r="AV386">
        <v>0.63990000000000002</v>
      </c>
      <c r="AW386">
        <v>4.4999999999999998E-2</v>
      </c>
      <c r="AX386">
        <v>3.4670000000000001</v>
      </c>
      <c r="AY386">
        <v>0.23119999999999999</v>
      </c>
      <c r="BI386">
        <f t="shared" si="14"/>
        <v>3.8616546137198084</v>
      </c>
    </row>
    <row r="387" spans="6:61" x14ac:dyDescent="0.3">
      <c r="F387">
        <v>0.68889999999999996</v>
      </c>
      <c r="G387">
        <v>4.0800000000000003E-2</v>
      </c>
      <c r="H387">
        <v>0.34789999999999999</v>
      </c>
      <c r="I387">
        <v>0.54239999999999999</v>
      </c>
      <c r="K387">
        <f t="shared" si="15"/>
        <v>0.30435668036628005</v>
      </c>
      <c r="AV387">
        <v>0.8</v>
      </c>
      <c r="AW387">
        <v>5.9200000000000003E-2</v>
      </c>
      <c r="AX387">
        <v>3.3161999999999998</v>
      </c>
      <c r="AY387">
        <v>0.20030000000000001</v>
      </c>
      <c r="BI387">
        <f t="shared" ref="BI387:BI442" si="16">-LN(EXP(-$BB$2-TAN($BC$2)*(AV387-$BB$3)) + EXP(-$BD$2-TAN($BE$2)*(AV387-$BC$3)))</f>
        <v>3.5400433288668478</v>
      </c>
    </row>
    <row r="388" spans="6:61" x14ac:dyDescent="0.3">
      <c r="F388">
        <v>0.7641</v>
      </c>
      <c r="G388">
        <v>5.2699999999999997E-2</v>
      </c>
      <c r="H388">
        <v>2.8999999999999998E-3</v>
      </c>
      <c r="I388">
        <v>1.9263999999999999</v>
      </c>
      <c r="K388">
        <f t="shared" si="15"/>
        <v>5.766350007070753E-2</v>
      </c>
      <c r="AV388">
        <v>0.68889999999999996</v>
      </c>
      <c r="AW388">
        <v>4.0800000000000003E-2</v>
      </c>
      <c r="AX388">
        <v>3.9579</v>
      </c>
      <c r="AY388">
        <v>0.2414</v>
      </c>
      <c r="BI388">
        <f t="shared" si="16"/>
        <v>3.7665185988597529</v>
      </c>
    </row>
    <row r="389" spans="6:61" x14ac:dyDescent="0.3">
      <c r="F389">
        <v>0.42209999999999998</v>
      </c>
      <c r="G389">
        <v>3.4000000000000002E-2</v>
      </c>
      <c r="H389">
        <v>0.8831</v>
      </c>
      <c r="I389">
        <v>0.59450000000000003</v>
      </c>
      <c r="K389">
        <f t="shared" si="15"/>
        <v>1.1795925913085508</v>
      </c>
      <c r="AV389">
        <v>0.7641</v>
      </c>
      <c r="AW389">
        <v>5.2699999999999997E-2</v>
      </c>
      <c r="AX389">
        <v>3.9466999999999999</v>
      </c>
      <c r="AY389">
        <v>0.2319</v>
      </c>
      <c r="BI389">
        <f t="shared" si="16"/>
        <v>3.6142888406189129</v>
      </c>
    </row>
    <row r="390" spans="6:61" x14ac:dyDescent="0.3">
      <c r="F390">
        <v>0.72109999999999996</v>
      </c>
      <c r="G390">
        <v>5.0900000000000001E-2</v>
      </c>
      <c r="H390">
        <v>7.6999999999999999E-2</v>
      </c>
      <c r="I390">
        <v>2.8592</v>
      </c>
      <c r="K390">
        <f t="shared" si="15"/>
        <v>0.19872476008014406</v>
      </c>
      <c r="AV390">
        <v>0.42209999999999998</v>
      </c>
      <c r="AW390">
        <v>3.4000000000000002E-2</v>
      </c>
      <c r="AX390">
        <v>4.5403000000000002</v>
      </c>
      <c r="AY390">
        <v>0.22850000000000001</v>
      </c>
      <c r="BI390">
        <f t="shared" si="16"/>
        <v>4.1583904699418186</v>
      </c>
    </row>
    <row r="391" spans="6:61" x14ac:dyDescent="0.3">
      <c r="F391">
        <v>0.44390000000000002</v>
      </c>
      <c r="G391">
        <v>4.3099999999999999E-2</v>
      </c>
      <c r="H391">
        <v>0.89690000000000003</v>
      </c>
      <c r="I391">
        <v>0.65490000000000004</v>
      </c>
      <c r="K391">
        <f t="shared" si="15"/>
        <v>1.1080778129781852</v>
      </c>
      <c r="AV391">
        <v>0.72109999999999996</v>
      </c>
      <c r="AW391">
        <v>5.0900000000000001E-2</v>
      </c>
      <c r="AX391">
        <v>3.3197000000000001</v>
      </c>
      <c r="AY391">
        <v>0.23910000000000001</v>
      </c>
      <c r="BI391">
        <f t="shared" si="16"/>
        <v>3.7020309527011195</v>
      </c>
    </row>
    <row r="392" spans="6:61" x14ac:dyDescent="0.3">
      <c r="F392">
        <v>0.71</v>
      </c>
      <c r="G392">
        <v>3.5700000000000003E-2</v>
      </c>
      <c r="H392">
        <v>0.27510000000000001</v>
      </c>
      <c r="I392">
        <v>0.2611</v>
      </c>
      <c r="K392">
        <f t="shared" si="15"/>
        <v>0.23513824812909156</v>
      </c>
      <c r="AV392">
        <v>0.44390000000000002</v>
      </c>
      <c r="AW392">
        <v>4.3099999999999999E-2</v>
      </c>
      <c r="AX392">
        <v>3.5628000000000002</v>
      </c>
      <c r="AY392">
        <v>0.23780000000000001</v>
      </c>
      <c r="BI392">
        <f t="shared" si="16"/>
        <v>4.1464289787778688</v>
      </c>
    </row>
    <row r="393" spans="6:61" x14ac:dyDescent="0.3">
      <c r="F393">
        <v>0.77</v>
      </c>
      <c r="G393">
        <v>8.5400000000000004E-2</v>
      </c>
      <c r="H393">
        <v>-0.4239</v>
      </c>
      <c r="I393">
        <v>0.76900000000000002</v>
      </c>
      <c r="K393">
        <f t="shared" si="15"/>
        <v>3.8308582999645235E-2</v>
      </c>
      <c r="AV393">
        <v>0.71</v>
      </c>
      <c r="AW393">
        <v>3.5700000000000003E-2</v>
      </c>
      <c r="AX393">
        <v>3.7256999999999998</v>
      </c>
      <c r="AY393">
        <v>0.23039999999999999</v>
      </c>
      <c r="BI393">
        <f t="shared" si="16"/>
        <v>3.7244002829429279</v>
      </c>
    </row>
    <row r="394" spans="6:61" x14ac:dyDescent="0.3">
      <c r="F394">
        <v>0.69299999999999995</v>
      </c>
      <c r="G394">
        <v>6.8900000000000003E-2</v>
      </c>
      <c r="H394">
        <v>0.52400000000000002</v>
      </c>
      <c r="I394">
        <v>1.4137</v>
      </c>
      <c r="K394">
        <f t="shared" si="15"/>
        <v>0.29090665324910137</v>
      </c>
      <c r="AV394">
        <v>0.77</v>
      </c>
      <c r="AW394">
        <v>8.5400000000000004E-2</v>
      </c>
      <c r="AX394">
        <v>2.4489999999999998</v>
      </c>
      <c r="AY394">
        <v>0.16750000000000001</v>
      </c>
      <c r="BI394">
        <f t="shared" si="16"/>
        <v>3.6021391702392274</v>
      </c>
    </row>
    <row r="395" spans="6:61" x14ac:dyDescent="0.3">
      <c r="F395">
        <v>0.77710000000000001</v>
      </c>
      <c r="G395">
        <v>0.13519999999999999</v>
      </c>
      <c r="H395">
        <v>0.55379999999999996</v>
      </c>
      <c r="I395">
        <v>1.8011999999999999</v>
      </c>
      <c r="K395">
        <f t="shared" si="15"/>
        <v>1.5017072625993944E-2</v>
      </c>
      <c r="AV395">
        <v>0.69299999999999995</v>
      </c>
      <c r="AW395">
        <v>6.8900000000000003E-2</v>
      </c>
      <c r="AX395">
        <v>2.6309999999999998</v>
      </c>
      <c r="AY395">
        <v>0.16789999999999999</v>
      </c>
      <c r="BI395">
        <f t="shared" si="16"/>
        <v>3.7583797726260086</v>
      </c>
    </row>
    <row r="396" spans="6:61" x14ac:dyDescent="0.3">
      <c r="F396">
        <v>0.71909999999999996</v>
      </c>
      <c r="G396">
        <v>8.0600000000000005E-2</v>
      </c>
      <c r="H396">
        <v>0.252</v>
      </c>
      <c r="I396">
        <v>1.7873000000000001</v>
      </c>
      <c r="K396">
        <f t="shared" si="15"/>
        <v>0.20528574891779217</v>
      </c>
      <c r="AV396">
        <v>0.77710000000000001</v>
      </c>
      <c r="AW396">
        <v>0.13519999999999999</v>
      </c>
      <c r="AX396">
        <v>2.9064000000000001</v>
      </c>
      <c r="AY396">
        <v>0.2064</v>
      </c>
      <c r="BI396">
        <f t="shared" si="16"/>
        <v>3.5874890861265838</v>
      </c>
    </row>
    <row r="397" spans="6:61" x14ac:dyDescent="0.3">
      <c r="F397">
        <v>0.70199999999999996</v>
      </c>
      <c r="G397">
        <v>7.9899999999999999E-2</v>
      </c>
      <c r="H397">
        <v>0.89810000000000001</v>
      </c>
      <c r="I397">
        <v>1.0741000000000001</v>
      </c>
      <c r="K397">
        <f t="shared" si="15"/>
        <v>0.26138220347968444</v>
      </c>
      <c r="AV397">
        <v>0.71909999999999996</v>
      </c>
      <c r="AW397">
        <v>8.0600000000000005E-2</v>
      </c>
      <c r="AX397">
        <v>3.4775</v>
      </c>
      <c r="AY397">
        <v>0.2296</v>
      </c>
      <c r="BI397">
        <f t="shared" si="16"/>
        <v>3.7060712442566306</v>
      </c>
    </row>
    <row r="398" spans="6:61" x14ac:dyDescent="0.3">
      <c r="F398">
        <v>0.39090000000000003</v>
      </c>
      <c r="G398">
        <v>4.1300000000000003E-2</v>
      </c>
      <c r="H398">
        <v>1.2060999999999999</v>
      </c>
      <c r="I398">
        <v>0.89780000000000004</v>
      </c>
      <c r="K398">
        <f t="shared" si="15"/>
        <v>1.2819440171758625</v>
      </c>
      <c r="AV398">
        <v>0.70199999999999996</v>
      </c>
      <c r="AW398">
        <v>7.9899999999999999E-2</v>
      </c>
      <c r="AX398">
        <v>3.51</v>
      </c>
      <c r="AY398">
        <v>0.2329</v>
      </c>
      <c r="BI398">
        <f t="shared" si="16"/>
        <v>3.7404354636376533</v>
      </c>
    </row>
    <row r="399" spans="6:61" x14ac:dyDescent="0.3">
      <c r="F399">
        <v>0.66190000000000004</v>
      </c>
      <c r="G399">
        <v>5.5100000000000003E-2</v>
      </c>
      <c r="H399">
        <v>0.52610000000000001</v>
      </c>
      <c r="I399">
        <v>1.1631</v>
      </c>
      <c r="K399">
        <f t="shared" si="15"/>
        <v>0.39293002967453061</v>
      </c>
      <c r="AV399">
        <v>0.39090000000000003</v>
      </c>
      <c r="AW399">
        <v>4.1300000000000003E-2</v>
      </c>
      <c r="AX399">
        <v>3.9013</v>
      </c>
      <c r="AY399">
        <v>0.25559999999999999</v>
      </c>
      <c r="BI399">
        <f t="shared" si="16"/>
        <v>4.1634801055888868</v>
      </c>
    </row>
    <row r="400" spans="6:61" x14ac:dyDescent="0.3">
      <c r="F400">
        <v>0.78639999999999999</v>
      </c>
      <c r="G400">
        <v>0.1341</v>
      </c>
      <c r="H400">
        <v>9.7600000000000006E-2</v>
      </c>
      <c r="I400">
        <v>0.31830000000000003</v>
      </c>
      <c r="K400">
        <f t="shared" si="15"/>
        <v>-1.5491525469069956E-2</v>
      </c>
      <c r="AV400">
        <v>0.66190000000000004</v>
      </c>
      <c r="AW400">
        <v>5.5100000000000003E-2</v>
      </c>
      <c r="AX400">
        <v>3.3896999999999999</v>
      </c>
      <c r="AY400">
        <v>0.22489999999999999</v>
      </c>
      <c r="BI400">
        <f t="shared" si="16"/>
        <v>3.8194773739758667</v>
      </c>
    </row>
    <row r="401" spans="6:61" x14ac:dyDescent="0.3">
      <c r="F401">
        <v>0.1779</v>
      </c>
      <c r="G401">
        <v>5.9799999999999999E-2</v>
      </c>
      <c r="H401">
        <v>1.9690000000000001</v>
      </c>
      <c r="I401">
        <v>1.1424000000000001</v>
      </c>
      <c r="K401">
        <f t="shared" si="15"/>
        <v>1.9806893283853964</v>
      </c>
      <c r="AV401">
        <v>0.78639999999999999</v>
      </c>
      <c r="AW401">
        <v>0.1341</v>
      </c>
      <c r="AX401">
        <v>3.419</v>
      </c>
      <c r="AY401">
        <v>0.66849999999999998</v>
      </c>
      <c r="BI401">
        <f t="shared" si="16"/>
        <v>3.5682545446673806</v>
      </c>
    </row>
    <row r="402" spans="6:61" x14ac:dyDescent="0.3">
      <c r="F402">
        <v>0.49099999999999999</v>
      </c>
      <c r="G402">
        <v>4.6800000000000001E-2</v>
      </c>
      <c r="H402">
        <v>1.2749999999999999</v>
      </c>
      <c r="I402">
        <v>0.55449999999999999</v>
      </c>
      <c r="K402">
        <f t="shared" si="15"/>
        <v>0.95356652585156998</v>
      </c>
      <c r="AV402">
        <v>0.1779</v>
      </c>
      <c r="AW402">
        <v>5.9799999999999999E-2</v>
      </c>
      <c r="AX402">
        <v>3.0785</v>
      </c>
      <c r="AY402">
        <v>0.21890000000000001</v>
      </c>
      <c r="BI402">
        <f t="shared" si="16"/>
        <v>3.6457571675498004</v>
      </c>
    </row>
    <row r="403" spans="6:61" x14ac:dyDescent="0.3">
      <c r="F403">
        <v>0.55910000000000004</v>
      </c>
      <c r="G403">
        <v>0.10199999999999999</v>
      </c>
      <c r="H403">
        <v>0.52700000000000002</v>
      </c>
      <c r="I403">
        <v>1.0956999999999999</v>
      </c>
      <c r="K403">
        <f t="shared" si="15"/>
        <v>0.73016485592964853</v>
      </c>
      <c r="AV403">
        <v>0.49099999999999999</v>
      </c>
      <c r="AW403">
        <v>4.6800000000000001E-2</v>
      </c>
      <c r="AX403">
        <v>4.1566000000000001</v>
      </c>
      <c r="AY403">
        <v>0.2359</v>
      </c>
      <c r="BI403">
        <f t="shared" si="16"/>
        <v>4.1017844381030422</v>
      </c>
    </row>
    <row r="404" spans="6:61" x14ac:dyDescent="0.3">
      <c r="F404">
        <v>0.55500000000000005</v>
      </c>
      <c r="G404">
        <v>3.1099999999999999E-2</v>
      </c>
      <c r="H404">
        <v>0.52500000000000002</v>
      </c>
      <c r="I404">
        <v>0.51</v>
      </c>
      <c r="K404">
        <f t="shared" si="15"/>
        <v>0.74361488304682699</v>
      </c>
      <c r="AV404">
        <v>0.55910000000000004</v>
      </c>
      <c r="AW404">
        <v>0.10199999999999999</v>
      </c>
      <c r="AX404">
        <v>4.5448000000000004</v>
      </c>
      <c r="AY404">
        <v>0.24809999999999999</v>
      </c>
      <c r="BI404">
        <f t="shared" si="16"/>
        <v>4.0050359676704508</v>
      </c>
    </row>
    <row r="405" spans="6:61" x14ac:dyDescent="0.3">
      <c r="F405">
        <v>0.76990000000000003</v>
      </c>
      <c r="G405">
        <v>6.1499999999999999E-2</v>
      </c>
      <c r="H405">
        <v>-0.26190000000000002</v>
      </c>
      <c r="I405">
        <v>0.83630000000000004</v>
      </c>
      <c r="K405">
        <f t="shared" si="15"/>
        <v>3.8636632441527485E-2</v>
      </c>
      <c r="AV405">
        <v>0.55500000000000005</v>
      </c>
      <c r="AW405">
        <v>3.1099999999999999E-2</v>
      </c>
      <c r="AX405">
        <v>2.8281999999999998</v>
      </c>
      <c r="AY405">
        <v>0.12670000000000001</v>
      </c>
      <c r="BI405">
        <f t="shared" si="16"/>
        <v>4.0116427641118122</v>
      </c>
    </row>
    <row r="406" spans="6:61" x14ac:dyDescent="0.3">
      <c r="F406">
        <v>0.71989999999999998</v>
      </c>
      <c r="G406">
        <v>7.1300000000000002E-2</v>
      </c>
      <c r="H406">
        <v>0.1</v>
      </c>
      <c r="I406">
        <v>0.69140000000000001</v>
      </c>
      <c r="K406">
        <f t="shared" si="15"/>
        <v>0.20266135338273283</v>
      </c>
      <c r="AV406">
        <v>0.76990000000000003</v>
      </c>
      <c r="AW406">
        <v>6.1499999999999999E-2</v>
      </c>
      <c r="AX406">
        <v>3.7841999999999998</v>
      </c>
      <c r="AY406">
        <v>0.2419</v>
      </c>
      <c r="BI406">
        <f t="shared" si="16"/>
        <v>3.602345285296698</v>
      </c>
    </row>
    <row r="407" spans="6:61" x14ac:dyDescent="0.3">
      <c r="F407">
        <v>0.47389999999999999</v>
      </c>
      <c r="G407">
        <v>7.9699999999999993E-2</v>
      </c>
      <c r="H407">
        <v>1.1021000000000001</v>
      </c>
      <c r="I407">
        <v>1.1698999999999999</v>
      </c>
      <c r="K407">
        <f t="shared" si="15"/>
        <v>1.0096629804134618</v>
      </c>
      <c r="AV407">
        <v>0.71989999999999998</v>
      </c>
      <c r="AW407">
        <v>7.1300000000000002E-2</v>
      </c>
      <c r="AX407">
        <v>3.4087000000000001</v>
      </c>
      <c r="AY407">
        <v>0.21709999999999999</v>
      </c>
      <c r="BI407">
        <f t="shared" si="16"/>
        <v>3.7044556270837425</v>
      </c>
    </row>
    <row r="408" spans="6:61" x14ac:dyDescent="0.3">
      <c r="F408">
        <v>0.55210000000000004</v>
      </c>
      <c r="G408">
        <v>4.9799999999999997E-2</v>
      </c>
      <c r="H408">
        <v>0.51910000000000001</v>
      </c>
      <c r="I408">
        <v>1.4094</v>
      </c>
      <c r="K408">
        <f t="shared" si="15"/>
        <v>0.75312831686141712</v>
      </c>
      <c r="AV408">
        <v>0.47389999999999999</v>
      </c>
      <c r="AW408">
        <v>7.9699999999999993E-2</v>
      </c>
      <c r="AX408">
        <v>3.7191000000000001</v>
      </c>
      <c r="AY408">
        <v>0.2782</v>
      </c>
      <c r="BI408">
        <f t="shared" si="16"/>
        <v>4.1206003513376945</v>
      </c>
    </row>
    <row r="409" spans="6:61" x14ac:dyDescent="0.3">
      <c r="F409">
        <v>0.91990000000000005</v>
      </c>
      <c r="G409">
        <v>7.5200000000000003E-2</v>
      </c>
      <c r="H409">
        <v>0.74199999999999999</v>
      </c>
      <c r="I409">
        <v>0.76519999999999999</v>
      </c>
      <c r="K409">
        <f t="shared" si="15"/>
        <v>-0.45343753038208789</v>
      </c>
      <c r="AV409">
        <v>0.55210000000000004</v>
      </c>
      <c r="AW409">
        <v>4.9799999999999997E-2</v>
      </c>
      <c r="AX409">
        <v>3.9990999999999999</v>
      </c>
      <c r="AY409">
        <v>0.36509999999999998</v>
      </c>
      <c r="BI409">
        <f t="shared" si="16"/>
        <v>4.016265718912881</v>
      </c>
    </row>
    <row r="410" spans="6:61" x14ac:dyDescent="0.3">
      <c r="F410">
        <v>0.78810000000000002</v>
      </c>
      <c r="G410">
        <v>4.9399999999999999E-2</v>
      </c>
      <c r="H410">
        <v>-0.15640000000000001</v>
      </c>
      <c r="I410">
        <v>1.0656000000000001</v>
      </c>
      <c r="K410">
        <f t="shared" si="15"/>
        <v>-2.1068365981071091E-2</v>
      </c>
      <c r="AV410">
        <v>0.91990000000000005</v>
      </c>
      <c r="AW410">
        <v>7.5200000000000003E-2</v>
      </c>
      <c r="AX410">
        <v>3.3650000000000002</v>
      </c>
      <c r="AY410">
        <v>0.21870000000000001</v>
      </c>
      <c r="BI410">
        <f t="shared" si="16"/>
        <v>3.2885461338406126</v>
      </c>
    </row>
    <row r="411" spans="6:61" x14ac:dyDescent="0.3">
      <c r="F411">
        <v>0.84899999999999998</v>
      </c>
      <c r="G411">
        <v>5.2499999999999998E-2</v>
      </c>
      <c r="H411">
        <v>-0.49309999999999998</v>
      </c>
      <c r="I411">
        <v>0.47939999999999999</v>
      </c>
      <c r="K411">
        <f t="shared" si="15"/>
        <v>-0.22085047608745878</v>
      </c>
      <c r="AV411">
        <v>0.78810000000000002</v>
      </c>
      <c r="AW411">
        <v>4.9399999999999999E-2</v>
      </c>
      <c r="AX411">
        <v>3.2780999999999998</v>
      </c>
      <c r="AY411">
        <v>0.21690000000000001</v>
      </c>
      <c r="BI411">
        <f t="shared" si="16"/>
        <v>3.5647333568158182</v>
      </c>
    </row>
    <row r="412" spans="6:61" x14ac:dyDescent="0.3">
      <c r="F412">
        <v>0.189</v>
      </c>
      <c r="G412">
        <v>7.5899999999999995E-2</v>
      </c>
      <c r="H412">
        <v>1.9487000000000001</v>
      </c>
      <c r="I412">
        <v>1.8217000000000001</v>
      </c>
      <c r="K412">
        <f t="shared" si="15"/>
        <v>1.9442758403364484</v>
      </c>
      <c r="AV412">
        <v>0.84899999999999998</v>
      </c>
      <c r="AW412">
        <v>5.2499999999999998E-2</v>
      </c>
      <c r="AX412">
        <v>3.6779999999999999</v>
      </c>
      <c r="AY412">
        <v>0.1389</v>
      </c>
      <c r="BI412">
        <f t="shared" si="16"/>
        <v>3.4377479036810925</v>
      </c>
    </row>
    <row r="413" spans="6:61" x14ac:dyDescent="0.3">
      <c r="F413">
        <v>0.6119</v>
      </c>
      <c r="G413">
        <v>9.6600000000000005E-2</v>
      </c>
      <c r="H413">
        <v>0.25590000000000002</v>
      </c>
      <c r="I413">
        <v>1.1052999999999999</v>
      </c>
      <c r="K413">
        <f t="shared" si="15"/>
        <v>0.55695475061573574</v>
      </c>
      <c r="AV413">
        <v>0.189</v>
      </c>
      <c r="AW413">
        <v>7.5899999999999995E-2</v>
      </c>
      <c r="AX413">
        <v>3.2557999999999998</v>
      </c>
      <c r="AY413">
        <v>0.3231</v>
      </c>
      <c r="BI413">
        <f t="shared" si="16"/>
        <v>3.699022813667908</v>
      </c>
    </row>
    <row r="414" spans="6:61" x14ac:dyDescent="0.3">
      <c r="F414">
        <v>0.36509999999999998</v>
      </c>
      <c r="G414">
        <v>7.9799999999999996E-2</v>
      </c>
      <c r="H414">
        <v>1.6698999999999999</v>
      </c>
      <c r="I414">
        <v>1.2581</v>
      </c>
      <c r="K414">
        <f t="shared" si="15"/>
        <v>1.3665807731815243</v>
      </c>
      <c r="AV414">
        <v>0.6119</v>
      </c>
      <c r="AW414">
        <v>9.6600000000000005E-2</v>
      </c>
      <c r="AX414">
        <v>4.7767999999999997</v>
      </c>
      <c r="AY414">
        <v>0.33179999999999998</v>
      </c>
      <c r="BI414">
        <f t="shared" si="16"/>
        <v>3.9137170315936953</v>
      </c>
    </row>
    <row r="415" spans="6:61" x14ac:dyDescent="0.3">
      <c r="F415">
        <v>0.31490000000000001</v>
      </c>
      <c r="G415">
        <v>7.4399999999999994E-2</v>
      </c>
      <c r="H415">
        <v>1.8938999999999999</v>
      </c>
      <c r="I415">
        <v>1.6108</v>
      </c>
      <c r="K415">
        <f t="shared" si="15"/>
        <v>1.5312615930064946</v>
      </c>
      <c r="AV415">
        <v>0.36509999999999998</v>
      </c>
      <c r="AW415">
        <v>7.9799999999999996E-2</v>
      </c>
      <c r="AX415">
        <v>4.6839000000000004</v>
      </c>
      <c r="AY415">
        <v>0.3266</v>
      </c>
      <c r="BI415">
        <f t="shared" si="16"/>
        <v>4.1551616737395953</v>
      </c>
    </row>
    <row r="416" spans="6:61" x14ac:dyDescent="0.3">
      <c r="F416">
        <v>0.35</v>
      </c>
      <c r="G416">
        <v>6.0100000000000001E-2</v>
      </c>
      <c r="H416">
        <v>1.19</v>
      </c>
      <c r="I416">
        <v>1.103</v>
      </c>
      <c r="K416">
        <f t="shared" si="15"/>
        <v>1.4161162389057684</v>
      </c>
      <c r="AV416">
        <v>0.31490000000000001</v>
      </c>
      <c r="AW416">
        <v>7.4399999999999994E-2</v>
      </c>
      <c r="AX416">
        <v>3.3283</v>
      </c>
      <c r="AY416">
        <v>0.24840000000000001</v>
      </c>
      <c r="BI416">
        <f t="shared" si="16"/>
        <v>4.1002715449997362</v>
      </c>
    </row>
    <row r="417" spans="6:61" x14ac:dyDescent="0.3">
      <c r="F417">
        <v>0.1149</v>
      </c>
      <c r="G417">
        <v>2.7799999999999998E-2</v>
      </c>
      <c r="H417">
        <v>2.3691</v>
      </c>
      <c r="I417">
        <v>1.0068999999999999</v>
      </c>
      <c r="K417">
        <f t="shared" si="15"/>
        <v>2.1873604767713148</v>
      </c>
      <c r="AV417">
        <v>0.35</v>
      </c>
      <c r="AW417">
        <v>6.0100000000000001E-2</v>
      </c>
      <c r="AX417">
        <v>3.2688999999999999</v>
      </c>
      <c r="AY417">
        <v>0.21410000000000001</v>
      </c>
      <c r="BI417">
        <f t="shared" si="16"/>
        <v>4.1443359487422882</v>
      </c>
    </row>
    <row r="418" spans="6:61" x14ac:dyDescent="0.3">
      <c r="F418">
        <v>2.2669999999999999</v>
      </c>
      <c r="G418">
        <v>0.20399999999999999</v>
      </c>
      <c r="H418">
        <v>-4.9379999999999997</v>
      </c>
      <c r="I418">
        <v>0.63400000000000001</v>
      </c>
      <c r="K418">
        <f t="shared" si="15"/>
        <v>-4.8725915619800357</v>
      </c>
      <c r="AV418">
        <v>0.1149</v>
      </c>
      <c r="AW418">
        <v>2.7799999999999998E-2</v>
      </c>
      <c r="AX418">
        <v>1.4056999999999999</v>
      </c>
      <c r="AY418">
        <v>0.1575</v>
      </c>
      <c r="BI418">
        <f t="shared" si="16"/>
        <v>3.2987197972534736</v>
      </c>
    </row>
    <row r="419" spans="6:61" x14ac:dyDescent="0.3">
      <c r="F419">
        <v>2.3820000000000001</v>
      </c>
      <c r="G419">
        <v>9.1999999999999998E-2</v>
      </c>
      <c r="H419">
        <v>-5.17</v>
      </c>
      <c r="I419">
        <v>0.28899999999999998</v>
      </c>
      <c r="K419">
        <f t="shared" si="15"/>
        <v>-5.2498484201448088</v>
      </c>
      <c r="AV419">
        <v>2.2669999999999999</v>
      </c>
      <c r="AW419">
        <v>0.20399999999999999</v>
      </c>
      <c r="AX419">
        <v>0.36199999999999999</v>
      </c>
      <c r="AY419">
        <v>0.29409999999999997</v>
      </c>
      <c r="BI419">
        <f t="shared" si="16"/>
        <v>0.42687172979326821</v>
      </c>
    </row>
    <row r="420" spans="6:61" x14ac:dyDescent="0.3">
      <c r="F420">
        <v>2.2639999999999998</v>
      </c>
      <c r="G420">
        <v>0.222</v>
      </c>
      <c r="H420">
        <v>-4.4950000000000001</v>
      </c>
      <c r="I420">
        <v>0.68700000000000006</v>
      </c>
      <c r="K420">
        <f t="shared" si="15"/>
        <v>-4.8627500787235629</v>
      </c>
      <c r="AV420">
        <v>2.3820000000000001</v>
      </c>
      <c r="AW420">
        <v>9.1999999999999998E-2</v>
      </c>
      <c r="AX420">
        <v>0.48899999999999999</v>
      </c>
      <c r="AY420">
        <v>0.32790000000000002</v>
      </c>
      <c r="BI420">
        <f t="shared" si="16"/>
        <v>0.18245107313385947</v>
      </c>
    </row>
    <row r="421" spans="6:61" x14ac:dyDescent="0.3">
      <c r="F421">
        <v>2.3279999999999998</v>
      </c>
      <c r="G421">
        <v>0.27600000000000002</v>
      </c>
      <c r="H421">
        <v>-5.3819999999999997</v>
      </c>
      <c r="I421">
        <v>0.80800000000000005</v>
      </c>
      <c r="K421">
        <f t="shared" si="15"/>
        <v>-5.0727017215283059</v>
      </c>
      <c r="AV421">
        <v>2.2639999999999998</v>
      </c>
      <c r="AW421">
        <v>0.222</v>
      </c>
      <c r="AX421">
        <v>-0.123</v>
      </c>
      <c r="AY421">
        <v>0.1002</v>
      </c>
      <c r="BI421">
        <f t="shared" si="16"/>
        <v>0.43324792081027269</v>
      </c>
    </row>
    <row r="422" spans="6:61" x14ac:dyDescent="0.3">
      <c r="F422">
        <v>1.038</v>
      </c>
      <c r="G422">
        <v>7.3999999999999996E-2</v>
      </c>
      <c r="H422">
        <v>-0.85599999999999998</v>
      </c>
      <c r="I422">
        <v>0.246</v>
      </c>
      <c r="K422">
        <f t="shared" si="15"/>
        <v>-0.84086392124521436</v>
      </c>
      <c r="AV422">
        <v>2.3279999999999998</v>
      </c>
      <c r="AW422">
        <v>0.27600000000000002</v>
      </c>
      <c r="AX422">
        <v>0.314</v>
      </c>
      <c r="AY422">
        <v>0.25650000000000001</v>
      </c>
      <c r="BI422">
        <f t="shared" si="16"/>
        <v>0.29722251210914324</v>
      </c>
    </row>
    <row r="423" spans="6:61" x14ac:dyDescent="0.3">
      <c r="F423">
        <v>1.2470000000000001</v>
      </c>
      <c r="G423">
        <v>0.19700000000000001</v>
      </c>
      <c r="H423">
        <v>-1.5469999999999999</v>
      </c>
      <c r="I423">
        <v>0.50900000000000001</v>
      </c>
      <c r="K423">
        <f t="shared" si="15"/>
        <v>-1.5264872547794521</v>
      </c>
      <c r="AV423">
        <v>1.038</v>
      </c>
      <c r="AW423">
        <v>7.3999999999999996E-2</v>
      </c>
      <c r="AX423">
        <v>2.1886000000000001</v>
      </c>
      <c r="AY423">
        <v>0.30659999999999998</v>
      </c>
      <c r="BI423">
        <f t="shared" si="16"/>
        <v>3.0385391892326572</v>
      </c>
    </row>
    <row r="424" spans="6:61" x14ac:dyDescent="0.3">
      <c r="F424">
        <v>1.58</v>
      </c>
      <c r="G424">
        <v>0.23</v>
      </c>
      <c r="H424">
        <v>-2.6890000000000001</v>
      </c>
      <c r="I424">
        <v>0.48699999999999999</v>
      </c>
      <c r="K424">
        <f t="shared" si="15"/>
        <v>-2.6188918962478782</v>
      </c>
      <c r="AV424">
        <v>1.2470000000000001</v>
      </c>
      <c r="AW424">
        <v>0.19700000000000001</v>
      </c>
      <c r="AX424">
        <v>1.5745</v>
      </c>
      <c r="AY424">
        <v>0.41770000000000002</v>
      </c>
      <c r="BI424">
        <f t="shared" si="16"/>
        <v>2.5947214135754639</v>
      </c>
    </row>
    <row r="425" spans="6:61" x14ac:dyDescent="0.3">
      <c r="F425">
        <v>1.373</v>
      </c>
      <c r="G425">
        <v>0.27500000000000002</v>
      </c>
      <c r="H425">
        <v>-2.4430000000000001</v>
      </c>
      <c r="I425">
        <v>0.66200000000000003</v>
      </c>
      <c r="K425">
        <f t="shared" si="15"/>
        <v>-1.9398295515512887</v>
      </c>
      <c r="AV425">
        <v>1.58</v>
      </c>
      <c r="AW425">
        <v>0.23</v>
      </c>
      <c r="AX425">
        <v>1.9218999999999999</v>
      </c>
      <c r="AY425">
        <v>0.36020000000000002</v>
      </c>
      <c r="BI425">
        <f t="shared" si="16"/>
        <v>1.8870175004607461</v>
      </c>
    </row>
    <row r="426" spans="6:61" x14ac:dyDescent="0.3">
      <c r="F426">
        <v>1.101</v>
      </c>
      <c r="G426">
        <v>0.20499999999999999</v>
      </c>
      <c r="H426">
        <v>-1.139</v>
      </c>
      <c r="I426">
        <v>0.49299999999999999</v>
      </c>
      <c r="K426">
        <f t="shared" si="15"/>
        <v>-1.0475350696311327</v>
      </c>
      <c r="AV426">
        <v>1.373</v>
      </c>
      <c r="AW426">
        <v>0.27500000000000002</v>
      </c>
      <c r="AX426">
        <v>1.7318</v>
      </c>
      <c r="AY426">
        <v>0.56910000000000005</v>
      </c>
      <c r="BI426">
        <f t="shared" si="16"/>
        <v>2.3269609617673725</v>
      </c>
    </row>
    <row r="427" spans="6:61" x14ac:dyDescent="0.3">
      <c r="F427">
        <v>1.5089999999999999</v>
      </c>
      <c r="G427">
        <v>0.23699999999999999</v>
      </c>
      <c r="H427">
        <v>-3.0830000000000002</v>
      </c>
      <c r="I427">
        <v>0.61199999999999999</v>
      </c>
      <c r="K427">
        <f t="shared" si="15"/>
        <v>-2.3859767925113662</v>
      </c>
      <c r="AV427">
        <v>1.101</v>
      </c>
      <c r="AW427">
        <v>0.20499999999999999</v>
      </c>
      <c r="AX427">
        <v>1.3227</v>
      </c>
      <c r="AY427">
        <v>0.48270000000000002</v>
      </c>
      <c r="BI427">
        <f t="shared" si="16"/>
        <v>2.9048471517084291</v>
      </c>
    </row>
    <row r="428" spans="6:61" x14ac:dyDescent="0.3">
      <c r="F428">
        <v>1.821</v>
      </c>
      <c r="G428">
        <v>0.28100000000000003</v>
      </c>
      <c r="H428">
        <v>-3.9260000000000002</v>
      </c>
      <c r="I428">
        <v>0.755</v>
      </c>
      <c r="K428">
        <f t="shared" si="15"/>
        <v>-3.4094910511844865</v>
      </c>
      <c r="AV428">
        <v>1.5089999999999999</v>
      </c>
      <c r="AW428">
        <v>0.23699999999999999</v>
      </c>
      <c r="AX428">
        <v>1.2531000000000001</v>
      </c>
      <c r="AY428">
        <v>0.35410000000000003</v>
      </c>
      <c r="BI428">
        <f t="shared" si="16"/>
        <v>2.0379186372430014</v>
      </c>
    </row>
    <row r="429" spans="6:61" x14ac:dyDescent="0.3">
      <c r="F429">
        <v>1.35</v>
      </c>
      <c r="G429">
        <v>0.19600000000000001</v>
      </c>
      <c r="H429">
        <v>-2.669</v>
      </c>
      <c r="I429">
        <v>0.55100000000000005</v>
      </c>
      <c r="K429">
        <f t="shared" si="15"/>
        <v>-1.8643781799183345</v>
      </c>
      <c r="AV429">
        <v>1.821</v>
      </c>
      <c r="AW429">
        <v>0.28100000000000003</v>
      </c>
      <c r="AX429">
        <v>2.2383999999999999</v>
      </c>
      <c r="AY429">
        <v>0.50819999999999999</v>
      </c>
      <c r="BI429">
        <f t="shared" si="16"/>
        <v>1.3747986265637739</v>
      </c>
    </row>
    <row r="430" spans="6:61" x14ac:dyDescent="0.3">
      <c r="F430">
        <v>0.80900000000000005</v>
      </c>
      <c r="G430">
        <v>0.14199999999999999</v>
      </c>
      <c r="H430">
        <v>0.46800000000000003</v>
      </c>
      <c r="I430">
        <v>0.28199999999999997</v>
      </c>
      <c r="K430">
        <f t="shared" si="15"/>
        <v>-8.9630699334494857E-2</v>
      </c>
      <c r="AV430">
        <v>1.35</v>
      </c>
      <c r="AW430">
        <v>0.19600000000000001</v>
      </c>
      <c r="AX430">
        <v>1.9511000000000001</v>
      </c>
      <c r="AY430">
        <v>0.49919999999999998</v>
      </c>
      <c r="BI430">
        <f t="shared" si="16"/>
        <v>2.3758410371246206</v>
      </c>
    </row>
    <row r="431" spans="6:61" x14ac:dyDescent="0.3">
      <c r="F431">
        <v>1.153</v>
      </c>
      <c r="G431">
        <v>0.192</v>
      </c>
      <c r="H431">
        <v>-1.7070000000000001</v>
      </c>
      <c r="I431">
        <v>0.56699999999999995</v>
      </c>
      <c r="K431">
        <f t="shared" si="15"/>
        <v>-1.2181207794099862</v>
      </c>
      <c r="AV431">
        <v>0.80900000000000005</v>
      </c>
      <c r="AW431">
        <v>0.14199999999999999</v>
      </c>
      <c r="AX431">
        <v>2.7174999999999998</v>
      </c>
      <c r="AY431">
        <v>0.69359999999999999</v>
      </c>
      <c r="BI431">
        <f t="shared" si="16"/>
        <v>3.5213251761013931</v>
      </c>
    </row>
    <row r="432" spans="6:61" x14ac:dyDescent="0.3">
      <c r="F432">
        <v>0.90200000000000002</v>
      </c>
      <c r="G432">
        <v>0.11600000000000001</v>
      </c>
      <c r="H432">
        <v>-0.72399999999999998</v>
      </c>
      <c r="I432">
        <v>0.28199999999999997</v>
      </c>
      <c r="K432">
        <f t="shared" si="15"/>
        <v>-0.39471668028513629</v>
      </c>
      <c r="AV432">
        <v>1.153</v>
      </c>
      <c r="AW432">
        <v>0.192</v>
      </c>
      <c r="AX432">
        <v>1.8591</v>
      </c>
      <c r="AY432">
        <v>0.43080000000000002</v>
      </c>
      <c r="BI432">
        <f t="shared" si="16"/>
        <v>2.7944226957390121</v>
      </c>
    </row>
    <row r="433" spans="6:61" x14ac:dyDescent="0.3">
      <c r="F433">
        <v>1.0509999999999999</v>
      </c>
      <c r="G433">
        <v>0.115</v>
      </c>
      <c r="H433">
        <v>-0.96</v>
      </c>
      <c r="I433">
        <v>0.27600000000000002</v>
      </c>
      <c r="K433">
        <f t="shared" si="15"/>
        <v>-0.88351034868992739</v>
      </c>
      <c r="AV433">
        <v>0.90200000000000002</v>
      </c>
      <c r="AW433">
        <v>0.11600000000000001</v>
      </c>
      <c r="AX433">
        <v>2.3692000000000002</v>
      </c>
      <c r="AY433">
        <v>0.38400000000000001</v>
      </c>
      <c r="BI433">
        <f t="shared" si="16"/>
        <v>3.3263076275293253</v>
      </c>
    </row>
    <row r="434" spans="6:61" x14ac:dyDescent="0.3">
      <c r="F434">
        <v>1.7809999999999999</v>
      </c>
      <c r="G434">
        <v>0.34699999999999998</v>
      </c>
      <c r="H434">
        <v>-3.9140000000000001</v>
      </c>
      <c r="I434">
        <v>0.85099999999999998</v>
      </c>
      <c r="K434">
        <f t="shared" si="15"/>
        <v>-3.2782712744315221</v>
      </c>
      <c r="AV434">
        <v>1.0509999999999999</v>
      </c>
      <c r="AW434">
        <v>0.115</v>
      </c>
      <c r="AX434">
        <v>2.4969000000000001</v>
      </c>
      <c r="AY434">
        <v>0.37840000000000001</v>
      </c>
      <c r="BI434">
        <f t="shared" si="16"/>
        <v>3.0109632477981401</v>
      </c>
    </row>
    <row r="435" spans="6:61" x14ac:dyDescent="0.3">
      <c r="F435">
        <v>0.69599999999999995</v>
      </c>
      <c r="G435">
        <v>5.2999999999999999E-2</v>
      </c>
      <c r="H435">
        <v>-0.152</v>
      </c>
      <c r="I435">
        <v>7.0000000000000007E-2</v>
      </c>
      <c r="K435">
        <f t="shared" si="15"/>
        <v>0.28106516999262898</v>
      </c>
      <c r="AV435">
        <v>1.7809999999999999</v>
      </c>
      <c r="AW435">
        <v>0.34699999999999998</v>
      </c>
      <c r="AX435">
        <v>3.7096</v>
      </c>
      <c r="AY435">
        <v>0.75939999999999996</v>
      </c>
      <c r="BI435">
        <f t="shared" si="16"/>
        <v>1.459814419624176</v>
      </c>
    </row>
    <row r="436" spans="6:61" x14ac:dyDescent="0.3">
      <c r="F436">
        <v>1.0820000000000001</v>
      </c>
      <c r="G436">
        <v>0.13</v>
      </c>
      <c r="H436">
        <v>-1.0760000000000001</v>
      </c>
      <c r="I436">
        <v>0.34300000000000003</v>
      </c>
      <c r="K436">
        <f t="shared" si="15"/>
        <v>-0.98520567567347506</v>
      </c>
      <c r="AV436">
        <v>0.69599999999999995</v>
      </c>
      <c r="AW436">
        <v>5.2999999999999999E-2</v>
      </c>
      <c r="AX436">
        <v>3.6073</v>
      </c>
      <c r="AY436">
        <v>0.4602</v>
      </c>
      <c r="BI436">
        <f t="shared" si="16"/>
        <v>3.7524100602756127</v>
      </c>
    </row>
    <row r="437" spans="6:61" x14ac:dyDescent="0.3">
      <c r="F437">
        <v>1.3879999999999999</v>
      </c>
      <c r="G437">
        <v>0.24299999999999999</v>
      </c>
      <c r="H437">
        <v>-2.3180000000000001</v>
      </c>
      <c r="I437">
        <v>0.50700000000000001</v>
      </c>
      <c r="K437">
        <f t="shared" si="15"/>
        <v>-1.9890369678336497</v>
      </c>
      <c r="AV437">
        <v>1.0820000000000001</v>
      </c>
      <c r="AW437">
        <v>0.13</v>
      </c>
      <c r="AX437">
        <v>3.5283000000000002</v>
      </c>
      <c r="AY437">
        <v>0.54920000000000002</v>
      </c>
      <c r="BI437">
        <f t="shared" si="16"/>
        <v>2.945180084899957</v>
      </c>
    </row>
    <row r="438" spans="6:61" x14ac:dyDescent="0.3">
      <c r="F438">
        <v>0.99199999999999999</v>
      </c>
      <c r="G438">
        <v>0.10199999999999999</v>
      </c>
      <c r="H438">
        <v>-1.262</v>
      </c>
      <c r="I438">
        <v>0.32700000000000001</v>
      </c>
      <c r="K438">
        <f t="shared" si="15"/>
        <v>-0.68996117797930556</v>
      </c>
      <c r="AV438">
        <v>1.3879999999999999</v>
      </c>
      <c r="AW438">
        <v>0.24299999999999999</v>
      </c>
      <c r="AX438">
        <v>2.6150000000000002</v>
      </c>
      <c r="AY438">
        <v>0.55149999999999999</v>
      </c>
      <c r="BI438">
        <f t="shared" si="16"/>
        <v>2.2950821918645241</v>
      </c>
    </row>
    <row r="439" spans="6:61" x14ac:dyDescent="0.3">
      <c r="F439">
        <v>1.2170000000000001</v>
      </c>
      <c r="G439">
        <v>0.14399999999999999</v>
      </c>
      <c r="H439">
        <v>-1.2430000000000001</v>
      </c>
      <c r="I439">
        <v>0.34200000000000003</v>
      </c>
      <c r="K439">
        <f t="shared" si="15"/>
        <v>-1.428072422214729</v>
      </c>
      <c r="AV439">
        <v>0.99199999999999999</v>
      </c>
      <c r="AW439">
        <v>0.10199999999999999</v>
      </c>
      <c r="AX439">
        <v>4.3342000000000001</v>
      </c>
      <c r="AY439">
        <v>0.55059999999999998</v>
      </c>
      <c r="BI439">
        <f t="shared" si="16"/>
        <v>3.136047834290157</v>
      </c>
    </row>
    <row r="440" spans="6:61" x14ac:dyDescent="0.3">
      <c r="F440">
        <v>1.1819999999999999</v>
      </c>
      <c r="G440">
        <v>8.6999999999999994E-2</v>
      </c>
      <c r="H440">
        <v>-1.5589999999999999</v>
      </c>
      <c r="I440">
        <v>0.187</v>
      </c>
      <c r="K440">
        <f t="shared" si="15"/>
        <v>-1.3132551175558849</v>
      </c>
      <c r="AV440">
        <v>1.2170000000000001</v>
      </c>
      <c r="AW440">
        <v>0.14399999999999999</v>
      </c>
      <c r="AX440">
        <v>2.4624999999999999</v>
      </c>
      <c r="AY440">
        <v>0.43690000000000001</v>
      </c>
      <c r="BI440">
        <f t="shared" si="16"/>
        <v>2.6584640166259348</v>
      </c>
    </row>
    <row r="441" spans="6:61" x14ac:dyDescent="0.3">
      <c r="F441">
        <v>1.5940000000000001</v>
      </c>
      <c r="G441">
        <v>0.3</v>
      </c>
      <c r="H441">
        <v>-2.7909999999999999</v>
      </c>
      <c r="I441">
        <v>0.70299999999999996</v>
      </c>
      <c r="K441">
        <f t="shared" si="15"/>
        <v>-2.6648188181114154</v>
      </c>
      <c r="AV441">
        <v>1.1819999999999999</v>
      </c>
      <c r="AW441">
        <v>8.6999999999999994E-2</v>
      </c>
      <c r="AX441">
        <v>3.0535999999999999</v>
      </c>
      <c r="AY441">
        <v>0.33350000000000002</v>
      </c>
      <c r="BI441">
        <f t="shared" si="16"/>
        <v>2.7328217103027583</v>
      </c>
    </row>
    <row r="442" spans="6:61" x14ac:dyDescent="0.3">
      <c r="AV442">
        <v>1.5940000000000001</v>
      </c>
      <c r="AW442">
        <v>0.3</v>
      </c>
      <c r="AX442">
        <v>3.3616000000000001</v>
      </c>
      <c r="AY442">
        <v>0.63680000000000003</v>
      </c>
      <c r="BI442">
        <f t="shared" si="16"/>
        <v>1.8572622015467499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zoomScale="70" zoomScaleNormal="70" workbookViewId="0">
      <selection activeCell="V14" sqref="V14"/>
    </sheetView>
  </sheetViews>
  <sheetFormatPr defaultRowHeight="14.4" x14ac:dyDescent="0.3"/>
  <cols>
    <col min="23" max="23" width="11.6640625" customWidth="1"/>
  </cols>
  <sheetData>
    <row r="1" spans="1:34" x14ac:dyDescent="0.3">
      <c r="B1">
        <v>0.76443799999999995</v>
      </c>
      <c r="C1">
        <v>1</v>
      </c>
      <c r="E1">
        <v>1.27265E-2</v>
      </c>
      <c r="F1">
        <v>0.3</v>
      </c>
      <c r="Q1">
        <v>0.29701</v>
      </c>
      <c r="R1">
        <v>1</v>
      </c>
      <c r="T1">
        <v>0.56478200000000001</v>
      </c>
      <c r="U1">
        <v>0.1</v>
      </c>
      <c r="X1" s="4">
        <v>0</v>
      </c>
      <c r="Y1" s="6">
        <v>0.15848931924611132</v>
      </c>
      <c r="Z1" s="6"/>
      <c r="AA1" s="4">
        <v>0.44492100000000001</v>
      </c>
      <c r="AB1" s="6">
        <v>0.15848931924611132</v>
      </c>
      <c r="AC1" s="6"/>
      <c r="AD1" s="6"/>
      <c r="AE1" s="6"/>
      <c r="AF1" s="6"/>
      <c r="AG1" s="5"/>
      <c r="AH1" s="2"/>
    </row>
    <row r="2" spans="1:34" x14ac:dyDescent="0.3">
      <c r="B2">
        <v>0.69353500000000001</v>
      </c>
      <c r="C2">
        <v>0.9</v>
      </c>
      <c r="E2">
        <v>2.8716900000000001E-3</v>
      </c>
      <c r="F2">
        <v>0.27</v>
      </c>
      <c r="Q2">
        <v>0.27094600000000002</v>
      </c>
      <c r="R2">
        <v>0.9</v>
      </c>
      <c r="T2">
        <v>0.59647600000000001</v>
      </c>
      <c r="U2">
        <v>0.09</v>
      </c>
      <c r="W2" t="s">
        <v>27</v>
      </c>
      <c r="X2" s="4">
        <v>0</v>
      </c>
      <c r="Y2" s="6">
        <v>0.1755294532236609</v>
      </c>
      <c r="Z2" s="2"/>
      <c r="AA2" s="4">
        <v>0.42244900000000002</v>
      </c>
      <c r="AB2" s="6">
        <v>0.1755294532236609</v>
      </c>
      <c r="AC2" s="2"/>
      <c r="AD2" s="2"/>
      <c r="AE2" s="2"/>
      <c r="AF2" s="2"/>
      <c r="AG2" s="2"/>
      <c r="AH2" s="2"/>
    </row>
    <row r="3" spans="1:34" x14ac:dyDescent="0.3">
      <c r="B3">
        <v>0.69353500000000001</v>
      </c>
      <c r="C3">
        <v>0.9</v>
      </c>
      <c r="E3">
        <v>2.8716900000000001E-3</v>
      </c>
      <c r="F3">
        <v>0.27</v>
      </c>
      <c r="Q3">
        <v>0.27094600000000002</v>
      </c>
      <c r="R3">
        <v>0.9</v>
      </c>
      <c r="T3">
        <v>3.4963699999999999E-3</v>
      </c>
      <c r="U3">
        <v>1</v>
      </c>
      <c r="X3" s="4">
        <v>4.7069E-2</v>
      </c>
      <c r="Y3" s="6">
        <v>0.19952623149688795</v>
      </c>
      <c r="Z3" s="2"/>
      <c r="AA3" s="4">
        <v>0.38394800000000001</v>
      </c>
      <c r="AB3" s="6">
        <v>0.19952623149688795</v>
      </c>
      <c r="AC3" s="2"/>
      <c r="AD3" s="2"/>
      <c r="AE3" s="2"/>
      <c r="AF3" s="2"/>
      <c r="AG3" s="2"/>
      <c r="AH3" s="2"/>
    </row>
    <row r="4" spans="1:34" x14ac:dyDescent="0.3">
      <c r="B4">
        <v>0.52993900000000005</v>
      </c>
      <c r="C4">
        <v>0.7</v>
      </c>
      <c r="E4">
        <v>0</v>
      </c>
      <c r="F4">
        <v>0.24</v>
      </c>
      <c r="Q4">
        <v>0.217224</v>
      </c>
      <c r="R4">
        <v>0.7</v>
      </c>
      <c r="T4">
        <v>2.9775100000000001E-3</v>
      </c>
      <c r="U4">
        <v>1.1000000000000001</v>
      </c>
      <c r="X4" s="4">
        <v>8.3679000000000003E-2</v>
      </c>
      <c r="Y4" s="6">
        <v>0.25118864315095801</v>
      </c>
      <c r="Z4" s="2"/>
      <c r="AA4" s="4">
        <v>0.30345299999999997</v>
      </c>
      <c r="AB4" s="6">
        <v>0.25118864315095801</v>
      </c>
      <c r="AC4" s="2"/>
      <c r="AD4" s="2"/>
      <c r="AE4" s="2"/>
      <c r="AF4" s="2"/>
      <c r="AG4" s="2"/>
      <c r="AH4" s="2"/>
    </row>
    <row r="5" spans="1:34" x14ac:dyDescent="0.3">
      <c r="B5">
        <v>0.52993900000000005</v>
      </c>
      <c r="C5">
        <v>0.7</v>
      </c>
      <c r="E5">
        <v>0</v>
      </c>
      <c r="F5">
        <v>0.24</v>
      </c>
      <c r="Q5">
        <v>0.217224</v>
      </c>
      <c r="R5">
        <v>0.7</v>
      </c>
      <c r="T5">
        <v>2.9775100000000001E-3</v>
      </c>
      <c r="U5">
        <v>1.1000000000000001</v>
      </c>
      <c r="X5" s="4">
        <v>9.9263000000000004E-2</v>
      </c>
      <c r="Y5" s="6">
        <v>0.28183829312644532</v>
      </c>
      <c r="Z5" s="2"/>
      <c r="AA5" s="4">
        <v>0.25314900000000001</v>
      </c>
      <c r="AB5" s="6">
        <v>0.28183829312644532</v>
      </c>
      <c r="AC5" s="2"/>
      <c r="AD5" s="2"/>
      <c r="AE5" s="2"/>
      <c r="AF5" s="2"/>
      <c r="AG5" s="2"/>
      <c r="AH5" s="2"/>
    </row>
    <row r="6" spans="1:34" x14ac:dyDescent="0.3">
      <c r="B6">
        <v>0</v>
      </c>
      <c r="C6">
        <v>0.3</v>
      </c>
      <c r="E6">
        <v>2.93075E-2</v>
      </c>
      <c r="F6">
        <v>0.2475</v>
      </c>
      <c r="Q6">
        <v>0.107423</v>
      </c>
      <c r="R6">
        <v>0.3</v>
      </c>
      <c r="T6">
        <v>3.2399700000000002E-4</v>
      </c>
      <c r="U6">
        <v>1.3</v>
      </c>
      <c r="X6" s="4">
        <v>0.11432</v>
      </c>
      <c r="Y6" s="6">
        <v>0.31622776601683794</v>
      </c>
      <c r="Z6" s="2"/>
      <c r="AA6" s="4">
        <v>0.18835299999999999</v>
      </c>
      <c r="AB6" s="6">
        <v>0.31622776601683794</v>
      </c>
      <c r="AC6" s="2"/>
      <c r="AD6" s="2"/>
      <c r="AE6" s="2"/>
      <c r="AF6" s="2"/>
      <c r="AG6" s="2"/>
      <c r="AH6" s="2"/>
    </row>
    <row r="7" spans="1:34" x14ac:dyDescent="0.3">
      <c r="B7">
        <v>0</v>
      </c>
      <c r="C7">
        <v>0.3</v>
      </c>
      <c r="E7">
        <v>0</v>
      </c>
      <c r="F7">
        <v>0.24</v>
      </c>
      <c r="Q7">
        <v>0.107423</v>
      </c>
      <c r="R7">
        <v>0.3</v>
      </c>
      <c r="T7">
        <v>3.2399700000000002E-4</v>
      </c>
      <c r="U7">
        <v>1.3</v>
      </c>
      <c r="X7" s="4">
        <v>0.13293099999999999</v>
      </c>
      <c r="Y7" s="6">
        <v>0.36605808212629276</v>
      </c>
      <c r="Z7" s="2"/>
      <c r="AA7" s="4">
        <v>0</v>
      </c>
      <c r="AB7" s="6">
        <v>0.36605808212629276</v>
      </c>
      <c r="AC7" s="2"/>
      <c r="AD7" s="2"/>
      <c r="AE7" s="2"/>
      <c r="AF7" s="2"/>
      <c r="AG7" s="2"/>
      <c r="AH7" s="2"/>
    </row>
    <row r="8" spans="1:34" x14ac:dyDescent="0.3">
      <c r="A8" s="1"/>
      <c r="B8" s="1">
        <v>0.22712399999999999</v>
      </c>
      <c r="C8" s="1">
        <v>0.4</v>
      </c>
      <c r="E8">
        <v>8.3361200000000007E-3</v>
      </c>
      <c r="F8">
        <v>0.24374999999999999</v>
      </c>
      <c r="P8" s="1"/>
      <c r="Q8">
        <v>1.4054900000000001E-4</v>
      </c>
      <c r="R8">
        <v>0.1</v>
      </c>
      <c r="T8">
        <v>0</v>
      </c>
      <c r="U8">
        <v>1.5</v>
      </c>
      <c r="X8" s="4">
        <v>0.140432</v>
      </c>
      <c r="Y8" s="6">
        <v>0.3981071705534972</v>
      </c>
      <c r="Z8" s="2"/>
      <c r="AA8" s="4">
        <v>0</v>
      </c>
      <c r="AB8" s="6">
        <v>0.3981071705534972</v>
      </c>
      <c r="AC8" s="2"/>
      <c r="AD8" s="2"/>
      <c r="AE8" s="2"/>
      <c r="AF8" s="2"/>
      <c r="AG8" s="2"/>
      <c r="AH8" s="2"/>
    </row>
    <row r="9" spans="1:34" x14ac:dyDescent="0.3">
      <c r="A9" s="1"/>
      <c r="B9" s="1">
        <v>0</v>
      </c>
      <c r="C9" s="1">
        <v>0.3</v>
      </c>
      <c r="E9">
        <v>0</v>
      </c>
      <c r="F9">
        <v>0.24</v>
      </c>
      <c r="P9" s="1"/>
      <c r="T9">
        <v>0.53780300000000003</v>
      </c>
      <c r="U9">
        <v>0.11</v>
      </c>
      <c r="X9" s="3"/>
      <c r="Y9" s="5"/>
      <c r="Z9" s="2"/>
      <c r="AA9" s="3"/>
      <c r="AB9" s="5"/>
      <c r="AC9" s="2"/>
      <c r="AD9" s="2"/>
      <c r="AE9" s="2"/>
      <c r="AF9" s="2"/>
      <c r="AG9" s="2"/>
      <c r="AH9" s="2"/>
    </row>
    <row r="10" spans="1:34" x14ac:dyDescent="0.3">
      <c r="A10" s="1"/>
      <c r="B10" s="1">
        <v>8.3405499999999994E-2</v>
      </c>
      <c r="C10">
        <v>0.32500000000000001</v>
      </c>
      <c r="E10">
        <v>5.9561999999999997E-2</v>
      </c>
      <c r="F10">
        <v>0.24093800000000001</v>
      </c>
      <c r="T10">
        <v>0.53780300000000003</v>
      </c>
      <c r="U10">
        <v>0.11</v>
      </c>
      <c r="X10" s="2"/>
      <c r="Y10" s="5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3">
      <c r="A11" s="1"/>
      <c r="B11" s="1">
        <v>0</v>
      </c>
      <c r="C11">
        <v>0.3</v>
      </c>
      <c r="E11">
        <v>0</v>
      </c>
      <c r="F11">
        <v>0.24</v>
      </c>
      <c r="T11">
        <v>0.49223699999999998</v>
      </c>
      <c r="U11">
        <v>0.13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3">
      <c r="A12" s="1"/>
      <c r="B12" s="1">
        <v>6.1070100000000004E-3</v>
      </c>
      <c r="C12">
        <v>0.30625000000000002</v>
      </c>
      <c r="E12">
        <v>2.4728799999999999E-2</v>
      </c>
      <c r="F12">
        <v>0.23953099999999999</v>
      </c>
      <c r="T12">
        <v>0.42947999999999997</v>
      </c>
      <c r="U12">
        <v>0.17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3">
      <c r="A13" s="1"/>
      <c r="B13" s="1">
        <v>0</v>
      </c>
      <c r="C13">
        <v>0.3</v>
      </c>
      <c r="E13">
        <v>0</v>
      </c>
      <c r="F13">
        <v>0.24</v>
      </c>
      <c r="T13">
        <v>0.42947999999999997</v>
      </c>
      <c r="U13">
        <v>0.17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3">
      <c r="B14">
        <v>2.37296E-2</v>
      </c>
      <c r="C14">
        <v>0.30156300000000003</v>
      </c>
      <c r="E14">
        <v>0</v>
      </c>
      <c r="F14">
        <v>0.240234</v>
      </c>
      <c r="T14">
        <v>0.30545600000000001</v>
      </c>
      <c r="U14">
        <v>0.25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3">
      <c r="A15" s="1"/>
      <c r="B15" s="1">
        <v>0</v>
      </c>
      <c r="C15">
        <v>0.3</v>
      </c>
      <c r="E15">
        <v>0</v>
      </c>
      <c r="F15">
        <v>0.24</v>
      </c>
      <c r="T15">
        <v>0.30545600000000001</v>
      </c>
      <c r="U15">
        <v>0.25</v>
      </c>
      <c r="X15" s="4"/>
      <c r="Y15" s="4"/>
      <c r="Z15" s="4"/>
      <c r="AA15" s="4"/>
      <c r="AB15" s="4"/>
      <c r="AC15" s="4"/>
      <c r="AD15" s="4"/>
      <c r="AE15" s="4"/>
      <c r="AF15" s="3"/>
      <c r="AG15" s="2"/>
      <c r="AH15" s="2"/>
    </row>
    <row r="16" spans="1:34" x14ac:dyDescent="0.3">
      <c r="B16">
        <v>3.6716700000000001E-3</v>
      </c>
      <c r="C16">
        <v>0.30078100000000002</v>
      </c>
      <c r="E16">
        <v>0</v>
      </c>
      <c r="F16">
        <v>0.240117</v>
      </c>
      <c r="T16">
        <v>1.90833E-3</v>
      </c>
      <c r="U16">
        <v>0.41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3">
      <c r="A17" s="1"/>
      <c r="B17" s="1">
        <v>0</v>
      </c>
      <c r="C17">
        <v>0.3</v>
      </c>
      <c r="E17">
        <v>0</v>
      </c>
      <c r="F17">
        <v>0.24</v>
      </c>
      <c r="T17">
        <v>2.8252399999999998E-4</v>
      </c>
      <c r="U17">
        <v>0.73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3">
      <c r="B18">
        <v>0</v>
      </c>
      <c r="C18">
        <v>0.29960900000000001</v>
      </c>
      <c r="E18">
        <v>0</v>
      </c>
      <c r="F18">
        <v>0.24005899999999999</v>
      </c>
      <c r="T18">
        <v>1.7089399999999999E-3</v>
      </c>
      <c r="U18">
        <v>0.56999999999999995</v>
      </c>
      <c r="X18" s="2"/>
      <c r="Y18" s="4"/>
      <c r="Z18" s="4"/>
      <c r="AA18" s="4"/>
      <c r="AB18" s="4"/>
      <c r="AC18" s="4"/>
      <c r="AD18" s="4"/>
      <c r="AE18" s="4"/>
      <c r="AF18" s="4"/>
      <c r="AG18" s="3"/>
    </row>
    <row r="19" spans="1:34" x14ac:dyDescent="0.3">
      <c r="A19" s="1"/>
      <c r="B19" s="1">
        <v>0</v>
      </c>
      <c r="C19">
        <v>0.3</v>
      </c>
      <c r="E19">
        <v>0</v>
      </c>
      <c r="F19">
        <v>0.24</v>
      </c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4" x14ac:dyDescent="0.3">
      <c r="B20">
        <v>0</v>
      </c>
      <c r="C20">
        <v>0.29980499999999999</v>
      </c>
      <c r="E20">
        <v>0</v>
      </c>
      <c r="F20">
        <v>0.24002899999999999</v>
      </c>
      <c r="T20">
        <v>3.4963699999999999E-3</v>
      </c>
      <c r="U20">
        <v>1</v>
      </c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4" x14ac:dyDescent="0.3">
      <c r="B21">
        <v>0</v>
      </c>
      <c r="C21">
        <v>0.3</v>
      </c>
      <c r="E21">
        <v>0</v>
      </c>
      <c r="F21">
        <v>0.24</v>
      </c>
      <c r="T21">
        <v>2.9775100000000001E-3</v>
      </c>
      <c r="U21">
        <v>1.1000000000000001</v>
      </c>
    </row>
    <row r="22" spans="1:34" x14ac:dyDescent="0.3">
      <c r="B22">
        <v>0</v>
      </c>
      <c r="C22">
        <v>0.299902</v>
      </c>
      <c r="E22">
        <v>0</v>
      </c>
      <c r="F22">
        <v>0.24001500000000001</v>
      </c>
      <c r="T22">
        <v>2.9775100000000001E-3</v>
      </c>
      <c r="U22">
        <v>1.1000000000000001</v>
      </c>
    </row>
    <row r="23" spans="1:34" x14ac:dyDescent="0.3">
      <c r="B23">
        <v>0</v>
      </c>
      <c r="C23">
        <v>0.3</v>
      </c>
      <c r="E23">
        <v>0</v>
      </c>
      <c r="F23">
        <v>0.24</v>
      </c>
      <c r="T23">
        <v>3.2399700000000002E-4</v>
      </c>
      <c r="U23">
        <v>1.3</v>
      </c>
    </row>
    <row r="24" spans="1:34" x14ac:dyDescent="0.3">
      <c r="B24">
        <v>0</v>
      </c>
      <c r="C24">
        <v>0.29995100000000002</v>
      </c>
      <c r="E24">
        <v>0</v>
      </c>
      <c r="F24">
        <v>0.240007</v>
      </c>
      <c r="T24">
        <v>3.2399700000000002E-4</v>
      </c>
      <c r="U24">
        <v>1.3</v>
      </c>
    </row>
    <row r="25" spans="1:34" x14ac:dyDescent="0.3">
      <c r="E25">
        <v>0</v>
      </c>
      <c r="F25">
        <v>0.24</v>
      </c>
      <c r="T25">
        <v>0</v>
      </c>
      <c r="U25">
        <v>1.5</v>
      </c>
    </row>
    <row r="26" spans="1:34" x14ac:dyDescent="0.3">
      <c r="E26">
        <v>0</v>
      </c>
      <c r="F26">
        <v>0.240004</v>
      </c>
      <c r="T26">
        <v>0</v>
      </c>
      <c r="U26">
        <v>1.5</v>
      </c>
    </row>
    <row r="27" spans="1:34" x14ac:dyDescent="0.3">
      <c r="E27">
        <v>0</v>
      </c>
      <c r="F27">
        <v>0.24</v>
      </c>
      <c r="T27">
        <v>5.6832200000000001E-4</v>
      </c>
      <c r="U27">
        <v>1.45</v>
      </c>
    </row>
    <row r="28" spans="1:34" x14ac:dyDescent="0.3">
      <c r="E28">
        <v>0</v>
      </c>
      <c r="F28">
        <v>0.24000199999999999</v>
      </c>
      <c r="T28">
        <v>0</v>
      </c>
      <c r="U28">
        <v>1.5</v>
      </c>
    </row>
    <row r="29" spans="1:34" x14ac:dyDescent="0.3">
      <c r="E29">
        <v>0.62523099999999998</v>
      </c>
      <c r="F29">
        <v>0.1</v>
      </c>
      <c r="T29">
        <v>0</v>
      </c>
      <c r="U29">
        <v>1.4875</v>
      </c>
    </row>
    <row r="30" spans="1:34" x14ac:dyDescent="0.3">
      <c r="E30">
        <v>0.704376</v>
      </c>
      <c r="F30">
        <v>0.09</v>
      </c>
      <c r="T30">
        <v>0</v>
      </c>
      <c r="U30">
        <v>1.5</v>
      </c>
    </row>
    <row r="31" spans="1:34" x14ac:dyDescent="0.3">
      <c r="E31">
        <v>0.62523099999999998</v>
      </c>
      <c r="F31">
        <v>0.1</v>
      </c>
      <c r="T31">
        <v>2.9995599999999999E-4</v>
      </c>
      <c r="U31">
        <v>1.49688</v>
      </c>
    </row>
    <row r="32" spans="1:34" x14ac:dyDescent="0.3">
      <c r="E32">
        <v>0.48703299999999999</v>
      </c>
      <c r="F32">
        <v>0.12</v>
      </c>
      <c r="T32">
        <v>0</v>
      </c>
      <c r="U32">
        <v>1.5</v>
      </c>
    </row>
    <row r="33" spans="1:21" x14ac:dyDescent="0.3">
      <c r="E33">
        <v>0.48703299999999999</v>
      </c>
      <c r="F33">
        <v>0.12</v>
      </c>
      <c r="T33">
        <v>0</v>
      </c>
      <c r="U33">
        <v>1.49922</v>
      </c>
    </row>
    <row r="34" spans="1:21" x14ac:dyDescent="0.3">
      <c r="E34">
        <v>0.30535000000000001</v>
      </c>
      <c r="F34">
        <v>0.16</v>
      </c>
      <c r="T34">
        <v>0</v>
      </c>
      <c r="U34">
        <v>1.5</v>
      </c>
    </row>
    <row r="35" spans="1:21" x14ac:dyDescent="0.3">
      <c r="E35">
        <v>0.30535000000000001</v>
      </c>
      <c r="F35">
        <v>0.16</v>
      </c>
      <c r="T35">
        <v>0</v>
      </c>
      <c r="U35">
        <v>1.4996100000000001</v>
      </c>
    </row>
    <row r="36" spans="1:21" x14ac:dyDescent="0.3">
      <c r="E36">
        <v>0</v>
      </c>
      <c r="F36">
        <v>0.24</v>
      </c>
      <c r="T36">
        <v>0</v>
      </c>
      <c r="U36">
        <v>1.5</v>
      </c>
    </row>
    <row r="37" spans="1:21" x14ac:dyDescent="0.3">
      <c r="E37">
        <v>0</v>
      </c>
      <c r="F37">
        <v>0.24</v>
      </c>
      <c r="T37">
        <v>0</v>
      </c>
      <c r="U37">
        <v>1.4998</v>
      </c>
    </row>
    <row r="38" spans="1:21" x14ac:dyDescent="0.3">
      <c r="E38">
        <v>9.3192800000000006E-2</v>
      </c>
      <c r="F38">
        <v>0.22</v>
      </c>
      <c r="T38">
        <v>0</v>
      </c>
      <c r="U38">
        <v>1.5</v>
      </c>
    </row>
    <row r="39" spans="1:21" x14ac:dyDescent="0.3">
      <c r="E39">
        <v>0</v>
      </c>
      <c r="F39">
        <v>0.24</v>
      </c>
      <c r="T39">
        <v>0</v>
      </c>
      <c r="U39">
        <v>1.4999</v>
      </c>
    </row>
    <row r="40" spans="1:21" x14ac:dyDescent="0.3">
      <c r="E40">
        <v>8.2806000000000005E-2</v>
      </c>
      <c r="F40">
        <v>0.23499999999999999</v>
      </c>
      <c r="T40">
        <v>0</v>
      </c>
      <c r="U40">
        <v>1.5</v>
      </c>
    </row>
    <row r="41" spans="1:21" x14ac:dyDescent="0.3">
      <c r="E41">
        <v>0</v>
      </c>
      <c r="F41">
        <v>0.24</v>
      </c>
      <c r="T41">
        <v>0</v>
      </c>
      <c r="U41">
        <v>1.4999499999999999</v>
      </c>
    </row>
    <row r="42" spans="1:21" x14ac:dyDescent="0.3">
      <c r="E42">
        <v>8.3361200000000007E-3</v>
      </c>
      <c r="F42">
        <v>0.24249999999999999</v>
      </c>
      <c r="T42">
        <v>0</v>
      </c>
      <c r="U42">
        <v>1.5</v>
      </c>
    </row>
    <row r="43" spans="1:21" x14ac:dyDescent="0.3">
      <c r="E43">
        <v>0</v>
      </c>
      <c r="F43">
        <v>0.24</v>
      </c>
      <c r="T43">
        <v>0</v>
      </c>
      <c r="U43">
        <v>1.4999800000000001</v>
      </c>
    </row>
    <row r="44" spans="1:21" x14ac:dyDescent="0.3">
      <c r="E44">
        <v>0</v>
      </c>
      <c r="F44">
        <v>0.24062500000000001</v>
      </c>
      <c r="T44">
        <v>0</v>
      </c>
      <c r="U44">
        <v>1.5</v>
      </c>
    </row>
    <row r="45" spans="1:21" x14ac:dyDescent="0.3">
      <c r="E45">
        <v>0</v>
      </c>
      <c r="F45">
        <v>0.24</v>
      </c>
      <c r="T45">
        <v>0</v>
      </c>
      <c r="U45">
        <v>1.4999899999999999</v>
      </c>
    </row>
    <row r="46" spans="1:21" x14ac:dyDescent="0.3">
      <c r="A46" s="1"/>
      <c r="E46">
        <v>0</v>
      </c>
      <c r="F46">
        <v>0.240312</v>
      </c>
      <c r="T46">
        <v>0</v>
      </c>
      <c r="U46">
        <v>1.5</v>
      </c>
    </row>
    <row r="47" spans="1:21" x14ac:dyDescent="0.3">
      <c r="A47" s="1"/>
      <c r="T47">
        <v>0</v>
      </c>
      <c r="U47">
        <v>1.4999899999999999</v>
      </c>
    </row>
    <row r="48" spans="1:21" x14ac:dyDescent="0.3">
      <c r="A48" s="1"/>
      <c r="T48">
        <v>0</v>
      </c>
      <c r="U48">
        <v>1.5</v>
      </c>
    </row>
    <row r="49" spans="3:21" x14ac:dyDescent="0.3">
      <c r="T49">
        <v>0</v>
      </c>
      <c r="U49">
        <v>1.5</v>
      </c>
    </row>
    <row r="50" spans="3:21" x14ac:dyDescent="0.3">
      <c r="C50" s="1"/>
      <c r="T50">
        <v>0</v>
      </c>
      <c r="U50">
        <v>1.5</v>
      </c>
    </row>
    <row r="51" spans="3:21" x14ac:dyDescent="0.3">
      <c r="C51" s="1"/>
      <c r="T51">
        <v>0</v>
      </c>
      <c r="U51">
        <v>1.5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3"/>
  <sheetViews>
    <sheetView tabSelected="1" topLeftCell="B1" zoomScale="91" zoomScaleNormal="91" workbookViewId="0">
      <selection activeCell="K15" sqref="K15"/>
    </sheetView>
  </sheetViews>
  <sheetFormatPr defaultRowHeight="14.4" x14ac:dyDescent="0.3"/>
  <cols>
    <col min="12" max="12" width="10.88671875" customWidth="1"/>
    <col min="14" max="14" width="12" customWidth="1"/>
    <col min="15" max="15" width="10.88671875" customWidth="1"/>
    <col min="16" max="16" width="11.21875" customWidth="1"/>
  </cols>
  <sheetData>
    <row r="1" spans="1:27" x14ac:dyDescent="0.3">
      <c r="C1" s="14">
        <v>39</v>
      </c>
      <c r="E1" s="15">
        <f>INDEX(E3:E442,$C$1)</f>
        <v>4.6357099999999998E-2</v>
      </c>
      <c r="F1" s="15">
        <f>INDEX(F3:F442,$C$1)</f>
        <v>0.11751200000000001</v>
      </c>
      <c r="G1" s="15">
        <f>INDEX(G3:G442,$C$1)</f>
        <v>3.9899999999999998E-2</v>
      </c>
      <c r="H1" s="15">
        <f t="shared" ref="H1:T1" si="0">INDEX(H3:H442,$C$1)</f>
        <v>3.1488</v>
      </c>
      <c r="I1" s="15">
        <f t="shared" si="0"/>
        <v>0.76014400000000004</v>
      </c>
      <c r="J1" s="15"/>
      <c r="K1" s="15"/>
      <c r="L1" s="15">
        <f t="shared" si="0"/>
        <v>3.8990526883076302</v>
      </c>
      <c r="M1" s="15"/>
      <c r="N1" s="15"/>
      <c r="O1" s="15"/>
      <c r="P1" s="15"/>
      <c r="Q1" s="15"/>
      <c r="R1" s="15"/>
      <c r="S1" s="15">
        <f t="shared" si="0"/>
        <v>1.3100000000000001E-2</v>
      </c>
      <c r="T1" s="15">
        <f t="shared" si="0"/>
        <v>0.34279999999999999</v>
      </c>
    </row>
    <row r="2" spans="1:27" x14ac:dyDescent="0.3">
      <c r="A2" t="s">
        <v>19</v>
      </c>
      <c r="B2" t="s">
        <v>20</v>
      </c>
      <c r="C2" t="s">
        <v>21</v>
      </c>
      <c r="D2" t="s">
        <v>22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51</v>
      </c>
      <c r="K2" t="s">
        <v>24</v>
      </c>
      <c r="L2" t="s">
        <v>56</v>
      </c>
      <c r="M2" t="s">
        <v>50</v>
      </c>
      <c r="N2" t="s">
        <v>53</v>
      </c>
      <c r="O2" t="s">
        <v>54</v>
      </c>
      <c r="P2" t="s">
        <v>52</v>
      </c>
      <c r="Q2" t="s">
        <v>55</v>
      </c>
      <c r="S2" t="s">
        <v>57</v>
      </c>
      <c r="V2" t="s">
        <v>61</v>
      </c>
      <c r="Y2" t="s">
        <v>62</v>
      </c>
      <c r="Z2" t="s">
        <v>63</v>
      </c>
      <c r="AA2" t="s">
        <v>64</v>
      </c>
    </row>
    <row r="3" spans="1:27" x14ac:dyDescent="0.3">
      <c r="A3">
        <v>4.46434</v>
      </c>
      <c r="B3">
        <v>4.6314099999999998</v>
      </c>
      <c r="C3">
        <v>1.6044099999999999</v>
      </c>
      <c r="D3">
        <v>-1.18214</v>
      </c>
      <c r="E3">
        <v>5.07552E-2</v>
      </c>
      <c r="F3">
        <v>7.5679999999999997E-2</v>
      </c>
      <c r="G3">
        <v>0.62709999999999999</v>
      </c>
      <c r="H3">
        <v>4.1311</v>
      </c>
      <c r="I3">
        <v>0.65673999999999999</v>
      </c>
      <c r="J3">
        <v>0.2</v>
      </c>
      <c r="K3">
        <f>-LN(EXP(-A3-TAN(B3)*(M3-$J$3)) + EXP(-C3-TAN(D3)*(M3-$J$4)))</f>
        <v>-10.321914525573749</v>
      </c>
      <c r="L3">
        <f>-LN(EXP(-A3-TAN(B3)*(I3-$J$3)) + EXP(-C3-TAN(D3)*(I3-$J$4)))</f>
        <v>4.1495179990531019</v>
      </c>
      <c r="M3">
        <v>-1</v>
      </c>
      <c r="N3">
        <f>E$1*COS(Q3) + G$1</f>
        <v>8.6257100000000003E-2</v>
      </c>
      <c r="O3">
        <f>F$1*SIN(Q3) + H$1</f>
        <v>3.1488</v>
      </c>
      <c r="Q3">
        <v>0</v>
      </c>
      <c r="S3">
        <v>6.7599999999999993E-2</v>
      </c>
      <c r="T3">
        <v>0.27510000000000001</v>
      </c>
      <c r="V3">
        <f>((K3-$H$1)*Y3*$E$1+(M3-$G$1)*$F$1)*$W$4</f>
        <v>-7.4666398755393368</v>
      </c>
      <c r="W3" t="s">
        <v>65</v>
      </c>
      <c r="Y3">
        <f xml:space="preserve"> - Z3/AA3</f>
        <v>0.9999999974705619</v>
      </c>
      <c r="Z3">
        <f>-EXP(-A3-TAN(B3)*(M3-$J$3))*TAN(B3)-EXP(-C3-TAN(D3)*(M3-$J$4))*TAN(D3)</f>
        <v>-374478.98227267235</v>
      </c>
      <c r="AA3">
        <f>EXP(-A3-TAN(B3)*(M3-$J$3))*TAN(B3)+EXP(-C3-TAN(D3)*(M3-$J$4))</f>
        <v>374478.98321989377</v>
      </c>
    </row>
    <row r="4" spans="1:27" x14ac:dyDescent="0.3">
      <c r="A4">
        <v>4.46434</v>
      </c>
      <c r="B4">
        <v>4.6314099999999998</v>
      </c>
      <c r="C4">
        <v>1.6044099999999999</v>
      </c>
      <c r="D4">
        <v>-1.18214</v>
      </c>
      <c r="E4">
        <v>0.13356499999999999</v>
      </c>
      <c r="F4">
        <v>0.21659700000000001</v>
      </c>
      <c r="G4">
        <v>0.8599</v>
      </c>
      <c r="H4">
        <v>3.4001999999999999</v>
      </c>
      <c r="I4">
        <v>0.94223299999999999</v>
      </c>
      <c r="J4">
        <v>1.7</v>
      </c>
      <c r="K4">
        <f t="shared" ref="K4:K67" si="1">-LN(EXP(-A4-TAN(B4)*(M4-$J$3)) + EXP(-C4-TAN(D4)*(M4-$J$4)))</f>
        <v>-10.198695739376666</v>
      </c>
      <c r="L4">
        <f t="shared" ref="L4:L67" si="2">-LN(EXP(-A4-TAN(B4)*(I4-$J$3)) + EXP(-C4-TAN(D4)*(I4-$J$4)))</f>
        <v>3.4549074441757357</v>
      </c>
      <c r="M4">
        <f>M3+0.01</f>
        <v>-0.99</v>
      </c>
      <c r="N4">
        <f t="shared" ref="N4:N67" si="3">E$1*COS(Q4) + G$1</f>
        <v>8.6247828889043199E-2</v>
      </c>
      <c r="O4">
        <f t="shared" ref="O4:O67" si="4">F$1*SIN(Q4) + H$1</f>
        <v>3.1511500833204669</v>
      </c>
      <c r="Q4">
        <f>Q3+0.02</f>
        <v>0.02</v>
      </c>
      <c r="S4">
        <v>0.29559999999999997</v>
      </c>
      <c r="T4">
        <v>0.46539999999999998</v>
      </c>
      <c r="V4">
        <f t="shared" ref="V4:V67" si="5">((K4-$H$1)*Y4*$E$1+(M4-$G$1)*$F$1)*$W$4</f>
        <v>-7.3977680172576648</v>
      </c>
      <c r="W4" s="14">
        <v>10</v>
      </c>
      <c r="Y4">
        <f xml:space="preserve"> - Z4/AA4</f>
        <v>0.99999999706814047</v>
      </c>
      <c r="Z4">
        <f>-EXP(-A4-TAN(B4)*(M4-$J$3))*TAN(B4)-EXP(-C4-TAN(D4)*(M4-$J$4))*TAN(D4)</f>
        <v>-331065.71531186643</v>
      </c>
      <c r="AA4">
        <f>EXP(-A4-TAN(B4)*(M4-$J$3))*TAN(B4)+EXP(-C4-TAN(D4)*(M4-$J$4))</f>
        <v>331065.71628250461</v>
      </c>
    </row>
    <row r="5" spans="1:27" x14ac:dyDescent="0.3">
      <c r="A5">
        <v>4.46434</v>
      </c>
      <c r="B5">
        <v>4.6314099999999998</v>
      </c>
      <c r="C5">
        <v>1.6044099999999999</v>
      </c>
      <c r="D5">
        <v>-1.18214</v>
      </c>
      <c r="E5">
        <v>5.0918900000000003E-2</v>
      </c>
      <c r="F5">
        <v>5.1483599999999997E-2</v>
      </c>
      <c r="G5">
        <v>0.8599</v>
      </c>
      <c r="H5">
        <v>3.5834000000000001</v>
      </c>
      <c r="I5">
        <v>0.88528200000000001</v>
      </c>
      <c r="K5">
        <f t="shared" si="1"/>
        <v>-10.075476953408771</v>
      </c>
      <c r="L5">
        <f t="shared" si="2"/>
        <v>3.5939357473311642</v>
      </c>
      <c r="M5">
        <f t="shared" ref="M5:M68" si="6">M4+0.01</f>
        <v>-0.98</v>
      </c>
      <c r="N5">
        <f t="shared" si="3"/>
        <v>8.6220019264493616E-2</v>
      </c>
      <c r="O5">
        <f t="shared" si="4"/>
        <v>3.1534992266389397</v>
      </c>
      <c r="Q5">
        <f t="shared" ref="Q5:Q68" si="7">Q4+0.02</f>
        <v>0.04</v>
      </c>
      <c r="S5">
        <v>6.88E-2</v>
      </c>
      <c r="T5">
        <v>0.22689999999999999</v>
      </c>
      <c r="V5">
        <f t="shared" si="5"/>
        <v>-7.3288961587357218</v>
      </c>
      <c r="Y5">
        <f t="shared" ref="Y5:Y68" si="8" xml:space="preserve"> - Z5/AA5</f>
        <v>0.99999999660169558</v>
      </c>
      <c r="Z5">
        <f t="shared" ref="Z5:Z68" si="9">-EXP(-A5-TAN(B5)*(M5-$J$3))*TAN(B5)-EXP(-C5-TAN(D5)*(M5-$J$4))*TAN(D5)</f>
        <v>-292685.33893358009</v>
      </c>
      <c r="AA5">
        <f t="shared" ref="AA5:AA68" si="10">EXP(-A5-TAN(B5)*(M5-$J$3))*TAN(B5)+EXP(-C5-TAN(D5)*(M5-$J$4))</f>
        <v>292685.33992821397</v>
      </c>
    </row>
    <row r="6" spans="1:27" x14ac:dyDescent="0.3">
      <c r="A6">
        <v>4.46434</v>
      </c>
      <c r="B6">
        <v>4.6314099999999998</v>
      </c>
      <c r="C6">
        <v>1.6044099999999999</v>
      </c>
      <c r="D6">
        <v>-1.18214</v>
      </c>
      <c r="E6">
        <v>9.5203399999999994E-2</v>
      </c>
      <c r="F6">
        <v>0.105625</v>
      </c>
      <c r="G6">
        <v>1.1091</v>
      </c>
      <c r="H6">
        <v>4.2694999999999999</v>
      </c>
      <c r="I6">
        <v>0.68726600000000004</v>
      </c>
      <c r="K6">
        <f t="shared" si="1"/>
        <v>-9.9522581677065265</v>
      </c>
      <c r="L6">
        <f t="shared" si="2"/>
        <v>4.0759235005156862</v>
      </c>
      <c r="M6">
        <f t="shared" si="6"/>
        <v>-0.97</v>
      </c>
      <c r="N6">
        <f t="shared" si="3"/>
        <v>8.6173682249830241E-2</v>
      </c>
      <c r="O6">
        <f t="shared" si="4"/>
        <v>3.1558464903294126</v>
      </c>
      <c r="Q6">
        <f t="shared" si="7"/>
        <v>0.06</v>
      </c>
      <c r="S6">
        <v>0.22140000000000001</v>
      </c>
      <c r="T6">
        <v>0.32500000000000001</v>
      </c>
      <c r="V6">
        <f t="shared" si="5"/>
        <v>-7.2600242999395199</v>
      </c>
      <c r="Y6">
        <f t="shared" si="8"/>
        <v>0.99999999606104162</v>
      </c>
      <c r="Z6">
        <f t="shared" si="9"/>
        <v>-258754.39122851368</v>
      </c>
      <c r="AA6">
        <f t="shared" si="10"/>
        <v>258754.39224773645</v>
      </c>
    </row>
    <row r="7" spans="1:27" x14ac:dyDescent="0.3">
      <c r="A7">
        <v>4.46434</v>
      </c>
      <c r="B7">
        <v>4.6314099999999998</v>
      </c>
      <c r="C7">
        <v>1.6044099999999999</v>
      </c>
      <c r="D7">
        <v>-1.18214</v>
      </c>
      <c r="E7">
        <v>5.0255899999999999E-2</v>
      </c>
      <c r="F7">
        <v>4.7611199999999999E-2</v>
      </c>
      <c r="G7">
        <v>0.74890000000000001</v>
      </c>
      <c r="H7">
        <v>3.5743999999999998</v>
      </c>
      <c r="I7">
        <v>0.87346500000000005</v>
      </c>
      <c r="K7">
        <f t="shared" si="1"/>
        <v>-9.8290393823121978</v>
      </c>
      <c r="L7">
        <f t="shared" si="2"/>
        <v>3.6227767644618591</v>
      </c>
      <c r="M7">
        <f t="shared" si="6"/>
        <v>-0.96</v>
      </c>
      <c r="N7">
        <f t="shared" si="3"/>
        <v>8.610883637924116E-2</v>
      </c>
      <c r="O7">
        <f t="shared" si="4"/>
        <v>3.1581909355177054</v>
      </c>
      <c r="Q7">
        <f t="shared" si="7"/>
        <v>0.08</v>
      </c>
      <c r="S7">
        <v>6.3799999999999996E-2</v>
      </c>
      <c r="T7">
        <v>0.21820000000000001</v>
      </c>
      <c r="V7">
        <f t="shared" si="5"/>
        <v>-7.1911524408303453</v>
      </c>
      <c r="Y7">
        <f t="shared" si="8"/>
        <v>0.99999999543437224</v>
      </c>
      <c r="Z7">
        <f t="shared" si="9"/>
        <v>-228757.05089945352</v>
      </c>
      <c r="AA7">
        <f t="shared" si="10"/>
        <v>228757.05194387306</v>
      </c>
    </row>
    <row r="8" spans="1:27" x14ac:dyDescent="0.3">
      <c r="A8">
        <v>4.46434</v>
      </c>
      <c r="B8">
        <v>4.6314099999999998</v>
      </c>
      <c r="C8">
        <v>1.6044099999999999</v>
      </c>
      <c r="D8">
        <v>-1.18214</v>
      </c>
      <c r="E8">
        <v>0.100568</v>
      </c>
      <c r="F8">
        <v>9.5790200000000006E-2</v>
      </c>
      <c r="G8">
        <v>0.94789999999999996</v>
      </c>
      <c r="H8">
        <v>3.5558000000000001</v>
      </c>
      <c r="I8">
        <v>0.90737500000000004</v>
      </c>
      <c r="K8">
        <f t="shared" si="1"/>
        <v>-9.7058205972747729</v>
      </c>
      <c r="L8">
        <f t="shared" si="2"/>
        <v>3.5400077036909146</v>
      </c>
      <c r="M8">
        <f t="shared" si="6"/>
        <v>-0.95</v>
      </c>
      <c r="N8">
        <f t="shared" si="3"/>
        <v>8.6025507590209965E-2</v>
      </c>
      <c r="O8">
        <f t="shared" si="4"/>
        <v>3.1605316244570023</v>
      </c>
      <c r="Q8">
        <f t="shared" si="7"/>
        <v>0.1</v>
      </c>
      <c r="S8">
        <v>0.23319999999999999</v>
      </c>
      <c r="T8">
        <v>0.3095</v>
      </c>
      <c r="V8">
        <f t="shared" si="5"/>
        <v>-7.1222805813640981</v>
      </c>
      <c r="Y8">
        <f t="shared" si="8"/>
        <v>0.99999999470800283</v>
      </c>
      <c r="Z8">
        <f t="shared" si="9"/>
        <v>-202237.2956998423</v>
      </c>
      <c r="AA8">
        <f t="shared" si="10"/>
        <v>202237.29677008151</v>
      </c>
    </row>
    <row r="9" spans="1:27" x14ac:dyDescent="0.3">
      <c r="A9">
        <v>4.46434</v>
      </c>
      <c r="B9">
        <v>4.6314099999999998</v>
      </c>
      <c r="C9">
        <v>1.6044099999999999</v>
      </c>
      <c r="D9">
        <v>-1.18214</v>
      </c>
      <c r="E9">
        <v>5.9851099999999997E-2</v>
      </c>
      <c r="F9">
        <v>6.9590399999999997E-2</v>
      </c>
      <c r="G9">
        <v>0.85709999999999997</v>
      </c>
      <c r="H9">
        <v>3.8843000000000001</v>
      </c>
      <c r="I9">
        <v>0.78109300000000004</v>
      </c>
      <c r="K9">
        <f t="shared" si="1"/>
        <v>-9.5826018126510313</v>
      </c>
      <c r="L9">
        <f t="shared" si="2"/>
        <v>3.8480453530634695</v>
      </c>
      <c r="M9">
        <f t="shared" si="6"/>
        <v>-0.94</v>
      </c>
      <c r="N9">
        <f t="shared" si="3"/>
        <v>8.5923729213141259E-2</v>
      </c>
      <c r="O9">
        <f t="shared" si="4"/>
        <v>3.1628676209029356</v>
      </c>
      <c r="Q9">
        <f t="shared" si="7"/>
        <v>0.12000000000000001</v>
      </c>
      <c r="S9">
        <v>0.1169</v>
      </c>
      <c r="T9">
        <v>0.26379999999999998</v>
      </c>
      <c r="V9">
        <f t="shared" si="5"/>
        <v>-7.0534087214905652</v>
      </c>
      <c r="Y9">
        <f t="shared" si="8"/>
        <v>0.99999999386607141</v>
      </c>
      <c r="Z9">
        <f t="shared" si="9"/>
        <v>-178791.96994285885</v>
      </c>
      <c r="AA9">
        <f t="shared" si="10"/>
        <v>178791.97103955603</v>
      </c>
    </row>
    <row r="10" spans="1:27" x14ac:dyDescent="0.3">
      <c r="A10">
        <v>4.46434</v>
      </c>
      <c r="B10">
        <v>4.6314099999999998</v>
      </c>
      <c r="C10">
        <v>1.6044099999999999</v>
      </c>
      <c r="D10">
        <v>-1.18214</v>
      </c>
      <c r="E10">
        <v>5.07687E-2</v>
      </c>
      <c r="F10">
        <v>4.4520999999999998E-2</v>
      </c>
      <c r="G10">
        <v>0.71199999999999997</v>
      </c>
      <c r="H10">
        <v>4.3537999999999997</v>
      </c>
      <c r="I10">
        <v>0.59000799999999998</v>
      </c>
      <c r="K10">
        <f t="shared" si="1"/>
        <v>-9.459383028506787</v>
      </c>
      <c r="L10">
        <f t="shared" si="2"/>
        <v>4.3080876425222083</v>
      </c>
      <c r="M10">
        <f t="shared" si="6"/>
        <v>-0.92999999999999994</v>
      </c>
      <c r="N10">
        <f t="shared" si="3"/>
        <v>8.5803541958028834E-2</v>
      </c>
      <c r="O10">
        <f t="shared" si="4"/>
        <v>3.1651979904880734</v>
      </c>
      <c r="Q10">
        <f t="shared" si="7"/>
        <v>0.14000000000000001</v>
      </c>
      <c r="S10">
        <v>6.7699999999999996E-2</v>
      </c>
      <c r="T10">
        <v>0.21099999999999999</v>
      </c>
      <c r="V10">
        <f t="shared" si="5"/>
        <v>-6.9845368611526037</v>
      </c>
      <c r="Y10">
        <f t="shared" si="8"/>
        <v>0.99999999289019281</v>
      </c>
      <c r="Z10">
        <f t="shared" si="9"/>
        <v>-158064.65569265987</v>
      </c>
      <c r="AA10">
        <f t="shared" si="10"/>
        <v>158064.6568164691</v>
      </c>
    </row>
    <row r="11" spans="1:27" x14ac:dyDescent="0.3">
      <c r="A11">
        <v>4.46434</v>
      </c>
      <c r="B11">
        <v>4.6314099999999998</v>
      </c>
      <c r="C11">
        <v>1.6044099999999999</v>
      </c>
      <c r="D11">
        <v>-1.18214</v>
      </c>
      <c r="E11">
        <v>6.8986400000000003E-2</v>
      </c>
      <c r="F11">
        <v>5.8418900000000003E-2</v>
      </c>
      <c r="G11">
        <v>0.90700000000000003</v>
      </c>
      <c r="H11">
        <v>3.5476999999999999</v>
      </c>
      <c r="I11">
        <v>0.90456199999999998</v>
      </c>
      <c r="K11">
        <f t="shared" si="1"/>
        <v>-9.3361642449183311</v>
      </c>
      <c r="L11">
        <f t="shared" si="2"/>
        <v>3.5468745489578639</v>
      </c>
      <c r="M11">
        <f t="shared" si="6"/>
        <v>-0.91999999999999993</v>
      </c>
      <c r="N11">
        <f t="shared" si="3"/>
        <v>8.5664993898172281E-2</v>
      </c>
      <c r="O11">
        <f t="shared" si="4"/>
        <v>3.1675218010956532</v>
      </c>
      <c r="Q11">
        <f t="shared" si="7"/>
        <v>0.16</v>
      </c>
      <c r="S11">
        <v>0.151</v>
      </c>
      <c r="T11">
        <v>0.2417</v>
      </c>
      <c r="V11">
        <f t="shared" si="5"/>
        <v>-6.9156650002851974</v>
      </c>
      <c r="Y11">
        <f t="shared" si="8"/>
        <v>0.99999999175905674</v>
      </c>
      <c r="Z11">
        <f t="shared" si="9"/>
        <v>-139740.25446708815</v>
      </c>
      <c r="AA11">
        <f t="shared" si="10"/>
        <v>139740.25561867966</v>
      </c>
    </row>
    <row r="12" spans="1:27" x14ac:dyDescent="0.3">
      <c r="A12">
        <v>4.46434</v>
      </c>
      <c r="B12">
        <v>4.6314099999999998</v>
      </c>
      <c r="C12">
        <v>1.6044099999999999</v>
      </c>
      <c r="D12">
        <v>-1.18214</v>
      </c>
      <c r="E12">
        <v>5.1456200000000001E-2</v>
      </c>
      <c r="F12">
        <v>1.7056399999999999E-2</v>
      </c>
      <c r="G12">
        <v>1.0859000000000001</v>
      </c>
      <c r="H12">
        <v>2.3067000000000002</v>
      </c>
      <c r="I12">
        <v>1.39523</v>
      </c>
      <c r="K12">
        <f t="shared" si="1"/>
        <v>-9.2129454619740834</v>
      </c>
      <c r="L12">
        <f t="shared" si="2"/>
        <v>2.348686166397012</v>
      </c>
      <c r="M12">
        <f t="shared" si="6"/>
        <v>-0.90999999999999992</v>
      </c>
      <c r="N12">
        <f t="shared" si="3"/>
        <v>8.550814045094822E-2</v>
      </c>
      <c r="O12">
        <f t="shared" si="4"/>
        <v>3.1698381232324153</v>
      </c>
      <c r="Q12">
        <f t="shared" si="7"/>
        <v>0.18</v>
      </c>
      <c r="S12">
        <v>7.2599999999999998E-2</v>
      </c>
      <c r="T12">
        <v>0.13059999999999999</v>
      </c>
      <c r="V12">
        <f t="shared" si="5"/>
        <v>-6.8467931388143874</v>
      </c>
      <c r="Y12">
        <f t="shared" si="8"/>
        <v>0.99999999044796206</v>
      </c>
      <c r="Z12">
        <f t="shared" si="9"/>
        <v>-123540.19708240294</v>
      </c>
      <c r="AA12">
        <f t="shared" si="10"/>
        <v>123540.1982624636</v>
      </c>
    </row>
    <row r="13" spans="1:27" x14ac:dyDescent="0.3">
      <c r="A13">
        <v>4.46434</v>
      </c>
      <c r="B13">
        <v>4.6314099999999998</v>
      </c>
      <c r="C13">
        <v>1.6044099999999999</v>
      </c>
      <c r="D13">
        <v>-1.18214</v>
      </c>
      <c r="E13">
        <v>5.3191099999999998E-2</v>
      </c>
      <c r="F13">
        <v>2.4429699999999999E-2</v>
      </c>
      <c r="G13">
        <v>0.75800000000000001</v>
      </c>
      <c r="H13">
        <v>3.6467000000000001</v>
      </c>
      <c r="I13">
        <v>0.85608600000000001</v>
      </c>
      <c r="K13">
        <f t="shared" si="1"/>
        <v>-9.0897266797765361</v>
      </c>
      <c r="L13">
        <f t="shared" si="2"/>
        <v>3.6651864876777727</v>
      </c>
      <c r="M13">
        <f t="shared" si="6"/>
        <v>-0.89999999999999991</v>
      </c>
      <c r="N13">
        <f t="shared" si="3"/>
        <v>8.5333044355644219E-2</v>
      </c>
      <c r="O13">
        <f t="shared" si="4"/>
        <v>3.1721460304003894</v>
      </c>
      <c r="Q13">
        <f t="shared" si="7"/>
        <v>0.19999999999999998</v>
      </c>
      <c r="S13">
        <v>8.3699999999999997E-2</v>
      </c>
      <c r="T13">
        <v>0.15629999999999999</v>
      </c>
      <c r="V13">
        <f t="shared" si="5"/>
        <v>-6.7779212766560972</v>
      </c>
      <c r="Y13">
        <f t="shared" si="8"/>
        <v>0.99999998892827879</v>
      </c>
      <c r="Z13">
        <f t="shared" si="9"/>
        <v>-109218.20881967044</v>
      </c>
      <c r="AA13">
        <f t="shared" si="10"/>
        <v>109218.21002890401</v>
      </c>
    </row>
    <row r="14" spans="1:27" x14ac:dyDescent="0.3">
      <c r="A14">
        <v>4.46434</v>
      </c>
      <c r="B14">
        <v>4.6314099999999998</v>
      </c>
      <c r="C14">
        <v>1.6044099999999999</v>
      </c>
      <c r="D14">
        <v>-1.18214</v>
      </c>
      <c r="E14">
        <v>5.3107700000000001E-2</v>
      </c>
      <c r="F14">
        <v>2.64713E-2</v>
      </c>
      <c r="G14">
        <v>0.87909999999999999</v>
      </c>
      <c r="H14">
        <v>3.5682999999999998</v>
      </c>
      <c r="I14">
        <v>0.89448799999999995</v>
      </c>
      <c r="K14">
        <f t="shared" si="1"/>
        <v>-8.9665078984444815</v>
      </c>
      <c r="L14">
        <f t="shared" si="2"/>
        <v>3.5714653063287272</v>
      </c>
      <c r="M14">
        <f t="shared" si="6"/>
        <v>-0.8899999999999999</v>
      </c>
      <c r="N14">
        <f t="shared" si="3"/>
        <v>8.5139775648363808E-2</v>
      </c>
      <c r="O14">
        <f t="shared" si="4"/>
        <v>3.174444599467479</v>
      </c>
      <c r="Q14">
        <f t="shared" si="7"/>
        <v>0.21999999999999997</v>
      </c>
      <c r="S14">
        <v>8.3199999999999996E-2</v>
      </c>
      <c r="T14">
        <v>0.16270000000000001</v>
      </c>
      <c r="V14">
        <f t="shared" si="5"/>
        <v>-6.7090494137147534</v>
      </c>
      <c r="Y14">
        <f t="shared" si="8"/>
        <v>0.99999998716682104</v>
      </c>
      <c r="Z14">
        <f t="shared" si="9"/>
        <v>-96556.565534491048</v>
      </c>
      <c r="AA14">
        <f t="shared" si="10"/>
        <v>96556.566773618746</v>
      </c>
    </row>
    <row r="15" spans="1:27" x14ac:dyDescent="0.3">
      <c r="A15">
        <v>4.46434</v>
      </c>
      <c r="B15">
        <v>4.6314099999999998</v>
      </c>
      <c r="C15">
        <v>1.6044099999999999</v>
      </c>
      <c r="D15">
        <v>-1.18214</v>
      </c>
      <c r="E15">
        <v>5.1529100000000001E-2</v>
      </c>
      <c r="F15">
        <v>5.8273999999999999E-2</v>
      </c>
      <c r="G15">
        <v>0.75800000000000001</v>
      </c>
      <c r="H15">
        <v>3.6356000000000002</v>
      </c>
      <c r="I15">
        <v>0.85060899999999995</v>
      </c>
      <c r="K15">
        <f t="shared" si="1"/>
        <v>-8.8432891181156208</v>
      </c>
      <c r="L15">
        <f t="shared" si="2"/>
        <v>3.678550143120789</v>
      </c>
      <c r="M15">
        <f t="shared" si="6"/>
        <v>-0.87999999999999989</v>
      </c>
      <c r="N15">
        <f t="shared" si="3"/>
        <v>8.4928411634013018E-2</v>
      </c>
      <c r="O15">
        <f t="shared" si="4"/>
        <v>3.1767329110367055</v>
      </c>
      <c r="Q15">
        <f t="shared" si="7"/>
        <v>0.23999999999999996</v>
      </c>
      <c r="S15">
        <v>7.3099999999999998E-2</v>
      </c>
      <c r="T15">
        <v>0.2414</v>
      </c>
      <c r="V15">
        <f t="shared" si="5"/>
        <v>-6.6401775498817912</v>
      </c>
      <c r="Y15">
        <f t="shared" si="8"/>
        <v>0.999999985125124</v>
      </c>
      <c r="Z15">
        <f t="shared" si="9"/>
        <v>-85362.783795110809</v>
      </c>
      <c r="AA15">
        <f t="shared" si="10"/>
        <v>85362.785064871656</v>
      </c>
    </row>
    <row r="16" spans="1:27" x14ac:dyDescent="0.3">
      <c r="A16">
        <v>4.46434</v>
      </c>
      <c r="B16">
        <v>4.6314099999999998</v>
      </c>
      <c r="C16">
        <v>1.6044099999999999</v>
      </c>
      <c r="D16">
        <v>-1.18214</v>
      </c>
      <c r="E16">
        <v>5.21299E-2</v>
      </c>
      <c r="F16">
        <v>5.8370600000000002E-2</v>
      </c>
      <c r="G16">
        <v>0.67900000000000005</v>
      </c>
      <c r="H16">
        <v>3.6076999999999999</v>
      </c>
      <c r="I16">
        <v>0.84787199999999996</v>
      </c>
      <c r="K16">
        <f t="shared" si="1"/>
        <v>-8.7200703389495526</v>
      </c>
      <c r="L16">
        <f t="shared" si="2"/>
        <v>3.6852279473741381</v>
      </c>
      <c r="M16">
        <f t="shared" si="6"/>
        <v>-0.86999999999999988</v>
      </c>
      <c r="N16">
        <f t="shared" si="3"/>
        <v>8.4699036855379439E-2</v>
      </c>
      <c r="O16">
        <f t="shared" si="4"/>
        <v>3.1790100498139511</v>
      </c>
      <c r="Q16">
        <f t="shared" si="7"/>
        <v>0.25999999999999995</v>
      </c>
      <c r="S16">
        <v>7.7100000000000002E-2</v>
      </c>
      <c r="T16">
        <v>0.24160000000000001</v>
      </c>
      <c r="V16">
        <f t="shared" si="5"/>
        <v>-6.5713056850339093</v>
      </c>
      <c r="Y16">
        <f t="shared" si="8"/>
        <v>0.99999998275860269</v>
      </c>
      <c r="Z16">
        <f t="shared" si="9"/>
        <v>-75466.694732101038</v>
      </c>
      <c r="AA16">
        <f t="shared" si="10"/>
        <v>75466.69603325233</v>
      </c>
    </row>
    <row r="17" spans="1:27" x14ac:dyDescent="0.3">
      <c r="A17">
        <v>4.46434</v>
      </c>
      <c r="B17">
        <v>4.6314099999999998</v>
      </c>
      <c r="C17">
        <v>1.6044099999999999</v>
      </c>
      <c r="D17">
        <v>-1.18214</v>
      </c>
      <c r="E17">
        <v>6.5036700000000003E-2</v>
      </c>
      <c r="F17">
        <v>7.40928E-2</v>
      </c>
      <c r="G17">
        <v>1.1891</v>
      </c>
      <c r="H17">
        <v>3.9723000000000002</v>
      </c>
      <c r="I17">
        <v>0.80395799999999995</v>
      </c>
      <c r="K17">
        <f t="shared" si="1"/>
        <v>-8.5968515611312721</v>
      </c>
      <c r="L17">
        <f t="shared" si="2"/>
        <v>3.7923271267445715</v>
      </c>
      <c r="M17">
        <f t="shared" si="6"/>
        <v>-0.85999999999999988</v>
      </c>
      <c r="N17">
        <f t="shared" si="3"/>
        <v>8.4451743059316242E-2</v>
      </c>
      <c r="O17">
        <f t="shared" si="4"/>
        <v>3.1812751049740662</v>
      </c>
      <c r="Q17">
        <f t="shared" si="7"/>
        <v>0.27999999999999997</v>
      </c>
      <c r="S17">
        <v>0.13730000000000001</v>
      </c>
      <c r="T17">
        <v>0.2722</v>
      </c>
      <c r="V17">
        <f t="shared" si="5"/>
        <v>-6.5024338190311424</v>
      </c>
      <c r="Y17">
        <f t="shared" si="8"/>
        <v>0.99999998001557888</v>
      </c>
      <c r="Z17">
        <f t="shared" si="9"/>
        <v>-66717.857116007071</v>
      </c>
      <c r="AA17">
        <f t="shared" si="10"/>
        <v>66717.858449324849</v>
      </c>
    </row>
    <row r="18" spans="1:27" x14ac:dyDescent="0.3">
      <c r="A18">
        <v>4.46434</v>
      </c>
      <c r="B18">
        <v>4.6314099999999998</v>
      </c>
      <c r="C18">
        <v>1.6044099999999999</v>
      </c>
      <c r="D18">
        <v>-1.18214</v>
      </c>
      <c r="E18">
        <v>5.0475699999999998E-2</v>
      </c>
      <c r="F18">
        <v>5.4382199999999999E-2</v>
      </c>
      <c r="G18">
        <v>0.86199999999999999</v>
      </c>
      <c r="H18">
        <v>3.5289999999999999</v>
      </c>
      <c r="I18">
        <v>0.90423799999999999</v>
      </c>
      <c r="K18">
        <f t="shared" si="1"/>
        <v>-8.4736327848752104</v>
      </c>
      <c r="L18">
        <f t="shared" si="2"/>
        <v>3.5476654615060368</v>
      </c>
      <c r="M18">
        <f t="shared" si="6"/>
        <v>-0.84999999999999987</v>
      </c>
      <c r="N18">
        <f t="shared" si="3"/>
        <v>8.4186629160044629E-2</v>
      </c>
      <c r="O18">
        <f t="shared" si="4"/>
        <v>3.1835271705251875</v>
      </c>
      <c r="Q18">
        <f t="shared" si="7"/>
        <v>0.3</v>
      </c>
      <c r="S18">
        <v>6.5500000000000003E-2</v>
      </c>
      <c r="T18">
        <v>0.23319999999999999</v>
      </c>
      <c r="V18">
        <f t="shared" si="5"/>
        <v>-6.4335619517146858</v>
      </c>
      <c r="Y18">
        <f t="shared" si="8"/>
        <v>0.99999997683615338</v>
      </c>
      <c r="Z18">
        <f t="shared" si="9"/>
        <v>-58983.27033634251</v>
      </c>
      <c r="AA18">
        <f t="shared" si="10"/>
        <v>58983.271702621969</v>
      </c>
    </row>
    <row r="19" spans="1:27" x14ac:dyDescent="0.3">
      <c r="A19">
        <v>4.46434</v>
      </c>
      <c r="B19">
        <v>4.6314099999999998</v>
      </c>
      <c r="C19">
        <v>1.6044099999999999</v>
      </c>
      <c r="D19">
        <v>-1.18214</v>
      </c>
      <c r="E19">
        <v>5.0268699999999999E-2</v>
      </c>
      <c r="F19">
        <v>5.7984599999999997E-2</v>
      </c>
      <c r="G19">
        <v>0.497</v>
      </c>
      <c r="H19">
        <v>3.6916000000000002</v>
      </c>
      <c r="I19">
        <v>0.788628</v>
      </c>
      <c r="K19">
        <f t="shared" si="1"/>
        <v>-8.3504140104299047</v>
      </c>
      <c r="L19">
        <f t="shared" si="2"/>
        <v>3.8296883603800187</v>
      </c>
      <c r="M19">
        <f t="shared" si="6"/>
        <v>-0.83999999999999986</v>
      </c>
      <c r="N19">
        <f t="shared" si="3"/>
        <v>8.3903801199589512E-2</v>
      </c>
      <c r="O19">
        <f t="shared" si="4"/>
        <v>3.1857653456711215</v>
      </c>
      <c r="Q19">
        <f t="shared" si="7"/>
        <v>0.32</v>
      </c>
      <c r="S19">
        <v>6.3899999999999998E-2</v>
      </c>
      <c r="T19">
        <v>0.24079999999999999</v>
      </c>
      <c r="V19">
        <f t="shared" si="5"/>
        <v>-6.3646900829044286</v>
      </c>
      <c r="Y19">
        <f t="shared" si="8"/>
        <v>0.99999997315089661</v>
      </c>
      <c r="Z19">
        <f t="shared" si="9"/>
        <v>-52145.352514429382</v>
      </c>
      <c r="AA19">
        <f t="shared" si="10"/>
        <v>52145.353914485378</v>
      </c>
    </row>
    <row r="20" spans="1:27" x14ac:dyDescent="0.3">
      <c r="A20">
        <v>4.46434</v>
      </c>
      <c r="B20">
        <v>4.6314099999999998</v>
      </c>
      <c r="C20">
        <v>1.6044099999999999</v>
      </c>
      <c r="D20">
        <v>-1.18214</v>
      </c>
      <c r="E20">
        <v>4.9503199999999997E-2</v>
      </c>
      <c r="F20">
        <v>5.57432E-2</v>
      </c>
      <c r="G20">
        <v>0.627</v>
      </c>
      <c r="H20">
        <v>4.2427000000000001</v>
      </c>
      <c r="I20">
        <v>0.61927699999999997</v>
      </c>
      <c r="K20">
        <f t="shared" si="1"/>
        <v>-8.2271952380834392</v>
      </c>
      <c r="L20">
        <f t="shared" si="2"/>
        <v>4.2390691037280188</v>
      </c>
      <c r="M20">
        <f t="shared" si="6"/>
        <v>-0.82999999999999985</v>
      </c>
      <c r="N20">
        <f t="shared" si="3"/>
        <v>8.360337230536409E-2</v>
      </c>
      <c r="O20">
        <f t="shared" si="4"/>
        <v>3.1879887351716514</v>
      </c>
      <c r="Q20">
        <f t="shared" si="7"/>
        <v>0.34</v>
      </c>
      <c r="S20">
        <v>5.7599999999999998E-2</v>
      </c>
      <c r="T20">
        <v>0.2361</v>
      </c>
      <c r="V20">
        <f t="shared" si="5"/>
        <v>-6.2958182123962043</v>
      </c>
      <c r="Y20">
        <f t="shared" si="8"/>
        <v>0.99999996887933307</v>
      </c>
      <c r="Z20">
        <f t="shared" si="9"/>
        <v>-46100.153013177805</v>
      </c>
      <c r="AA20">
        <f t="shared" si="10"/>
        <v>46100.154447845358</v>
      </c>
    </row>
    <row r="21" spans="1:27" x14ac:dyDescent="0.3">
      <c r="A21">
        <v>4.46434</v>
      </c>
      <c r="B21">
        <v>4.6314099999999998</v>
      </c>
      <c r="C21">
        <v>1.6044099999999999</v>
      </c>
      <c r="D21">
        <v>-1.18214</v>
      </c>
      <c r="E21">
        <v>6.7559900000000006E-2</v>
      </c>
      <c r="F21">
        <v>0.29898999999999998</v>
      </c>
      <c r="G21">
        <v>0.8377</v>
      </c>
      <c r="H21">
        <v>3.4588999999999999</v>
      </c>
      <c r="I21">
        <v>0.89674100000000001</v>
      </c>
      <c r="K21">
        <f t="shared" si="1"/>
        <v>-8.1039764681697299</v>
      </c>
      <c r="L21">
        <f t="shared" si="2"/>
        <v>3.5659658479839695</v>
      </c>
      <c r="M21">
        <f t="shared" si="6"/>
        <v>-0.81999999999999984</v>
      </c>
      <c r="N21">
        <f t="shared" si="3"/>
        <v>8.3285462644920386E-2</v>
      </c>
      <c r="O21">
        <f t="shared" si="4"/>
        <v>3.1901964497006223</v>
      </c>
      <c r="Q21">
        <f t="shared" si="7"/>
        <v>0.36000000000000004</v>
      </c>
      <c r="S21">
        <v>0.1462</v>
      </c>
      <c r="T21">
        <v>0.54679999999999995</v>
      </c>
      <c r="V21">
        <f t="shared" si="5"/>
        <v>-6.2269463399586975</v>
      </c>
      <c r="Y21">
        <f t="shared" si="8"/>
        <v>0.99999996392818458</v>
      </c>
      <c r="Z21">
        <f t="shared" si="9"/>
        <v>-40755.77217021682</v>
      </c>
      <c r="AA21">
        <f t="shared" si="10"/>
        <v>40755.773640351566</v>
      </c>
    </row>
    <row r="22" spans="1:27" x14ac:dyDescent="0.3">
      <c r="A22">
        <v>4.46434</v>
      </c>
      <c r="B22">
        <v>4.6314099999999998</v>
      </c>
      <c r="C22">
        <v>1.6044099999999999</v>
      </c>
      <c r="D22">
        <v>-1.18214</v>
      </c>
      <c r="E22">
        <v>5.2876699999999999E-2</v>
      </c>
      <c r="F22">
        <v>5.3499699999999997E-2</v>
      </c>
      <c r="G22">
        <v>0.79610000000000003</v>
      </c>
      <c r="H22">
        <v>3.6600999999999999</v>
      </c>
      <c r="I22">
        <v>0.84914500000000004</v>
      </c>
      <c r="K22">
        <f t="shared" si="1"/>
        <v>-7.9807577010758139</v>
      </c>
      <c r="L22">
        <f t="shared" si="2"/>
        <v>3.6821220798212559</v>
      </c>
      <c r="M22">
        <f t="shared" si="6"/>
        <v>-0.80999999999999983</v>
      </c>
      <c r="N22">
        <f t="shared" si="3"/>
        <v>8.2950199377883838E-2</v>
      </c>
      <c r="O22">
        <f t="shared" si="4"/>
        <v>3.1923876062016583</v>
      </c>
      <c r="Q22">
        <f t="shared" si="7"/>
        <v>0.38000000000000006</v>
      </c>
      <c r="S22">
        <v>8.1799999999999998E-2</v>
      </c>
      <c r="T22">
        <v>0.23130000000000001</v>
      </c>
      <c r="V22">
        <f t="shared" si="5"/>
        <v>-6.1580744653299551</v>
      </c>
      <c r="Y22">
        <f t="shared" si="8"/>
        <v>0.99999995818933163</v>
      </c>
      <c r="Z22">
        <f t="shared" si="9"/>
        <v>-36030.964231019505</v>
      </c>
      <c r="AA22">
        <f t="shared" si="10"/>
        <v>36030.965737498263</v>
      </c>
    </row>
    <row r="23" spans="1:27" x14ac:dyDescent="0.3">
      <c r="A23">
        <v>4.46434</v>
      </c>
      <c r="B23">
        <v>4.6314099999999998</v>
      </c>
      <c r="C23">
        <v>1.6044099999999999</v>
      </c>
      <c r="D23">
        <v>-1.18214</v>
      </c>
      <c r="E23">
        <v>4.9773499999999998E-2</v>
      </c>
      <c r="F23">
        <v>3.5910200000000003E-2</v>
      </c>
      <c r="G23">
        <v>0.81710000000000005</v>
      </c>
      <c r="H23">
        <v>3.1032000000000002</v>
      </c>
      <c r="I23">
        <v>1.05721</v>
      </c>
      <c r="K23">
        <f t="shared" si="1"/>
        <v>-7.8575389372503066</v>
      </c>
      <c r="L23">
        <f t="shared" si="2"/>
        <v>3.1741548508789315</v>
      </c>
      <c r="M23">
        <f t="shared" si="6"/>
        <v>-0.79999999999999982</v>
      </c>
      <c r="N23">
        <f t="shared" si="3"/>
        <v>8.2597716605091132E-2</v>
      </c>
      <c r="O23">
        <f t="shared" si="4"/>
        <v>3.1945613282413743</v>
      </c>
      <c r="Q23">
        <f t="shared" si="7"/>
        <v>0.40000000000000008</v>
      </c>
      <c r="S23">
        <v>5.9900000000000002E-2</v>
      </c>
      <c r="T23">
        <v>0.1895</v>
      </c>
      <c r="V23">
        <f t="shared" si="5"/>
        <v>-6.0892025882135181</v>
      </c>
      <c r="Y23">
        <f t="shared" si="8"/>
        <v>0.99999995153745513</v>
      </c>
      <c r="Z23">
        <f t="shared" si="9"/>
        <v>-31853.902243686585</v>
      </c>
      <c r="AA23">
        <f t="shared" si="10"/>
        <v>31853.903787407828</v>
      </c>
    </row>
    <row r="24" spans="1:27" x14ac:dyDescent="0.3">
      <c r="A24">
        <v>4.46434</v>
      </c>
      <c r="B24">
        <v>4.6314099999999998</v>
      </c>
      <c r="C24">
        <v>1.6044099999999999</v>
      </c>
      <c r="D24">
        <v>-1.18214</v>
      </c>
      <c r="E24">
        <v>5.9090400000000001E-2</v>
      </c>
      <c r="F24">
        <v>5.1483599999999997E-2</v>
      </c>
      <c r="G24">
        <v>1.048</v>
      </c>
      <c r="H24">
        <v>3.2324999999999999</v>
      </c>
      <c r="I24">
        <v>1.03518</v>
      </c>
      <c r="K24">
        <f t="shared" si="1"/>
        <v>-7.7343201772131991</v>
      </c>
      <c r="L24">
        <f t="shared" si="2"/>
        <v>3.2279513890772877</v>
      </c>
      <c r="M24">
        <f t="shared" si="6"/>
        <v>-0.78999999999999981</v>
      </c>
      <c r="N24">
        <f t="shared" si="3"/>
        <v>8.2228155314951701E-2</v>
      </c>
      <c r="O24">
        <f t="shared" si="4"/>
        <v>3.1967167463599364</v>
      </c>
      <c r="Q24">
        <f t="shared" si="7"/>
        <v>0.4200000000000001</v>
      </c>
      <c r="S24">
        <v>0.11360000000000001</v>
      </c>
      <c r="T24">
        <v>0.22689999999999999</v>
      </c>
      <c r="V24">
        <f t="shared" si="5"/>
        <v>-6.0203307082740567</v>
      </c>
      <c r="Y24">
        <f t="shared" si="8"/>
        <v>0.99999994382729684</v>
      </c>
      <c r="Z24">
        <f t="shared" si="9"/>
        <v>-28161.086139208997</v>
      </c>
      <c r="AA24">
        <f t="shared" si="10"/>
        <v>28161.08772109342</v>
      </c>
    </row>
    <row r="25" spans="1:27" x14ac:dyDescent="0.3">
      <c r="A25">
        <v>4.46434</v>
      </c>
      <c r="B25">
        <v>4.6314099999999998</v>
      </c>
      <c r="C25">
        <v>1.6044099999999999</v>
      </c>
      <c r="D25">
        <v>-1.18214</v>
      </c>
      <c r="E25">
        <v>5.0795899999999998E-2</v>
      </c>
      <c r="F25">
        <v>6.1009000000000001E-2</v>
      </c>
      <c r="G25">
        <v>0.68200000000000005</v>
      </c>
      <c r="H25">
        <v>4.0655000000000001</v>
      </c>
      <c r="I25">
        <v>0.68993499999999996</v>
      </c>
      <c r="K25">
        <f t="shared" si="1"/>
        <v>-7.6111014215672066</v>
      </c>
      <c r="L25">
        <f t="shared" si="2"/>
        <v>4.06947024761054</v>
      </c>
      <c r="M25">
        <f t="shared" si="6"/>
        <v>-0.7799999999999998</v>
      </c>
      <c r="N25">
        <f t="shared" si="3"/>
        <v>8.184166332705417E-2</v>
      </c>
      <c r="O25">
        <f t="shared" si="4"/>
        <v>3.1988529984188356</v>
      </c>
      <c r="Q25">
        <f t="shared" si="7"/>
        <v>0.44000000000000011</v>
      </c>
      <c r="S25">
        <v>6.7900000000000002E-2</v>
      </c>
      <c r="T25">
        <v>0.247</v>
      </c>
      <c r="V25">
        <f t="shared" si="5"/>
        <v>-5.9514588251325087</v>
      </c>
      <c r="Y25">
        <f t="shared" si="8"/>
        <v>0.99999993489048955</v>
      </c>
      <c r="Z25">
        <f t="shared" si="9"/>
        <v>-24896.377397747434</v>
      </c>
      <c r="AA25">
        <f t="shared" si="10"/>
        <v>24896.379018738484</v>
      </c>
    </row>
    <row r="26" spans="1:27" x14ac:dyDescent="0.3">
      <c r="A26">
        <v>4.46434</v>
      </c>
      <c r="B26">
        <v>4.6314099999999998</v>
      </c>
      <c r="C26">
        <v>1.6044099999999999</v>
      </c>
      <c r="D26">
        <v>-1.18214</v>
      </c>
      <c r="E26">
        <v>4.9514700000000002E-2</v>
      </c>
      <c r="F26">
        <v>5.067E-2</v>
      </c>
      <c r="G26">
        <v>0.81189999999999996</v>
      </c>
      <c r="H26">
        <v>3.7532999999999999</v>
      </c>
      <c r="I26">
        <v>0.81877200000000006</v>
      </c>
      <c r="K26">
        <f t="shared" si="1"/>
        <v>-7.487882671010933</v>
      </c>
      <c r="L26">
        <f t="shared" si="2"/>
        <v>3.7562087915188616</v>
      </c>
      <c r="M26">
        <f t="shared" si="6"/>
        <v>-0.7699999999999998</v>
      </c>
      <c r="N26">
        <f t="shared" si="3"/>
        <v>8.1438395233040528E-2</v>
      </c>
      <c r="O26">
        <f t="shared" si="4"/>
        <v>3.2009692299457324</v>
      </c>
      <c r="Q26">
        <f t="shared" si="7"/>
        <v>0.46000000000000013</v>
      </c>
      <c r="S26">
        <v>5.7700000000000001E-2</v>
      </c>
      <c r="T26">
        <v>0.22509999999999999</v>
      </c>
      <c r="V26">
        <f t="shared" si="5"/>
        <v>-5.8825869383606477</v>
      </c>
      <c r="Y26">
        <f t="shared" si="8"/>
        <v>0.99999992453187891</v>
      </c>
      <c r="Z26">
        <f t="shared" si="9"/>
        <v>-22010.145625840294</v>
      </c>
      <c r="AA26">
        <f t="shared" si="10"/>
        <v>22010.147286904754</v>
      </c>
    </row>
    <row r="27" spans="1:27" x14ac:dyDescent="0.3">
      <c r="A27">
        <v>4.46434</v>
      </c>
      <c r="B27">
        <v>4.6314099999999998</v>
      </c>
      <c r="C27">
        <v>1.6044099999999999</v>
      </c>
      <c r="D27">
        <v>-1.18214</v>
      </c>
      <c r="E27">
        <v>5.0475699999999998E-2</v>
      </c>
      <c r="F27">
        <v>4.2642199999999998E-2</v>
      </c>
      <c r="G27">
        <v>0.57089999999999996</v>
      </c>
      <c r="H27">
        <v>3.7829999999999999</v>
      </c>
      <c r="I27">
        <v>0.77825800000000001</v>
      </c>
      <c r="K27">
        <f t="shared" si="1"/>
        <v>-7.3646639263541278</v>
      </c>
      <c r="L27">
        <f t="shared" si="2"/>
        <v>3.854950751434191</v>
      </c>
      <c r="M27">
        <f t="shared" si="6"/>
        <v>-0.75999999999999979</v>
      </c>
      <c r="N27">
        <f t="shared" si="3"/>
        <v>8.1018512334771559E-2</v>
      </c>
      <c r="O27">
        <f t="shared" si="4"/>
        <v>3.2030645944762308</v>
      </c>
      <c r="Q27">
        <f t="shared" si="7"/>
        <v>0.48000000000000015</v>
      </c>
      <c r="S27">
        <v>6.5500000000000003E-2</v>
      </c>
      <c r="T27">
        <v>0.20649999999999999</v>
      </c>
      <c r="V27">
        <f t="shared" si="5"/>
        <v>-5.8137150474750499</v>
      </c>
      <c r="Y27">
        <f t="shared" si="8"/>
        <v>0.99999991252526343</v>
      </c>
      <c r="Z27">
        <f t="shared" si="9"/>
        <v>-19458.514070729874</v>
      </c>
      <c r="AA27">
        <f t="shared" si="10"/>
        <v>19458.515772858416</v>
      </c>
    </row>
    <row r="28" spans="1:27" x14ac:dyDescent="0.3">
      <c r="A28">
        <v>4.46434</v>
      </c>
      <c r="B28">
        <v>4.6314099999999998</v>
      </c>
      <c r="C28">
        <v>1.6044099999999999</v>
      </c>
      <c r="D28">
        <v>-1.18214</v>
      </c>
      <c r="E28">
        <v>5.4106399999999999E-2</v>
      </c>
      <c r="F28">
        <v>4.9952299999999998E-2</v>
      </c>
      <c r="G28">
        <v>0.97199999999999998</v>
      </c>
      <c r="H28">
        <v>3.367</v>
      </c>
      <c r="I28">
        <v>0.97739299999999996</v>
      </c>
      <c r="K28">
        <f t="shared" si="1"/>
        <v>-7.2414451885353674</v>
      </c>
      <c r="L28">
        <f t="shared" si="2"/>
        <v>3.3690592510720916</v>
      </c>
      <c r="M28">
        <f t="shared" si="6"/>
        <v>-0.74999999999999978</v>
      </c>
      <c r="N28">
        <f t="shared" si="3"/>
        <v>8.058218257980819E-2</v>
      </c>
      <c r="O28">
        <f t="shared" si="4"/>
        <v>3.2051382538924571</v>
      </c>
      <c r="Q28">
        <f t="shared" si="7"/>
        <v>0.50000000000000011</v>
      </c>
      <c r="S28">
        <v>8.8999999999999996E-2</v>
      </c>
      <c r="T28">
        <v>0.2235</v>
      </c>
      <c r="V28">
        <f t="shared" si="5"/>
        <v>-5.7448431519303442</v>
      </c>
      <c r="Y28">
        <f t="shared" si="8"/>
        <v>0.99999989860845284</v>
      </c>
      <c r="Z28">
        <f t="shared" si="9"/>
        <v>-17202.692602048432</v>
      </c>
      <c r="AA28">
        <f t="shared" si="10"/>
        <v>17202.694346256227</v>
      </c>
    </row>
    <row r="29" spans="1:27" x14ac:dyDescent="0.3">
      <c r="A29">
        <v>4.46434</v>
      </c>
      <c r="B29">
        <v>4.6314099999999998</v>
      </c>
      <c r="C29">
        <v>1.6044099999999999</v>
      </c>
      <c r="D29">
        <v>-1.18214</v>
      </c>
      <c r="E29">
        <v>5.5229500000000001E-2</v>
      </c>
      <c r="F29">
        <v>0.12200999999999999</v>
      </c>
      <c r="G29">
        <v>0.93300000000000005</v>
      </c>
      <c r="H29">
        <v>3.4803999999999999</v>
      </c>
      <c r="I29">
        <v>0.93211200000000005</v>
      </c>
      <c r="K29">
        <f t="shared" si="1"/>
        <v>-7.1182264586425523</v>
      </c>
      <c r="L29">
        <f t="shared" si="2"/>
        <v>3.4796175863508525</v>
      </c>
      <c r="M29">
        <f t="shared" si="6"/>
        <v>-0.73999999999999977</v>
      </c>
      <c r="N29">
        <f t="shared" si="3"/>
        <v>8.012958049423477E-2</v>
      </c>
      <c r="O29">
        <f t="shared" si="4"/>
        <v>3.2071893787582932</v>
      </c>
      <c r="Q29">
        <f t="shared" si="7"/>
        <v>0.52000000000000013</v>
      </c>
      <c r="S29">
        <v>9.5100000000000004E-2</v>
      </c>
      <c r="T29">
        <v>0.3493</v>
      </c>
      <c r="V29">
        <f t="shared" si="5"/>
        <v>-5.675971251111763</v>
      </c>
      <c r="Y29">
        <f t="shared" si="8"/>
        <v>0.99999988247754479</v>
      </c>
      <c r="Z29">
        <f t="shared" si="9"/>
        <v>-15208.388020792179</v>
      </c>
      <c r="AA29">
        <f t="shared" si="10"/>
        <v>15208.389808119489</v>
      </c>
    </row>
    <row r="30" spans="1:27" x14ac:dyDescent="0.3">
      <c r="A30">
        <v>4.46434</v>
      </c>
      <c r="B30">
        <v>4.6314099999999998</v>
      </c>
      <c r="C30">
        <v>1.6044099999999999</v>
      </c>
      <c r="D30">
        <v>-1.18214</v>
      </c>
      <c r="E30">
        <v>4.90477E-2</v>
      </c>
      <c r="F30">
        <v>5.4849599999999998E-2</v>
      </c>
      <c r="G30">
        <v>0.65600000000000003</v>
      </c>
      <c r="H30">
        <v>3.7930999999999999</v>
      </c>
      <c r="I30">
        <v>0.78022499999999995</v>
      </c>
      <c r="K30">
        <f t="shared" si="1"/>
        <v>-6.9950077379366586</v>
      </c>
      <c r="L30">
        <f t="shared" si="2"/>
        <v>3.8501596779548963</v>
      </c>
      <c r="M30">
        <f t="shared" si="6"/>
        <v>-0.72999999999999976</v>
      </c>
      <c r="N30">
        <f t="shared" si="3"/>
        <v>7.9660887112850923E-2</v>
      </c>
      <c r="O30">
        <f t="shared" si="4"/>
        <v>3.2092171486511405</v>
      </c>
      <c r="Q30">
        <f t="shared" si="7"/>
        <v>0.54000000000000015</v>
      </c>
      <c r="S30">
        <v>5.3499999999999999E-2</v>
      </c>
      <c r="T30">
        <v>0.23419999999999999</v>
      </c>
      <c r="V30">
        <f t="shared" si="5"/>
        <v>-5.6070993443268478</v>
      </c>
      <c r="Y30">
        <f t="shared" si="8"/>
        <v>0.99999986378028682</v>
      </c>
      <c r="Z30">
        <f t="shared" si="9"/>
        <v>-13445.282731047431</v>
      </c>
      <c r="AA30">
        <f t="shared" si="10"/>
        <v>13445.284562560239</v>
      </c>
    </row>
    <row r="31" spans="1:27" x14ac:dyDescent="0.3">
      <c r="A31">
        <v>4.46434</v>
      </c>
      <c r="B31">
        <v>4.6314099999999998</v>
      </c>
      <c r="C31">
        <v>1.6044099999999999</v>
      </c>
      <c r="D31">
        <v>-1.18214</v>
      </c>
      <c r="E31">
        <v>5.0230400000000001E-2</v>
      </c>
      <c r="F31">
        <v>5.2303700000000002E-2</v>
      </c>
      <c r="G31">
        <v>0.57709999999999995</v>
      </c>
      <c r="H31">
        <v>3.4613999999999998</v>
      </c>
      <c r="I31">
        <v>0.88564299999999996</v>
      </c>
      <c r="K31">
        <f t="shared" si="1"/>
        <v>-6.8717890278792835</v>
      </c>
      <c r="L31">
        <f t="shared" si="2"/>
        <v>3.5930546313579663</v>
      </c>
      <c r="M31">
        <f t="shared" si="6"/>
        <v>-0.71999999999999975</v>
      </c>
      <c r="N31">
        <f t="shared" si="3"/>
        <v>7.9176289906760025E-2</v>
      </c>
      <c r="O31">
        <f t="shared" si="4"/>
        <v>3.2112207524900791</v>
      </c>
      <c r="Q31">
        <f t="shared" si="7"/>
        <v>0.56000000000000016</v>
      </c>
      <c r="S31">
        <v>6.3600000000000004E-2</v>
      </c>
      <c r="T31">
        <v>0.22869999999999999</v>
      </c>
      <c r="V31">
        <f t="shared" si="5"/>
        <v>-5.5382274307962964</v>
      </c>
      <c r="Y31">
        <f t="shared" si="8"/>
        <v>0.999999842108385</v>
      </c>
      <c r="Z31">
        <f t="shared" si="9"/>
        <v>-11886.573849190145</v>
      </c>
      <c r="AA31">
        <f t="shared" si="10"/>
        <v>11886.575725980783</v>
      </c>
    </row>
    <row r="32" spans="1:27" x14ac:dyDescent="0.3">
      <c r="A32">
        <v>4.46434</v>
      </c>
      <c r="B32">
        <v>4.6314099999999998</v>
      </c>
      <c r="C32">
        <v>1.6044099999999999</v>
      </c>
      <c r="D32">
        <v>-1.18214</v>
      </c>
      <c r="E32">
        <v>4.8034399999999998E-2</v>
      </c>
      <c r="F32">
        <v>5.3268599999999999E-2</v>
      </c>
      <c r="G32">
        <v>0.69599999999999995</v>
      </c>
      <c r="H32">
        <v>4.0815000000000001</v>
      </c>
      <c r="I32">
        <v>0.68671000000000004</v>
      </c>
      <c r="K32">
        <f t="shared" si="1"/>
        <v>-6.7485703301645508</v>
      </c>
      <c r="L32">
        <f t="shared" si="2"/>
        <v>4.0772675041869952</v>
      </c>
      <c r="M32">
        <f t="shared" si="6"/>
        <v>-0.70999999999999974</v>
      </c>
      <c r="N32">
        <f t="shared" si="3"/>
        <v>7.8675982708383302E-2</v>
      </c>
      <c r="O32">
        <f t="shared" si="4"/>
        <v>3.2131993888602866</v>
      </c>
      <c r="Q32">
        <f t="shared" si="7"/>
        <v>0.58000000000000018</v>
      </c>
      <c r="S32">
        <v>4.2999999999999997E-2</v>
      </c>
      <c r="T32">
        <v>0.23080000000000001</v>
      </c>
      <c r="V32">
        <f t="shared" si="5"/>
        <v>-5.4693555096438526</v>
      </c>
      <c r="Y32">
        <f t="shared" si="8"/>
        <v>0.99999981698858786</v>
      </c>
      <c r="Z32">
        <f t="shared" si="9"/>
        <v>-10508.565744055384</v>
      </c>
      <c r="AA32">
        <f t="shared" si="10"/>
        <v>10508.567667243193</v>
      </c>
    </row>
    <row r="33" spans="1:27" x14ac:dyDescent="0.3">
      <c r="A33">
        <v>4.46434</v>
      </c>
      <c r="B33">
        <v>4.6314099999999998</v>
      </c>
      <c r="C33">
        <v>1.6044099999999999</v>
      </c>
      <c r="D33">
        <v>-1.18214</v>
      </c>
      <c r="E33">
        <v>4.9457300000000003E-2</v>
      </c>
      <c r="F33">
        <v>4.7611199999999999E-2</v>
      </c>
      <c r="G33">
        <v>0.93289999999999995</v>
      </c>
      <c r="H33">
        <v>3.4845999999999999</v>
      </c>
      <c r="I33">
        <v>0.93045699999999998</v>
      </c>
      <c r="K33">
        <f t="shared" si="1"/>
        <v>-6.6253516467561147</v>
      </c>
      <c r="L33">
        <f t="shared" si="2"/>
        <v>3.4836581311408836</v>
      </c>
      <c r="M33">
        <f t="shared" si="6"/>
        <v>-0.69999999999999973</v>
      </c>
      <c r="N33">
        <f t="shared" si="3"/>
        <v>7.816016563392944E-2</v>
      </c>
      <c r="O33">
        <f t="shared" si="4"/>
        <v>3.2151522663335976</v>
      </c>
      <c r="Q33">
        <f t="shared" si="7"/>
        <v>0.6000000000000002</v>
      </c>
      <c r="S33">
        <v>5.7200000000000001E-2</v>
      </c>
      <c r="T33">
        <v>0.21820000000000001</v>
      </c>
      <c r="V33">
        <f t="shared" si="5"/>
        <v>-5.4004835798851953</v>
      </c>
      <c r="Y33">
        <f t="shared" si="8"/>
        <v>0.99999978787235222</v>
      </c>
      <c r="Z33">
        <f t="shared" si="9"/>
        <v>-9290.309813836393</v>
      </c>
      <c r="AA33">
        <f t="shared" si="10"/>
        <v>9290.3117845683792</v>
      </c>
    </row>
    <row r="34" spans="1:27" x14ac:dyDescent="0.3">
      <c r="A34">
        <v>4.46434</v>
      </c>
      <c r="B34">
        <v>4.6314099999999998</v>
      </c>
      <c r="C34">
        <v>1.6044099999999999</v>
      </c>
      <c r="D34">
        <v>-1.18214</v>
      </c>
      <c r="E34">
        <v>5.3107700000000001E-2</v>
      </c>
      <c r="F34">
        <v>0.21022199999999999</v>
      </c>
      <c r="G34">
        <v>0.83009999999999995</v>
      </c>
      <c r="H34">
        <v>4.3442999999999996</v>
      </c>
      <c r="I34">
        <v>0.67883400000000005</v>
      </c>
      <c r="K34">
        <f t="shared" si="1"/>
        <v>-6.5021329799300345</v>
      </c>
      <c r="L34">
        <f t="shared" si="2"/>
        <v>4.0962932973648041</v>
      </c>
      <c r="M34">
        <f t="shared" si="6"/>
        <v>-0.68999999999999972</v>
      </c>
      <c r="N34">
        <f t="shared" si="3"/>
        <v>7.7629045003350744E-2</v>
      </c>
      <c r="O34">
        <f t="shared" si="4"/>
        <v>3.2170786037850601</v>
      </c>
      <c r="Q34">
        <f t="shared" si="7"/>
        <v>0.62000000000000022</v>
      </c>
      <c r="S34">
        <v>8.3199999999999996E-2</v>
      </c>
      <c r="T34">
        <v>0.45850000000000002</v>
      </c>
      <c r="V34">
        <f t="shared" si="5"/>
        <v>-5.3316116404157068</v>
      </c>
      <c r="Y34">
        <f t="shared" si="8"/>
        <v>0.99999975412386366</v>
      </c>
      <c r="Z34">
        <f t="shared" si="9"/>
        <v>-8213.2860235692351</v>
      </c>
      <c r="AA34">
        <f t="shared" si="10"/>
        <v>8213.2880430207661</v>
      </c>
    </row>
    <row r="35" spans="1:27" x14ac:dyDescent="0.3">
      <c r="A35">
        <v>4.46434</v>
      </c>
      <c r="B35">
        <v>4.6314099999999998</v>
      </c>
      <c r="C35">
        <v>1.6044099999999999</v>
      </c>
      <c r="D35">
        <v>-1.18214</v>
      </c>
      <c r="E35">
        <v>5.0647699999999997E-2</v>
      </c>
      <c r="F35">
        <v>8.2139599999999993E-2</v>
      </c>
      <c r="G35">
        <v>0.92310000000000003</v>
      </c>
      <c r="H35">
        <v>3.36</v>
      </c>
      <c r="I35">
        <v>0.96869300000000003</v>
      </c>
      <c r="K35">
        <f t="shared" si="1"/>
        <v>-6.3789143323244781</v>
      </c>
      <c r="L35">
        <f t="shared" si="2"/>
        <v>3.3903022760848764</v>
      </c>
      <c r="M35">
        <f t="shared" si="6"/>
        <v>-0.67999999999999972</v>
      </c>
      <c r="N35">
        <f t="shared" si="3"/>
        <v>7.7082833257817923E-2</v>
      </c>
      <c r="O35">
        <f t="shared" si="4"/>
        <v>3.2189776307053775</v>
      </c>
      <c r="Q35">
        <f t="shared" si="7"/>
        <v>0.64000000000000024</v>
      </c>
      <c r="S35">
        <v>6.6799999999999998E-2</v>
      </c>
      <c r="T35">
        <v>0.28660000000000002</v>
      </c>
      <c r="V35">
        <f t="shared" si="5"/>
        <v>-5.2627396899971313</v>
      </c>
      <c r="Y35">
        <f t="shared" si="8"/>
        <v>0.99999971500615337</v>
      </c>
      <c r="Z35">
        <f t="shared" si="9"/>
        <v>-7261.1213619074861</v>
      </c>
      <c r="AA35">
        <f t="shared" si="10"/>
        <v>7261.1234312829838</v>
      </c>
    </row>
    <row r="36" spans="1:27" x14ac:dyDescent="0.3">
      <c r="A36">
        <v>4.46434</v>
      </c>
      <c r="B36">
        <v>4.6314099999999998</v>
      </c>
      <c r="C36">
        <v>1.6044099999999999</v>
      </c>
      <c r="D36">
        <v>-1.18214</v>
      </c>
      <c r="E36">
        <v>5.6245499999999997E-2</v>
      </c>
      <c r="F36">
        <v>8.4042000000000006E-2</v>
      </c>
      <c r="G36">
        <v>0.82989999999999997</v>
      </c>
      <c r="H36">
        <v>4.5369000000000002</v>
      </c>
      <c r="I36">
        <v>0.565554</v>
      </c>
      <c r="K36">
        <f t="shared" si="1"/>
        <v>-6.2556957069973302</v>
      </c>
      <c r="L36">
        <f t="shared" si="2"/>
        <v>4.3647675596125506</v>
      </c>
      <c r="M36">
        <f t="shared" si="6"/>
        <v>-0.66999999999999971</v>
      </c>
      <c r="N36">
        <f t="shared" si="3"/>
        <v>7.6521748874746498E-2</v>
      </c>
      <c r="O36">
        <f t="shared" si="4"/>
        <v>3.2208485875091024</v>
      </c>
      <c r="Q36">
        <f t="shared" si="7"/>
        <v>0.66000000000000025</v>
      </c>
      <c r="S36">
        <v>0.1003</v>
      </c>
      <c r="T36">
        <v>0.28989999999999999</v>
      </c>
      <c r="V36">
        <f t="shared" si="5"/>
        <v>-5.1938677272430063</v>
      </c>
      <c r="Y36">
        <f t="shared" si="8"/>
        <v>0.99999966966500431</v>
      </c>
      <c r="Z36">
        <f t="shared" si="9"/>
        <v>-6419.3409371417274</v>
      </c>
      <c r="AA36">
        <f t="shared" si="10"/>
        <v>6419.343057675389</v>
      </c>
    </row>
    <row r="37" spans="1:27" x14ac:dyDescent="0.3">
      <c r="A37">
        <v>4.46434</v>
      </c>
      <c r="B37">
        <v>4.6314099999999998</v>
      </c>
      <c r="C37">
        <v>1.6044099999999999</v>
      </c>
      <c r="D37">
        <v>-1.18214</v>
      </c>
      <c r="E37">
        <v>4.8460700000000002E-2</v>
      </c>
      <c r="F37">
        <v>7.3170299999999994E-2</v>
      </c>
      <c r="G37">
        <v>0.72309999999999997</v>
      </c>
      <c r="H37">
        <v>4.0430000000000001</v>
      </c>
      <c r="I37">
        <v>0.70541100000000001</v>
      </c>
      <c r="K37">
        <f t="shared" si="1"/>
        <v>-6.1324771074929751</v>
      </c>
      <c r="L37">
        <f t="shared" si="2"/>
        <v>4.0320052702423288</v>
      </c>
      <c r="M37">
        <f t="shared" si="6"/>
        <v>-0.6599999999999997</v>
      </c>
      <c r="N37">
        <f t="shared" si="3"/>
        <v>7.5946016280408632E-2</v>
      </c>
      <c r="O37">
        <f t="shared" si="4"/>
        <v>3.2226907258384583</v>
      </c>
      <c r="Q37">
        <f t="shared" si="7"/>
        <v>0.68000000000000027</v>
      </c>
      <c r="S37">
        <v>4.7699999999999999E-2</v>
      </c>
      <c r="T37">
        <v>0.27050000000000002</v>
      </c>
      <c r="V37">
        <f t="shared" si="5"/>
        <v>-5.1249957506028458</v>
      </c>
      <c r="Y37">
        <f t="shared" si="8"/>
        <v>0.9999996171102975</v>
      </c>
      <c r="Z37">
        <f t="shared" si="9"/>
        <v>-5675.1479286033427</v>
      </c>
      <c r="AA37">
        <f t="shared" si="10"/>
        <v>5675.1501015598769</v>
      </c>
    </row>
    <row r="38" spans="1:27" x14ac:dyDescent="0.3">
      <c r="A38">
        <v>4.46434</v>
      </c>
      <c r="B38">
        <v>4.6314099999999998</v>
      </c>
      <c r="C38">
        <v>1.6044099999999999</v>
      </c>
      <c r="D38">
        <v>-1.18214</v>
      </c>
      <c r="E38">
        <v>5.0795899999999998E-2</v>
      </c>
      <c r="F38">
        <v>1.9043999999999998E-2</v>
      </c>
      <c r="G38">
        <v>0.754</v>
      </c>
      <c r="H38">
        <v>2.2677999999999998</v>
      </c>
      <c r="I38">
        <v>1.38846</v>
      </c>
      <c r="K38">
        <f t="shared" si="1"/>
        <v>-6.0092585379196812</v>
      </c>
      <c r="L38">
        <f t="shared" si="2"/>
        <v>2.3652191205027973</v>
      </c>
      <c r="M38">
        <f t="shared" si="6"/>
        <v>-0.64999999999999969</v>
      </c>
      <c r="N38">
        <f t="shared" si="3"/>
        <v>7.5355865760165758E-2</v>
      </c>
      <c r="O38">
        <f t="shared" si="4"/>
        <v>3.2245033088626758</v>
      </c>
      <c r="Q38">
        <f t="shared" si="7"/>
        <v>0.70000000000000029</v>
      </c>
      <c r="S38">
        <v>6.7900000000000002E-2</v>
      </c>
      <c r="T38">
        <v>0.13800000000000001</v>
      </c>
      <c r="V38">
        <f t="shared" si="5"/>
        <v>-5.0561237583450342</v>
      </c>
      <c r="Y38">
        <f t="shared" si="8"/>
        <v>0.99999955619439063</v>
      </c>
      <c r="Z38">
        <f t="shared" si="9"/>
        <v>-5017.2290482540466</v>
      </c>
      <c r="AA38">
        <f t="shared" si="10"/>
        <v>5017.2312749294297</v>
      </c>
    </row>
    <row r="39" spans="1:27" x14ac:dyDescent="0.3">
      <c r="A39">
        <v>4.46434</v>
      </c>
      <c r="B39">
        <v>4.6314099999999998</v>
      </c>
      <c r="C39">
        <v>1.6044099999999999</v>
      </c>
      <c r="D39">
        <v>-1.18214</v>
      </c>
      <c r="E39">
        <v>4.9355099999999999E-2</v>
      </c>
      <c r="F39">
        <v>6.1652899999999997E-2</v>
      </c>
      <c r="G39">
        <v>0.19689999999999999</v>
      </c>
      <c r="H39">
        <v>3.6238999999999999</v>
      </c>
      <c r="I39">
        <v>0.147535</v>
      </c>
      <c r="K39">
        <f t="shared" si="1"/>
        <v>-5.8860400030393221</v>
      </c>
      <c r="L39">
        <f t="shared" si="2"/>
        <v>3.6302078980486803</v>
      </c>
      <c r="M39">
        <f t="shared" si="6"/>
        <v>-0.63999999999999968</v>
      </c>
      <c r="N39">
        <f t="shared" si="3"/>
        <v>7.475153336635737E-2</v>
      </c>
      <c r="O39">
        <f t="shared" si="4"/>
        <v>3.2262856115727119</v>
      </c>
      <c r="Q39">
        <f t="shared" si="7"/>
        <v>0.72000000000000031</v>
      </c>
      <c r="S39">
        <v>5.6300000000000003E-2</v>
      </c>
      <c r="T39">
        <v>0.24829999999999999</v>
      </c>
      <c r="V39">
        <f t="shared" si="5"/>
        <v>-4.9872517485384575</v>
      </c>
      <c r="Y39">
        <f t="shared" si="8"/>
        <v>0.99999948558705842</v>
      </c>
      <c r="Z39">
        <f t="shared" si="9"/>
        <v>-4435.5825550710788</v>
      </c>
      <c r="AA39">
        <f t="shared" si="10"/>
        <v>4435.5848367933222</v>
      </c>
    </row>
    <row r="40" spans="1:27" x14ac:dyDescent="0.3">
      <c r="A40">
        <v>4.46434</v>
      </c>
      <c r="B40">
        <v>4.6314099999999998</v>
      </c>
      <c r="C40">
        <v>1.6044099999999999</v>
      </c>
      <c r="D40">
        <v>-1.18214</v>
      </c>
      <c r="E40">
        <v>5.03715E-2</v>
      </c>
      <c r="F40">
        <v>6.0368499999999999E-2</v>
      </c>
      <c r="G40">
        <v>0.31909999999999999</v>
      </c>
      <c r="H40">
        <v>3.5343</v>
      </c>
      <c r="I40">
        <v>0.14002000000000001</v>
      </c>
      <c r="K40">
        <f t="shared" si="1"/>
        <v>-5.7628215083713563</v>
      </c>
      <c r="L40">
        <f t="shared" si="2"/>
        <v>3.5557416815882941</v>
      </c>
      <c r="M40">
        <f t="shared" si="6"/>
        <v>-0.62999999999999967</v>
      </c>
      <c r="N40">
        <f t="shared" si="3"/>
        <v>7.4133260823883371E-2</v>
      </c>
      <c r="O40">
        <f t="shared" si="4"/>
        <v>3.2280369210712467</v>
      </c>
      <c r="Q40">
        <f t="shared" si="7"/>
        <v>0.74000000000000032</v>
      </c>
      <c r="S40">
        <v>6.4699999999999994E-2</v>
      </c>
      <c r="T40">
        <v>0.2457</v>
      </c>
      <c r="V40">
        <f t="shared" si="5"/>
        <v>-4.9183797190328251</v>
      </c>
      <c r="Y40">
        <f t="shared" si="8"/>
        <v>0.9999994037464417</v>
      </c>
      <c r="Z40">
        <f t="shared" si="9"/>
        <v>-3921.3662076872165</v>
      </c>
      <c r="AA40">
        <f t="shared" si="10"/>
        <v>3921.3685458171653</v>
      </c>
    </row>
    <row r="41" spans="1:27" x14ac:dyDescent="0.3">
      <c r="A41">
        <v>4.46434</v>
      </c>
      <c r="B41">
        <v>4.6314099999999998</v>
      </c>
      <c r="C41">
        <v>1.6044099999999999</v>
      </c>
      <c r="D41">
        <v>-1.18214</v>
      </c>
      <c r="E41">
        <v>4.6357099999999998E-2</v>
      </c>
      <c r="F41">
        <v>0.11751200000000001</v>
      </c>
      <c r="G41">
        <v>3.9899999999999998E-2</v>
      </c>
      <c r="H41">
        <v>3.1488</v>
      </c>
      <c r="I41">
        <v>0.76014400000000004</v>
      </c>
      <c r="K41">
        <f t="shared" si="1"/>
        <v>-5.6396030603133553</v>
      </c>
      <c r="L41">
        <f t="shared" si="2"/>
        <v>3.8990526883076302</v>
      </c>
      <c r="M41">
        <f t="shared" si="6"/>
        <v>-0.61999999999999966</v>
      </c>
      <c r="N41">
        <f t="shared" si="3"/>
        <v>7.3501295433517203E-2</v>
      </c>
      <c r="O41">
        <f t="shared" si="4"/>
        <v>3.2297565368578312</v>
      </c>
      <c r="Q41">
        <f t="shared" si="7"/>
        <v>0.76000000000000034</v>
      </c>
      <c r="S41">
        <v>1.3100000000000001E-2</v>
      </c>
      <c r="T41">
        <v>0.34279999999999999</v>
      </c>
      <c r="V41">
        <f t="shared" si="5"/>
        <v>-4.8495076674378392</v>
      </c>
      <c r="Y41">
        <f t="shared" si="8"/>
        <v>0.99999930888538069</v>
      </c>
      <c r="Z41">
        <f t="shared" si="9"/>
        <v>-3466.7628438481297</v>
      </c>
      <c r="AA41">
        <f t="shared" si="10"/>
        <v>3466.7652397802685</v>
      </c>
    </row>
    <row r="42" spans="1:27" x14ac:dyDescent="0.3">
      <c r="A42">
        <v>4.46434</v>
      </c>
      <c r="B42">
        <v>4.6314099999999998</v>
      </c>
      <c r="C42">
        <v>1.6044099999999999</v>
      </c>
      <c r="D42">
        <v>-1.18214</v>
      </c>
      <c r="E42">
        <v>5.0567899999999999E-2</v>
      </c>
      <c r="F42">
        <v>2.9790799999999999E-2</v>
      </c>
      <c r="G42">
        <v>1.2005999999999999</v>
      </c>
      <c r="H42">
        <v>4.1622000000000003</v>
      </c>
      <c r="I42">
        <v>0.70174300000000001</v>
      </c>
      <c r="K42">
        <f t="shared" si="1"/>
        <v>-5.5163846662807048</v>
      </c>
      <c r="L42">
        <f t="shared" si="2"/>
        <v>4.0408915680595952</v>
      </c>
      <c r="M42">
        <f t="shared" si="6"/>
        <v>-0.60999999999999965</v>
      </c>
      <c r="N42">
        <f t="shared" si="3"/>
        <v>7.2855889972988919E-2</v>
      </c>
      <c r="O42">
        <f t="shared" si="4"/>
        <v>3.2314437711090789</v>
      </c>
      <c r="Q42">
        <f t="shared" si="7"/>
        <v>0.78000000000000036</v>
      </c>
      <c r="S42">
        <v>6.6199999999999995E-2</v>
      </c>
      <c r="T42">
        <v>0.1726</v>
      </c>
      <c r="V42">
        <f t="shared" si="5"/>
        <v>-4.7806355911012286</v>
      </c>
      <c r="Y42">
        <f t="shared" si="8"/>
        <v>0.99999919893238653</v>
      </c>
      <c r="Z42">
        <f t="shared" si="9"/>
        <v>-3064.8615432139659</v>
      </c>
      <c r="AA42">
        <f t="shared" si="10"/>
        <v>3064.8639983772546</v>
      </c>
    </row>
    <row r="43" spans="1:27" x14ac:dyDescent="0.3">
      <c r="A43">
        <v>4.46434</v>
      </c>
      <c r="B43">
        <v>4.6314099999999998</v>
      </c>
      <c r="C43">
        <v>1.6044099999999999</v>
      </c>
      <c r="D43">
        <v>-1.18214</v>
      </c>
      <c r="E43">
        <v>7.0210400000000006E-2</v>
      </c>
      <c r="F43">
        <v>8.6435999999999999E-2</v>
      </c>
      <c r="G43">
        <v>0.77310000000000001</v>
      </c>
      <c r="H43">
        <v>3.7654000000000001</v>
      </c>
      <c r="I43">
        <v>0.807805</v>
      </c>
      <c r="K43">
        <f t="shared" si="1"/>
        <v>-5.3931663348685257</v>
      </c>
      <c r="L43">
        <f t="shared" si="2"/>
        <v>3.7829489291686347</v>
      </c>
      <c r="M43">
        <f t="shared" si="6"/>
        <v>-0.59999999999999964</v>
      </c>
      <c r="N43">
        <f t="shared" si="3"/>
        <v>7.2197302595877477E-2</v>
      </c>
      <c r="O43">
        <f t="shared" si="4"/>
        <v>3.2330979489537848</v>
      </c>
      <c r="Q43">
        <f t="shared" si="7"/>
        <v>0.80000000000000038</v>
      </c>
      <c r="S43">
        <v>0.155</v>
      </c>
      <c r="T43">
        <v>0.29399999999999998</v>
      </c>
      <c r="V43">
        <f t="shared" si="5"/>
        <v>-4.7117634870859</v>
      </c>
      <c r="Y43">
        <f t="shared" si="8"/>
        <v>0.99999907148640732</v>
      </c>
      <c r="Z43">
        <f t="shared" si="9"/>
        <v>-2709.5525669314679</v>
      </c>
      <c r="AA43">
        <f t="shared" si="10"/>
        <v>2709.5550827901925</v>
      </c>
    </row>
    <row r="44" spans="1:27" x14ac:dyDescent="0.3">
      <c r="A44">
        <v>4.46434</v>
      </c>
      <c r="B44">
        <v>4.6314099999999998</v>
      </c>
      <c r="C44">
        <v>1.6044099999999999</v>
      </c>
      <c r="D44">
        <v>-1.18214</v>
      </c>
      <c r="E44">
        <v>7.5563400000000003E-2</v>
      </c>
      <c r="F44">
        <v>0.52200599999999997</v>
      </c>
      <c r="G44">
        <v>0.96109999999999995</v>
      </c>
      <c r="H44">
        <v>4.7973999999999997</v>
      </c>
      <c r="I44">
        <v>0.69861099999999998</v>
      </c>
      <c r="K44">
        <f t="shared" si="1"/>
        <v>-5.2699480760393733</v>
      </c>
      <c r="L44">
        <f t="shared" si="2"/>
        <v>4.0484761955510082</v>
      </c>
      <c r="M44">
        <f t="shared" si="6"/>
        <v>-0.58999999999999964</v>
      </c>
      <c r="N44">
        <f t="shared" si="3"/>
        <v>7.1525796728352617E-2</v>
      </c>
      <c r="O44">
        <f t="shared" si="4"/>
        <v>3.2347184087428671</v>
      </c>
      <c r="Q44">
        <f t="shared" si="7"/>
        <v>0.8200000000000004</v>
      </c>
      <c r="S44">
        <v>0.1714</v>
      </c>
      <c r="T44">
        <v>0.72250000000000003</v>
      </c>
      <c r="V44">
        <f t="shared" si="5"/>
        <v>-4.6428913521464477</v>
      </c>
      <c r="Y44">
        <f t="shared" si="8"/>
        <v>0.99999892376439614</v>
      </c>
      <c r="Z44">
        <f t="shared" si="9"/>
        <v>-2395.4344768386354</v>
      </c>
      <c r="AA44">
        <f t="shared" si="10"/>
        <v>2395.4370548932807</v>
      </c>
    </row>
    <row r="45" spans="1:27" x14ac:dyDescent="0.3">
      <c r="A45">
        <v>4.46434</v>
      </c>
      <c r="B45">
        <v>4.6314099999999998</v>
      </c>
      <c r="C45">
        <v>1.6044099999999999</v>
      </c>
      <c r="D45">
        <v>-1.18214</v>
      </c>
      <c r="E45">
        <v>6.5562099999999998E-2</v>
      </c>
      <c r="F45">
        <v>0.50409999999999999</v>
      </c>
      <c r="G45">
        <v>0.81610000000000005</v>
      </c>
      <c r="H45">
        <v>3.9588999999999999</v>
      </c>
      <c r="I45">
        <v>0.78102499999999997</v>
      </c>
      <c r="K45">
        <f t="shared" si="1"/>
        <v>-5.146729901340767</v>
      </c>
      <c r="L45">
        <f t="shared" si="2"/>
        <v>3.8482109939166231</v>
      </c>
      <c r="M45">
        <f t="shared" si="6"/>
        <v>-0.57999999999999963</v>
      </c>
      <c r="N45">
        <f t="shared" si="3"/>
        <v>7.0841640963808086E-2</v>
      </c>
      <c r="O45">
        <f t="shared" si="4"/>
        <v>3.2363045023140158</v>
      </c>
      <c r="Q45">
        <f t="shared" si="7"/>
        <v>0.84000000000000041</v>
      </c>
      <c r="S45">
        <v>0.13919999999999999</v>
      </c>
      <c r="T45">
        <v>0.71</v>
      </c>
      <c r="V45">
        <f t="shared" si="5"/>
        <v>-4.574019182705384</v>
      </c>
      <c r="Y45">
        <f t="shared" si="8"/>
        <v>0.99999875254053772</v>
      </c>
      <c r="Z45">
        <f t="shared" si="9"/>
        <v>-2117.7320223197171</v>
      </c>
      <c r="AA45">
        <f t="shared" si="10"/>
        <v>2117.7346641078625</v>
      </c>
    </row>
    <row r="46" spans="1:27" x14ac:dyDescent="0.3">
      <c r="A46">
        <v>4.46434</v>
      </c>
      <c r="B46">
        <v>4.6314099999999998</v>
      </c>
      <c r="C46">
        <v>1.6044099999999999</v>
      </c>
      <c r="D46">
        <v>-1.18214</v>
      </c>
      <c r="E46">
        <v>5.5868000000000001E-2</v>
      </c>
      <c r="F46">
        <v>2.68632E-2</v>
      </c>
      <c r="G46">
        <v>0.60189999999999999</v>
      </c>
      <c r="H46">
        <v>2.3969999999999998</v>
      </c>
      <c r="I46">
        <v>1.3177300000000001</v>
      </c>
      <c r="K46">
        <f t="shared" si="1"/>
        <v>-5.0235118241573522</v>
      </c>
      <c r="L46">
        <f t="shared" si="2"/>
        <v>2.5379481510510096</v>
      </c>
      <c r="M46">
        <f t="shared" si="6"/>
        <v>-0.56999999999999962</v>
      </c>
      <c r="N46">
        <f t="shared" si="3"/>
        <v>7.0145108955427748E-2</v>
      </c>
      <c r="O46">
        <f t="shared" si="4"/>
        <v>3.23785559525095</v>
      </c>
      <c r="Q46">
        <f t="shared" si="7"/>
        <v>0.86000000000000043</v>
      </c>
      <c r="S46">
        <v>9.8400000000000001E-2</v>
      </c>
      <c r="T46">
        <v>0.16389999999999999</v>
      </c>
      <c r="V46">
        <f t="shared" si="5"/>
        <v>-4.5051469748296142</v>
      </c>
      <c r="Y46">
        <f t="shared" si="8"/>
        <v>0.99999855407580629</v>
      </c>
      <c r="Z46">
        <f t="shared" si="9"/>
        <v>-1872.2235465192618</v>
      </c>
      <c r="AA46">
        <f t="shared" si="10"/>
        <v>1872.2262536164981</v>
      </c>
    </row>
    <row r="47" spans="1:27" x14ac:dyDescent="0.3">
      <c r="A47">
        <v>4.46434</v>
      </c>
      <c r="B47">
        <v>4.6314099999999998</v>
      </c>
      <c r="C47">
        <v>1.6044099999999999</v>
      </c>
      <c r="D47">
        <v>-1.18214</v>
      </c>
      <c r="E47">
        <v>4.8941699999999998E-2</v>
      </c>
      <c r="F47">
        <v>3.0102199999999999E-2</v>
      </c>
      <c r="G47">
        <v>0.54590000000000005</v>
      </c>
      <c r="H47">
        <v>3.1598000000000002</v>
      </c>
      <c r="I47">
        <v>1.0147200000000001</v>
      </c>
      <c r="K47">
        <f t="shared" si="1"/>
        <v>-4.9002938600031669</v>
      </c>
      <c r="L47">
        <f t="shared" si="2"/>
        <v>3.2779131044144396</v>
      </c>
      <c r="M47">
        <f t="shared" si="6"/>
        <v>-0.55999999999999961</v>
      </c>
      <c r="N47">
        <f t="shared" si="3"/>
        <v>6.9436479306727986E-2</v>
      </c>
      <c r="O47">
        <f t="shared" si="4"/>
        <v>3.2393710671371756</v>
      </c>
      <c r="Q47">
        <f t="shared" si="7"/>
        <v>0.88000000000000045</v>
      </c>
      <c r="S47">
        <v>5.2499999999999998E-2</v>
      </c>
      <c r="T47">
        <v>0.17349999999999999</v>
      </c>
      <c r="V47">
        <f t="shared" si="5"/>
        <v>-4.4362747242078413</v>
      </c>
      <c r="Y47">
        <f t="shared" si="8"/>
        <v>0.99999832403631705</v>
      </c>
      <c r="Z47">
        <f t="shared" si="9"/>
        <v>-1655.1768083379482</v>
      </c>
      <c r="AA47">
        <f t="shared" si="10"/>
        <v>1655.179582358817</v>
      </c>
    </row>
    <row r="48" spans="1:27" x14ac:dyDescent="0.3">
      <c r="A48">
        <v>4.46434</v>
      </c>
      <c r="B48">
        <v>4.6314099999999998</v>
      </c>
      <c r="C48">
        <v>1.6044099999999999</v>
      </c>
      <c r="D48">
        <v>-1.18214</v>
      </c>
      <c r="E48">
        <v>4.9243500000000003E-2</v>
      </c>
      <c r="F48">
        <v>7.6212900000000002E-3</v>
      </c>
      <c r="G48">
        <v>0.72319999999999995</v>
      </c>
      <c r="H48">
        <v>1.2977000000000001</v>
      </c>
      <c r="I48">
        <v>1.7977099999999999</v>
      </c>
      <c r="K48">
        <f t="shared" si="1"/>
        <v>-4.777076026860402</v>
      </c>
      <c r="L48">
        <f t="shared" si="2"/>
        <v>1.3657932431355622</v>
      </c>
      <c r="M48">
        <f t="shared" si="6"/>
        <v>-0.5499999999999996</v>
      </c>
      <c r="N48">
        <f t="shared" si="3"/>
        <v>6.8716035460120006E-2</v>
      </c>
      <c r="O48">
        <f t="shared" si="4"/>
        <v>3.2408503118041447</v>
      </c>
      <c r="Q48">
        <f t="shared" si="7"/>
        <v>0.90000000000000047</v>
      </c>
      <c r="S48">
        <v>5.5300000000000002E-2</v>
      </c>
      <c r="T48">
        <v>8.7300000000000003E-2</v>
      </c>
      <c r="V48">
        <f t="shared" si="5"/>
        <v>-4.3674024261297681</v>
      </c>
      <c r="Y48">
        <f t="shared" si="8"/>
        <v>0.99999805739868719</v>
      </c>
      <c r="Z48">
        <f t="shared" si="9"/>
        <v>-1463.2922445704585</v>
      </c>
      <c r="AA48">
        <f t="shared" si="10"/>
        <v>1463.2950871694159</v>
      </c>
    </row>
    <row r="49" spans="1:27" x14ac:dyDescent="0.3">
      <c r="A49">
        <v>4.46434</v>
      </c>
      <c r="B49">
        <v>4.6314099999999998</v>
      </c>
      <c r="C49">
        <v>1.6044099999999999</v>
      </c>
      <c r="D49">
        <v>-1.18214</v>
      </c>
      <c r="E49">
        <v>5.5172499999999999E-2</v>
      </c>
      <c r="F49">
        <v>3.7830299999999997E-2</v>
      </c>
      <c r="G49">
        <v>0.60109999999999997</v>
      </c>
      <c r="H49">
        <v>2.7776999999999998</v>
      </c>
      <c r="I49">
        <v>1.15578</v>
      </c>
      <c r="K49">
        <f t="shared" si="1"/>
        <v>-4.653858345572055</v>
      </c>
      <c r="L49">
        <f t="shared" si="2"/>
        <v>2.9334433540523581</v>
      </c>
      <c r="M49">
        <f t="shared" si="6"/>
        <v>-0.53999999999999959</v>
      </c>
      <c r="N49">
        <f t="shared" si="3"/>
        <v>6.7984065583536646E-2</v>
      </c>
      <c r="O49">
        <f t="shared" si="4"/>
        <v>3.2422927375737136</v>
      </c>
      <c r="Q49">
        <f t="shared" si="7"/>
        <v>0.92000000000000048</v>
      </c>
      <c r="S49">
        <v>9.4799999999999995E-2</v>
      </c>
      <c r="T49">
        <v>0.19450000000000001</v>
      </c>
      <c r="V49">
        <f t="shared" si="5"/>
        <v>-4.2985300754682587</v>
      </c>
      <c r="Y49">
        <f t="shared" si="8"/>
        <v>0.99999774834034161</v>
      </c>
      <c r="Z49">
        <f t="shared" si="9"/>
        <v>-1293.6528096513543</v>
      </c>
      <c r="AA49">
        <f t="shared" si="10"/>
        <v>1293.6557225237566</v>
      </c>
    </row>
    <row r="50" spans="1:27" x14ac:dyDescent="0.3">
      <c r="A50">
        <v>4.46434</v>
      </c>
      <c r="B50">
        <v>4.6314099999999998</v>
      </c>
      <c r="C50">
        <v>1.6044099999999999</v>
      </c>
      <c r="D50">
        <v>-1.18214</v>
      </c>
      <c r="E50">
        <v>5.1326299999999998E-2</v>
      </c>
      <c r="F50">
        <v>4.7436800000000001E-2</v>
      </c>
      <c r="G50">
        <v>0.64890000000000003</v>
      </c>
      <c r="H50">
        <v>4.0167999999999999</v>
      </c>
      <c r="I50">
        <v>0.70313499999999995</v>
      </c>
      <c r="K50">
        <f t="shared" si="1"/>
        <v>-4.5306408402970417</v>
      </c>
      <c r="L50">
        <f t="shared" si="2"/>
        <v>4.0375196875099402</v>
      </c>
      <c r="M50">
        <f t="shared" si="6"/>
        <v>-0.52999999999999958</v>
      </c>
      <c r="N50">
        <f t="shared" si="3"/>
        <v>6.7240862455169109E-2</v>
      </c>
      <c r="O50">
        <f t="shared" si="4"/>
        <v>3.243697767494806</v>
      </c>
      <c r="Q50">
        <f t="shared" si="7"/>
        <v>0.9400000000000005</v>
      </c>
      <c r="S50">
        <v>7.17E-2</v>
      </c>
      <c r="T50">
        <v>0.21779999999999999</v>
      </c>
      <c r="V50">
        <f t="shared" si="5"/>
        <v>-4.2296576666659158</v>
      </c>
      <c r="Y50">
        <f t="shared" si="8"/>
        <v>0.99999739011236566</v>
      </c>
      <c r="Z50">
        <f t="shared" si="9"/>
        <v>-1143.6796304682821</v>
      </c>
      <c r="AA50">
        <f t="shared" si="10"/>
        <v>1143.6826153513975</v>
      </c>
    </row>
    <row r="51" spans="1:27" x14ac:dyDescent="0.3">
      <c r="A51">
        <v>4.46434</v>
      </c>
      <c r="B51">
        <v>4.6314099999999998</v>
      </c>
      <c r="C51">
        <v>1.6044099999999999</v>
      </c>
      <c r="D51">
        <v>-1.18214</v>
      </c>
      <c r="E51">
        <v>5.3008199999999998E-2</v>
      </c>
      <c r="F51">
        <v>3.8573000000000003E-2</v>
      </c>
      <c r="G51">
        <v>0.66910000000000003</v>
      </c>
      <c r="H51">
        <v>3.8167</v>
      </c>
      <c r="I51">
        <v>0.78031099999999998</v>
      </c>
      <c r="K51">
        <f t="shared" si="1"/>
        <v>-4.4074235390377163</v>
      </c>
      <c r="L51">
        <f t="shared" si="2"/>
        <v>3.8499501972508106</v>
      </c>
      <c r="M51">
        <f t="shared" si="6"/>
        <v>-0.51999999999999957</v>
      </c>
      <c r="N51">
        <f t="shared" si="3"/>
        <v>6.6486723346359466E-2</v>
      </c>
      <c r="O51">
        <f t="shared" si="4"/>
        <v>3.2450648395741868</v>
      </c>
      <c r="Q51">
        <f t="shared" si="7"/>
        <v>0.96000000000000052</v>
      </c>
      <c r="S51">
        <v>8.2600000000000007E-2</v>
      </c>
      <c r="T51">
        <v>0.19639999999999999</v>
      </c>
      <c r="V51">
        <f t="shared" si="5"/>
        <v>-4.1607851937279445</v>
      </c>
      <c r="Y51">
        <f t="shared" si="8"/>
        <v>0.9999969748921308</v>
      </c>
      <c r="Z51">
        <f t="shared" si="9"/>
        <v>-1011.0928021030389</v>
      </c>
      <c r="AA51">
        <f t="shared" si="10"/>
        <v>1011.0958607770839</v>
      </c>
    </row>
    <row r="52" spans="1:27" x14ac:dyDescent="0.3">
      <c r="A52">
        <v>4.46434</v>
      </c>
      <c r="B52">
        <v>4.6314099999999998</v>
      </c>
      <c r="C52">
        <v>1.6044099999999999</v>
      </c>
      <c r="D52">
        <v>-1.18214</v>
      </c>
      <c r="E52">
        <v>5.1961399999999998E-2</v>
      </c>
      <c r="F52">
        <v>9.35748E-2</v>
      </c>
      <c r="G52">
        <v>0.38490000000000002</v>
      </c>
      <c r="H52">
        <v>4.6593999999999998</v>
      </c>
      <c r="I52">
        <v>0.39144299999999999</v>
      </c>
      <c r="K52">
        <f t="shared" si="1"/>
        <v>-4.2842064742512864</v>
      </c>
      <c r="L52">
        <f t="shared" si="2"/>
        <v>4.6758413052408665</v>
      </c>
      <c r="M52">
        <f t="shared" si="6"/>
        <v>-0.50999999999999956</v>
      </c>
      <c r="N52">
        <f t="shared" si="3"/>
        <v>6.5721949902696197E-2</v>
      </c>
      <c r="O52">
        <f t="shared" si="4"/>
        <v>3.2463934070012526</v>
      </c>
      <c r="Q52">
        <f t="shared" si="7"/>
        <v>0.98000000000000054</v>
      </c>
      <c r="S52">
        <v>7.5999999999999998E-2</v>
      </c>
      <c r="T52">
        <v>0.30590000000000001</v>
      </c>
      <c r="V52">
        <f t="shared" si="5"/>
        <v>-4.0919126502236223</v>
      </c>
      <c r="Y52">
        <f t="shared" si="8"/>
        <v>0.99999649361247434</v>
      </c>
      <c r="Z52">
        <f t="shared" si="9"/>
        <v>-893.87672851381217</v>
      </c>
      <c r="AA52">
        <f t="shared" si="10"/>
        <v>893.87986280301254</v>
      </c>
    </row>
    <row r="53" spans="1:27" x14ac:dyDescent="0.3">
      <c r="A53">
        <v>4.46434</v>
      </c>
      <c r="B53">
        <v>4.6314099999999998</v>
      </c>
      <c r="C53">
        <v>1.6044099999999999</v>
      </c>
      <c r="D53">
        <v>-1.18214</v>
      </c>
      <c r="E53">
        <v>4.9069099999999997E-2</v>
      </c>
      <c r="F53">
        <v>3.0241199999999999E-2</v>
      </c>
      <c r="G53">
        <v>0.47910000000000003</v>
      </c>
      <c r="H53">
        <v>3.3881999999999999</v>
      </c>
      <c r="I53">
        <v>0.125671</v>
      </c>
      <c r="K53">
        <f t="shared" si="1"/>
        <v>-4.1609896835585074</v>
      </c>
      <c r="L53">
        <f t="shared" si="2"/>
        <v>3.4091581433700595</v>
      </c>
      <c r="M53">
        <f t="shared" si="6"/>
        <v>-0.49999999999999956</v>
      </c>
      <c r="N53">
        <f t="shared" si="3"/>
        <v>6.4946848023359927E-2</v>
      </c>
      <c r="O53">
        <f t="shared" si="4"/>
        <v>3.2476829383667458</v>
      </c>
      <c r="Q53">
        <f t="shared" si="7"/>
        <v>1.0000000000000004</v>
      </c>
      <c r="S53">
        <v>5.3699999999999998E-2</v>
      </c>
      <c r="T53">
        <v>0.1739</v>
      </c>
      <c r="V53">
        <f t="shared" si="5"/>
        <v>-4.0230400292993096</v>
      </c>
      <c r="Y53">
        <f t="shared" si="8"/>
        <v>0.99999593576370216</v>
      </c>
      <c r="Z53">
        <f t="shared" si="9"/>
        <v>-790.24948126459947</v>
      </c>
      <c r="AA53">
        <f t="shared" si="10"/>
        <v>790.25269303827895</v>
      </c>
    </row>
    <row r="54" spans="1:27" x14ac:dyDescent="0.3">
      <c r="A54">
        <v>4.46434</v>
      </c>
      <c r="B54">
        <v>4.6314099999999998</v>
      </c>
      <c r="C54">
        <v>1.6044099999999999</v>
      </c>
      <c r="D54">
        <v>-1.18214</v>
      </c>
      <c r="E54">
        <v>4.83477E-2</v>
      </c>
      <c r="F54">
        <v>5.7216599999999999E-2</v>
      </c>
      <c r="G54">
        <v>0.1668</v>
      </c>
      <c r="H54">
        <v>3.4491999999999998</v>
      </c>
      <c r="I54">
        <v>0.81554000000000004</v>
      </c>
      <c r="K54">
        <f t="shared" si="1"/>
        <v>-4.0377732105650859</v>
      </c>
      <c r="L54">
        <f t="shared" si="2"/>
        <v>3.7640898743566611</v>
      </c>
      <c r="M54">
        <f t="shared" si="6"/>
        <v>-0.48999999999999955</v>
      </c>
      <c r="N54">
        <f t="shared" si="3"/>
        <v>6.4161727738767826E-2</v>
      </c>
      <c r="O54">
        <f t="shared" si="4"/>
        <v>3.2489329178753135</v>
      </c>
      <c r="Q54">
        <f t="shared" si="7"/>
        <v>1.0200000000000005</v>
      </c>
      <c r="S54">
        <v>4.65E-2</v>
      </c>
      <c r="T54">
        <v>0.2392</v>
      </c>
      <c r="V54">
        <f t="shared" si="5"/>
        <v>-3.9541673237066162</v>
      </c>
      <c r="Y54">
        <f t="shared" si="8"/>
        <v>0.99999528916409353</v>
      </c>
      <c r="Z54">
        <f t="shared" si="9"/>
        <v>-698.63571049044219</v>
      </c>
      <c r="AA54">
        <f t="shared" si="10"/>
        <v>698.63900166413691</v>
      </c>
    </row>
    <row r="55" spans="1:27" x14ac:dyDescent="0.3">
      <c r="A55">
        <v>4.46434</v>
      </c>
      <c r="B55">
        <v>4.6314099999999998</v>
      </c>
      <c r="C55">
        <v>1.6044099999999999</v>
      </c>
      <c r="D55">
        <v>-1.18214</v>
      </c>
      <c r="E55">
        <v>5.3824200000000003E-2</v>
      </c>
      <c r="F55">
        <v>6.98545E-2</v>
      </c>
      <c r="G55">
        <v>0.34510000000000002</v>
      </c>
      <c r="H55">
        <v>3.6623999999999999</v>
      </c>
      <c r="I55">
        <v>0.15352299999999999</v>
      </c>
      <c r="K55">
        <f t="shared" si="1"/>
        <v>-3.9145571058137518</v>
      </c>
      <c r="L55">
        <f t="shared" si="2"/>
        <v>3.6882992258038136</v>
      </c>
      <c r="M55">
        <f t="shared" si="6"/>
        <v>-0.47999999999999954</v>
      </c>
      <c r="N55">
        <f t="shared" si="3"/>
        <v>6.3366903086565604E-2</v>
      </c>
      <c r="O55">
        <f t="shared" si="4"/>
        <v>3.2501428455518191</v>
      </c>
      <c r="Q55">
        <f t="shared" si="7"/>
        <v>1.0400000000000005</v>
      </c>
      <c r="S55">
        <v>8.7400000000000005E-2</v>
      </c>
      <c r="T55">
        <v>0.26429999999999998</v>
      </c>
      <c r="V55">
        <f t="shared" si="5"/>
        <v>-3.8852945258502385</v>
      </c>
      <c r="Y55">
        <f t="shared" si="8"/>
        <v>0.9999945396938934</v>
      </c>
      <c r="Z55">
        <f t="shared" si="9"/>
        <v>-617.6426962885572</v>
      </c>
      <c r="AA55">
        <f t="shared" si="10"/>
        <v>617.64606882515852</v>
      </c>
    </row>
    <row r="56" spans="1:27" x14ac:dyDescent="0.3">
      <c r="A56">
        <v>4.46434</v>
      </c>
      <c r="B56">
        <v>4.6314099999999998</v>
      </c>
      <c r="C56">
        <v>1.6044099999999999</v>
      </c>
      <c r="D56">
        <v>-1.18214</v>
      </c>
      <c r="E56">
        <v>5.1499900000000001E-2</v>
      </c>
      <c r="F56">
        <v>7.3278499999999996E-2</v>
      </c>
      <c r="G56">
        <v>0.59009999999999996</v>
      </c>
      <c r="H56">
        <v>4.0709999999999997</v>
      </c>
      <c r="I56">
        <v>0.66980099999999998</v>
      </c>
      <c r="K56">
        <f t="shared" si="1"/>
        <v>-3.7913414278877506</v>
      </c>
      <c r="L56">
        <f t="shared" si="2"/>
        <v>4.1180823005441916</v>
      </c>
      <c r="M56">
        <f t="shared" si="6"/>
        <v>-0.46999999999999953</v>
      </c>
      <c r="N56">
        <f t="shared" si="3"/>
        <v>6.2562691986016633E-2</v>
      </c>
      <c r="O56">
        <f t="shared" si="4"/>
        <v>3.2513122374413239</v>
      </c>
      <c r="Q56">
        <f t="shared" si="7"/>
        <v>1.0600000000000005</v>
      </c>
      <c r="S56">
        <v>7.2900000000000006E-2</v>
      </c>
      <c r="T56">
        <v>0.2707</v>
      </c>
      <c r="V56">
        <f t="shared" si="5"/>
        <v>-3.8164216278609908</v>
      </c>
      <c r="Y56">
        <f t="shared" si="8"/>
        <v>0.99999367098698932</v>
      </c>
      <c r="Z56">
        <f t="shared" si="9"/>
        <v>-546.03917646647892</v>
      </c>
      <c r="AA56">
        <f t="shared" si="10"/>
        <v>546.04263237740361</v>
      </c>
    </row>
    <row r="57" spans="1:27" x14ac:dyDescent="0.3">
      <c r="A57">
        <v>4.46434</v>
      </c>
      <c r="B57">
        <v>4.6314099999999998</v>
      </c>
      <c r="C57">
        <v>1.6044099999999999</v>
      </c>
      <c r="D57">
        <v>-1.18214</v>
      </c>
      <c r="E57">
        <v>5.1312000000000003E-2</v>
      </c>
      <c r="F57">
        <v>0.12859400000000001</v>
      </c>
      <c r="G57">
        <v>-0.15</v>
      </c>
      <c r="H57">
        <v>2.7688000000000001</v>
      </c>
      <c r="I57">
        <v>0.81637700000000002</v>
      </c>
      <c r="K57">
        <f t="shared" si="1"/>
        <v>-3.6681262446898546</v>
      </c>
      <c r="L57">
        <f t="shared" si="2"/>
        <v>3.7620489425061332</v>
      </c>
      <c r="M57">
        <f t="shared" si="6"/>
        <v>-0.45999999999999952</v>
      </c>
      <c r="N57">
        <f t="shared" si="3"/>
        <v>6.1749416110838465E-2</v>
      </c>
      <c r="O57">
        <f t="shared" si="4"/>
        <v>3.2524406258026639</v>
      </c>
      <c r="Q57">
        <f t="shared" si="7"/>
        <v>1.0800000000000005</v>
      </c>
      <c r="S57">
        <v>7.1599999999999997E-2</v>
      </c>
      <c r="T57">
        <v>0.35859999999999997</v>
      </c>
      <c r="V57">
        <f t="shared" si="5"/>
        <v>-3.7475486217008322</v>
      </c>
      <c r="Y57">
        <f t="shared" si="8"/>
        <v>0.9999926640735336</v>
      </c>
      <c r="Z57">
        <f t="shared" si="9"/>
        <v>-482.73662878474818</v>
      </c>
      <c r="AA57">
        <f t="shared" si="10"/>
        <v>482.74017013113865</v>
      </c>
    </row>
    <row r="58" spans="1:27" x14ac:dyDescent="0.3">
      <c r="A58">
        <v>4.46434</v>
      </c>
      <c r="B58">
        <v>4.6314099999999998</v>
      </c>
      <c r="C58">
        <v>1.6044099999999999</v>
      </c>
      <c r="D58">
        <v>-1.18214</v>
      </c>
      <c r="E58">
        <v>5.8307499999999998E-2</v>
      </c>
      <c r="F58">
        <v>0.22090000000000001</v>
      </c>
      <c r="G58">
        <v>-0.32919999999999999</v>
      </c>
      <c r="H58">
        <v>0.9002</v>
      </c>
      <c r="I58">
        <v>1.08802</v>
      </c>
      <c r="K58">
        <f t="shared" si="1"/>
        <v>-3.5449116349247727</v>
      </c>
      <c r="L58">
        <f t="shared" si="2"/>
        <v>3.0989166150696605</v>
      </c>
      <c r="M58">
        <f t="shared" si="6"/>
        <v>-0.44999999999999951</v>
      </c>
      <c r="N58">
        <f t="shared" si="3"/>
        <v>6.0927400760537612E-2</v>
      </c>
      <c r="O58">
        <f t="shared" si="4"/>
        <v>3.2535275592955393</v>
      </c>
      <c r="Q58">
        <f t="shared" si="7"/>
        <v>1.1000000000000005</v>
      </c>
      <c r="S58">
        <v>0.1101</v>
      </c>
      <c r="T58">
        <v>0.47</v>
      </c>
      <c r="V58">
        <f t="shared" si="5"/>
        <v>-3.6786754993082256</v>
      </c>
      <c r="Y58">
        <f t="shared" si="8"/>
        <v>0.99999149696571565</v>
      </c>
      <c r="Z58">
        <f t="shared" si="9"/>
        <v>-426.7727231451189</v>
      </c>
      <c r="AA58">
        <f t="shared" si="10"/>
        <v>426.77635203907204</v>
      </c>
    </row>
    <row r="59" spans="1:27" x14ac:dyDescent="0.3">
      <c r="A59">
        <v>4.46434</v>
      </c>
      <c r="B59">
        <v>4.6314099999999998</v>
      </c>
      <c r="C59">
        <v>1.6044099999999999</v>
      </c>
      <c r="D59">
        <v>-1.18214</v>
      </c>
      <c r="E59">
        <v>5.3275099999999999E-2</v>
      </c>
      <c r="F59">
        <v>0.15642</v>
      </c>
      <c r="G59">
        <v>-0.11459999999999999</v>
      </c>
      <c r="H59">
        <v>1.8129</v>
      </c>
      <c r="I59">
        <v>1.0441199999999999</v>
      </c>
      <c r="K59">
        <f t="shared" si="1"/>
        <v>-3.4216976898173304</v>
      </c>
      <c r="L59">
        <f t="shared" si="2"/>
        <v>3.2061203101717934</v>
      </c>
      <c r="M59">
        <f t="shared" si="6"/>
        <v>-0.4399999999999995</v>
      </c>
      <c r="N59">
        <f t="shared" si="3"/>
        <v>6.0096974730294142E-2</v>
      </c>
      <c r="O59">
        <f t="shared" si="4"/>
        <v>3.2545726031610456</v>
      </c>
      <c r="Q59">
        <f t="shared" si="7"/>
        <v>1.1200000000000006</v>
      </c>
      <c r="S59">
        <v>8.4199999999999997E-2</v>
      </c>
      <c r="T59">
        <v>0.39550000000000002</v>
      </c>
      <c r="V59">
        <f t="shared" si="5"/>
        <v>-3.6098022527939926</v>
      </c>
      <c r="Y59">
        <f t="shared" si="8"/>
        <v>0.99999014417763432</v>
      </c>
      <c r="Z59">
        <f t="shared" si="9"/>
        <v>-377.29669216298856</v>
      </c>
      <c r="AA59">
        <f t="shared" si="10"/>
        <v>377.3004107688156</v>
      </c>
    </row>
    <row r="60" spans="1:27" x14ac:dyDescent="0.3">
      <c r="A60">
        <v>4.46434</v>
      </c>
      <c r="B60">
        <v>4.6314099999999998</v>
      </c>
      <c r="C60">
        <v>1.6044099999999999</v>
      </c>
      <c r="D60">
        <v>-1.18214</v>
      </c>
      <c r="E60">
        <v>4.6438300000000002E-2</v>
      </c>
      <c r="F60">
        <v>1.2122000000000001E-2</v>
      </c>
      <c r="G60">
        <v>-0.1928</v>
      </c>
      <c r="H60">
        <v>1.4856</v>
      </c>
      <c r="I60">
        <v>1.6672400000000001</v>
      </c>
      <c r="K60">
        <f t="shared" si="1"/>
        <v>-3.2984845151038664</v>
      </c>
      <c r="L60">
        <f t="shared" si="2"/>
        <v>1.6844129154171621</v>
      </c>
      <c r="M60">
        <f t="shared" si="6"/>
        <v>-0.42999999999999949</v>
      </c>
      <c r="N60">
        <f t="shared" si="3"/>
        <v>5.9258470179447978E-2</v>
      </c>
      <c r="O60">
        <f t="shared" si="4"/>
        <v>3.2555753393955698</v>
      </c>
      <c r="Q60">
        <f t="shared" si="7"/>
        <v>1.1400000000000006</v>
      </c>
      <c r="S60">
        <v>1.5900000000000001E-2</v>
      </c>
      <c r="T60">
        <v>0.1101</v>
      </c>
      <c r="V60">
        <f t="shared" si="5"/>
        <v>-3.5409288747000311</v>
      </c>
      <c r="Y60">
        <f t="shared" si="8"/>
        <v>0.99998857616879078</v>
      </c>
      <c r="Z60">
        <f t="shared" si="9"/>
        <v>-333.55639772617354</v>
      </c>
      <c r="AA60">
        <f t="shared" si="10"/>
        <v>333.56020826169083</v>
      </c>
    </row>
    <row r="61" spans="1:27" x14ac:dyDescent="0.3">
      <c r="A61">
        <v>4.46434</v>
      </c>
      <c r="B61">
        <v>4.6314099999999998</v>
      </c>
      <c r="C61">
        <v>1.6044099999999999</v>
      </c>
      <c r="D61">
        <v>-1.18214</v>
      </c>
      <c r="E61">
        <v>4.8596300000000002E-2</v>
      </c>
      <c r="F61">
        <v>6.2094400000000001E-3</v>
      </c>
      <c r="G61">
        <v>0.1162</v>
      </c>
      <c r="H61">
        <v>1.1738999999999999</v>
      </c>
      <c r="I61">
        <v>1.8393699999999999</v>
      </c>
      <c r="K61">
        <f t="shared" si="1"/>
        <v>-3.1752722333402867</v>
      </c>
      <c r="L61">
        <f t="shared" si="2"/>
        <v>1.2640557128933716</v>
      </c>
      <c r="M61">
        <f t="shared" si="6"/>
        <v>-0.41999999999999948</v>
      </c>
      <c r="N61">
        <f t="shared" si="3"/>
        <v>5.8412222498639518E-2</v>
      </c>
      <c r="O61">
        <f t="shared" si="4"/>
        <v>3.256535366917988</v>
      </c>
      <c r="Q61">
        <f t="shared" si="7"/>
        <v>1.1600000000000006</v>
      </c>
      <c r="S61">
        <v>4.9099999999999998E-2</v>
      </c>
      <c r="T61">
        <v>7.8799999999999995E-2</v>
      </c>
      <c r="V61">
        <f t="shared" si="5"/>
        <v>-3.4720553583359375</v>
      </c>
      <c r="Y61">
        <f t="shared" si="8"/>
        <v>0.99998675869905163</v>
      </c>
      <c r="Z61">
        <f t="shared" si="9"/>
        <v>-294.88689692470655</v>
      </c>
      <c r="AA61">
        <f t="shared" si="10"/>
        <v>294.89080166255826</v>
      </c>
    </row>
    <row r="62" spans="1:27" x14ac:dyDescent="0.3">
      <c r="A62">
        <v>4.46434</v>
      </c>
      <c r="B62">
        <v>4.6314099999999998</v>
      </c>
      <c r="C62">
        <v>1.6044099999999999</v>
      </c>
      <c r="D62">
        <v>-1.18214</v>
      </c>
      <c r="E62">
        <v>5.05151E-2</v>
      </c>
      <c r="F62">
        <v>0.14776300000000001</v>
      </c>
      <c r="G62">
        <v>0.12189999999999999</v>
      </c>
      <c r="H62">
        <v>1.5426</v>
      </c>
      <c r="I62">
        <v>1.1976599999999999</v>
      </c>
      <c r="K62">
        <f t="shared" si="1"/>
        <v>-3.0520609865770947</v>
      </c>
      <c r="L62">
        <f t="shared" si="2"/>
        <v>2.831169329742544</v>
      </c>
      <c r="M62">
        <f t="shared" si="6"/>
        <v>-0.40999999999999948</v>
      </c>
      <c r="N62">
        <f t="shared" si="3"/>
        <v>5.755857017565795E-2</v>
      </c>
      <c r="O62">
        <f t="shared" si="4"/>
        <v>3.2574523017300914</v>
      </c>
      <c r="Q62">
        <f t="shared" si="7"/>
        <v>1.1800000000000006</v>
      </c>
      <c r="S62">
        <v>6.5799999999999997E-2</v>
      </c>
      <c r="T62">
        <v>0.38440000000000002</v>
      </c>
      <c r="V62">
        <f t="shared" si="5"/>
        <v>-3.4031816982117524</v>
      </c>
      <c r="Y62">
        <f t="shared" si="8"/>
        <v>0.99998465208099918</v>
      </c>
      <c r="Z62">
        <f t="shared" si="9"/>
        <v>-260.7003335299006</v>
      </c>
      <c r="AA62">
        <f t="shared" si="10"/>
        <v>260.70433479891426</v>
      </c>
    </row>
    <row r="63" spans="1:27" x14ac:dyDescent="0.3">
      <c r="A63">
        <v>4.46434</v>
      </c>
      <c r="B63">
        <v>4.6314099999999998</v>
      </c>
      <c r="C63">
        <v>1.6044099999999999</v>
      </c>
      <c r="D63">
        <v>-1.18214</v>
      </c>
      <c r="E63">
        <v>0.23022599999999999</v>
      </c>
      <c r="F63">
        <v>1.12572E-2</v>
      </c>
      <c r="G63">
        <v>0</v>
      </c>
      <c r="H63">
        <v>1.6397999999999999</v>
      </c>
      <c r="I63">
        <v>1.6718</v>
      </c>
      <c r="K63">
        <f t="shared" si="1"/>
        <v>-2.9288509394596924</v>
      </c>
      <c r="L63">
        <f t="shared" si="2"/>
        <v>1.6732769784079711</v>
      </c>
      <c r="M63">
        <f t="shared" si="6"/>
        <v>-0.39999999999999947</v>
      </c>
      <c r="N63">
        <f t="shared" si="3"/>
        <v>5.6697854660050576E-2</v>
      </c>
      <c r="O63">
        <f t="shared" si="4"/>
        <v>3.2583257770701808</v>
      </c>
      <c r="Q63">
        <f t="shared" si="7"/>
        <v>1.2000000000000006</v>
      </c>
      <c r="S63">
        <v>0.42899999999999999</v>
      </c>
      <c r="T63">
        <v>0.1061</v>
      </c>
      <c r="V63">
        <f t="shared" si="5"/>
        <v>-3.3343078905888524</v>
      </c>
      <c r="Y63">
        <f t="shared" si="8"/>
        <v>0.99998221031334944</v>
      </c>
      <c r="Z63">
        <f t="shared" si="9"/>
        <v>-230.47700135203831</v>
      </c>
      <c r="AA63">
        <f t="shared" si="10"/>
        <v>230.48110153861356</v>
      </c>
    </row>
    <row r="64" spans="1:27" x14ac:dyDescent="0.3">
      <c r="A64">
        <v>4.46434</v>
      </c>
      <c r="B64">
        <v>4.6314099999999998</v>
      </c>
      <c r="C64">
        <v>1.6044099999999999</v>
      </c>
      <c r="D64">
        <v>-1.18214</v>
      </c>
      <c r="E64">
        <v>5.6325899999999998E-2</v>
      </c>
      <c r="F64">
        <v>0.38725700000000002</v>
      </c>
      <c r="G64">
        <v>0.19989999999999999</v>
      </c>
      <c r="H64">
        <v>3.5405000000000002</v>
      </c>
      <c r="I64">
        <v>0.14247000000000001</v>
      </c>
      <c r="K64">
        <f t="shared" si="1"/>
        <v>-2.8056422828215291</v>
      </c>
      <c r="L64">
        <f t="shared" si="2"/>
        <v>3.5802028316012118</v>
      </c>
      <c r="M64">
        <f t="shared" si="6"/>
        <v>-0.38999999999999946</v>
      </c>
      <c r="N64">
        <f t="shared" si="3"/>
        <v>5.5830420226547592E-2</v>
      </c>
      <c r="O64">
        <f t="shared" si="4"/>
        <v>3.2591554435597665</v>
      </c>
      <c r="Q64">
        <f t="shared" si="7"/>
        <v>1.2200000000000006</v>
      </c>
      <c r="S64">
        <v>0.1007</v>
      </c>
      <c r="T64">
        <v>0.62229999999999996</v>
      </c>
      <c r="V64">
        <f t="shared" si="5"/>
        <v>-3.2654339341756073</v>
      </c>
      <c r="Y64">
        <f t="shared" si="8"/>
        <v>0.99997938007651777</v>
      </c>
      <c r="Z64">
        <f t="shared" si="9"/>
        <v>-203.7574436210574</v>
      </c>
      <c r="AA64">
        <f t="shared" si="10"/>
        <v>203.76164517058945</v>
      </c>
    </row>
    <row r="65" spans="1:27" x14ac:dyDescent="0.3">
      <c r="A65">
        <v>4.46434</v>
      </c>
      <c r="B65">
        <v>4.6314099999999998</v>
      </c>
      <c r="C65">
        <v>1.6044099999999999</v>
      </c>
      <c r="D65">
        <v>-1.18214</v>
      </c>
      <c r="E65">
        <v>5.3633100000000003E-2</v>
      </c>
      <c r="F65">
        <v>7.2468599999999994E-2</v>
      </c>
      <c r="G65">
        <v>0.54320000000000002</v>
      </c>
      <c r="H65">
        <v>4.6924000000000001</v>
      </c>
      <c r="I65">
        <v>0.44537500000000002</v>
      </c>
      <c r="K65">
        <f t="shared" si="1"/>
        <v>-2.6824352378483463</v>
      </c>
      <c r="L65">
        <f t="shared" si="2"/>
        <v>4.610393893006699</v>
      </c>
      <c r="M65">
        <f t="shared" si="6"/>
        <v>-0.37999999999999945</v>
      </c>
      <c r="N65">
        <f t="shared" si="3"/>
        <v>5.4956613837356762E-2</v>
      </c>
      <c r="O65">
        <f t="shared" si="4"/>
        <v>3.2599409693433143</v>
      </c>
      <c r="Q65">
        <f t="shared" si="7"/>
        <v>1.2400000000000007</v>
      </c>
      <c r="S65">
        <v>8.6300000000000002E-2</v>
      </c>
      <c r="T65">
        <v>0.26919999999999999</v>
      </c>
      <c r="V65">
        <f t="shared" si="5"/>
        <v>-3.1965598309998695</v>
      </c>
      <c r="Y65">
        <f t="shared" si="8"/>
        <v>0.99997609956841016</v>
      </c>
      <c r="Z65">
        <f t="shared" si="9"/>
        <v>-180.13546828430836</v>
      </c>
      <c r="AA65">
        <f t="shared" si="10"/>
        <v>180.13977370264635</v>
      </c>
    </row>
    <row r="66" spans="1:27" x14ac:dyDescent="0.3">
      <c r="A66">
        <v>4.46434</v>
      </c>
      <c r="B66">
        <v>4.6314099999999998</v>
      </c>
      <c r="C66">
        <v>1.6044099999999999</v>
      </c>
      <c r="D66">
        <v>-1.18214</v>
      </c>
      <c r="E66">
        <v>4.9411700000000003E-2</v>
      </c>
      <c r="F66">
        <v>3.2148500000000003E-2</v>
      </c>
      <c r="G66">
        <v>0.30559999999999998</v>
      </c>
      <c r="H66">
        <v>2.8641000000000001</v>
      </c>
      <c r="I66">
        <v>7.6898499999999995E-2</v>
      </c>
      <c r="K66">
        <f t="shared" si="1"/>
        <v>-2.5592300609041976</v>
      </c>
      <c r="L66">
        <f t="shared" si="2"/>
        <v>2.8772692496294452</v>
      </c>
      <c r="M66">
        <f t="shared" si="6"/>
        <v>-0.36999999999999944</v>
      </c>
      <c r="N66">
        <f t="shared" si="3"/>
        <v>5.4076785003383164E-2</v>
      </c>
      <c r="O66">
        <f t="shared" si="4"/>
        <v>3.2606820402209848</v>
      </c>
      <c r="Q66">
        <f t="shared" si="7"/>
        <v>1.2600000000000007</v>
      </c>
      <c r="S66">
        <v>5.6800000000000003E-2</v>
      </c>
      <c r="T66">
        <v>0.17929999999999999</v>
      </c>
      <c r="V66">
        <f t="shared" si="5"/>
        <v>-3.1276855874968703</v>
      </c>
      <c r="Y66">
        <f t="shared" si="8"/>
        <v>0.99997229715502778</v>
      </c>
      <c r="Z66">
        <f t="shared" si="9"/>
        <v>-159.25197303931753</v>
      </c>
      <c r="AA66">
        <f t="shared" si="10"/>
        <v>159.2563848942591</v>
      </c>
    </row>
    <row r="67" spans="1:27" x14ac:dyDescent="0.3">
      <c r="A67">
        <v>4.46434</v>
      </c>
      <c r="B67">
        <v>4.6314099999999998</v>
      </c>
      <c r="C67">
        <v>1.6044099999999999</v>
      </c>
      <c r="D67">
        <v>-1.18214</v>
      </c>
      <c r="E67">
        <v>5.2827699999999998E-2</v>
      </c>
      <c r="F67">
        <v>2.5536E-2</v>
      </c>
      <c r="G67">
        <v>0.5171</v>
      </c>
      <c r="H67">
        <v>2.302</v>
      </c>
      <c r="I67">
        <v>2.8995900000000002E-2</v>
      </c>
      <c r="K67">
        <f t="shared" si="1"/>
        <v>-2.4360270491242777</v>
      </c>
      <c r="L67">
        <f t="shared" si="2"/>
        <v>2.3220083813355621</v>
      </c>
      <c r="M67">
        <f t="shared" si="6"/>
        <v>-0.35999999999999943</v>
      </c>
      <c r="N67">
        <f t="shared" si="3"/>
        <v>5.3191285644429494E-2</v>
      </c>
      <c r="O67">
        <f t="shared" si="4"/>
        <v>3.2613783597743073</v>
      </c>
      <c r="Q67">
        <f t="shared" si="7"/>
        <v>1.2800000000000007</v>
      </c>
      <c r="S67">
        <v>8.1500000000000003E-2</v>
      </c>
      <c r="T67">
        <v>0.1598</v>
      </c>
      <c r="V67">
        <f t="shared" si="5"/>
        <v>-3.0588112158589089</v>
      </c>
      <c r="Y67">
        <f t="shared" si="8"/>
        <v>0.99996788980643347</v>
      </c>
      <c r="Z67">
        <f t="shared" si="9"/>
        <v>-140.78948622915544</v>
      </c>
      <c r="AA67">
        <f t="shared" si="10"/>
        <v>140.79400715197809</v>
      </c>
    </row>
    <row r="68" spans="1:27" x14ac:dyDescent="0.3">
      <c r="A68">
        <v>4.46434</v>
      </c>
      <c r="B68">
        <v>4.6314099999999998</v>
      </c>
      <c r="C68">
        <v>1.6044099999999999</v>
      </c>
      <c r="D68">
        <v>-1.18214</v>
      </c>
      <c r="E68">
        <v>4.6293599999999997E-2</v>
      </c>
      <c r="F68">
        <v>7.5624999999999998E-2</v>
      </c>
      <c r="G68">
        <v>3.5000000000000003E-2</v>
      </c>
      <c r="H68">
        <v>4.0030999999999999</v>
      </c>
      <c r="I68">
        <v>0.185137</v>
      </c>
      <c r="K68">
        <f t="shared" ref="K68:K131" si="11">-LN(EXP(-A68-TAN(B68)*(M68-$J$3)) + EXP(-C68-TAN(D68)*(M68-$J$4)))</f>
        <v>-2.3128265468962117</v>
      </c>
      <c r="L68">
        <f t="shared" ref="L68:L131" si="12">-LN(EXP(-A68-TAN(B68)*(I68-$J$3)) + EXP(-C68-TAN(D68)*(I68-$J$4)))</f>
        <v>3.9739779294589201</v>
      </c>
      <c r="M68">
        <f t="shared" si="6"/>
        <v>-0.34999999999999942</v>
      </c>
      <c r="N68">
        <f t="shared" ref="N68:N131" si="13">E$1*COS(Q68) + G$1</f>
        <v>5.2300469948432828E-2</v>
      </c>
      <c r="O68">
        <f t="shared" ref="O68:O131" si="14">F$1*SIN(Q68) + H$1</f>
        <v>3.2620296494847452</v>
      </c>
      <c r="Q68">
        <f t="shared" si="7"/>
        <v>1.3000000000000007</v>
      </c>
      <c r="S68">
        <v>1.04E-2</v>
      </c>
      <c r="T68">
        <v>0.27500000000000002</v>
      </c>
      <c r="V68">
        <f t="shared" ref="V68:V131" si="15">((K68-$H$1)*Y68*$E$1+(M68-$G$1)*$F$1)*$W$4</f>
        <v>-2.9899367357024618</v>
      </c>
      <c r="Y68">
        <f t="shared" si="8"/>
        <v>0.99996278128394855</v>
      </c>
      <c r="Z68">
        <f t="shared" si="9"/>
        <v>-124.46734061061136</v>
      </c>
      <c r="AA68">
        <f t="shared" si="10"/>
        <v>124.47197329764188</v>
      </c>
    </row>
    <row r="69" spans="1:27" x14ac:dyDescent="0.3">
      <c r="A69">
        <v>4.46434</v>
      </c>
      <c r="B69">
        <v>4.6314099999999998</v>
      </c>
      <c r="C69">
        <v>1.6044099999999999</v>
      </c>
      <c r="D69">
        <v>-1.18214</v>
      </c>
      <c r="E69">
        <v>5.0974100000000001E-2</v>
      </c>
      <c r="F69">
        <v>3.6595700000000002E-2</v>
      </c>
      <c r="G69">
        <v>0.62490000000000001</v>
      </c>
      <c r="H69">
        <v>4.2426000000000004</v>
      </c>
      <c r="I69">
        <v>0.61858199999999997</v>
      </c>
      <c r="K69">
        <f t="shared" si="11"/>
        <v>-2.1896289533707032</v>
      </c>
      <c r="L69">
        <f t="shared" si="12"/>
        <v>4.2407193801242737</v>
      </c>
      <c r="M69">
        <f t="shared" ref="M69:M132" si="16">M68+0.01</f>
        <v>-0.33999999999999941</v>
      </c>
      <c r="N69">
        <f t="shared" si="13"/>
        <v>5.1404694229794184E-2</v>
      </c>
      <c r="O69">
        <f t="shared" si="14"/>
        <v>3.2626356488450976</v>
      </c>
      <c r="Q69">
        <f t="shared" ref="Q69:Q132" si="17">Q68+0.02</f>
        <v>1.3200000000000007</v>
      </c>
      <c r="S69">
        <v>6.9199999999999998E-2</v>
      </c>
      <c r="T69">
        <v>0.1913</v>
      </c>
      <c r="V69">
        <f t="shared" si="15"/>
        <v>-2.9210621761193827</v>
      </c>
      <c r="Y69">
        <f t="shared" ref="Y69:Y132" si="18" xml:space="preserve"> - Z69/AA69</f>
        <v>0.9999568600390224</v>
      </c>
      <c r="Z69">
        <f t="shared" ref="Z69:Z132" si="19">-EXP(-A69-TAN(B69)*(M69-$J$3))*TAN(B69)-EXP(-C69-TAN(D69)*(M69-$J$4))*TAN(D69)</f>
        <v>-110.03740662636936</v>
      </c>
      <c r="AA69">
        <f t="shared" ref="AA69:AA132" si="20">EXP(-A69-TAN(B69)*(M69-$J$3))*TAN(B69)+EXP(-C69-TAN(D69)*(M69-$J$4))</f>
        <v>110.04215384059194</v>
      </c>
    </row>
    <row r="70" spans="1:27" x14ac:dyDescent="0.3">
      <c r="A70">
        <v>4.46434</v>
      </c>
      <c r="B70">
        <v>4.6314099999999998</v>
      </c>
      <c r="C70">
        <v>1.6044099999999999</v>
      </c>
      <c r="D70">
        <v>-1.18214</v>
      </c>
      <c r="E70">
        <v>5.18104E-2</v>
      </c>
      <c r="F70">
        <v>4.0804E-2</v>
      </c>
      <c r="G70">
        <v>0.77300000000000002</v>
      </c>
      <c r="H70">
        <v>3.4180999999999999</v>
      </c>
      <c r="I70">
        <v>0.93579100000000004</v>
      </c>
      <c r="K70">
        <f t="shared" si="11"/>
        <v>-2.0664347311646845</v>
      </c>
      <c r="L70">
        <f t="shared" si="12"/>
        <v>3.4706355183776094</v>
      </c>
      <c r="M70">
        <f t="shared" si="16"/>
        <v>-0.3299999999999994</v>
      </c>
      <c r="N70">
        <f t="shared" si="13"/>
        <v>5.0504316786857503E-2</v>
      </c>
      <c r="O70">
        <f t="shared" si="14"/>
        <v>3.2631961154637006</v>
      </c>
      <c r="Q70">
        <f t="shared" si="17"/>
        <v>1.3400000000000007</v>
      </c>
      <c r="S70">
        <v>7.4999999999999997E-2</v>
      </c>
      <c r="T70">
        <v>0.20200000000000001</v>
      </c>
      <c r="V70">
        <f t="shared" si="15"/>
        <v>-2.8521875781919914</v>
      </c>
      <c r="Y70">
        <f t="shared" si="18"/>
        <v>0.99994999677793162</v>
      </c>
      <c r="Z70">
        <f t="shared" si="19"/>
        <v>-97.28032031800717</v>
      </c>
      <c r="AA70">
        <f t="shared" si="20"/>
        <v>97.285184890711221</v>
      </c>
    </row>
    <row r="71" spans="1:27" x14ac:dyDescent="0.3">
      <c r="A71">
        <v>4.46434</v>
      </c>
      <c r="B71">
        <v>4.6314099999999998</v>
      </c>
      <c r="C71">
        <v>1.6044099999999999</v>
      </c>
      <c r="D71">
        <v>-1.18214</v>
      </c>
      <c r="E71">
        <v>5.4484699999999997E-2</v>
      </c>
      <c r="F71">
        <v>8.0940200000000004E-2</v>
      </c>
      <c r="G71">
        <v>0.76600000000000001</v>
      </c>
      <c r="H71">
        <v>4.4071999999999996</v>
      </c>
      <c r="I71">
        <v>0.59416100000000005</v>
      </c>
      <c r="K71">
        <f t="shared" si="11"/>
        <v>-1.9432444164458791</v>
      </c>
      <c r="L71">
        <f t="shared" si="12"/>
        <v>4.2983620173043713</v>
      </c>
      <c r="M71">
        <f t="shared" si="16"/>
        <v>-0.3199999999999994</v>
      </c>
      <c r="N71">
        <f t="shared" si="13"/>
        <v>4.9599697758595081E-2</v>
      </c>
      <c r="O71">
        <f t="shared" si="14"/>
        <v>3.2637108251613789</v>
      </c>
      <c r="Q71">
        <f t="shared" si="17"/>
        <v>1.3600000000000008</v>
      </c>
      <c r="S71">
        <v>9.11E-2</v>
      </c>
      <c r="T71">
        <v>0.28449999999999998</v>
      </c>
      <c r="V71">
        <f t="shared" si="15"/>
        <v>-2.7833129980674371</v>
      </c>
      <c r="Y71">
        <f t="shared" si="18"/>
        <v>0.9999420416391811</v>
      </c>
      <c r="Z71">
        <f t="shared" si="19"/>
        <v>-86.002148536216467</v>
      </c>
      <c r="AA71">
        <f t="shared" si="20"/>
        <v>86.007133368685246</v>
      </c>
    </row>
    <row r="72" spans="1:27" x14ac:dyDescent="0.3">
      <c r="A72">
        <v>4.46434</v>
      </c>
      <c r="B72">
        <v>4.6314099999999998</v>
      </c>
      <c r="C72">
        <v>1.6044099999999999</v>
      </c>
      <c r="D72">
        <v>-1.18214</v>
      </c>
      <c r="E72">
        <v>5.6386400000000003E-2</v>
      </c>
      <c r="F72">
        <v>5.7120999999999998E-2</v>
      </c>
      <c r="G72">
        <v>0.67689999999999995</v>
      </c>
      <c r="H72">
        <v>3.3959999999999999</v>
      </c>
      <c r="I72">
        <v>0.92430299999999999</v>
      </c>
      <c r="K72">
        <f t="shared" si="11"/>
        <v>-1.8200586306174389</v>
      </c>
      <c r="L72">
        <f t="shared" si="12"/>
        <v>3.4986823623104009</v>
      </c>
      <c r="M72">
        <f t="shared" si="16"/>
        <v>-0.30999999999999939</v>
      </c>
      <c r="N72">
        <f t="shared" si="13"/>
        <v>4.86911989805568E-2</v>
      </c>
      <c r="O72">
        <f t="shared" si="14"/>
        <v>3.2641795720611166</v>
      </c>
      <c r="Q72">
        <f t="shared" si="17"/>
        <v>1.3800000000000008</v>
      </c>
      <c r="S72">
        <v>0.10100000000000001</v>
      </c>
      <c r="T72">
        <v>0.23899999999999999</v>
      </c>
      <c r="V72">
        <f t="shared" si="15"/>
        <v>-2.7144385107052136</v>
      </c>
      <c r="Y72">
        <f t="shared" si="18"/>
        <v>0.99993282092203817</v>
      </c>
      <c r="Z72">
        <f t="shared" si="19"/>
        <v>-76.031440752471823</v>
      </c>
      <c r="AA72">
        <f t="shared" si="20"/>
        <v>76.036548817712799</v>
      </c>
    </row>
    <row r="73" spans="1:27" x14ac:dyDescent="0.3">
      <c r="A73">
        <v>4.46434</v>
      </c>
      <c r="B73">
        <v>4.6314099999999998</v>
      </c>
      <c r="C73">
        <v>1.6044099999999999</v>
      </c>
      <c r="D73">
        <v>-1.18214</v>
      </c>
      <c r="E73">
        <v>6.21624E-2</v>
      </c>
      <c r="F73">
        <v>2.81233E-2</v>
      </c>
      <c r="G73">
        <v>0.82130000000000003</v>
      </c>
      <c r="H73">
        <v>3.8925999999999998</v>
      </c>
      <c r="I73">
        <v>0.76693500000000003</v>
      </c>
      <c r="K73">
        <f t="shared" si="11"/>
        <v>-1.6968780938557309</v>
      </c>
      <c r="L73">
        <f t="shared" si="12"/>
        <v>3.8825229639304881</v>
      </c>
      <c r="M73">
        <f t="shared" si="16"/>
        <v>-0.29999999999999938</v>
      </c>
      <c r="N73">
        <f t="shared" si="13"/>
        <v>4.7779183840140724E-2</v>
      </c>
      <c r="O73">
        <f t="shared" si="14"/>
        <v>3.2646021686704039</v>
      </c>
      <c r="Q73">
        <f t="shared" si="17"/>
        <v>1.4000000000000008</v>
      </c>
      <c r="S73">
        <v>0.12640000000000001</v>
      </c>
      <c r="T73">
        <v>0.16769999999999999</v>
      </c>
      <c r="V73">
        <f t="shared" si="15"/>
        <v>-2.6455642144336524</v>
      </c>
      <c r="Y73">
        <f t="shared" si="18"/>
        <v>0.99992213329485768</v>
      </c>
      <c r="Z73">
        <f t="shared" si="19"/>
        <v>-67.216622653526343</v>
      </c>
      <c r="AA73">
        <f t="shared" si="20"/>
        <v>67.221856998044331</v>
      </c>
    </row>
    <row r="74" spans="1:27" x14ac:dyDescent="0.3">
      <c r="A74">
        <v>4.46434</v>
      </c>
      <c r="B74">
        <v>4.6314099999999998</v>
      </c>
      <c r="C74">
        <v>1.6044099999999999</v>
      </c>
      <c r="D74">
        <v>-1.18214</v>
      </c>
      <c r="E74">
        <v>6.0705700000000001E-2</v>
      </c>
      <c r="F74">
        <v>7.9580399999999996E-2</v>
      </c>
      <c r="G74">
        <v>1.1269</v>
      </c>
      <c r="H74">
        <v>4.3143000000000002</v>
      </c>
      <c r="I74">
        <v>0.68726900000000002</v>
      </c>
      <c r="K74">
        <f t="shared" si="11"/>
        <v>-1.5737036407941123</v>
      </c>
      <c r="L74">
        <f t="shared" si="12"/>
        <v>4.0759162483910103</v>
      </c>
      <c r="M74">
        <f t="shared" si="16"/>
        <v>-0.28999999999999937</v>
      </c>
      <c r="N74">
        <f t="shared" si="13"/>
        <v>4.6864017131242969E-2</v>
      </c>
      <c r="O74">
        <f t="shared" si="14"/>
        <v>3.2649784459562312</v>
      </c>
      <c r="Q74">
        <f t="shared" si="17"/>
        <v>1.4200000000000008</v>
      </c>
      <c r="S74">
        <v>0.1205</v>
      </c>
      <c r="T74">
        <v>0.28210000000000002</v>
      </c>
      <c r="V74">
        <f t="shared" si="15"/>
        <v>-2.5766902364772148</v>
      </c>
      <c r="Y74">
        <f t="shared" si="18"/>
        <v>0.99990974540052457</v>
      </c>
      <c r="Z74">
        <f t="shared" si="19"/>
        <v>-59.423691895925778</v>
      </c>
      <c r="AA74">
        <f t="shared" si="20"/>
        <v>59.429055641539911</v>
      </c>
    </row>
    <row r="75" spans="1:27" x14ac:dyDescent="0.3">
      <c r="A75">
        <v>4.46434</v>
      </c>
      <c r="B75">
        <v>4.6314099999999998</v>
      </c>
      <c r="C75">
        <v>1.6044099999999999</v>
      </c>
      <c r="D75">
        <v>-1.18214</v>
      </c>
      <c r="E75">
        <v>5.1573000000000001E-2</v>
      </c>
      <c r="F75">
        <v>2.5090600000000001E-2</v>
      </c>
      <c r="G75">
        <v>0.88400000000000001</v>
      </c>
      <c r="H75">
        <v>4.4340000000000002</v>
      </c>
      <c r="I75">
        <v>0.56487799999999999</v>
      </c>
      <c r="K75">
        <f t="shared" si="11"/>
        <v>-1.4505362386914387</v>
      </c>
      <c r="L75">
        <f t="shared" si="12"/>
        <v>4.3663179852961926</v>
      </c>
      <c r="M75">
        <f t="shared" si="16"/>
        <v>-0.27999999999999936</v>
      </c>
      <c r="N75">
        <f t="shared" si="13"/>
        <v>4.5946064908345047E-2</v>
      </c>
      <c r="O75">
        <f t="shared" si="14"/>
        <v>3.2653082534127016</v>
      </c>
      <c r="Q75">
        <f t="shared" si="17"/>
        <v>1.4400000000000008</v>
      </c>
      <c r="S75">
        <v>7.3400000000000007E-2</v>
      </c>
      <c r="T75">
        <v>0.15840000000000001</v>
      </c>
      <c r="V75">
        <f t="shared" si="15"/>
        <v>-2.5078167396471498</v>
      </c>
      <c r="Y75">
        <f t="shared" si="18"/>
        <v>0.99989538676321932</v>
      </c>
      <c r="Z75">
        <f t="shared" si="19"/>
        <v>-52.534180991196209</v>
      </c>
      <c r="AA75">
        <f t="shared" si="20"/>
        <v>52.539677336901832</v>
      </c>
    </row>
    <row r="76" spans="1:27" x14ac:dyDescent="0.3">
      <c r="A76">
        <v>4.46434</v>
      </c>
      <c r="B76">
        <v>4.6314099999999998</v>
      </c>
      <c r="C76">
        <v>1.6044099999999999</v>
      </c>
      <c r="D76">
        <v>-1.18214</v>
      </c>
      <c r="E76">
        <v>5.1057499999999999E-2</v>
      </c>
      <c r="F76">
        <v>2.1550199999999999E-2</v>
      </c>
      <c r="G76">
        <v>0.64890000000000003</v>
      </c>
      <c r="H76">
        <v>2.1678000000000002</v>
      </c>
      <c r="I76">
        <v>1.4150700000000001</v>
      </c>
      <c r="K76">
        <f t="shared" si="11"/>
        <v>-1.3273770084769876</v>
      </c>
      <c r="L76">
        <f t="shared" si="12"/>
        <v>2.3002350840912511</v>
      </c>
      <c r="M76">
        <f t="shared" si="16"/>
        <v>-0.26999999999999935</v>
      </c>
      <c r="N76">
        <f t="shared" si="13"/>
        <v>4.5025694340096907E-2</v>
      </c>
      <c r="O76">
        <f t="shared" si="14"/>
        <v>3.2655914591212292</v>
      </c>
      <c r="Q76">
        <f t="shared" si="17"/>
        <v>1.4600000000000009</v>
      </c>
      <c r="S76">
        <v>6.9800000000000001E-2</v>
      </c>
      <c r="T76">
        <v>0.14680000000000001</v>
      </c>
      <c r="V76">
        <f t="shared" si="15"/>
        <v>-2.4389439304244189</v>
      </c>
      <c r="Y76">
        <f t="shared" si="18"/>
        <v>0.99987874388551656</v>
      </c>
      <c r="Z76">
        <f t="shared" si="19"/>
        <v>-46.443356353302882</v>
      </c>
      <c r="AA76">
        <f t="shared" si="20"/>
        <v>46.448988577179435</v>
      </c>
    </row>
    <row r="77" spans="1:27" x14ac:dyDescent="0.3">
      <c r="A77">
        <v>4.46434</v>
      </c>
      <c r="B77">
        <v>4.6314099999999998</v>
      </c>
      <c r="C77">
        <v>1.6044099999999999</v>
      </c>
      <c r="D77">
        <v>-1.18214</v>
      </c>
      <c r="E77">
        <v>5.7063900000000001E-2</v>
      </c>
      <c r="F77">
        <v>5.7551999999999999E-2</v>
      </c>
      <c r="G77">
        <v>0.87809999999999999</v>
      </c>
      <c r="H77">
        <v>3.8281999999999998</v>
      </c>
      <c r="I77">
        <v>0.80212700000000003</v>
      </c>
      <c r="K77">
        <f t="shared" si="11"/>
        <v>-1.2042272491246235</v>
      </c>
      <c r="L77">
        <f t="shared" si="12"/>
        <v>3.7967903937033265</v>
      </c>
      <c r="M77">
        <f t="shared" si="16"/>
        <v>-0.25999999999999934</v>
      </c>
      <c r="N77">
        <f t="shared" si="13"/>
        <v>4.4103273562454408E-2</v>
      </c>
      <c r="O77">
        <f t="shared" si="14"/>
        <v>3.2658279498033074</v>
      </c>
      <c r="Q77">
        <f t="shared" si="17"/>
        <v>1.4800000000000009</v>
      </c>
      <c r="S77">
        <v>0.1043</v>
      </c>
      <c r="T77">
        <v>0.2399</v>
      </c>
      <c r="V77">
        <f t="shared" si="15"/>
        <v>-2.3700720687067571</v>
      </c>
      <c r="Y77">
        <f t="shared" si="18"/>
        <v>0.99985945340721738</v>
      </c>
      <c r="Z77">
        <f t="shared" si="19"/>
        <v>-41.058626130140887</v>
      </c>
      <c r="AA77">
        <f t="shared" si="20"/>
        <v>41.064397591307014</v>
      </c>
    </row>
    <row r="78" spans="1:27" x14ac:dyDescent="0.3">
      <c r="A78">
        <v>4.46434</v>
      </c>
      <c r="B78">
        <v>4.6314099999999998</v>
      </c>
      <c r="C78">
        <v>1.6044099999999999</v>
      </c>
      <c r="D78">
        <v>-1.18214</v>
      </c>
      <c r="E78">
        <v>5.1573000000000001E-2</v>
      </c>
      <c r="F78">
        <v>3.5268800000000003E-2</v>
      </c>
      <c r="G78">
        <v>0.55410000000000004</v>
      </c>
      <c r="H78">
        <v>3.8668999999999998</v>
      </c>
      <c r="I78">
        <v>0.750637</v>
      </c>
      <c r="K78">
        <f t="shared" si="11"/>
        <v>-1.0810884658793727</v>
      </c>
      <c r="L78">
        <f t="shared" si="12"/>
        <v>3.9221835424962781</v>
      </c>
      <c r="M78">
        <f t="shared" si="16"/>
        <v>-0.24999999999999933</v>
      </c>
      <c r="N78">
        <f t="shared" si="13"/>
        <v>4.3179171531429826E-2</v>
      </c>
      <c r="O78">
        <f t="shared" si="14"/>
        <v>3.2660176308658158</v>
      </c>
      <c r="Q78">
        <f t="shared" si="17"/>
        <v>1.5000000000000009</v>
      </c>
      <c r="S78">
        <v>7.3400000000000007E-2</v>
      </c>
      <c r="T78">
        <v>0.18779999999999999</v>
      </c>
      <c r="V78">
        <f t="shared" si="15"/>
        <v>-2.301201479542327</v>
      </c>
      <c r="Y78">
        <f t="shared" si="18"/>
        <v>0.99983709417694377</v>
      </c>
      <c r="Z78">
        <f t="shared" si="19"/>
        <v>-36.29813261476987</v>
      </c>
      <c r="AA78">
        <f t="shared" si="20"/>
        <v>36.304046755386828</v>
      </c>
    </row>
    <row r="79" spans="1:27" x14ac:dyDescent="0.3">
      <c r="A79">
        <v>4.46434</v>
      </c>
      <c r="B79">
        <v>4.6314099999999998</v>
      </c>
      <c r="C79">
        <v>1.6044099999999999</v>
      </c>
      <c r="D79">
        <v>-1.18214</v>
      </c>
      <c r="E79">
        <v>5.2617499999999998E-2</v>
      </c>
      <c r="F79">
        <v>4.3347200000000002E-2</v>
      </c>
      <c r="G79">
        <v>0.83809999999999996</v>
      </c>
      <c r="H79">
        <v>3.8969999999999998</v>
      </c>
      <c r="I79">
        <v>0.77038799999999996</v>
      </c>
      <c r="K79">
        <f t="shared" si="11"/>
        <v>-0.95796240294059098</v>
      </c>
      <c r="L79">
        <f t="shared" si="12"/>
        <v>3.8741161171593079</v>
      </c>
      <c r="M79">
        <f t="shared" si="16"/>
        <v>-0.23999999999999932</v>
      </c>
      <c r="N79">
        <f t="shared" si="13"/>
        <v>4.2253757875514379E-2</v>
      </c>
      <c r="O79">
        <f t="shared" si="14"/>
        <v>3.2661604264388586</v>
      </c>
      <c r="Q79">
        <f t="shared" si="17"/>
        <v>1.5200000000000009</v>
      </c>
      <c r="S79">
        <v>8.0199999999999994E-2</v>
      </c>
      <c r="T79">
        <v>0.2082</v>
      </c>
      <c r="V79">
        <f t="shared" si="15"/>
        <v>-2.2323325672320804</v>
      </c>
      <c r="Y79">
        <f t="shared" si="18"/>
        <v>0.99981117806391229</v>
      </c>
      <c r="Z79">
        <f t="shared" si="19"/>
        <v>-32.089507838102385</v>
      </c>
      <c r="AA79">
        <f t="shared" si="20"/>
        <v>32.095568185426991</v>
      </c>
    </row>
    <row r="80" spans="1:27" x14ac:dyDescent="0.3">
      <c r="A80">
        <v>4.46434</v>
      </c>
      <c r="B80">
        <v>4.6314099999999998</v>
      </c>
      <c r="C80">
        <v>1.6044099999999999</v>
      </c>
      <c r="D80">
        <v>-1.18214</v>
      </c>
      <c r="E80">
        <v>5.2925899999999998E-2</v>
      </c>
      <c r="F80">
        <v>0.201242</v>
      </c>
      <c r="G80">
        <v>0.96209999999999996</v>
      </c>
      <c r="H80">
        <v>3.6154000000000002</v>
      </c>
      <c r="I80">
        <v>0.90983199999999997</v>
      </c>
      <c r="K80">
        <f t="shared" si="11"/>
        <v>-0.83485108129908392</v>
      </c>
      <c r="L80">
        <f t="shared" si="12"/>
        <v>3.5340098019924562</v>
      </c>
      <c r="M80">
        <f t="shared" si="16"/>
        <v>-0.22999999999999932</v>
      </c>
      <c r="N80">
        <f t="shared" si="13"/>
        <v>4.1327402747831747E-2</v>
      </c>
      <c r="O80">
        <f t="shared" si="14"/>
        <v>3.266256279406111</v>
      </c>
      <c r="Q80">
        <f t="shared" si="17"/>
        <v>1.5400000000000009</v>
      </c>
      <c r="S80">
        <v>8.2100000000000006E-2</v>
      </c>
      <c r="T80">
        <v>0.4486</v>
      </c>
      <c r="V80">
        <f t="shared" si="15"/>
        <v>-2.1634658322530997</v>
      </c>
      <c r="Y80">
        <f t="shared" si="18"/>
        <v>0.99978113930999346</v>
      </c>
      <c r="Z80">
        <f t="shared" si="19"/>
        <v>-28.368773425456482</v>
      </c>
      <c r="AA80">
        <f t="shared" si="20"/>
        <v>28.374983593944776</v>
      </c>
    </row>
    <row r="81" spans="1:27" x14ac:dyDescent="0.3">
      <c r="A81">
        <v>4.46434</v>
      </c>
      <c r="B81">
        <v>4.6314099999999998</v>
      </c>
      <c r="C81">
        <v>1.6044099999999999</v>
      </c>
      <c r="D81">
        <v>-1.18214</v>
      </c>
      <c r="E81">
        <v>5.5002700000000002E-2</v>
      </c>
      <c r="F81">
        <v>6.2350099999999999E-2</v>
      </c>
      <c r="G81">
        <v>0.83799999999999997</v>
      </c>
      <c r="H81">
        <v>3.8593000000000002</v>
      </c>
      <c r="I81">
        <v>0.786331</v>
      </c>
      <c r="K81">
        <f t="shared" si="11"/>
        <v>-0.71175684253246108</v>
      </c>
      <c r="L81">
        <f t="shared" si="12"/>
        <v>3.8352848971022153</v>
      </c>
      <c r="M81">
        <f t="shared" si="16"/>
        <v>-0.21999999999999931</v>
      </c>
      <c r="N81">
        <f t="shared" si="13"/>
        <v>4.0400476678081762E-2</v>
      </c>
      <c r="O81">
        <f t="shared" si="14"/>
        <v>3.2663051514276638</v>
      </c>
      <c r="Q81">
        <f t="shared" si="17"/>
        <v>1.5600000000000009</v>
      </c>
      <c r="S81">
        <v>9.3899999999999997E-2</v>
      </c>
      <c r="T81">
        <v>0.24970000000000001</v>
      </c>
      <c r="V81">
        <f t="shared" si="15"/>
        <v>-2.0946018915375895</v>
      </c>
      <c r="Y81">
        <f t="shared" si="18"/>
        <v>0.99974632219053217</v>
      </c>
      <c r="Z81">
        <f t="shared" si="19"/>
        <v>-25.079367992493317</v>
      </c>
      <c r="AA81">
        <f t="shared" si="20"/>
        <v>25.085731685956308</v>
      </c>
    </row>
    <row r="82" spans="1:27" x14ac:dyDescent="0.3">
      <c r="A82">
        <v>4.46434</v>
      </c>
      <c r="B82">
        <v>4.6314099999999998</v>
      </c>
      <c r="C82">
        <v>1.6044099999999999</v>
      </c>
      <c r="D82">
        <v>-1.18214</v>
      </c>
      <c r="E82">
        <v>5.2238300000000001E-2</v>
      </c>
      <c r="F82">
        <v>3.34524E-2</v>
      </c>
      <c r="G82">
        <v>0.90310000000000001</v>
      </c>
      <c r="H82">
        <v>3.4114</v>
      </c>
      <c r="I82">
        <v>0.95452000000000004</v>
      </c>
      <c r="K82">
        <f t="shared" si="11"/>
        <v>-0.58868239948560674</v>
      </c>
      <c r="L82">
        <f t="shared" si="12"/>
        <v>3.4249079160013132</v>
      </c>
      <c r="M82">
        <f t="shared" si="16"/>
        <v>-0.2099999999999993</v>
      </c>
      <c r="N82">
        <f t="shared" si="13"/>
        <v>3.9473350424333482E-2</v>
      </c>
      <c r="O82">
        <f t="shared" si="14"/>
        <v>3.2663070229553601</v>
      </c>
      <c r="Q82">
        <f t="shared" si="17"/>
        <v>1.580000000000001</v>
      </c>
      <c r="S82">
        <v>7.7799999999999994E-2</v>
      </c>
      <c r="T82">
        <v>0.18290000000000001</v>
      </c>
      <c r="V82">
        <f t="shared" si="15"/>
        <v>-2.0257415027388763</v>
      </c>
      <c r="Y82">
        <f t="shared" si="18"/>
        <v>0.99970596671583378</v>
      </c>
      <c r="Z82">
        <f t="shared" si="19"/>
        <v>-22.171287294926625</v>
      </c>
      <c r="AA82">
        <f t="shared" si="20"/>
        <v>22.177808308739252</v>
      </c>
    </row>
    <row r="83" spans="1:27" x14ac:dyDescent="0.3">
      <c r="A83">
        <v>4.46434</v>
      </c>
      <c r="B83">
        <v>4.6314099999999998</v>
      </c>
      <c r="C83">
        <v>1.6044099999999999</v>
      </c>
      <c r="D83">
        <v>-1.18214</v>
      </c>
      <c r="E83">
        <v>4.9155699999999997E-2</v>
      </c>
      <c r="F83">
        <v>5.6406199999999997E-2</v>
      </c>
      <c r="G83">
        <v>0.72599999999999998</v>
      </c>
      <c r="H83">
        <v>3.9483999999999999</v>
      </c>
      <c r="I83">
        <v>0.73759200000000003</v>
      </c>
      <c r="K83">
        <f t="shared" si="11"/>
        <v>-0.4656308949034515</v>
      </c>
      <c r="L83">
        <f t="shared" si="12"/>
        <v>3.9539009832817862</v>
      </c>
      <c r="M83">
        <f t="shared" si="16"/>
        <v>-0.19999999999999929</v>
      </c>
      <c r="N83">
        <f t="shared" si="13"/>
        <v>3.8546394824726882E-2</v>
      </c>
      <c r="O83">
        <f t="shared" si="14"/>
        <v>3.2662618932406136</v>
      </c>
      <c r="Q83">
        <f t="shared" si="17"/>
        <v>1.600000000000001</v>
      </c>
      <c r="S83">
        <v>5.45E-2</v>
      </c>
      <c r="T83">
        <v>0.23749999999999999</v>
      </c>
      <c r="V83">
        <f t="shared" si="15"/>
        <v>-1.9568855932289131</v>
      </c>
      <c r="Y83">
        <f t="shared" si="18"/>
        <v>0.99965919206287757</v>
      </c>
      <c r="Z83">
        <f t="shared" si="19"/>
        <v>-19.600324060483949</v>
      </c>
      <c r="AA83">
        <f t="shared" si="20"/>
        <v>19.607006283848694</v>
      </c>
    </row>
    <row r="84" spans="1:27" x14ac:dyDescent="0.3">
      <c r="A84">
        <v>4.46434</v>
      </c>
      <c r="B84">
        <v>4.6314099999999998</v>
      </c>
      <c r="C84">
        <v>1.6044099999999999</v>
      </c>
      <c r="D84">
        <v>-1.18214</v>
      </c>
      <c r="E84">
        <v>4.9112299999999998E-2</v>
      </c>
      <c r="F84">
        <v>6.9801600000000005E-2</v>
      </c>
      <c r="G84">
        <v>0.62290000000000001</v>
      </c>
      <c r="H84">
        <v>4.2613000000000003</v>
      </c>
      <c r="I84">
        <v>0.61251699999999998</v>
      </c>
      <c r="K84">
        <f t="shared" si="11"/>
        <v>-0.34260596924337561</v>
      </c>
      <c r="L84">
        <f t="shared" si="12"/>
        <v>4.2550996973650594</v>
      </c>
      <c r="M84">
        <f t="shared" si="16"/>
        <v>-0.18999999999999928</v>
      </c>
      <c r="N84">
        <f t="shared" si="13"/>
        <v>3.7619980649142563E-2</v>
      </c>
      <c r="O84">
        <f t="shared" si="14"/>
        <v>3.2661697803347081</v>
      </c>
      <c r="Q84">
        <f t="shared" si="17"/>
        <v>1.620000000000001</v>
      </c>
      <c r="S84">
        <v>5.4100000000000002E-2</v>
      </c>
      <c r="T84">
        <v>0.26419999999999999</v>
      </c>
      <c r="V84">
        <f t="shared" si="15"/>
        <v>-1.88803529470406</v>
      </c>
      <c r="Y84">
        <f t="shared" si="18"/>
        <v>0.99960497737788923</v>
      </c>
      <c r="Z84">
        <f t="shared" si="19"/>
        <v>-17.327395946977663</v>
      </c>
      <c r="AA84">
        <f t="shared" si="20"/>
        <v>17.334243365244109</v>
      </c>
    </row>
    <row r="85" spans="1:27" x14ac:dyDescent="0.3">
      <c r="A85">
        <v>4.46434</v>
      </c>
      <c r="B85">
        <v>4.6314099999999998</v>
      </c>
      <c r="C85">
        <v>1.6044099999999999</v>
      </c>
      <c r="D85">
        <v>-1.18214</v>
      </c>
      <c r="E85">
        <v>5.03715E-2</v>
      </c>
      <c r="F85">
        <v>6.8539199999999995E-2</v>
      </c>
      <c r="G85">
        <v>0.8599</v>
      </c>
      <c r="H85">
        <v>3.9571999999999998</v>
      </c>
      <c r="I85">
        <v>0.75934299999999999</v>
      </c>
      <c r="K85">
        <f t="shared" si="11"/>
        <v>-0.21961183907693135</v>
      </c>
      <c r="L85">
        <f t="shared" si="12"/>
        <v>3.9010020054061481</v>
      </c>
      <c r="M85">
        <f t="shared" si="16"/>
        <v>-0.17999999999999927</v>
      </c>
      <c r="N85">
        <f t="shared" si="13"/>
        <v>3.6694478450898731E-2</v>
      </c>
      <c r="O85">
        <f t="shared" si="14"/>
        <v>3.2660307210815787</v>
      </c>
      <c r="Q85">
        <f t="shared" si="17"/>
        <v>1.640000000000001</v>
      </c>
      <c r="S85">
        <v>6.4699999999999994E-2</v>
      </c>
      <c r="T85">
        <v>0.26179999999999998</v>
      </c>
      <c r="V85">
        <f t="shared" si="15"/>
        <v>-1.8191919844300632</v>
      </c>
      <c r="Y85">
        <f t="shared" si="18"/>
        <v>0.99954213953381743</v>
      </c>
      <c r="Z85">
        <f t="shared" si="19"/>
        <v>-15.317951410044657</v>
      </c>
      <c r="AA85">
        <f t="shared" si="20"/>
        <v>15.3249681070864</v>
      </c>
    </row>
    <row r="86" spans="1:27" x14ac:dyDescent="0.3">
      <c r="A86">
        <v>4.46434</v>
      </c>
      <c r="B86">
        <v>4.6314099999999998</v>
      </c>
      <c r="C86">
        <v>1.6044099999999999</v>
      </c>
      <c r="D86">
        <v>-1.18214</v>
      </c>
      <c r="E86">
        <v>6.0489599999999998E-2</v>
      </c>
      <c r="F86">
        <v>4.3513999999999997E-2</v>
      </c>
      <c r="G86">
        <v>0.59489999999999998</v>
      </c>
      <c r="H86">
        <v>3.4916</v>
      </c>
      <c r="I86">
        <v>0.89139900000000005</v>
      </c>
      <c r="K86">
        <f t="shared" si="11"/>
        <v>-9.6653387697621773E-2</v>
      </c>
      <c r="L86">
        <f t="shared" si="12"/>
        <v>3.5790052560581058</v>
      </c>
      <c r="M86">
        <f t="shared" si="16"/>
        <v>-0.16999999999999926</v>
      </c>
      <c r="N86">
        <f t="shared" si="13"/>
        <v>3.5770258418534824E-2</v>
      </c>
      <c r="O86">
        <f t="shared" si="14"/>
        <v>3.265844771103072</v>
      </c>
      <c r="Q86">
        <f t="shared" si="17"/>
        <v>1.660000000000001</v>
      </c>
      <c r="S86">
        <v>0.1196</v>
      </c>
      <c r="T86">
        <v>0.20860000000000001</v>
      </c>
      <c r="V86">
        <f t="shared" si="15"/>
        <v>-1.7503573343365522</v>
      </c>
      <c r="Y86">
        <f t="shared" si="18"/>
        <v>0.99946930736138895</v>
      </c>
      <c r="Z86">
        <f t="shared" si="19"/>
        <v>-13.541444448504109</v>
      </c>
      <c r="AA86">
        <f t="shared" si="20"/>
        <v>13.548634609154417</v>
      </c>
    </row>
    <row r="87" spans="1:27" x14ac:dyDescent="0.3">
      <c r="A87">
        <v>4.46434</v>
      </c>
      <c r="B87">
        <v>4.6314099999999998</v>
      </c>
      <c r="C87">
        <v>1.6044099999999999</v>
      </c>
      <c r="D87">
        <v>-1.18214</v>
      </c>
      <c r="E87">
        <v>9.8351999999999995E-2</v>
      </c>
      <c r="F87">
        <v>9.9477200000000002E-2</v>
      </c>
      <c r="G87">
        <v>1.052</v>
      </c>
      <c r="H87">
        <v>4.0137</v>
      </c>
      <c r="I87">
        <v>0.76246400000000003</v>
      </c>
      <c r="K87">
        <f t="shared" si="11"/>
        <v>2.6263730214447265E-2</v>
      </c>
      <c r="L87">
        <f t="shared" si="12"/>
        <v>3.8934062787968022</v>
      </c>
      <c r="M87">
        <f t="shared" si="16"/>
        <v>-0.15999999999999925</v>
      </c>
      <c r="N87">
        <f t="shared" si="13"/>
        <v>3.4847690227741021E-2</v>
      </c>
      <c r="O87">
        <f t="shared" si="14"/>
        <v>3.2656120047767003</v>
      </c>
      <c r="Q87">
        <f t="shared" si="17"/>
        <v>1.680000000000001</v>
      </c>
      <c r="S87">
        <v>0.22839999999999999</v>
      </c>
      <c r="T87">
        <v>0.31540000000000001</v>
      </c>
      <c r="V87">
        <f t="shared" si="15"/>
        <v>-1.6815333693793224</v>
      </c>
      <c r="Y87">
        <f t="shared" si="18"/>
        <v>0.99938489179690637</v>
      </c>
      <c r="Z87">
        <f t="shared" si="19"/>
        <v>-11.970870242365521</v>
      </c>
      <c r="AA87">
        <f t="shared" si="20"/>
        <v>11.978238154913218</v>
      </c>
    </row>
    <row r="88" spans="1:27" x14ac:dyDescent="0.3">
      <c r="A88">
        <v>4.46434</v>
      </c>
      <c r="B88">
        <v>4.6314099999999998</v>
      </c>
      <c r="C88">
        <v>1.6044099999999999</v>
      </c>
      <c r="D88">
        <v>-1.18214</v>
      </c>
      <c r="E88">
        <v>7.5051499999999993E-2</v>
      </c>
      <c r="F88">
        <v>3.86909E-2</v>
      </c>
      <c r="G88">
        <v>1.2670999999999999</v>
      </c>
      <c r="H88">
        <v>2.9091999999999998</v>
      </c>
      <c r="I88">
        <v>1.17377</v>
      </c>
      <c r="K88">
        <f t="shared" si="11"/>
        <v>0.14913296775662718</v>
      </c>
      <c r="L88">
        <f t="shared" si="12"/>
        <v>2.8895105161670833</v>
      </c>
      <c r="M88">
        <f t="shared" si="16"/>
        <v>-0.14999999999999925</v>
      </c>
      <c r="N88">
        <f t="shared" si="13"/>
        <v>3.3927142893492884E-2</v>
      </c>
      <c r="O88">
        <f t="shared" si="14"/>
        <v>3.2653325152058903</v>
      </c>
      <c r="Q88">
        <f t="shared" si="17"/>
        <v>1.7000000000000011</v>
      </c>
      <c r="S88">
        <v>0.1699</v>
      </c>
      <c r="T88">
        <v>0.19670000000000001</v>
      </c>
      <c r="V88">
        <f t="shared" si="15"/>
        <v>-1.6127225368292049</v>
      </c>
      <c r="Y88">
        <f t="shared" si="18"/>
        <v>0.99928705130281392</v>
      </c>
      <c r="Z88">
        <f t="shared" si="19"/>
        <v>-10.582354624215476</v>
      </c>
      <c r="AA88">
        <f t="shared" si="20"/>
        <v>10.589904682962519</v>
      </c>
    </row>
    <row r="89" spans="1:27" x14ac:dyDescent="0.3">
      <c r="A89">
        <v>4.46434</v>
      </c>
      <c r="B89">
        <v>4.6314099999999998</v>
      </c>
      <c r="C89">
        <v>1.6044099999999999</v>
      </c>
      <c r="D89">
        <v>-1.18214</v>
      </c>
      <c r="E89">
        <v>6.3635899999999995E-2</v>
      </c>
      <c r="F89">
        <v>7.0119000000000001E-2</v>
      </c>
      <c r="G89">
        <v>0.92010000000000003</v>
      </c>
      <c r="H89">
        <v>4.1654</v>
      </c>
      <c r="I89">
        <v>0.693021</v>
      </c>
      <c r="K89">
        <f t="shared" si="11"/>
        <v>0.27194674638700184</v>
      </c>
      <c r="L89">
        <f t="shared" si="12"/>
        <v>4.0620056449107498</v>
      </c>
      <c r="M89">
        <f t="shared" si="16"/>
        <v>-0.13999999999999924</v>
      </c>
      <c r="N89">
        <f t="shared" si="13"/>
        <v>3.3008984622450319E-2</v>
      </c>
      <c r="O89">
        <f t="shared" si="14"/>
        <v>3.2650064141827446</v>
      </c>
      <c r="Q89">
        <f t="shared" si="17"/>
        <v>1.7200000000000011</v>
      </c>
      <c r="S89">
        <v>0.1321</v>
      </c>
      <c r="T89">
        <v>0.26479999999999998</v>
      </c>
      <c r="V89">
        <f t="shared" si="15"/>
        <v>-1.5439277884232645</v>
      </c>
      <c r="Y89">
        <f t="shared" si="18"/>
        <v>0.99917365181653517</v>
      </c>
      <c r="Z89">
        <f t="shared" si="19"/>
        <v>-9.3547911430908304</v>
      </c>
      <c r="AA89">
        <f t="shared" si="20"/>
        <v>9.3625278509731213</v>
      </c>
    </row>
    <row r="90" spans="1:27" x14ac:dyDescent="0.3">
      <c r="A90">
        <v>4.46434</v>
      </c>
      <c r="B90">
        <v>4.6314099999999998</v>
      </c>
      <c r="C90">
        <v>1.6044099999999999</v>
      </c>
      <c r="D90">
        <v>-1.18214</v>
      </c>
      <c r="E90">
        <v>5.6569099999999997E-2</v>
      </c>
      <c r="F90">
        <v>6.2600000000000003E-2</v>
      </c>
      <c r="G90">
        <v>0.82609999999999995</v>
      </c>
      <c r="H90">
        <v>3.9</v>
      </c>
      <c r="I90">
        <v>0.77018399999999998</v>
      </c>
      <c r="K90">
        <f t="shared" si="11"/>
        <v>0.39469629518911475</v>
      </c>
      <c r="L90">
        <f t="shared" si="12"/>
        <v>3.8746128218958757</v>
      </c>
      <c r="M90">
        <f t="shared" si="16"/>
        <v>-0.12999999999999923</v>
      </c>
      <c r="N90">
        <f t="shared" si="13"/>
        <v>3.2093582665679792E-2</v>
      </c>
      <c r="O90">
        <f t="shared" si="14"/>
        <v>3.2646338321433235</v>
      </c>
      <c r="Q90">
        <f t="shared" si="17"/>
        <v>1.7400000000000011</v>
      </c>
      <c r="S90">
        <v>0.1019</v>
      </c>
      <c r="T90">
        <v>0.25019999999999998</v>
      </c>
      <c r="V90">
        <f t="shared" si="15"/>
        <v>-1.4751526776317383</v>
      </c>
      <c r="Y90">
        <f t="shared" si="18"/>
        <v>0.99904222036723922</v>
      </c>
      <c r="Z90">
        <f t="shared" si="19"/>
        <v>-8.2695202034518491</v>
      </c>
      <c r="AA90">
        <f t="shared" si="20"/>
        <v>8.2774481747248334</v>
      </c>
    </row>
    <row r="91" spans="1:27" x14ac:dyDescent="0.3">
      <c r="A91">
        <v>4.46434</v>
      </c>
      <c r="B91">
        <v>4.6314099999999998</v>
      </c>
      <c r="C91">
        <v>1.6044099999999999</v>
      </c>
      <c r="D91">
        <v>-1.18214</v>
      </c>
      <c r="E91">
        <v>0.10174</v>
      </c>
      <c r="F91">
        <v>0.26214399999999999</v>
      </c>
      <c r="G91">
        <v>1.091</v>
      </c>
      <c r="H91">
        <v>2.9327999999999999</v>
      </c>
      <c r="I91">
        <v>1.13642</v>
      </c>
      <c r="K91">
        <f t="shared" si="11"/>
        <v>0.51737146571836357</v>
      </c>
      <c r="L91">
        <f t="shared" si="12"/>
        <v>2.9807216950803714</v>
      </c>
      <c r="M91">
        <f t="shared" si="16"/>
        <v>-0.11999999999999923</v>
      </c>
      <c r="N91">
        <f t="shared" si="13"/>
        <v>3.1181303171758816E-2</v>
      </c>
      <c r="O91">
        <f t="shared" si="14"/>
        <v>3.264214918115476</v>
      </c>
      <c r="Q91">
        <f t="shared" si="17"/>
        <v>1.7600000000000011</v>
      </c>
      <c r="S91">
        <v>0.23569999999999999</v>
      </c>
      <c r="T91">
        <v>0.51200000000000001</v>
      </c>
      <c r="V91">
        <f t="shared" si="15"/>
        <v>-1.4064014746565028</v>
      </c>
      <c r="Y91">
        <f t="shared" si="18"/>
        <v>0.99888989136681072</v>
      </c>
      <c r="Z91">
        <f t="shared" si="19"/>
        <v>-7.3100454014978453</v>
      </c>
      <c r="AA91">
        <f t="shared" si="20"/>
        <v>7.3181693644885053</v>
      </c>
    </row>
    <row r="92" spans="1:27" x14ac:dyDescent="0.3">
      <c r="A92">
        <v>4.46434</v>
      </c>
      <c r="B92">
        <v>4.6314099999999998</v>
      </c>
      <c r="C92">
        <v>1.6044099999999999</v>
      </c>
      <c r="D92">
        <v>-1.18214</v>
      </c>
      <c r="E92">
        <v>6.3241800000000001E-2</v>
      </c>
      <c r="F92">
        <v>7.2199700000000006E-2</v>
      </c>
      <c r="G92">
        <v>0.70309999999999995</v>
      </c>
      <c r="H92">
        <v>3.6301000000000001</v>
      </c>
      <c r="I92">
        <v>0.84352400000000005</v>
      </c>
      <c r="K92">
        <f t="shared" si="11"/>
        <v>0.63996051893505401</v>
      </c>
      <c r="L92">
        <f t="shared" si="12"/>
        <v>3.6958357817641141</v>
      </c>
      <c r="M92">
        <f t="shared" si="16"/>
        <v>-0.10999999999999924</v>
      </c>
      <c r="N92">
        <f t="shared" si="13"/>
        <v>3.0272511040321394E-2</v>
      </c>
      <c r="O92">
        <f t="shared" si="14"/>
        <v>3.2637498396592268</v>
      </c>
      <c r="Q92">
        <f t="shared" si="17"/>
        <v>1.7800000000000011</v>
      </c>
      <c r="S92">
        <v>0.13059999999999999</v>
      </c>
      <c r="T92">
        <v>0.26869999999999999</v>
      </c>
      <c r="V92">
        <f t="shared" si="15"/>
        <v>-1.3376793021878244</v>
      </c>
      <c r="Y92">
        <f t="shared" si="18"/>
        <v>0.99871334442788151</v>
      </c>
      <c r="Z92">
        <f t="shared" si="19"/>
        <v>-6.4617827465452802</v>
      </c>
      <c r="AA92">
        <f t="shared" si="20"/>
        <v>6.4701075464721542</v>
      </c>
    </row>
    <row r="93" spans="1:27" x14ac:dyDescent="0.3">
      <c r="A93">
        <v>4.46434</v>
      </c>
      <c r="B93">
        <v>4.6314099999999998</v>
      </c>
      <c r="C93">
        <v>1.6044099999999999</v>
      </c>
      <c r="D93">
        <v>-1.18214</v>
      </c>
      <c r="E93">
        <v>6.6321099999999994E-2</v>
      </c>
      <c r="F93">
        <v>8.6789199999999997E-2</v>
      </c>
      <c r="G93">
        <v>0.69679999999999997</v>
      </c>
      <c r="H93">
        <v>4.0494000000000003</v>
      </c>
      <c r="I93">
        <v>0.697959</v>
      </c>
      <c r="K93">
        <f t="shared" si="11"/>
        <v>0.76244988030335292</v>
      </c>
      <c r="L93">
        <f t="shared" si="12"/>
        <v>4.0500547397257334</v>
      </c>
      <c r="M93">
        <f t="shared" si="16"/>
        <v>-9.9999999999999242E-2</v>
      </c>
      <c r="N93">
        <f t="shared" si="13"/>
        <v>2.9367569776103039E-2</v>
      </c>
      <c r="O93">
        <f t="shared" si="14"/>
        <v>3.2632387827997587</v>
      </c>
      <c r="Q93">
        <f t="shared" si="17"/>
        <v>1.8000000000000012</v>
      </c>
      <c r="S93">
        <v>0.1419</v>
      </c>
      <c r="T93">
        <v>0.29459999999999997</v>
      </c>
      <c r="V93">
        <f t="shared" si="15"/>
        <v>-1.2689922954087676</v>
      </c>
      <c r="Y93">
        <f t="shared" si="18"/>
        <v>0.99850873238556237</v>
      </c>
      <c r="Z93">
        <f t="shared" si="19"/>
        <v>-5.7118389551101476</v>
      </c>
      <c r="AA93">
        <f t="shared" si="20"/>
        <v>5.7203695569730764</v>
      </c>
    </row>
    <row r="94" spans="1:27" x14ac:dyDescent="0.3">
      <c r="A94">
        <v>4.46434</v>
      </c>
      <c r="B94">
        <v>4.6314099999999998</v>
      </c>
      <c r="C94">
        <v>1.6044099999999999</v>
      </c>
      <c r="D94">
        <v>-1.18214</v>
      </c>
      <c r="E94">
        <v>5.8931900000000002E-2</v>
      </c>
      <c r="F94">
        <v>0.18670999999999999</v>
      </c>
      <c r="G94">
        <v>0.34470000000000001</v>
      </c>
      <c r="H94">
        <v>2.3088000000000002</v>
      </c>
      <c r="I94">
        <v>3.4953600000000001E-2</v>
      </c>
      <c r="K94">
        <f t="shared" si="11"/>
        <v>0.88482385868471936</v>
      </c>
      <c r="L94">
        <f t="shared" si="12"/>
        <v>2.3922398408709844</v>
      </c>
      <c r="M94">
        <f t="shared" si="16"/>
        <v>-8.9999999999999247E-2</v>
      </c>
      <c r="N94">
        <f t="shared" si="13"/>
        <v>2.8466841343543714E-2</v>
      </c>
      <c r="O94">
        <f t="shared" si="14"/>
        <v>3.2626819519530001</v>
      </c>
      <c r="Q94">
        <f t="shared" si="17"/>
        <v>1.8200000000000012</v>
      </c>
      <c r="S94">
        <v>0.1129</v>
      </c>
      <c r="T94">
        <v>0.43209999999999998</v>
      </c>
      <c r="V94">
        <f t="shared" si="15"/>
        <v>-1.2003477902528312</v>
      </c>
      <c r="Y94">
        <f t="shared" si="18"/>
        <v>0.99827159799741128</v>
      </c>
      <c r="Z94">
        <f t="shared" si="19"/>
        <v>-5.0488154473021769</v>
      </c>
      <c r="AA94">
        <f t="shared" si="20"/>
        <v>5.0575569388434802</v>
      </c>
    </row>
    <row r="95" spans="1:27" x14ac:dyDescent="0.3">
      <c r="A95">
        <v>4.46434</v>
      </c>
      <c r="B95">
        <v>4.6314099999999998</v>
      </c>
      <c r="C95">
        <v>1.6044099999999999</v>
      </c>
      <c r="D95">
        <v>-1.18214</v>
      </c>
      <c r="E95">
        <v>7.0148500000000003E-2</v>
      </c>
      <c r="F95">
        <v>5.7073199999999998E-2</v>
      </c>
      <c r="G95">
        <v>0.97209999999999996</v>
      </c>
      <c r="H95">
        <v>3.427</v>
      </c>
      <c r="I95">
        <v>0.95587</v>
      </c>
      <c r="K95">
        <f t="shared" si="11"/>
        <v>1.00706432418845</v>
      </c>
      <c r="L95">
        <f t="shared" si="12"/>
        <v>3.4216117324330311</v>
      </c>
      <c r="M95">
        <f t="shared" si="16"/>
        <v>-7.9999999999999252E-2</v>
      </c>
      <c r="N95">
        <f t="shared" si="13"/>
        <v>2.7570686022006886E-2</v>
      </c>
      <c r="O95">
        <f t="shared" si="14"/>
        <v>3.2620795698438667</v>
      </c>
      <c r="Q95">
        <f t="shared" si="17"/>
        <v>1.8400000000000012</v>
      </c>
      <c r="S95">
        <v>0.15479999999999999</v>
      </c>
      <c r="T95">
        <v>0.2389</v>
      </c>
      <c r="V95">
        <f t="shared" si="15"/>
        <v>-1.1317545444900117</v>
      </c>
      <c r="Y95">
        <f t="shared" si="18"/>
        <v>0.99799677756478744</v>
      </c>
      <c r="Z95">
        <f t="shared" si="19"/>
        <v>-4.4626350658671763</v>
      </c>
      <c r="AA95">
        <f t="shared" si="20"/>
        <v>4.4715926606060341</v>
      </c>
    </row>
    <row r="96" spans="1:27" x14ac:dyDescent="0.3">
      <c r="A96">
        <v>4.46434</v>
      </c>
      <c r="B96">
        <v>4.6314099999999998</v>
      </c>
      <c r="C96">
        <v>1.6044099999999999</v>
      </c>
      <c r="D96">
        <v>-1.18214</v>
      </c>
      <c r="E96">
        <v>7.0427900000000002E-2</v>
      </c>
      <c r="F96">
        <v>0.109892</v>
      </c>
      <c r="G96">
        <v>0.53979999999999995</v>
      </c>
      <c r="H96">
        <v>3.3416000000000001</v>
      </c>
      <c r="I96">
        <v>0.89549800000000002</v>
      </c>
      <c r="K96">
        <f t="shared" si="11"/>
        <v>1.1291503396760114</v>
      </c>
      <c r="L96">
        <f t="shared" si="12"/>
        <v>3.568999958319488</v>
      </c>
      <c r="M96">
        <f t="shared" si="16"/>
        <v>-6.9999999999999257E-2</v>
      </c>
      <c r="N96">
        <f t="shared" si="13"/>
        <v>2.6679462261672594E-2</v>
      </c>
      <c r="O96">
        <f t="shared" si="14"/>
        <v>3.2614318774171696</v>
      </c>
      <c r="Q96">
        <f t="shared" si="17"/>
        <v>1.8600000000000012</v>
      </c>
      <c r="S96">
        <v>0.15570000000000001</v>
      </c>
      <c r="T96">
        <v>0.33150000000000002</v>
      </c>
      <c r="V96">
        <f t="shared" si="15"/>
        <v>-1.0632229968365716</v>
      </c>
      <c r="Y96">
        <f t="shared" si="18"/>
        <v>0.99767828945440296</v>
      </c>
      <c r="Z96">
        <f t="shared" si="19"/>
        <v>-3.9443888836458161</v>
      </c>
      <c r="AA96">
        <f t="shared" si="20"/>
        <v>3.9535679239876726</v>
      </c>
    </row>
    <row r="97" spans="1:27" x14ac:dyDescent="0.3">
      <c r="A97">
        <v>4.46434</v>
      </c>
      <c r="B97">
        <v>4.6314099999999998</v>
      </c>
      <c r="C97">
        <v>1.6044099999999999</v>
      </c>
      <c r="D97">
        <v>-1.18214</v>
      </c>
      <c r="E97">
        <v>8.1717700000000004E-2</v>
      </c>
      <c r="F97">
        <v>0.26563700000000001</v>
      </c>
      <c r="G97">
        <v>0.91200000000000003</v>
      </c>
      <c r="H97">
        <v>3.1783999999999999</v>
      </c>
      <c r="I97">
        <v>1.00485</v>
      </c>
      <c r="K97">
        <f t="shared" si="11"/>
        <v>1.251057740172913</v>
      </c>
      <c r="L97">
        <f t="shared" si="12"/>
        <v>3.3020144556445898</v>
      </c>
      <c r="M97">
        <f t="shared" si="16"/>
        <v>-5.9999999999999255E-2</v>
      </c>
      <c r="N97">
        <f t="shared" si="13"/>
        <v>2.5793526540162145E-2</v>
      </c>
      <c r="O97">
        <f t="shared" si="14"/>
        <v>3.2607391337412439</v>
      </c>
      <c r="Q97">
        <f t="shared" si="17"/>
        <v>1.8800000000000012</v>
      </c>
      <c r="S97">
        <v>0.1885</v>
      </c>
      <c r="T97">
        <v>0.51539999999999997</v>
      </c>
      <c r="V97">
        <f t="shared" si="15"/>
        <v>-0.99476556994679011</v>
      </c>
      <c r="Y97">
        <f t="shared" si="18"/>
        <v>0.99730920519767163</v>
      </c>
      <c r="Z97">
        <f t="shared" si="19"/>
        <v>-3.4862007706028364</v>
      </c>
      <c r="AA97">
        <f t="shared" si="20"/>
        <v>3.4956067310256644</v>
      </c>
    </row>
    <row r="98" spans="1:27" x14ac:dyDescent="0.3">
      <c r="A98">
        <v>4.46434</v>
      </c>
      <c r="B98">
        <v>4.6314099999999998</v>
      </c>
      <c r="C98">
        <v>1.6044099999999999</v>
      </c>
      <c r="D98">
        <v>-1.18214</v>
      </c>
      <c r="E98">
        <v>5.7591700000000003E-2</v>
      </c>
      <c r="F98">
        <v>6.7132800000000006E-2</v>
      </c>
      <c r="G98">
        <v>0.51790000000000003</v>
      </c>
      <c r="H98">
        <v>3.8784999999999998</v>
      </c>
      <c r="I98">
        <v>0.72725200000000001</v>
      </c>
      <c r="K98">
        <f t="shared" si="11"/>
        <v>1.3727586540550214</v>
      </c>
      <c r="L98">
        <f t="shared" si="12"/>
        <v>3.9790207602131362</v>
      </c>
      <c r="M98">
        <f t="shared" si="16"/>
        <v>-4.9999999999999253E-2</v>
      </c>
      <c r="N98">
        <f t="shared" si="13"/>
        <v>2.4913233219951831E-2</v>
      </c>
      <c r="O98">
        <f t="shared" si="14"/>
        <v>3.2600016159043235</v>
      </c>
      <c r="Q98">
        <f t="shared" si="17"/>
        <v>1.9000000000000012</v>
      </c>
      <c r="S98">
        <v>0.10680000000000001</v>
      </c>
      <c r="T98">
        <v>0.2591</v>
      </c>
      <c r="V98">
        <f t="shared" si="15"/>
        <v>-0.92639702383738309</v>
      </c>
      <c r="Y98">
        <f t="shared" si="18"/>
        <v>0.99688150050321434</v>
      </c>
      <c r="Z98">
        <f t="shared" si="19"/>
        <v>-3.0811076615634048</v>
      </c>
      <c r="AA98">
        <f t="shared" si="20"/>
        <v>3.0907461518827435</v>
      </c>
    </row>
    <row r="99" spans="1:27" x14ac:dyDescent="0.3">
      <c r="A99">
        <v>4.46434</v>
      </c>
      <c r="B99">
        <v>4.6314099999999998</v>
      </c>
      <c r="C99">
        <v>1.6044099999999999</v>
      </c>
      <c r="D99">
        <v>-1.18214</v>
      </c>
      <c r="E99">
        <v>5.5946900000000001E-2</v>
      </c>
      <c r="F99">
        <v>8.0599199999999996E-2</v>
      </c>
      <c r="G99">
        <v>0.55089999999999995</v>
      </c>
      <c r="H99">
        <v>4.0134999999999996</v>
      </c>
      <c r="I99">
        <v>0.680975</v>
      </c>
      <c r="K99">
        <f t="shared" si="11"/>
        <v>1.4942209595920637</v>
      </c>
      <c r="L99">
        <f t="shared" si="12"/>
        <v>4.0911237657234443</v>
      </c>
      <c r="M99">
        <f t="shared" si="16"/>
        <v>-3.9999999999999251E-2</v>
      </c>
      <c r="N99">
        <f t="shared" si="13"/>
        <v>2.4038934406632639E-2</v>
      </c>
      <c r="O99">
        <f t="shared" si="14"/>
        <v>3.2592196189037099</v>
      </c>
      <c r="Q99">
        <f t="shared" si="17"/>
        <v>1.9200000000000013</v>
      </c>
      <c r="S99">
        <v>9.8799999999999999E-2</v>
      </c>
      <c r="T99">
        <v>0.28389999999999999</v>
      </c>
      <c r="V99">
        <f t="shared" si="15"/>
        <v>-0.85813486699501296</v>
      </c>
      <c r="Y99">
        <f t="shared" si="18"/>
        <v>0.99638588313047627</v>
      </c>
      <c r="Z99">
        <f t="shared" si="19"/>
        <v>-2.7229537044768772</v>
      </c>
      <c r="AA99">
        <f t="shared" si="20"/>
        <v>2.7328304731915876</v>
      </c>
    </row>
    <row r="100" spans="1:27" x14ac:dyDescent="0.3">
      <c r="A100">
        <v>4.46434</v>
      </c>
      <c r="B100">
        <v>4.6314099999999998</v>
      </c>
      <c r="C100">
        <v>1.6044099999999999</v>
      </c>
      <c r="D100">
        <v>-1.18214</v>
      </c>
      <c r="E100">
        <v>5.17805E-2</v>
      </c>
      <c r="F100">
        <v>5.067E-2</v>
      </c>
      <c r="G100">
        <v>0.81</v>
      </c>
      <c r="H100">
        <v>3.7261000000000002</v>
      </c>
      <c r="I100">
        <v>0.82812600000000003</v>
      </c>
      <c r="K100">
        <f t="shared" si="11"/>
        <v>1.6154076703133486</v>
      </c>
      <c r="L100">
        <f t="shared" si="12"/>
        <v>3.7333964976380836</v>
      </c>
      <c r="M100">
        <f t="shared" si="16"/>
        <v>-2.9999999999999249E-2</v>
      </c>
      <c r="N100">
        <f t="shared" si="13"/>
        <v>2.3170979808072738E-2</v>
      </c>
      <c r="O100">
        <f t="shared" si="14"/>
        <v>3.2583934555277767</v>
      </c>
      <c r="Q100">
        <f t="shared" si="17"/>
        <v>1.9400000000000013</v>
      </c>
      <c r="S100">
        <v>7.4800000000000005E-2</v>
      </c>
      <c r="T100">
        <v>0.22509999999999999</v>
      </c>
      <c r="V100">
        <f t="shared" si="15"/>
        <v>-0.78999983309095123</v>
      </c>
      <c r="Y100">
        <f t="shared" si="18"/>
        <v>0.99581159413574249</v>
      </c>
      <c r="Z100">
        <f t="shared" si="19"/>
        <v>-2.406296680041216</v>
      </c>
      <c r="AA100">
        <f t="shared" si="20"/>
        <v>2.4164176177619452</v>
      </c>
    </row>
    <row r="101" spans="1:27" x14ac:dyDescent="0.3">
      <c r="A101">
        <v>4.46434</v>
      </c>
      <c r="B101">
        <v>4.6314099999999998</v>
      </c>
      <c r="C101">
        <v>1.6044099999999999</v>
      </c>
      <c r="D101">
        <v>-1.18214</v>
      </c>
      <c r="E101">
        <v>8.61455E-2</v>
      </c>
      <c r="F101">
        <v>1.52029E-2</v>
      </c>
      <c r="G101">
        <v>1.3240000000000001</v>
      </c>
      <c r="H101">
        <v>1.7306999999999999</v>
      </c>
      <c r="I101">
        <v>1.63897</v>
      </c>
      <c r="K101">
        <f t="shared" si="11"/>
        <v>1.7362762427950886</v>
      </c>
      <c r="L101">
        <f t="shared" si="12"/>
        <v>1.7534508405914335</v>
      </c>
      <c r="M101">
        <f t="shared" si="16"/>
        <v>-1.9999999999999248E-2</v>
      </c>
      <c r="N101">
        <f t="shared" si="13"/>
        <v>2.2309716594538984E-2</v>
      </c>
      <c r="O101">
        <f t="shared" si="14"/>
        <v>3.2575234562308593</v>
      </c>
      <c r="Q101">
        <f t="shared" si="17"/>
        <v>1.9600000000000013</v>
      </c>
      <c r="S101">
        <v>0.19989999999999999</v>
      </c>
      <c r="T101">
        <v>0.12330000000000001</v>
      </c>
      <c r="V101">
        <f t="shared" si="15"/>
        <v>-0.72201643182609188</v>
      </c>
      <c r="Y101">
        <f t="shared" si="18"/>
        <v>0.99514617851223941</v>
      </c>
      <c r="Z101">
        <f t="shared" si="19"/>
        <v>-2.1263252700717215</v>
      </c>
      <c r="AA101">
        <f t="shared" si="20"/>
        <v>2.1366964130341275</v>
      </c>
    </row>
    <row r="102" spans="1:27" x14ac:dyDescent="0.3">
      <c r="A102">
        <v>4.46434</v>
      </c>
      <c r="B102">
        <v>4.6314099999999998</v>
      </c>
      <c r="C102">
        <v>1.6044099999999999</v>
      </c>
      <c r="D102">
        <v>-1.18214</v>
      </c>
      <c r="E102">
        <v>9.3448199999999995E-2</v>
      </c>
      <c r="F102">
        <v>0.143793</v>
      </c>
      <c r="G102">
        <v>0.68600000000000005</v>
      </c>
      <c r="H102">
        <v>3.9209000000000001</v>
      </c>
      <c r="I102">
        <v>0.73769300000000004</v>
      </c>
      <c r="K102">
        <f t="shared" si="11"/>
        <v>1.8567778009678324</v>
      </c>
      <c r="L102">
        <f t="shared" si="12"/>
        <v>3.9536555197016949</v>
      </c>
      <c r="M102">
        <f t="shared" si="16"/>
        <v>-9.9999999999992473E-3</v>
      </c>
      <c r="N102">
        <f t="shared" si="13"/>
        <v>2.1455489259833427E-2</v>
      </c>
      <c r="O102">
        <f t="shared" si="14"/>
        <v>3.2566099690010759</v>
      </c>
      <c r="Q102">
        <f t="shared" si="17"/>
        <v>1.9800000000000013</v>
      </c>
      <c r="S102">
        <v>0.21740000000000001</v>
      </c>
      <c r="T102">
        <v>0.37919999999999998</v>
      </c>
      <c r="V102">
        <f t="shared" si="15"/>
        <v>-0.65421358288645248</v>
      </c>
      <c r="Y102">
        <f t="shared" si="18"/>
        <v>0.99437522070062023</v>
      </c>
      <c r="Z102">
        <f t="shared" si="19"/>
        <v>-1.8787859169213141</v>
      </c>
      <c r="AA102">
        <f t="shared" si="20"/>
        <v>1.8894134505861409</v>
      </c>
    </row>
    <row r="103" spans="1:27" x14ac:dyDescent="0.3">
      <c r="A103">
        <v>4.46434</v>
      </c>
      <c r="B103">
        <v>4.6314099999999998</v>
      </c>
      <c r="C103">
        <v>1.6044099999999999</v>
      </c>
      <c r="D103">
        <v>-1.18214</v>
      </c>
      <c r="E103">
        <v>5.0205E-2</v>
      </c>
      <c r="F103">
        <v>3.6290299999999998E-2</v>
      </c>
      <c r="G103">
        <v>0.59389999999999998</v>
      </c>
      <c r="H103">
        <v>2.9331999999999998</v>
      </c>
      <c r="I103">
        <v>1.0951200000000001</v>
      </c>
      <c r="K103">
        <f t="shared" si="11"/>
        <v>1.9768562720518053</v>
      </c>
      <c r="L103">
        <f t="shared" si="12"/>
        <v>3.081578215283598</v>
      </c>
      <c r="M103">
        <f t="shared" si="16"/>
        <v>7.5286998857393428E-16</v>
      </c>
      <c r="N103">
        <f t="shared" si="13"/>
        <v>2.0608639483500408E-2</v>
      </c>
      <c r="O103">
        <f t="shared" si="14"/>
        <v>3.2556533592211396</v>
      </c>
      <c r="Q103">
        <f t="shared" si="17"/>
        <v>2.0000000000000013</v>
      </c>
      <c r="S103">
        <v>6.3399999999999998E-2</v>
      </c>
      <c r="T103">
        <v>0.1905</v>
      </c>
      <c r="V103">
        <f t="shared" si="15"/>
        <v>-0.58662534221210061</v>
      </c>
      <c r="Y103">
        <f t="shared" si="18"/>
        <v>0.99348203984342598</v>
      </c>
      <c r="Z103">
        <f t="shared" si="19"/>
        <v>-1.6599181620636143</v>
      </c>
      <c r="AA103">
        <f t="shared" si="20"/>
        <v>1.6708084248057664</v>
      </c>
    </row>
    <row r="104" spans="1:27" x14ac:dyDescent="0.3">
      <c r="A104">
        <v>4.46434</v>
      </c>
      <c r="B104">
        <v>4.6314099999999998</v>
      </c>
      <c r="C104">
        <v>1.6044099999999999</v>
      </c>
      <c r="D104">
        <v>-1.18214</v>
      </c>
      <c r="E104">
        <v>5.5115699999999997E-2</v>
      </c>
      <c r="F104">
        <v>3.4782300000000002E-2</v>
      </c>
      <c r="G104">
        <v>0.67710000000000004</v>
      </c>
      <c r="H104">
        <v>2.9565000000000001</v>
      </c>
      <c r="I104">
        <v>1.1014299999999999</v>
      </c>
      <c r="K104">
        <f t="shared" si="11"/>
        <v>2.0964474309308172</v>
      </c>
      <c r="L104">
        <f t="shared" si="12"/>
        <v>3.066168980033138</v>
      </c>
      <c r="M104">
        <f t="shared" si="16"/>
        <v>1.0000000000000753E-2</v>
      </c>
      <c r="N104">
        <f t="shared" si="13"/>
        <v>1.9769505994159275E-2</v>
      </c>
      <c r="O104">
        <f t="shared" si="14"/>
        <v>3.254654009522207</v>
      </c>
      <c r="Q104">
        <f t="shared" si="17"/>
        <v>2.0200000000000014</v>
      </c>
      <c r="S104">
        <v>9.4500000000000001E-2</v>
      </c>
      <c r="T104">
        <v>0.1865</v>
      </c>
      <c r="V104">
        <f t="shared" si="15"/>
        <v>-0.51929172964967996</v>
      </c>
      <c r="Y104">
        <f t="shared" si="18"/>
        <v>0.99244733899777304</v>
      </c>
      <c r="Z104">
        <f t="shared" si="19"/>
        <v>-1.4663974808511318</v>
      </c>
      <c r="AA104">
        <f t="shared" si="20"/>
        <v>1.47755696773995</v>
      </c>
    </row>
    <row r="105" spans="1:27" x14ac:dyDescent="0.3">
      <c r="A105">
        <v>4.46434</v>
      </c>
      <c r="B105">
        <v>4.6314099999999998</v>
      </c>
      <c r="C105">
        <v>1.6044099999999999</v>
      </c>
      <c r="D105">
        <v>-1.18214</v>
      </c>
      <c r="E105">
        <v>5.4231500000000002E-2</v>
      </c>
      <c r="F105">
        <v>2.6765000000000001E-2</v>
      </c>
      <c r="G105">
        <v>0.29070000000000001</v>
      </c>
      <c r="H105">
        <v>2.0381</v>
      </c>
      <c r="I105">
        <v>6.1013999999999999E-3</v>
      </c>
      <c r="K105">
        <f t="shared" si="11"/>
        <v>2.2154778523978753</v>
      </c>
      <c r="L105">
        <f t="shared" si="12"/>
        <v>2.049886050193249</v>
      </c>
      <c r="M105">
        <f t="shared" si="16"/>
        <v>2.0000000000000753E-2</v>
      </c>
      <c r="N105">
        <f t="shared" si="13"/>
        <v>1.8938424434017474E-2</v>
      </c>
      <c r="O105">
        <f t="shared" si="14"/>
        <v>3.2536123196308333</v>
      </c>
      <c r="Q105">
        <f t="shared" si="17"/>
        <v>2.0400000000000014</v>
      </c>
      <c r="S105">
        <v>8.9700000000000002E-2</v>
      </c>
      <c r="T105">
        <v>0.1636</v>
      </c>
      <c r="V105">
        <f t="shared" si="15"/>
        <v>-0.45225966641397741</v>
      </c>
      <c r="Y105">
        <f t="shared" si="18"/>
        <v>0.99124880180849251</v>
      </c>
      <c r="Z105">
        <f t="shared" si="19"/>
        <v>-1.2952847444183904</v>
      </c>
      <c r="AA105">
        <f t="shared" si="20"/>
        <v>1.3067201110913798</v>
      </c>
    </row>
    <row r="106" spans="1:27" x14ac:dyDescent="0.3">
      <c r="A106">
        <v>4.46434</v>
      </c>
      <c r="B106">
        <v>4.6314099999999998</v>
      </c>
      <c r="C106">
        <v>1.6044099999999999</v>
      </c>
      <c r="D106">
        <v>-1.18214</v>
      </c>
      <c r="E106">
        <v>4.84512E-2</v>
      </c>
      <c r="F106">
        <v>7.1128899999999995E-2</v>
      </c>
      <c r="G106">
        <v>0.43309999999999998</v>
      </c>
      <c r="H106">
        <v>4.2321</v>
      </c>
      <c r="I106">
        <v>0.58222499999999999</v>
      </c>
      <c r="K106">
        <f t="shared" si="11"/>
        <v>2.3338637745178641</v>
      </c>
      <c r="L106">
        <f t="shared" si="12"/>
        <v>4.3262424448001884</v>
      </c>
      <c r="M106">
        <f t="shared" si="16"/>
        <v>3.0000000000000755E-2</v>
      </c>
      <c r="N106">
        <f t="shared" si="13"/>
        <v>1.8115727224618117E-2</v>
      </c>
      <c r="O106">
        <f t="shared" si="14"/>
        <v>3.2525287062090866</v>
      </c>
      <c r="Q106">
        <f t="shared" si="17"/>
        <v>2.0600000000000014</v>
      </c>
      <c r="S106">
        <v>4.7600000000000003E-2</v>
      </c>
      <c r="T106">
        <v>0.26669999999999999</v>
      </c>
      <c r="V106">
        <f t="shared" si="15"/>
        <v>-0.38558402943171005</v>
      </c>
      <c r="Y106">
        <f t="shared" si="18"/>
        <v>0.98986062938799024</v>
      </c>
      <c r="Z106">
        <f t="shared" si="19"/>
        <v>-1.1439815404462823</v>
      </c>
      <c r="AA106">
        <f t="shared" si="20"/>
        <v>1.1556996070786063</v>
      </c>
    </row>
    <row r="107" spans="1:27" x14ac:dyDescent="0.3">
      <c r="A107">
        <v>4.46434</v>
      </c>
      <c r="B107">
        <v>4.6314099999999998</v>
      </c>
      <c r="C107">
        <v>1.6044099999999999</v>
      </c>
      <c r="D107">
        <v>-1.18214</v>
      </c>
      <c r="E107">
        <v>4.9561099999999997E-2</v>
      </c>
      <c r="F107">
        <v>7.2954000000000005E-2</v>
      </c>
      <c r="G107">
        <v>0.35089999999999999</v>
      </c>
      <c r="H107">
        <v>4.1525999999999996</v>
      </c>
      <c r="I107">
        <v>0.211616</v>
      </c>
      <c r="K107">
        <f t="shared" si="11"/>
        <v>2.4515098816657686</v>
      </c>
      <c r="L107">
        <f t="shared" si="12"/>
        <v>4.1811041887138796</v>
      </c>
      <c r="M107">
        <f t="shared" si="16"/>
        <v>4.0000000000000757E-2</v>
      </c>
      <c r="N107">
        <f t="shared" si="13"/>
        <v>1.7301743433875812E-2</v>
      </c>
      <c r="O107">
        <f t="shared" si="14"/>
        <v>3.2514036026878874</v>
      </c>
      <c r="Q107">
        <f t="shared" si="17"/>
        <v>2.0800000000000014</v>
      </c>
      <c r="S107">
        <v>5.8099999999999999E-2</v>
      </c>
      <c r="T107">
        <v>0.27010000000000001</v>
      </c>
      <c r="V107">
        <f t="shared" si="15"/>
        <v>-0.31932882734386714</v>
      </c>
      <c r="Y107">
        <f t="shared" si="18"/>
        <v>0.98825300936480431</v>
      </c>
      <c r="Z107">
        <f t="shared" si="19"/>
        <v>-1.0101906735709361</v>
      </c>
      <c r="AA107">
        <f t="shared" si="20"/>
        <v>1.0221984289430417</v>
      </c>
    </row>
    <row r="108" spans="1:27" x14ac:dyDescent="0.3">
      <c r="A108">
        <v>4.46434</v>
      </c>
      <c r="B108">
        <v>4.6314099999999998</v>
      </c>
      <c r="C108">
        <v>1.6044099999999999</v>
      </c>
      <c r="D108">
        <v>-1.18214</v>
      </c>
      <c r="E108">
        <v>4.8165699999999999E-2</v>
      </c>
      <c r="F108">
        <v>1.39004E-2</v>
      </c>
      <c r="G108">
        <v>0.68389999999999995</v>
      </c>
      <c r="H108">
        <v>1.9072</v>
      </c>
      <c r="I108">
        <v>1.5348299999999999</v>
      </c>
      <c r="K108">
        <f t="shared" si="11"/>
        <v>2.568308022953385</v>
      </c>
      <c r="L108">
        <f t="shared" si="12"/>
        <v>2.007770240587369</v>
      </c>
      <c r="M108">
        <f t="shared" si="16"/>
        <v>5.0000000000000759E-2</v>
      </c>
      <c r="N108">
        <f t="shared" si="13"/>
        <v>1.649679864445389E-2</v>
      </c>
      <c r="O108">
        <f t="shared" si="14"/>
        <v>3.2502374590936425</v>
      </c>
      <c r="Q108">
        <f t="shared" si="17"/>
        <v>2.1000000000000014</v>
      </c>
      <c r="S108">
        <v>4.4499999999999998E-2</v>
      </c>
      <c r="T108">
        <v>0.1179</v>
      </c>
      <c r="V108">
        <f t="shared" si="15"/>
        <v>-0.25356849942521131</v>
      </c>
      <c r="Y108">
        <f t="shared" si="18"/>
        <v>0.98639150827536104</v>
      </c>
      <c r="Z108">
        <f t="shared" si="19"/>
        <v>-0.89188124496178578</v>
      </c>
      <c r="AA108">
        <f t="shared" si="20"/>
        <v>0.90418585062758694</v>
      </c>
    </row>
    <row r="109" spans="1:27" x14ac:dyDescent="0.3">
      <c r="A109">
        <v>4.46434</v>
      </c>
      <c r="B109">
        <v>4.6314099999999998</v>
      </c>
      <c r="C109">
        <v>1.6044099999999999</v>
      </c>
      <c r="D109">
        <v>-1.18214</v>
      </c>
      <c r="E109">
        <v>6.0513499999999998E-2</v>
      </c>
      <c r="F109">
        <v>7.4966400000000002E-2</v>
      </c>
      <c r="G109">
        <v>0.7611</v>
      </c>
      <c r="H109">
        <v>3.8496000000000001</v>
      </c>
      <c r="I109">
        <v>0.77710199999999996</v>
      </c>
      <c r="K109">
        <f t="shared" si="11"/>
        <v>2.6841358910980442</v>
      </c>
      <c r="L109">
        <f t="shared" si="12"/>
        <v>3.8577662795894909</v>
      </c>
      <c r="M109">
        <f t="shared" si="16"/>
        <v>6.0000000000000761E-2</v>
      </c>
      <c r="N109">
        <f t="shared" si="13"/>
        <v>1.5701214823535658E-2</v>
      </c>
      <c r="O109">
        <f t="shared" si="14"/>
        <v>3.2490307418682414</v>
      </c>
      <c r="Q109">
        <f t="shared" si="17"/>
        <v>2.1200000000000014</v>
      </c>
      <c r="S109">
        <v>0.1197</v>
      </c>
      <c r="T109">
        <v>0.27379999999999999</v>
      </c>
      <c r="V109">
        <f t="shared" si="15"/>
        <v>-0.18838933363481175</v>
      </c>
      <c r="Y109">
        <f t="shared" si="18"/>
        <v>0.98423637772110184</v>
      </c>
      <c r="Z109">
        <f t="shared" si="19"/>
        <v>-0.7872577802065136</v>
      </c>
      <c r="AA109">
        <f t="shared" si="20"/>
        <v>0.79986657476461909</v>
      </c>
    </row>
    <row r="110" spans="1:27" x14ac:dyDescent="0.3">
      <c r="A110">
        <v>4.46434</v>
      </c>
      <c r="B110">
        <v>4.6314099999999998</v>
      </c>
      <c r="C110">
        <v>1.6044099999999999</v>
      </c>
      <c r="D110">
        <v>-1.18214</v>
      </c>
      <c r="E110">
        <v>8.3782700000000002E-2</v>
      </c>
      <c r="F110">
        <v>9.5295699999999997E-2</v>
      </c>
      <c r="G110">
        <v>0.83199999999999996</v>
      </c>
      <c r="H110">
        <v>3.7839999999999998</v>
      </c>
      <c r="I110">
        <v>0.81132099999999996</v>
      </c>
      <c r="K110">
        <f t="shared" si="11"/>
        <v>2.7988556986192328</v>
      </c>
      <c r="L110">
        <f t="shared" si="12"/>
        <v>3.7743768425011477</v>
      </c>
      <c r="M110">
        <f t="shared" si="16"/>
        <v>7.0000000000000756E-2</v>
      </c>
      <c r="N110">
        <f t="shared" si="13"/>
        <v>1.4915310194041853E-2</v>
      </c>
      <c r="O110">
        <f t="shared" si="14"/>
        <v>3.2477839336824856</v>
      </c>
      <c r="Q110">
        <f t="shared" si="17"/>
        <v>2.1400000000000015</v>
      </c>
      <c r="S110">
        <v>0.19389999999999999</v>
      </c>
      <c r="T110">
        <v>0.30869999999999997</v>
      </c>
      <c r="V110">
        <f t="shared" si="15"/>
        <v>-0.12389099312405744</v>
      </c>
      <c r="Y110">
        <f t="shared" si="18"/>
        <v>0.98174176405211511</v>
      </c>
      <c r="Z110">
        <f t="shared" si="19"/>
        <v>-0.69473293618328813</v>
      </c>
      <c r="AA110">
        <f t="shared" si="20"/>
        <v>0.70765343965381988</v>
      </c>
    </row>
    <row r="111" spans="1:27" x14ac:dyDescent="0.3">
      <c r="A111">
        <v>4.46434</v>
      </c>
      <c r="B111">
        <v>4.6314099999999998</v>
      </c>
      <c r="C111">
        <v>1.6044099999999999</v>
      </c>
      <c r="D111">
        <v>-1.18214</v>
      </c>
      <c r="E111">
        <v>5.7591700000000003E-2</v>
      </c>
      <c r="F111">
        <v>5.0220800000000003E-2</v>
      </c>
      <c r="G111">
        <v>0.58709999999999996</v>
      </c>
      <c r="H111">
        <v>3.0045999999999999</v>
      </c>
      <c r="I111">
        <v>1.0578000000000001</v>
      </c>
      <c r="K111">
        <f t="shared" si="11"/>
        <v>2.9123129027697998</v>
      </c>
      <c r="L111">
        <f t="shared" si="12"/>
        <v>3.1727140786663535</v>
      </c>
      <c r="M111">
        <f t="shared" si="16"/>
        <v>8.0000000000000751E-2</v>
      </c>
      <c r="N111">
        <f t="shared" si="13"/>
        <v>1.4139399107345671E-2</v>
      </c>
      <c r="O111">
        <f t="shared" si="14"/>
        <v>3.2464975332430246</v>
      </c>
      <c r="Q111">
        <f t="shared" si="17"/>
        <v>2.1600000000000015</v>
      </c>
      <c r="S111">
        <v>0.10680000000000001</v>
      </c>
      <c r="T111">
        <v>0.22409999999999999</v>
      </c>
      <c r="V111">
        <f t="shared" si="15"/>
        <v>-6.0188131509339333E-2</v>
      </c>
      <c r="Y111">
        <f t="shared" si="18"/>
        <v>0.97885481084867842</v>
      </c>
      <c r="Z111">
        <f t="shared" si="19"/>
        <v>-0.61290337200882328</v>
      </c>
      <c r="AA111">
        <f t="shared" si="20"/>
        <v>0.62614329031843752</v>
      </c>
    </row>
    <row r="112" spans="1:27" x14ac:dyDescent="0.3">
      <c r="A112">
        <v>4.46434</v>
      </c>
      <c r="B112">
        <v>4.6314099999999998</v>
      </c>
      <c r="C112">
        <v>1.6044099999999999</v>
      </c>
      <c r="D112">
        <v>-1.18214</v>
      </c>
      <c r="E112">
        <v>9.3665899999999996E-2</v>
      </c>
      <c r="F112">
        <v>4.8885199999999997E-2</v>
      </c>
      <c r="G112">
        <v>0.74690000000000001</v>
      </c>
      <c r="H112">
        <v>2.9548000000000001</v>
      </c>
      <c r="I112">
        <v>1.11483</v>
      </c>
      <c r="K112">
        <f t="shared" si="11"/>
        <v>3.0243350478038233</v>
      </c>
      <c r="L112">
        <f t="shared" si="12"/>
        <v>3.0334456197089632</v>
      </c>
      <c r="M112">
        <f t="shared" si="16"/>
        <v>9.0000000000000746E-2</v>
      </c>
      <c r="N112">
        <f t="shared" si="13"/>
        <v>1.3373791917536453E-2</v>
      </c>
      <c r="O112">
        <f t="shared" si="14"/>
        <v>3.2451720550928829</v>
      </c>
      <c r="Q112">
        <f t="shared" si="17"/>
        <v>2.1800000000000015</v>
      </c>
      <c r="S112">
        <v>0.21790000000000001</v>
      </c>
      <c r="T112">
        <v>0.22109999999999999</v>
      </c>
      <c r="V112">
        <f t="shared" si="15"/>
        <v>2.5879341410215209E-3</v>
      </c>
      <c r="Y112">
        <f t="shared" si="18"/>
        <v>0.9755146432652505</v>
      </c>
      <c r="Z112">
        <f t="shared" si="19"/>
        <v>-0.54052841725137657</v>
      </c>
      <c r="AA112">
        <f t="shared" si="20"/>
        <v>0.55409564682916035</v>
      </c>
    </row>
    <row r="113" spans="1:27" x14ac:dyDescent="0.3">
      <c r="A113">
        <v>4.46434</v>
      </c>
      <c r="B113">
        <v>4.6314099999999998</v>
      </c>
      <c r="C113">
        <v>1.6044099999999999</v>
      </c>
      <c r="D113">
        <v>-1.18214</v>
      </c>
      <c r="E113">
        <v>6.3794699999999996E-2</v>
      </c>
      <c r="F113">
        <v>3.6902400000000002E-2</v>
      </c>
      <c r="G113">
        <v>0.71089999999999998</v>
      </c>
      <c r="H113">
        <v>2.6240999999999999</v>
      </c>
      <c r="I113">
        <v>1.2319100000000001</v>
      </c>
      <c r="K113">
        <f t="shared" si="11"/>
        <v>3.1347308126906102</v>
      </c>
      <c r="L113">
        <f t="shared" si="12"/>
        <v>2.747528052476643</v>
      </c>
      <c r="M113">
        <f t="shared" si="16"/>
        <v>0.10000000000000074</v>
      </c>
      <c r="N113">
        <f t="shared" si="13"/>
        <v>1.2618794857282158E-2</v>
      </c>
      <c r="O113">
        <f t="shared" si="14"/>
        <v>3.2438080294056477</v>
      </c>
      <c r="Q113">
        <f t="shared" si="17"/>
        <v>2.2000000000000015</v>
      </c>
      <c r="S113">
        <v>0.13270000000000001</v>
      </c>
      <c r="T113">
        <v>0.19209999999999999</v>
      </c>
      <c r="V113">
        <f t="shared" si="15"/>
        <v>6.4287537395831276E-2</v>
      </c>
      <c r="Y113">
        <f t="shared" si="18"/>
        <v>0.97165122352995625</v>
      </c>
      <c r="Z113">
        <f t="shared" si="19"/>
        <v>-0.47651121312210493</v>
      </c>
      <c r="AA113">
        <f t="shared" si="20"/>
        <v>0.49041384560909163</v>
      </c>
    </row>
    <row r="114" spans="1:27" x14ac:dyDescent="0.3">
      <c r="A114">
        <v>4.46434</v>
      </c>
      <c r="B114">
        <v>4.6314099999999998</v>
      </c>
      <c r="C114">
        <v>1.6044099999999999</v>
      </c>
      <c r="D114">
        <v>-1.18214</v>
      </c>
      <c r="E114">
        <v>7.8801800000000005E-2</v>
      </c>
      <c r="F114">
        <v>8.3752400000000005E-2</v>
      </c>
      <c r="G114">
        <v>0.60399999999999998</v>
      </c>
      <c r="H114">
        <v>3.3123</v>
      </c>
      <c r="I114">
        <v>0.94061600000000001</v>
      </c>
      <c r="K114">
        <f t="shared" si="11"/>
        <v>3.2432893733196937</v>
      </c>
      <c r="L114">
        <f t="shared" si="12"/>
        <v>3.4588553668067963</v>
      </c>
      <c r="M114">
        <f t="shared" si="16"/>
        <v>0.11000000000000074</v>
      </c>
      <c r="N114">
        <f t="shared" si="13"/>
        <v>1.1874709915340398E-2</v>
      </c>
      <c r="O114">
        <f t="shared" si="14"/>
        <v>3.2424060017734071</v>
      </c>
      <c r="Q114">
        <f t="shared" si="17"/>
        <v>2.2200000000000015</v>
      </c>
      <c r="S114">
        <v>0.18060000000000001</v>
      </c>
      <c r="T114">
        <v>0.28939999999999999</v>
      </c>
      <c r="V114">
        <f t="shared" si="15"/>
        <v>0.12474102431522871</v>
      </c>
      <c r="Y114">
        <f t="shared" si="18"/>
        <v>0.96718406776169297</v>
      </c>
      <c r="Z114">
        <f t="shared" si="19"/>
        <v>-0.41988203995266177</v>
      </c>
      <c r="AA114">
        <f t="shared" si="20"/>
        <v>0.43412836702777202</v>
      </c>
    </row>
    <row r="115" spans="1:27" x14ac:dyDescent="0.3">
      <c r="A115">
        <v>4.46434</v>
      </c>
      <c r="B115">
        <v>4.6314099999999998</v>
      </c>
      <c r="C115">
        <v>1.6044099999999999</v>
      </c>
      <c r="D115">
        <v>-1.18214</v>
      </c>
      <c r="E115">
        <v>8.2781099999999996E-2</v>
      </c>
      <c r="F115">
        <v>5.3823999999999997E-2</v>
      </c>
      <c r="G115">
        <v>1.0179</v>
      </c>
      <c r="H115">
        <v>2.9003999999999999</v>
      </c>
      <c r="I115">
        <v>1.15442</v>
      </c>
      <c r="K115">
        <f t="shared" si="11"/>
        <v>3.3497802090061106</v>
      </c>
      <c r="L115">
        <f t="shared" si="12"/>
        <v>2.9367645647458125</v>
      </c>
      <c r="M115">
        <f t="shared" si="16"/>
        <v>0.12000000000000073</v>
      </c>
      <c r="N115">
        <f t="shared" si="13"/>
        <v>1.1141834715766952E-2</v>
      </c>
      <c r="O115">
        <f t="shared" si="14"/>
        <v>3.2409665329885202</v>
      </c>
      <c r="Q115">
        <f t="shared" si="17"/>
        <v>2.2400000000000015</v>
      </c>
      <c r="S115">
        <v>0.1913</v>
      </c>
      <c r="T115">
        <v>0.23200000000000001</v>
      </c>
      <c r="V115">
        <f t="shared" si="15"/>
        <v>0.1837572412053281</v>
      </c>
      <c r="Y115">
        <f t="shared" si="18"/>
        <v>0.96202081604808443</v>
      </c>
      <c r="Z115">
        <f t="shared" si="19"/>
        <v>-0.36978357750306878</v>
      </c>
      <c r="AA115">
        <f t="shared" si="20"/>
        <v>0.38438209582835681</v>
      </c>
    </row>
    <row r="116" spans="1:27" x14ac:dyDescent="0.3">
      <c r="A116">
        <v>4.46434</v>
      </c>
      <c r="B116">
        <v>4.6314099999999998</v>
      </c>
      <c r="C116">
        <v>1.6044099999999999</v>
      </c>
      <c r="D116">
        <v>-1.18214</v>
      </c>
      <c r="E116">
        <v>7.9418699999999995E-2</v>
      </c>
      <c r="F116">
        <v>4.9062300000000003E-2</v>
      </c>
      <c r="G116">
        <v>1.0069999999999999</v>
      </c>
      <c r="H116">
        <v>2.9337</v>
      </c>
      <c r="I116">
        <v>1.14171</v>
      </c>
      <c r="K116">
        <f t="shared" si="11"/>
        <v>3.453953501201156</v>
      </c>
      <c r="L116">
        <f t="shared" si="12"/>
        <v>2.9678031973571688</v>
      </c>
      <c r="M116">
        <f t="shared" si="16"/>
        <v>0.13000000000000073</v>
      </c>
      <c r="N116">
        <f t="shared" si="13"/>
        <v>1.0420462398870109E-2</v>
      </c>
      <c r="O116">
        <f t="shared" si="14"/>
        <v>3.239490198819309</v>
      </c>
      <c r="Q116">
        <f t="shared" si="17"/>
        <v>2.2600000000000016</v>
      </c>
      <c r="S116">
        <v>0.18229999999999999</v>
      </c>
      <c r="T116">
        <v>0.2215</v>
      </c>
      <c r="V116">
        <f t="shared" si="15"/>
        <v>0.24112224427824541</v>
      </c>
      <c r="Y116">
        <f t="shared" si="18"/>
        <v>0.95605565077406807</v>
      </c>
      <c r="Z116">
        <f t="shared" si="19"/>
        <v>-0.32545787402697846</v>
      </c>
      <c r="AA116">
        <f t="shared" si="20"/>
        <v>0.34041729031513207</v>
      </c>
    </row>
    <row r="117" spans="1:27" x14ac:dyDescent="0.3">
      <c r="A117">
        <v>4.46434</v>
      </c>
      <c r="B117">
        <v>4.6314099999999998</v>
      </c>
      <c r="C117">
        <v>1.6044099999999999</v>
      </c>
      <c r="D117">
        <v>-1.18214</v>
      </c>
      <c r="E117">
        <v>5.6467400000000001E-2</v>
      </c>
      <c r="F117">
        <v>5.62164E-2</v>
      </c>
      <c r="G117">
        <v>0.59909999999999997</v>
      </c>
      <c r="H117">
        <v>3.2921999999999998</v>
      </c>
      <c r="I117">
        <v>0.95022499999999999</v>
      </c>
      <c r="K117">
        <f t="shared" si="11"/>
        <v>3.5555412842287266</v>
      </c>
      <c r="L117">
        <f t="shared" si="12"/>
        <v>3.4353945760369964</v>
      </c>
      <c r="M117">
        <f t="shared" si="16"/>
        <v>0.14000000000000073</v>
      </c>
      <c r="N117">
        <f t="shared" si="13"/>
        <v>9.7108815039584524E-3</v>
      </c>
      <c r="O117">
        <f t="shared" si="14"/>
        <v>3.2379775897797565</v>
      </c>
      <c r="Q117">
        <f t="shared" si="17"/>
        <v>2.2800000000000016</v>
      </c>
      <c r="S117">
        <v>0.1014</v>
      </c>
      <c r="T117">
        <v>0.23710000000000001</v>
      </c>
      <c r="V117">
        <f t="shared" si="15"/>
        <v>0.29659834378932592</v>
      </c>
      <c r="Y117">
        <f t="shared" si="18"/>
        <v>0.94916756295488969</v>
      </c>
      <c r="Z117">
        <f t="shared" si="19"/>
        <v>-0.28623482599816547</v>
      </c>
      <c r="AA117">
        <f t="shared" si="20"/>
        <v>0.30156406220528326</v>
      </c>
    </row>
    <row r="118" spans="1:27" x14ac:dyDescent="0.3">
      <c r="A118">
        <v>4.46434</v>
      </c>
      <c r="B118">
        <v>4.6314099999999998</v>
      </c>
      <c r="C118">
        <v>1.6044099999999999</v>
      </c>
      <c r="D118">
        <v>-1.18214</v>
      </c>
      <c r="E118">
        <v>5.3207900000000002E-2</v>
      </c>
      <c r="F118">
        <v>3.6442799999999997E-2</v>
      </c>
      <c r="G118">
        <v>0.74780000000000002</v>
      </c>
      <c r="H118">
        <v>2.7252000000000001</v>
      </c>
      <c r="I118">
        <v>1.19024</v>
      </c>
      <c r="K118">
        <f t="shared" si="11"/>
        <v>3.6542595091081864</v>
      </c>
      <c r="L118">
        <f t="shared" si="12"/>
        <v>2.8492895447480056</v>
      </c>
      <c r="M118">
        <f t="shared" si="16"/>
        <v>0.15000000000000074</v>
      </c>
      <c r="N118">
        <f t="shared" si="13"/>
        <v>9.0133758539290044E-3</v>
      </c>
      <c r="O118">
        <f t="shared" si="14"/>
        <v>3.2364293108933109</v>
      </c>
      <c r="Q118">
        <f t="shared" si="17"/>
        <v>2.3000000000000016</v>
      </c>
      <c r="S118">
        <v>8.3799999999999999E-2</v>
      </c>
      <c r="T118">
        <v>0.19089999999999999</v>
      </c>
      <c r="V118">
        <f t="shared" si="15"/>
        <v>0.34992360814939438</v>
      </c>
      <c r="Y118">
        <f t="shared" si="18"/>
        <v>0.94121847337551356</v>
      </c>
      <c r="Z118">
        <f t="shared" si="19"/>
        <v>-0.25152199336731634</v>
      </c>
      <c r="AA118">
        <f t="shared" si="20"/>
        <v>0.26723019201405729</v>
      </c>
    </row>
    <row r="119" spans="1:27" x14ac:dyDescent="0.3">
      <c r="A119">
        <v>4.46434</v>
      </c>
      <c r="B119">
        <v>4.6314099999999998</v>
      </c>
      <c r="C119">
        <v>1.6044099999999999</v>
      </c>
      <c r="D119">
        <v>-1.18214</v>
      </c>
      <c r="E119">
        <v>5.8351500000000001E-2</v>
      </c>
      <c r="F119">
        <v>5.8081000000000001E-2</v>
      </c>
      <c r="G119">
        <v>0.72009999999999996</v>
      </c>
      <c r="H119">
        <v>3.2549000000000001</v>
      </c>
      <c r="I119">
        <v>0.98064099999999998</v>
      </c>
      <c r="K119">
        <f t="shared" si="11"/>
        <v>3.7498111669104639</v>
      </c>
      <c r="L119">
        <f t="shared" si="12"/>
        <v>3.3611284211622672</v>
      </c>
      <c r="M119">
        <f t="shared" si="16"/>
        <v>0.16000000000000075</v>
      </c>
      <c r="N119">
        <f t="shared" si="13"/>
        <v>8.3282244417418189E-3</v>
      </c>
      <c r="O119">
        <f t="shared" si="14"/>
        <v>3.2348459814508828</v>
      </c>
      <c r="Q119">
        <f t="shared" si="17"/>
        <v>2.3200000000000016</v>
      </c>
      <c r="S119">
        <v>0.1103</v>
      </c>
      <c r="T119">
        <v>0.24099999999999999</v>
      </c>
      <c r="V119">
        <f t="shared" si="15"/>
        <v>0.40081195998326158</v>
      </c>
      <c r="Y119">
        <f t="shared" si="18"/>
        <v>0.93205122536511142</v>
      </c>
      <c r="Z119">
        <f t="shared" si="19"/>
        <v>-0.22079559552106867</v>
      </c>
      <c r="AA119">
        <f t="shared" si="20"/>
        <v>0.23689212514534988</v>
      </c>
    </row>
    <row r="120" spans="1:27" x14ac:dyDescent="0.3">
      <c r="A120">
        <v>4.46434</v>
      </c>
      <c r="B120">
        <v>4.6314099999999998</v>
      </c>
      <c r="C120">
        <v>1.6044099999999999</v>
      </c>
      <c r="D120">
        <v>-1.18214</v>
      </c>
      <c r="E120">
        <v>6.3504000000000005E-2</v>
      </c>
      <c r="F120">
        <v>5.6596399999999998E-2</v>
      </c>
      <c r="G120">
        <v>0.56579999999999997</v>
      </c>
      <c r="H120">
        <v>2.5234000000000001</v>
      </c>
      <c r="I120">
        <v>1.22515</v>
      </c>
      <c r="K120">
        <f t="shared" si="11"/>
        <v>3.8418905824150902</v>
      </c>
      <c r="L120">
        <f t="shared" si="12"/>
        <v>2.764036534093639</v>
      </c>
      <c r="M120">
        <f t="shared" si="16"/>
        <v>0.17000000000000076</v>
      </c>
      <c r="N120">
        <f t="shared" si="13"/>
        <v>7.6557013188265424E-3</v>
      </c>
      <c r="O120">
        <f t="shared" si="14"/>
        <v>3.2332282347631391</v>
      </c>
      <c r="Q120">
        <f t="shared" si="17"/>
        <v>2.3400000000000016</v>
      </c>
      <c r="S120">
        <v>0.13159999999999999</v>
      </c>
      <c r="T120">
        <v>0.2379</v>
      </c>
      <c r="V120">
        <f t="shared" si="15"/>
        <v>0.44895399319426349</v>
      </c>
      <c r="Y120">
        <f t="shared" si="18"/>
        <v>0.92148747986622637</v>
      </c>
      <c r="Z120">
        <f t="shared" si="19"/>
        <v>-0.19359255106443446</v>
      </c>
      <c r="AA120">
        <f t="shared" si="20"/>
        <v>0.21008701180892719</v>
      </c>
    </row>
    <row r="121" spans="1:27" x14ac:dyDescent="0.3">
      <c r="A121">
        <v>4.46434</v>
      </c>
      <c r="B121">
        <v>4.6314099999999998</v>
      </c>
      <c r="C121">
        <v>1.6044099999999999</v>
      </c>
      <c r="D121">
        <v>-1.18214</v>
      </c>
      <c r="E121">
        <v>6.2137100000000001E-2</v>
      </c>
      <c r="F121">
        <v>3.9243599999999997E-2</v>
      </c>
      <c r="G121">
        <v>0.86399999999999999</v>
      </c>
      <c r="H121">
        <v>3.0169000000000001</v>
      </c>
      <c r="I121">
        <v>1.09693</v>
      </c>
      <c r="K121">
        <f t="shared" si="11"/>
        <v>3.9301889279461348</v>
      </c>
      <c r="L121">
        <f t="shared" si="12"/>
        <v>3.0771581370102976</v>
      </c>
      <c r="M121">
        <f t="shared" si="16"/>
        <v>0.18000000000000077</v>
      </c>
      <c r="N121">
        <f t="shared" si="13"/>
        <v>6.9960754854654847E-3</v>
      </c>
      <c r="O121">
        <f t="shared" si="14"/>
        <v>3.2315767179071848</v>
      </c>
      <c r="Q121">
        <f t="shared" si="17"/>
        <v>2.3600000000000017</v>
      </c>
      <c r="S121">
        <v>0.1263</v>
      </c>
      <c r="T121">
        <v>0.1981</v>
      </c>
      <c r="V121">
        <f t="shared" si="15"/>
        <v>0.49401862535765761</v>
      </c>
      <c r="Y121">
        <f t="shared" si="18"/>
        <v>0.90932556203853598</v>
      </c>
      <c r="Z121">
        <f t="shared" si="19"/>
        <v>-0.16950344041605972</v>
      </c>
      <c r="AA121">
        <f t="shared" si="20"/>
        <v>0.18640566975381739</v>
      </c>
    </row>
    <row r="122" spans="1:27" x14ac:dyDescent="0.3">
      <c r="A122">
        <v>4.46434</v>
      </c>
      <c r="B122">
        <v>4.6314099999999998</v>
      </c>
      <c r="C122">
        <v>1.6044099999999999</v>
      </c>
      <c r="D122">
        <v>-1.18214</v>
      </c>
      <c r="E122">
        <v>5.3564300000000002E-2</v>
      </c>
      <c r="F122">
        <v>3.7947000000000002E-2</v>
      </c>
      <c r="G122">
        <v>0.76890000000000003</v>
      </c>
      <c r="H122">
        <v>2.5756000000000001</v>
      </c>
      <c r="I122">
        <v>1.2456700000000001</v>
      </c>
      <c r="K122">
        <f t="shared" si="11"/>
        <v>4.0144009195694039</v>
      </c>
      <c r="L122">
        <f t="shared" si="12"/>
        <v>2.7139249732200739</v>
      </c>
      <c r="M122">
        <f t="shared" si="16"/>
        <v>0.19000000000000078</v>
      </c>
      <c r="N122">
        <f t="shared" si="13"/>
        <v>6.349610783197103E-3</v>
      </c>
      <c r="O122">
        <f t="shared" si="14"/>
        <v>3.2298920914677427</v>
      </c>
      <c r="Q122">
        <f t="shared" si="17"/>
        <v>2.3800000000000017</v>
      </c>
      <c r="S122">
        <v>8.5900000000000004E-2</v>
      </c>
      <c r="T122">
        <v>0.1948</v>
      </c>
      <c r="V122">
        <f t="shared" si="15"/>
        <v>0.53565567210585319</v>
      </c>
      <c r="Y122">
        <f t="shared" si="18"/>
        <v>0.89533833299132248</v>
      </c>
      <c r="Z122">
        <f t="shared" si="19"/>
        <v>-0.14816628423450021</v>
      </c>
      <c r="AA122">
        <f t="shared" si="20"/>
        <v>0.16548636283613272</v>
      </c>
    </row>
    <row r="123" spans="1:27" x14ac:dyDescent="0.3">
      <c r="A123">
        <v>4.46434</v>
      </c>
      <c r="B123">
        <v>4.6314099999999998</v>
      </c>
      <c r="C123">
        <v>1.6044099999999999</v>
      </c>
      <c r="D123">
        <v>-1.18214</v>
      </c>
      <c r="E123">
        <v>5.7357900000000003E-2</v>
      </c>
      <c r="F123">
        <v>4.7567600000000002E-2</v>
      </c>
      <c r="G123">
        <v>0.91220000000000001</v>
      </c>
      <c r="H123">
        <v>3.242</v>
      </c>
      <c r="I123">
        <v>1.01511</v>
      </c>
      <c r="K123">
        <f t="shared" si="11"/>
        <v>4.0942325459562916</v>
      </c>
      <c r="L123">
        <f t="shared" si="12"/>
        <v>3.2769607652914203</v>
      </c>
      <c r="M123">
        <f t="shared" si="16"/>
        <v>0.20000000000000079</v>
      </c>
      <c r="N123">
        <f t="shared" si="13"/>
        <v>5.716565789282875E-3</v>
      </c>
      <c r="O123">
        <f t="shared" si="14"/>
        <v>3.2281750292729265</v>
      </c>
      <c r="Q123">
        <f t="shared" si="17"/>
        <v>2.4000000000000017</v>
      </c>
      <c r="S123">
        <v>0.1057</v>
      </c>
      <c r="T123">
        <v>0.21809999999999999</v>
      </c>
      <c r="V123">
        <f t="shared" si="15"/>
        <v>0.573499390793898</v>
      </c>
      <c r="Y123">
        <f t="shared" si="18"/>
        <v>0.87927119138554</v>
      </c>
      <c r="Z123">
        <f t="shared" si="19"/>
        <v>-0.12926104309605896</v>
      </c>
      <c r="AA123">
        <f t="shared" si="20"/>
        <v>0.14700930084195263</v>
      </c>
    </row>
    <row r="124" spans="1:27" x14ac:dyDescent="0.3">
      <c r="A124">
        <v>4.46434</v>
      </c>
      <c r="B124">
        <v>4.6314099999999998</v>
      </c>
      <c r="C124">
        <v>1.6044099999999999</v>
      </c>
      <c r="D124">
        <v>-1.18214</v>
      </c>
      <c r="E124">
        <v>5.6006300000000002E-2</v>
      </c>
      <c r="F124">
        <v>3.43732E-2</v>
      </c>
      <c r="G124">
        <v>0.82620000000000005</v>
      </c>
      <c r="H124">
        <v>2.6280999999999999</v>
      </c>
      <c r="I124">
        <v>1.2383900000000001</v>
      </c>
      <c r="K124">
        <f t="shared" si="11"/>
        <v>4.1694095524239927</v>
      </c>
      <c r="L124">
        <f t="shared" si="12"/>
        <v>2.7317033490625171</v>
      </c>
      <c r="M124">
        <f t="shared" si="16"/>
        <v>0.2100000000000008</v>
      </c>
      <c r="N124">
        <f t="shared" si="13"/>
        <v>5.0971937132798933E-3</v>
      </c>
      <c r="O124">
        <f t="shared" si="14"/>
        <v>3.2264262181247214</v>
      </c>
      <c r="Q124">
        <f t="shared" si="17"/>
        <v>2.4200000000000017</v>
      </c>
      <c r="S124">
        <v>9.9099999999999994E-2</v>
      </c>
      <c r="T124">
        <v>0.18540000000000001</v>
      </c>
      <c r="V124">
        <f t="shared" si="15"/>
        <v>0.60717299396264346</v>
      </c>
      <c r="Y124">
        <f t="shared" si="18"/>
        <v>0.8608403484477728</v>
      </c>
      <c r="Z124">
        <f t="shared" si="19"/>
        <v>-0.11250475480930124</v>
      </c>
      <c r="AA124">
        <f t="shared" si="20"/>
        <v>0.13069177695047005</v>
      </c>
    </row>
    <row r="125" spans="1:27" x14ac:dyDescent="0.3">
      <c r="A125">
        <v>4.46434</v>
      </c>
      <c r="B125">
        <v>4.6314099999999998</v>
      </c>
      <c r="C125">
        <v>1.6044099999999999</v>
      </c>
      <c r="D125">
        <v>-1.18214</v>
      </c>
      <c r="E125">
        <v>5.3771899999999997E-2</v>
      </c>
      <c r="F125">
        <v>0.109032</v>
      </c>
      <c r="G125">
        <v>0.58450000000000002</v>
      </c>
      <c r="H125">
        <v>2.7946</v>
      </c>
      <c r="I125">
        <v>1.05324</v>
      </c>
      <c r="K125">
        <f t="shared" si="11"/>
        <v>4.2396862734015803</v>
      </c>
      <c r="L125">
        <f t="shared" si="12"/>
        <v>3.1838495241940761</v>
      </c>
      <c r="M125">
        <f t="shared" si="16"/>
        <v>0.22000000000000081</v>
      </c>
      <c r="N125">
        <f t="shared" si="13"/>
        <v>4.4917422957603675E-3</v>
      </c>
      <c r="O125">
        <f t="shared" si="14"/>
        <v>3.2246463575242683</v>
      </c>
      <c r="Q125">
        <f t="shared" si="17"/>
        <v>2.4400000000000017</v>
      </c>
      <c r="S125">
        <v>8.7099999999999997E-2</v>
      </c>
      <c r="T125">
        <v>0.33019999999999999</v>
      </c>
      <c r="V125">
        <f t="shared" si="15"/>
        <v>0.63629408663206788</v>
      </c>
      <c r="Y125">
        <f t="shared" si="18"/>
        <v>0.83973156685474992</v>
      </c>
      <c r="Z125">
        <f t="shared" si="19"/>
        <v>-9.7647235444805372E-2</v>
      </c>
      <c r="AA125">
        <f t="shared" si="20"/>
        <v>0.11628386891604804</v>
      </c>
    </row>
    <row r="126" spans="1:27" x14ac:dyDescent="0.3">
      <c r="A126">
        <v>4.46434</v>
      </c>
      <c r="B126">
        <v>4.6314099999999998</v>
      </c>
      <c r="C126">
        <v>1.6044099999999999</v>
      </c>
      <c r="D126">
        <v>-1.18214</v>
      </c>
      <c r="E126">
        <v>5.2681800000000001E-2</v>
      </c>
      <c r="F126">
        <v>3.6366500000000003E-2</v>
      </c>
      <c r="G126">
        <v>0.70209999999999995</v>
      </c>
      <c r="H126">
        <v>2.9965000000000002</v>
      </c>
      <c r="I126">
        <v>1.0855600000000001</v>
      </c>
      <c r="K126">
        <f t="shared" si="11"/>
        <v>4.3048542955371447</v>
      </c>
      <c r="L126">
        <f t="shared" si="12"/>
        <v>3.1049239929682075</v>
      </c>
      <c r="M126">
        <f t="shared" si="16"/>
        <v>0.23000000000000081</v>
      </c>
      <c r="N126">
        <f t="shared" si="13"/>
        <v>3.9004537092187305E-3</v>
      </c>
      <c r="O126">
        <f t="shared" si="14"/>
        <v>3.2228361593920773</v>
      </c>
      <c r="Q126">
        <f t="shared" si="17"/>
        <v>2.4600000000000017</v>
      </c>
      <c r="S126">
        <v>8.0600000000000005E-2</v>
      </c>
      <c r="T126">
        <v>0.19070000000000001</v>
      </c>
      <c r="V126">
        <f t="shared" si="15"/>
        <v>0.66048094558473203</v>
      </c>
      <c r="Y126">
        <f t="shared" si="18"/>
        <v>0.81559960866897963</v>
      </c>
      <c r="Z126">
        <f t="shared" si="19"/>
        <v>-8.4467278728401526E-2</v>
      </c>
      <c r="AA126">
        <f t="shared" si="20"/>
        <v>0.10356463861752971</v>
      </c>
    </row>
    <row r="127" spans="1:27" x14ac:dyDescent="0.3">
      <c r="A127">
        <v>4.46434</v>
      </c>
      <c r="B127">
        <v>4.6314099999999998</v>
      </c>
      <c r="C127">
        <v>1.6044099999999999</v>
      </c>
      <c r="D127">
        <v>-1.18214</v>
      </c>
      <c r="E127">
        <v>5.1057499999999999E-2</v>
      </c>
      <c r="F127">
        <v>2.4492300000000002E-2</v>
      </c>
      <c r="G127">
        <v>0.66800000000000004</v>
      </c>
      <c r="H127">
        <v>2.3062</v>
      </c>
      <c r="I127">
        <v>1.3571899999999999</v>
      </c>
      <c r="K127">
        <f t="shared" si="11"/>
        <v>4.3647503629192732</v>
      </c>
      <c r="L127">
        <f t="shared" si="12"/>
        <v>2.4415832891125997</v>
      </c>
      <c r="M127">
        <f t="shared" si="16"/>
        <v>0.24000000000000082</v>
      </c>
      <c r="N127">
        <f t="shared" si="13"/>
        <v>3.3235644612058524E-3</v>
      </c>
      <c r="O127">
        <f t="shared" si="14"/>
        <v>3.2209963477832648</v>
      </c>
      <c r="Q127">
        <f t="shared" si="17"/>
        <v>2.4800000000000018</v>
      </c>
      <c r="S127">
        <v>6.9800000000000001E-2</v>
      </c>
      <c r="T127">
        <v>0.1565</v>
      </c>
      <c r="V127">
        <f t="shared" si="15"/>
        <v>0.67935954453109948</v>
      </c>
      <c r="Y127">
        <f t="shared" si="18"/>
        <v>0.78806869843636207</v>
      </c>
      <c r="Z127">
        <f t="shared" si="19"/>
        <v>-7.2769296022349911E-2</v>
      </c>
      <c r="AA127">
        <f t="shared" si="20"/>
        <v>9.2338772199345456E-2</v>
      </c>
    </row>
    <row r="128" spans="1:27" x14ac:dyDescent="0.3">
      <c r="A128">
        <v>4.46434</v>
      </c>
      <c r="B128">
        <v>4.6314099999999998</v>
      </c>
      <c r="C128">
        <v>1.6044099999999999</v>
      </c>
      <c r="D128">
        <v>-1.18214</v>
      </c>
      <c r="E128">
        <v>5.1691099999999997E-2</v>
      </c>
      <c r="F128">
        <v>4.9639799999999998E-2</v>
      </c>
      <c r="G128">
        <v>0.81899999999999995</v>
      </c>
      <c r="H128">
        <v>3.1922999999999999</v>
      </c>
      <c r="I128">
        <v>1.01776</v>
      </c>
      <c r="K128">
        <f t="shared" si="11"/>
        <v>4.419262925286402</v>
      </c>
      <c r="L128">
        <f t="shared" si="12"/>
        <v>3.2704897315348411</v>
      </c>
      <c r="M128">
        <f t="shared" si="16"/>
        <v>0.25000000000000083</v>
      </c>
      <c r="N128">
        <f t="shared" si="13"/>
        <v>2.7613052997291845E-3</v>
      </c>
      <c r="O128">
        <f t="shared" si="14"/>
        <v>3.219127658597944</v>
      </c>
      <c r="Q128">
        <f t="shared" si="17"/>
        <v>2.5000000000000018</v>
      </c>
      <c r="S128">
        <v>7.4200000000000002E-2</v>
      </c>
      <c r="T128">
        <v>0.2228</v>
      </c>
      <c r="V128">
        <f t="shared" si="15"/>
        <v>0.69257124487431321</v>
      </c>
      <c r="Y128">
        <f t="shared" si="18"/>
        <v>0.75673437113211617</v>
      </c>
      <c r="Z128">
        <f t="shared" si="19"/>
        <v>-6.2380345816809617E-2</v>
      </c>
      <c r="AA128">
        <f t="shared" si="20"/>
        <v>8.2433609726865184E-2</v>
      </c>
    </row>
    <row r="129" spans="1:27" x14ac:dyDescent="0.3">
      <c r="A129">
        <v>4.46434</v>
      </c>
      <c r="B129">
        <v>4.6314099999999998</v>
      </c>
      <c r="C129">
        <v>1.6044099999999999</v>
      </c>
      <c r="D129">
        <v>-1.18214</v>
      </c>
      <c r="E129">
        <v>5.0358600000000003E-2</v>
      </c>
      <c r="F129">
        <v>3.9880100000000002E-2</v>
      </c>
      <c r="G129">
        <v>0.61299999999999999</v>
      </c>
      <c r="H129">
        <v>3.0236000000000001</v>
      </c>
      <c r="I129">
        <v>1.05955</v>
      </c>
      <c r="K129">
        <f t="shared" si="11"/>
        <v>4.4683367918872641</v>
      </c>
      <c r="L129">
        <f t="shared" si="12"/>
        <v>3.1684405986324502</v>
      </c>
      <c r="M129">
        <f t="shared" si="16"/>
        <v>0.26000000000000084</v>
      </c>
      <c r="N129">
        <f t="shared" si="13"/>
        <v>2.2139011209566378E-3</v>
      </c>
      <c r="O129">
        <f t="shared" si="14"/>
        <v>3.2172308392868736</v>
      </c>
      <c r="Q129">
        <f t="shared" si="17"/>
        <v>2.5200000000000018</v>
      </c>
      <c r="S129">
        <v>6.4600000000000005E-2</v>
      </c>
      <c r="T129">
        <v>0.19969999999999999</v>
      </c>
      <c r="V129">
        <f t="shared" si="15"/>
        <v>0.6997811199158761</v>
      </c>
      <c r="Y129">
        <f t="shared" si="18"/>
        <v>0.72116713451869319</v>
      </c>
      <c r="Z129">
        <f t="shared" si="19"/>
        <v>-5.3147507575361574E-2</v>
      </c>
      <c r="AA129">
        <f t="shared" si="20"/>
        <v>7.3696519199855398E-2</v>
      </c>
    </row>
    <row r="130" spans="1:27" x14ac:dyDescent="0.3">
      <c r="A130">
        <v>4.46434</v>
      </c>
      <c r="B130">
        <v>4.6314099999999998</v>
      </c>
      <c r="C130">
        <v>1.6044099999999999</v>
      </c>
      <c r="D130">
        <v>-1.18214</v>
      </c>
      <c r="E130">
        <v>5.5966700000000001E-2</v>
      </c>
      <c r="F130">
        <v>0.110689</v>
      </c>
      <c r="G130">
        <v>0.35310000000000002</v>
      </c>
      <c r="H130">
        <v>3.3290000000000002</v>
      </c>
      <c r="I130">
        <v>0.122168</v>
      </c>
      <c r="K130">
        <f t="shared" si="11"/>
        <v>4.5119754878967235</v>
      </c>
      <c r="L130">
        <f t="shared" si="12"/>
        <v>3.3725706953516337</v>
      </c>
      <c r="M130">
        <f t="shared" si="16"/>
        <v>0.27000000000000085</v>
      </c>
      <c r="N130">
        <f t="shared" si="13"/>
        <v>1.6815708792610948E-3</v>
      </c>
      <c r="O130">
        <f t="shared" si="14"/>
        <v>3.2153066485524877</v>
      </c>
      <c r="Q130">
        <f t="shared" si="17"/>
        <v>2.5400000000000018</v>
      </c>
      <c r="S130">
        <v>9.8900000000000002E-2</v>
      </c>
      <c r="T130">
        <v>0.3327</v>
      </c>
      <c r="V130">
        <f t="shared" si="15"/>
        <v>0.70068695333406006</v>
      </c>
      <c r="Y130">
        <f t="shared" si="18"/>
        <v>0.68091842167624705</v>
      </c>
      <c r="Z130">
        <f t="shared" si="19"/>
        <v>-4.4935560013289848E-2</v>
      </c>
      <c r="AA130">
        <f t="shared" si="20"/>
        <v>6.5992575002846873E-2</v>
      </c>
    </row>
    <row r="131" spans="1:27" x14ac:dyDescent="0.3">
      <c r="A131">
        <v>4.46434</v>
      </c>
      <c r="B131">
        <v>4.6314099999999998</v>
      </c>
      <c r="C131">
        <v>1.6044099999999999</v>
      </c>
      <c r="D131">
        <v>-1.18214</v>
      </c>
      <c r="E131">
        <v>6.4817700000000006E-2</v>
      </c>
      <c r="F131">
        <v>4.4986400000000003E-2</v>
      </c>
      <c r="G131">
        <v>0.57879999999999998</v>
      </c>
      <c r="H131">
        <v>2.8536000000000001</v>
      </c>
      <c r="I131">
        <v>1.1249100000000001</v>
      </c>
      <c r="K131">
        <f t="shared" si="11"/>
        <v>4.5502411028397889</v>
      </c>
      <c r="L131">
        <f t="shared" si="12"/>
        <v>3.0088297582747159</v>
      </c>
      <c r="M131">
        <f t="shared" si="16"/>
        <v>0.28000000000000086</v>
      </c>
      <c r="N131">
        <f t="shared" si="13"/>
        <v>1.1645274996415766E-3</v>
      </c>
      <c r="O131">
        <f t="shared" si="14"/>
        <v>3.2133558560454243</v>
      </c>
      <c r="Q131">
        <f t="shared" si="17"/>
        <v>2.5600000000000018</v>
      </c>
      <c r="S131">
        <v>0.13650000000000001</v>
      </c>
      <c r="T131">
        <v>0.21210000000000001</v>
      </c>
      <c r="V131">
        <f t="shared" si="15"/>
        <v>0.69502903191167642</v>
      </c>
      <c r="Y131">
        <f t="shared" si="18"/>
        <v>0.63552932765393388</v>
      </c>
      <c r="Z131">
        <f t="shared" si="19"/>
        <v>-3.762492851538362E-2</v>
      </c>
      <c r="AA131">
        <f t="shared" si="20"/>
        <v>5.9202505499276657E-2</v>
      </c>
    </row>
    <row r="132" spans="1:27" x14ac:dyDescent="0.3">
      <c r="A132">
        <v>4.46434</v>
      </c>
      <c r="B132">
        <v>4.6314099999999998</v>
      </c>
      <c r="C132">
        <v>1.6044099999999999</v>
      </c>
      <c r="D132">
        <v>-1.18214</v>
      </c>
      <c r="E132">
        <v>5.85064E-2</v>
      </c>
      <c r="F132">
        <v>2.8832E-2</v>
      </c>
      <c r="G132">
        <v>0.43230000000000002</v>
      </c>
      <c r="H132">
        <v>2.1966000000000001</v>
      </c>
      <c r="I132">
        <v>1.98546E-2</v>
      </c>
      <c r="K132">
        <f t="shared" ref="K132:K195" si="21">-LN(EXP(-A132-TAN(B132)*(M132-$J$3)) + EXP(-C132-TAN(D132)*(M132-$J$4)))</f>
        <v>4.5832516446950047</v>
      </c>
      <c r="L132">
        <f t="shared" ref="L132:L195" si="22">-LN(EXP(-A132-TAN(B132)*(I132-$J$3)) + EXP(-C132-TAN(D132)*(I132-$J$4)))</f>
        <v>2.2137515512252874</v>
      </c>
      <c r="M132">
        <f t="shared" si="16"/>
        <v>0.29000000000000087</v>
      </c>
      <c r="N132">
        <f t="shared" ref="N132:N195" si="23">E$1*COS(Q132) + G$1</f>
        <v>6.6297779255612699E-4</v>
      </c>
      <c r="O132">
        <f t="shared" ref="O132:O195" si="24">F$1*SIN(Q132) + H$1</f>
        <v>3.211379242056676</v>
      </c>
      <c r="Q132">
        <f t="shared" si="17"/>
        <v>2.5800000000000018</v>
      </c>
      <c r="S132">
        <v>0.111</v>
      </c>
      <c r="T132">
        <v>0.16980000000000001</v>
      </c>
      <c r="V132">
        <f t="shared" ref="V132:V195" si="25">((K132-$H$1)*Y132*$E$1+(M132-$G$1)*$F$1)*$W$4</f>
        <v>0.68260090890897995</v>
      </c>
      <c r="Y132">
        <f t="shared" si="18"/>
        <v>0.58454259547627385</v>
      </c>
      <c r="Z132">
        <f t="shared" si="19"/>
        <v>-3.1109870491549788E-2</v>
      </c>
      <c r="AA132">
        <f t="shared" si="20"/>
        <v>5.3220878567800653E-2</v>
      </c>
    </row>
    <row r="133" spans="1:27" x14ac:dyDescent="0.3">
      <c r="A133">
        <v>4.46434</v>
      </c>
      <c r="B133">
        <v>4.6314099999999998</v>
      </c>
      <c r="C133">
        <v>1.6044099999999999</v>
      </c>
      <c r="D133">
        <v>-1.18214</v>
      </c>
      <c r="E133">
        <v>6.1561400000000002E-2</v>
      </c>
      <c r="F133">
        <v>6.1802000000000003E-2</v>
      </c>
      <c r="G133">
        <v>0.872</v>
      </c>
      <c r="H133">
        <v>3.8681999999999999</v>
      </c>
      <c r="I133">
        <v>0.78715900000000005</v>
      </c>
      <c r="K133">
        <f t="shared" si="21"/>
        <v>4.6111761354864553</v>
      </c>
      <c r="L133">
        <f t="shared" si="22"/>
        <v>3.8332675631814066</v>
      </c>
      <c r="M133">
        <f t="shared" ref="M133:M196" si="26">M132+0.01</f>
        <v>0.30000000000000088</v>
      </c>
      <c r="N133">
        <f t="shared" si="23"/>
        <v>1.771223712003292E-4</v>
      </c>
      <c r="O133">
        <f t="shared" si="24"/>
        <v>3.2093775972054837</v>
      </c>
      <c r="Q133">
        <f t="shared" ref="Q133:Q196" si="27">Q132+0.02</f>
        <v>2.6000000000000019</v>
      </c>
      <c r="S133">
        <v>0.124</v>
      </c>
      <c r="T133">
        <v>0.24859999999999999</v>
      </c>
      <c r="V133">
        <f t="shared" si="25"/>
        <v>0.66326131341851335</v>
      </c>
      <c r="Y133">
        <f t="shared" ref="Y133:Y196" si="28" xml:space="preserve"> - Z133/AA133</f>
        <v>0.52751821844525637</v>
      </c>
      <c r="Z133">
        <f t="shared" ref="Z133:Z196" si="29">-EXP(-A133-TAN(B133)*(M133-$J$3))*TAN(B133)-EXP(-C133-TAN(D133)*(M133-$J$4))*TAN(D133)</f>
        <v>-2.5296871085722563E-2</v>
      </c>
      <c r="AA133">
        <f t="shared" ref="AA133:AA196" si="30">EXP(-A133-TAN(B133)*(M133-$J$3))*TAN(B133)+EXP(-C133-TAN(D133)*(M133-$J$4))</f>
        <v>4.7954497496369909E-2</v>
      </c>
    </row>
    <row r="134" spans="1:27" x14ac:dyDescent="0.3">
      <c r="A134">
        <v>4.46434</v>
      </c>
      <c r="B134">
        <v>4.6314099999999998</v>
      </c>
      <c r="C134">
        <v>1.6044099999999999</v>
      </c>
      <c r="D134">
        <v>-1.18214</v>
      </c>
      <c r="E134">
        <v>7.1977799999999995E-2</v>
      </c>
      <c r="F134">
        <v>5.9829199999999999E-2</v>
      </c>
      <c r="G134">
        <v>0.86209999999999998</v>
      </c>
      <c r="H134">
        <v>2.9988999999999999</v>
      </c>
      <c r="I134">
        <v>1.09632</v>
      </c>
      <c r="K134">
        <f t="shared" si="21"/>
        <v>4.6342278709543887</v>
      </c>
      <c r="L134">
        <f t="shared" si="22"/>
        <v>3.0786477769691492</v>
      </c>
      <c r="M134">
        <f t="shared" si="26"/>
        <v>0.31000000000000089</v>
      </c>
      <c r="N134">
        <f t="shared" si="23"/>
        <v>-2.9284442873524913E-4</v>
      </c>
      <c r="O134">
        <f t="shared" si="24"/>
        <v>3.2073517221231</v>
      </c>
      <c r="Q134">
        <f t="shared" si="27"/>
        <v>2.6200000000000019</v>
      </c>
      <c r="S134">
        <v>0.16059999999999999</v>
      </c>
      <c r="T134">
        <v>0.24460000000000001</v>
      </c>
      <c r="V134">
        <f t="shared" si="25"/>
        <v>0.63694728896569552</v>
      </c>
      <c r="Y134">
        <f t="shared" si="28"/>
        <v>0.46405283375423095</v>
      </c>
      <c r="Z134">
        <f t="shared" si="29"/>
        <v>-2.0103224851411639E-2</v>
      </c>
      <c r="AA134">
        <f t="shared" si="30"/>
        <v>4.3320982847523337E-2</v>
      </c>
    </row>
    <row r="135" spans="1:27" x14ac:dyDescent="0.3">
      <c r="A135">
        <v>4.46434</v>
      </c>
      <c r="B135">
        <v>4.6314099999999998</v>
      </c>
      <c r="C135">
        <v>1.6044099999999999</v>
      </c>
      <c r="D135">
        <v>-1.18214</v>
      </c>
      <c r="E135">
        <v>5.6712199999999997E-2</v>
      </c>
      <c r="F135">
        <v>7.45836E-2</v>
      </c>
      <c r="G135">
        <v>0.4209</v>
      </c>
      <c r="H135">
        <v>3.8117999999999999</v>
      </c>
      <c r="I135">
        <v>0.17072100000000001</v>
      </c>
      <c r="K135">
        <f t="shared" si="21"/>
        <v>4.6526563929525562</v>
      </c>
      <c r="L135">
        <f t="shared" si="22"/>
        <v>3.8483870601269867</v>
      </c>
      <c r="M135">
        <f t="shared" si="26"/>
        <v>0.32000000000000089</v>
      </c>
      <c r="N135">
        <f t="shared" si="23"/>
        <v>-7.4673462679678004E-4</v>
      </c>
      <c r="O135">
        <f t="shared" si="24"/>
        <v>3.2053024271325459</v>
      </c>
      <c r="Q135">
        <f t="shared" si="27"/>
        <v>2.6400000000000019</v>
      </c>
      <c r="S135">
        <v>0.1026</v>
      </c>
      <c r="T135">
        <v>0.27310000000000001</v>
      </c>
      <c r="V135">
        <f t="shared" si="25"/>
        <v>0.60368843802594208</v>
      </c>
      <c r="Y135">
        <f t="shared" si="28"/>
        <v>0.39380277613290915</v>
      </c>
      <c r="Z135">
        <f t="shared" si="29"/>
        <v>-1.54557818343612E-2</v>
      </c>
      <c r="AA135">
        <f t="shared" si="30"/>
        <v>3.9247518735482059E-2</v>
      </c>
    </row>
    <row r="136" spans="1:27" x14ac:dyDescent="0.3">
      <c r="A136">
        <v>4.46434</v>
      </c>
      <c r="B136">
        <v>4.6314099999999998</v>
      </c>
      <c r="C136">
        <v>1.6044099999999999</v>
      </c>
      <c r="D136">
        <v>-1.18214</v>
      </c>
      <c r="E136">
        <v>6.0705700000000001E-2</v>
      </c>
      <c r="F136">
        <v>0.114921</v>
      </c>
      <c r="G136">
        <v>0.91100000000000003</v>
      </c>
      <c r="H136">
        <v>3.1907000000000001</v>
      </c>
      <c r="I136">
        <v>1.0168299999999999</v>
      </c>
      <c r="K136">
        <f t="shared" si="21"/>
        <v>4.6667387760958405</v>
      </c>
      <c r="L136">
        <f t="shared" si="22"/>
        <v>3.2727607003603354</v>
      </c>
      <c r="M136">
        <f t="shared" si="26"/>
        <v>0.3300000000000009</v>
      </c>
      <c r="N136">
        <f t="shared" si="23"/>
        <v>-1.1843666729568353E-3</v>
      </c>
      <c r="O136">
        <f t="shared" si="24"/>
        <v>3.2032305319244947</v>
      </c>
      <c r="Q136">
        <f t="shared" si="27"/>
        <v>2.6600000000000019</v>
      </c>
      <c r="S136">
        <v>0.1205</v>
      </c>
      <c r="T136">
        <v>0.33900000000000002</v>
      </c>
      <c r="V136">
        <f t="shared" si="25"/>
        <v>0.5636218236395738</v>
      </c>
      <c r="Y136">
        <f t="shared" si="28"/>
        <v>0.31651022945818141</v>
      </c>
      <c r="Z136">
        <f t="shared" si="29"/>
        <v>-1.1289839002170517E-2</v>
      </c>
      <c r="AA136">
        <f t="shared" si="30"/>
        <v>3.566974445501192E-2</v>
      </c>
    </row>
    <row r="137" spans="1:27" x14ac:dyDescent="0.3">
      <c r="A137">
        <v>4.46434</v>
      </c>
      <c r="B137">
        <v>4.6314099999999998</v>
      </c>
      <c r="C137">
        <v>1.6044099999999999</v>
      </c>
      <c r="D137">
        <v>-1.18214</v>
      </c>
      <c r="E137">
        <v>5.1183899999999997E-2</v>
      </c>
      <c r="F137">
        <v>5.3222499999999999E-2</v>
      </c>
      <c r="G137">
        <v>0.85809999999999997</v>
      </c>
      <c r="H137">
        <v>3.4009</v>
      </c>
      <c r="I137">
        <v>0.94856499999999999</v>
      </c>
      <c r="K137">
        <f t="shared" si="21"/>
        <v>4.6767708115617204</v>
      </c>
      <c r="L137">
        <f t="shared" si="22"/>
        <v>3.4394475906650026</v>
      </c>
      <c r="M137">
        <f t="shared" si="26"/>
        <v>0.34000000000000091</v>
      </c>
      <c r="N137">
        <f t="shared" si="23"/>
        <v>-1.605565520231958E-3</v>
      </c>
      <c r="O137">
        <f t="shared" si="24"/>
        <v>3.2011368652294041</v>
      </c>
      <c r="Q137">
        <f t="shared" si="27"/>
        <v>2.6800000000000019</v>
      </c>
      <c r="S137">
        <v>7.0699999999999999E-2</v>
      </c>
      <c r="T137">
        <v>0.23069999999999999</v>
      </c>
      <c r="V137">
        <f t="shared" si="25"/>
        <v>0.51700665748314534</v>
      </c>
      <c r="Y137">
        <f t="shared" si="28"/>
        <v>0.2320313690793995</v>
      </c>
      <c r="Z137">
        <f t="shared" si="29"/>
        <v>-7.5481601703550512E-3</v>
      </c>
      <c r="AA137">
        <f t="shared" si="30"/>
        <v>3.253077461165229E-2</v>
      </c>
    </row>
    <row r="138" spans="1:27" x14ac:dyDescent="0.3">
      <c r="A138">
        <v>4.46434</v>
      </c>
      <c r="B138">
        <v>4.6314099999999998</v>
      </c>
      <c r="C138">
        <v>1.6044099999999999</v>
      </c>
      <c r="D138">
        <v>-1.18214</v>
      </c>
      <c r="E138">
        <v>6.99631E-2</v>
      </c>
      <c r="F138">
        <v>6.5946199999999996E-2</v>
      </c>
      <c r="G138">
        <v>0.79500000000000004</v>
      </c>
      <c r="H138">
        <v>3.3189000000000002</v>
      </c>
      <c r="I138">
        <v>0.97022399999999998</v>
      </c>
      <c r="K138">
        <f t="shared" si="21"/>
        <v>4.6830585942621115</v>
      </c>
      <c r="L138">
        <f t="shared" si="22"/>
        <v>3.3865640219595279</v>
      </c>
      <c r="M138">
        <f t="shared" si="26"/>
        <v>0.35000000000000092</v>
      </c>
      <c r="N138">
        <f t="shared" si="23"/>
        <v>-2.0101626946991413E-3</v>
      </c>
      <c r="O138">
        <f t="shared" si="24"/>
        <v>3.1990222644860378</v>
      </c>
      <c r="Q138">
        <f t="shared" si="27"/>
        <v>2.700000000000002</v>
      </c>
      <c r="S138">
        <v>0.1542</v>
      </c>
      <c r="T138">
        <v>0.25679999999999997</v>
      </c>
      <c r="V138">
        <f t="shared" si="25"/>
        <v>0.46423743986741822</v>
      </c>
      <c r="Y138">
        <f t="shared" si="28"/>
        <v>0.14036476851859872</v>
      </c>
      <c r="Z138">
        <f t="shared" si="29"/>
        <v>-4.1801095277921099E-3</v>
      </c>
      <c r="AA138">
        <f t="shared" si="30"/>
        <v>2.9780332856376518E-2</v>
      </c>
    </row>
    <row r="139" spans="1:27" x14ac:dyDescent="0.3">
      <c r="A139">
        <v>4.46434</v>
      </c>
      <c r="B139">
        <v>4.6314099999999998</v>
      </c>
      <c r="C139">
        <v>1.6044099999999999</v>
      </c>
      <c r="D139">
        <v>-1.18214</v>
      </c>
      <c r="E139">
        <v>5.4411899999999999E-2</v>
      </c>
      <c r="F139">
        <v>8.1967700000000004E-2</v>
      </c>
      <c r="G139">
        <v>0.47089999999999999</v>
      </c>
      <c r="H139">
        <v>4.1916000000000002</v>
      </c>
      <c r="I139">
        <v>0.60351200000000005</v>
      </c>
      <c r="K139">
        <f t="shared" si="21"/>
        <v>4.6859109052424754</v>
      </c>
      <c r="L139">
        <f t="shared" si="22"/>
        <v>4.2763756799818928</v>
      </c>
      <c r="M139">
        <f t="shared" si="26"/>
        <v>0.36000000000000093</v>
      </c>
      <c r="N139">
        <f t="shared" si="23"/>
        <v>-2.3979963628831744E-3</v>
      </c>
      <c r="O139">
        <f t="shared" si="24"/>
        <v>3.1968875755064978</v>
      </c>
      <c r="Q139">
        <f t="shared" si="27"/>
        <v>2.720000000000002</v>
      </c>
      <c r="S139">
        <v>9.0700000000000003E-2</v>
      </c>
      <c r="T139">
        <v>0.2863</v>
      </c>
      <c r="V139">
        <f t="shared" si="25"/>
        <v>0.40585379671663124</v>
      </c>
      <c r="Y139">
        <f t="shared" si="28"/>
        <v>4.1677729696124356E-2</v>
      </c>
      <c r="Z139">
        <f t="shared" si="29"/>
        <v>-1.1408855914955066E-3</v>
      </c>
      <c r="AA139">
        <f t="shared" si="30"/>
        <v>2.7373986054753802E-2</v>
      </c>
    </row>
    <row r="140" spans="1:27" x14ac:dyDescent="0.3">
      <c r="A140">
        <v>4.46434</v>
      </c>
      <c r="B140">
        <v>4.6314099999999998</v>
      </c>
      <c r="C140">
        <v>1.6044099999999999</v>
      </c>
      <c r="D140">
        <v>-1.18214</v>
      </c>
      <c r="E140">
        <v>5.2553500000000003E-2</v>
      </c>
      <c r="F140">
        <v>0.12531600000000001</v>
      </c>
      <c r="G140">
        <v>0.2752</v>
      </c>
      <c r="H140">
        <v>2.8548</v>
      </c>
      <c r="I140">
        <v>7.8583500000000001E-2</v>
      </c>
      <c r="K140">
        <f t="shared" si="21"/>
        <v>4.6856326511289454</v>
      </c>
      <c r="L140">
        <f t="shared" si="22"/>
        <v>2.8963247421774323</v>
      </c>
      <c r="M140">
        <f t="shared" si="26"/>
        <v>0.37000000000000094</v>
      </c>
      <c r="N140">
        <f t="shared" si="23"/>
        <v>-2.7689113964878137E-3</v>
      </c>
      <c r="O140">
        <f t="shared" si="24"/>
        <v>3.1947336521379146</v>
      </c>
      <c r="Q140">
        <f t="shared" si="27"/>
        <v>2.740000000000002</v>
      </c>
      <c r="S140">
        <v>7.9799999999999996E-2</v>
      </c>
      <c r="T140">
        <v>0.35399999999999998</v>
      </c>
      <c r="V140">
        <f t="shared" si="25"/>
        <v>0.34254499032187624</v>
      </c>
      <c r="Y140">
        <f t="shared" si="28"/>
        <v>-6.3672297476526474E-2</v>
      </c>
      <c r="Z140">
        <f t="shared" si="29"/>
        <v>1.6091560525469083E-3</v>
      </c>
      <c r="AA140">
        <f t="shared" si="30"/>
        <v>2.5272467247473555E-2</v>
      </c>
    </row>
    <row r="141" spans="1:27" x14ac:dyDescent="0.3">
      <c r="A141">
        <v>4.46434</v>
      </c>
      <c r="B141">
        <v>4.6314099999999998</v>
      </c>
      <c r="C141">
        <v>1.6044099999999999</v>
      </c>
      <c r="D141">
        <v>-1.18214</v>
      </c>
      <c r="E141">
        <v>5.2473899999999997E-2</v>
      </c>
      <c r="F141">
        <v>5.5413200000000003E-2</v>
      </c>
      <c r="G141">
        <v>0.62509999999999999</v>
      </c>
      <c r="H141">
        <v>3.5219</v>
      </c>
      <c r="I141">
        <v>0.87116199999999999</v>
      </c>
      <c r="K141">
        <f t="shared" si="21"/>
        <v>4.6825194959084264</v>
      </c>
      <c r="L141">
        <f t="shared" si="22"/>
        <v>3.6283971901504666</v>
      </c>
      <c r="M141">
        <f t="shared" si="26"/>
        <v>0.38000000000000095</v>
      </c>
      <c r="N141">
        <f t="shared" si="23"/>
        <v>-3.1227594344450868E-3</v>
      </c>
      <c r="O141">
        <f t="shared" si="24"/>
        <v>3.1925613559209172</v>
      </c>
      <c r="Q141">
        <f t="shared" si="27"/>
        <v>2.760000000000002</v>
      </c>
      <c r="S141">
        <v>7.9299999999999995E-2</v>
      </c>
      <c r="T141">
        <v>0.2354</v>
      </c>
      <c r="V141">
        <f t="shared" si="25"/>
        <v>0.27514707848242087</v>
      </c>
      <c r="Y141">
        <f t="shared" si="28"/>
        <v>-0.17512426996774821</v>
      </c>
      <c r="Z141">
        <f t="shared" si="29"/>
        <v>4.1051015159512816E-3</v>
      </c>
      <c r="AA141">
        <f t="shared" si="30"/>
        <v>2.3441077108885582E-2</v>
      </c>
    </row>
    <row r="142" spans="1:27" x14ac:dyDescent="0.3">
      <c r="A142">
        <v>4.46434</v>
      </c>
      <c r="B142">
        <v>4.6314099999999998</v>
      </c>
      <c r="C142">
        <v>1.6044099999999999</v>
      </c>
      <c r="D142">
        <v>-1.18214</v>
      </c>
      <c r="E142">
        <v>5.5789400000000003E-2</v>
      </c>
      <c r="F142">
        <v>4.2601E-2</v>
      </c>
      <c r="G142">
        <v>0.37990000000000002</v>
      </c>
      <c r="H142">
        <v>3.0912999999999999</v>
      </c>
      <c r="I142">
        <v>9.7829600000000003E-2</v>
      </c>
      <c r="K142">
        <f t="shared" si="21"/>
        <v>4.6768537110221002</v>
      </c>
      <c r="L142">
        <f t="shared" si="22"/>
        <v>3.1109190473609614</v>
      </c>
      <c r="M142">
        <f t="shared" si="26"/>
        <v>0.39000000000000096</v>
      </c>
      <c r="N142">
        <f t="shared" si="23"/>
        <v>-3.4593989422577326E-3</v>
      </c>
      <c r="O142">
        <f t="shared" si="24"/>
        <v>3.1903715557450276</v>
      </c>
      <c r="Q142">
        <f t="shared" si="27"/>
        <v>2.780000000000002</v>
      </c>
      <c r="S142">
        <v>9.8000000000000004E-2</v>
      </c>
      <c r="T142">
        <v>0.2064</v>
      </c>
      <c r="V142">
        <f t="shared" si="25"/>
        <v>0.20463105213229588</v>
      </c>
      <c r="Y142">
        <f t="shared" si="28"/>
        <v>-0.29191097044509556</v>
      </c>
      <c r="Z142">
        <f t="shared" si="29"/>
        <v>6.3780079821007148E-3</v>
      </c>
      <c r="AA142">
        <f t="shared" si="30"/>
        <v>2.1849154803520239E-2</v>
      </c>
    </row>
    <row r="143" spans="1:27" x14ac:dyDescent="0.3">
      <c r="A143">
        <v>4.46434</v>
      </c>
      <c r="B143">
        <v>4.6314099999999998</v>
      </c>
      <c r="C143">
        <v>1.6044099999999999</v>
      </c>
      <c r="D143">
        <v>-1.18214</v>
      </c>
      <c r="E143">
        <v>7.6600799999999997E-2</v>
      </c>
      <c r="F143">
        <v>0.245421</v>
      </c>
      <c r="G143">
        <v>0.78910000000000002</v>
      </c>
      <c r="H143">
        <v>4.0831999999999997</v>
      </c>
      <c r="I143">
        <v>0.72123199999999998</v>
      </c>
      <c r="K143">
        <f t="shared" si="21"/>
        <v>4.6689011852165772</v>
      </c>
      <c r="L143">
        <f t="shared" si="22"/>
        <v>3.9936358617058745</v>
      </c>
      <c r="M143">
        <f t="shared" si="26"/>
        <v>0.40000000000000097</v>
      </c>
      <c r="N143">
        <f t="shared" si="23"/>
        <v>-3.7786952686110833E-3</v>
      </c>
      <c r="O143">
        <f t="shared" si="24"/>
        <v>3.1881651275011205</v>
      </c>
      <c r="Q143">
        <f t="shared" si="27"/>
        <v>2.800000000000002</v>
      </c>
      <c r="S143">
        <v>0.1744</v>
      </c>
      <c r="T143">
        <v>0.49540000000000001</v>
      </c>
      <c r="V143">
        <f t="shared" si="25"/>
        <v>0.13208103083504491</v>
      </c>
      <c r="Y143">
        <f t="shared" si="28"/>
        <v>-0.41306950412499815</v>
      </c>
      <c r="Z143">
        <f t="shared" si="29"/>
        <v>8.4553717330967757E-3</v>
      </c>
      <c r="AA143">
        <f t="shared" si="30"/>
        <v>2.0469610195523201E-2</v>
      </c>
    </row>
    <row r="144" spans="1:27" x14ac:dyDescent="0.3">
      <c r="A144">
        <v>4.46434</v>
      </c>
      <c r="B144">
        <v>4.6314099999999998</v>
      </c>
      <c r="C144">
        <v>1.6044099999999999</v>
      </c>
      <c r="D144">
        <v>-1.18214</v>
      </c>
      <c r="E144">
        <v>5.3859200000000003E-2</v>
      </c>
      <c r="F144">
        <v>0.14623</v>
      </c>
      <c r="G144">
        <v>0.64890000000000003</v>
      </c>
      <c r="H144">
        <v>2.7488000000000001</v>
      </c>
      <c r="I144">
        <v>1.04915</v>
      </c>
      <c r="K144">
        <f t="shared" si="21"/>
        <v>4.6589094778655378</v>
      </c>
      <c r="L144">
        <f t="shared" si="22"/>
        <v>3.193837208345272</v>
      </c>
      <c r="M144">
        <f t="shared" si="26"/>
        <v>0.41000000000000097</v>
      </c>
      <c r="N144">
        <f t="shared" si="23"/>
        <v>-4.0805206992318294E-3</v>
      </c>
      <c r="O144">
        <f t="shared" si="24"/>
        <v>3.1859429537310744</v>
      </c>
      <c r="Q144">
        <f t="shared" si="27"/>
        <v>2.8200000000000021</v>
      </c>
      <c r="S144">
        <v>8.7599999999999997E-2</v>
      </c>
      <c r="T144">
        <v>0.38240000000000002</v>
      </c>
      <c r="V144">
        <f t="shared" si="25"/>
        <v>5.8662690103239851E-2</v>
      </c>
      <c r="Y144">
        <f t="shared" si="28"/>
        <v>-0.53746590278737982</v>
      </c>
      <c r="Z144">
        <f t="shared" si="29"/>
        <v>1.0361541942037068E-2</v>
      </c>
      <c r="AA144">
        <f t="shared" si="30"/>
        <v>1.9278510298607852E-2</v>
      </c>
    </row>
    <row r="145" spans="1:27" x14ac:dyDescent="0.3">
      <c r="A145">
        <v>4.46434</v>
      </c>
      <c r="B145">
        <v>4.6314099999999998</v>
      </c>
      <c r="C145">
        <v>1.6044099999999999</v>
      </c>
      <c r="D145">
        <v>-1.18214</v>
      </c>
      <c r="E145">
        <v>6.5953800000000007E-2</v>
      </c>
      <c r="F145">
        <v>3.3929599999999997E-2</v>
      </c>
      <c r="G145">
        <v>0.99</v>
      </c>
      <c r="H145">
        <v>2.7631999999999999</v>
      </c>
      <c r="I145">
        <v>1.20679</v>
      </c>
      <c r="K145">
        <f t="shared" si="21"/>
        <v>4.6471067665611701</v>
      </c>
      <c r="L145">
        <f t="shared" si="22"/>
        <v>2.8088731475853428</v>
      </c>
      <c r="M145">
        <f t="shared" si="26"/>
        <v>0.42000000000000098</v>
      </c>
      <c r="N145">
        <f t="shared" si="23"/>
        <v>-4.3647545079720101E-3</v>
      </c>
      <c r="O145">
        <f t="shared" si="24"/>
        <v>3.1837059232747684</v>
      </c>
      <c r="Q145">
        <f t="shared" si="27"/>
        <v>2.8400000000000021</v>
      </c>
      <c r="S145">
        <v>0.1406</v>
      </c>
      <c r="T145">
        <v>0.1842</v>
      </c>
      <c r="V145">
        <f t="shared" si="25"/>
        <v>-1.4416611259656861E-2</v>
      </c>
      <c r="Y145">
        <f t="shared" si="28"/>
        <v>-0.6638332833877294</v>
      </c>
      <c r="Z145">
        <f t="shared" si="29"/>
        <v>1.2118086518616093E-2</v>
      </c>
      <c r="AA145">
        <f t="shared" si="30"/>
        <v>1.8254713678672548E-2</v>
      </c>
    </row>
    <row r="146" spans="1:27" x14ac:dyDescent="0.3">
      <c r="A146">
        <v>4.46434</v>
      </c>
      <c r="B146">
        <v>4.6314099999999998</v>
      </c>
      <c r="C146">
        <v>1.6044099999999999</v>
      </c>
      <c r="D146">
        <v>-1.18214</v>
      </c>
      <c r="E146">
        <v>5.9525700000000001E-2</v>
      </c>
      <c r="F146">
        <v>4.7088999999999999E-2</v>
      </c>
      <c r="G146">
        <v>0.65010000000000001</v>
      </c>
      <c r="H146">
        <v>3.0371000000000001</v>
      </c>
      <c r="I146">
        <v>1.05907</v>
      </c>
      <c r="K146">
        <f t="shared" si="21"/>
        <v>4.6337015273344697</v>
      </c>
      <c r="L146">
        <f t="shared" si="22"/>
        <v>3.1696127536180527</v>
      </c>
      <c r="M146">
        <f t="shared" si="26"/>
        <v>0.43000000000000099</v>
      </c>
      <c r="N146">
        <f t="shared" si="23"/>
        <v>-4.6312830050978526E-3</v>
      </c>
      <c r="O146">
        <f t="shared" si="24"/>
        <v>3.1814549309145583</v>
      </c>
      <c r="Q146">
        <f t="shared" si="27"/>
        <v>2.8600000000000021</v>
      </c>
      <c r="S146">
        <v>0.11550000000000001</v>
      </c>
      <c r="T146">
        <v>0.217</v>
      </c>
      <c r="V146">
        <f t="shared" si="25"/>
        <v>-8.5953268642504979E-2</v>
      </c>
      <c r="Y146">
        <f t="shared" si="28"/>
        <v>-0.79082126647159667</v>
      </c>
      <c r="Z146">
        <f t="shared" si="29"/>
        <v>1.3744115567094891E-2</v>
      </c>
      <c r="AA146">
        <f t="shared" si="30"/>
        <v>1.7379547250185801E-2</v>
      </c>
    </row>
    <row r="147" spans="1:27" x14ac:dyDescent="0.3">
      <c r="A147">
        <v>4.46434</v>
      </c>
      <c r="B147">
        <v>4.6314099999999998</v>
      </c>
      <c r="C147">
        <v>1.6044099999999999</v>
      </c>
      <c r="D147">
        <v>-1.18214</v>
      </c>
      <c r="E147">
        <v>7.5460700000000006E-2</v>
      </c>
      <c r="F147">
        <v>0.11444699999999999</v>
      </c>
      <c r="G147">
        <v>0.50209999999999999</v>
      </c>
      <c r="H147">
        <v>4.3121999999999998</v>
      </c>
      <c r="I147">
        <v>0.56918199999999997</v>
      </c>
      <c r="K147">
        <f t="shared" si="21"/>
        <v>4.6188827886417183</v>
      </c>
      <c r="L147">
        <f t="shared" si="22"/>
        <v>4.3564300033939007</v>
      </c>
      <c r="M147">
        <f t="shared" si="26"/>
        <v>0.440000000000001</v>
      </c>
      <c r="N147">
        <f t="shared" si="23"/>
        <v>-4.8799995827641801E-3</v>
      </c>
      <c r="O147">
        <f t="shared" si="24"/>
        <v>3.1791908770173762</v>
      </c>
      <c r="Q147">
        <f t="shared" si="27"/>
        <v>2.8800000000000021</v>
      </c>
      <c r="S147">
        <v>0.1711</v>
      </c>
      <c r="T147">
        <v>0.33829999999999999</v>
      </c>
      <c r="V147">
        <f t="shared" si="25"/>
        <v>-0.15479472015404658</v>
      </c>
      <c r="Y147">
        <f t="shared" si="28"/>
        <v>-0.9170527769707032</v>
      </c>
      <c r="Z147">
        <f t="shared" si="29"/>
        <v>1.525656737124036E-2</v>
      </c>
      <c r="AA147">
        <f t="shared" si="30"/>
        <v>1.6636520551889411E-2</v>
      </c>
    </row>
    <row r="148" spans="1:27" x14ac:dyDescent="0.3">
      <c r="A148">
        <v>4.46434</v>
      </c>
      <c r="B148">
        <v>4.6314099999999998</v>
      </c>
      <c r="C148">
        <v>1.6044099999999999</v>
      </c>
      <c r="D148">
        <v>-1.18214</v>
      </c>
      <c r="E148">
        <v>4.9749500000000002E-2</v>
      </c>
      <c r="F148">
        <v>4.7175799999999997E-2</v>
      </c>
      <c r="G148">
        <v>0.746</v>
      </c>
      <c r="H148">
        <v>3.3873000000000002</v>
      </c>
      <c r="I148">
        <v>0.93918299999999999</v>
      </c>
      <c r="K148">
        <f t="shared" si="21"/>
        <v>4.6028208131254127</v>
      </c>
      <c r="L148">
        <f t="shared" si="22"/>
        <v>3.4623540325398747</v>
      </c>
      <c r="M148">
        <f t="shared" si="26"/>
        <v>0.45000000000000101</v>
      </c>
      <c r="N148">
        <f t="shared" si="23"/>
        <v>-5.110804757656108E-3</v>
      </c>
      <c r="O148">
        <f t="shared" si="24"/>
        <v>3.1769146671745934</v>
      </c>
      <c r="Q148">
        <f t="shared" si="27"/>
        <v>2.9000000000000021</v>
      </c>
      <c r="S148">
        <v>5.9700000000000003E-2</v>
      </c>
      <c r="T148">
        <v>0.2172</v>
      </c>
      <c r="V148">
        <f t="shared" si="25"/>
        <v>-0.21988440846623963</v>
      </c>
      <c r="Y148">
        <f t="shared" si="28"/>
        <v>-1.0411832540844963</v>
      </c>
      <c r="Z148">
        <f t="shared" si="29"/>
        <v>1.6670461251102341E-2</v>
      </c>
      <c r="AA148">
        <f t="shared" si="30"/>
        <v>1.6011073157107716E-2</v>
      </c>
    </row>
    <row r="149" spans="1:27" x14ac:dyDescent="0.3">
      <c r="A149">
        <v>4.46434</v>
      </c>
      <c r="B149">
        <v>4.6314099999999998</v>
      </c>
      <c r="C149">
        <v>1.6044099999999999</v>
      </c>
      <c r="D149">
        <v>-1.18214</v>
      </c>
      <c r="E149">
        <v>7.0677699999999996E-2</v>
      </c>
      <c r="F149">
        <v>0.25140200000000001</v>
      </c>
      <c r="G149">
        <v>0.82</v>
      </c>
      <c r="H149">
        <v>3.9495</v>
      </c>
      <c r="I149">
        <v>0.76963599999999999</v>
      </c>
      <c r="K149">
        <f t="shared" si="21"/>
        <v>4.5856680797367035</v>
      </c>
      <c r="L149">
        <f t="shared" si="22"/>
        <v>3.8759470850100435</v>
      </c>
      <c r="M149">
        <f t="shared" si="26"/>
        <v>0.46000000000000102</v>
      </c>
      <c r="N149">
        <f t="shared" si="23"/>
        <v>-5.3236062107810331E-3</v>
      </c>
      <c r="O149">
        <f t="shared" si="24"/>
        <v>3.1746272118397978</v>
      </c>
      <c r="Q149">
        <f t="shared" si="27"/>
        <v>2.9200000000000021</v>
      </c>
      <c r="S149">
        <v>0.1565</v>
      </c>
      <c r="T149">
        <v>0.50139999999999996</v>
      </c>
      <c r="V149">
        <f t="shared" si="25"/>
        <v>-0.28030041250060062</v>
      </c>
      <c r="Y149">
        <f t="shared" si="28"/>
        <v>-1.1619569300923043</v>
      </c>
      <c r="Z149">
        <f t="shared" si="29"/>
        <v>1.7999121132811661E-2</v>
      </c>
      <c r="AA149">
        <f t="shared" si="30"/>
        <v>1.5490351377638271E-2</v>
      </c>
    </row>
    <row r="150" spans="1:27" x14ac:dyDescent="0.3">
      <c r="A150">
        <v>4.46434</v>
      </c>
      <c r="B150">
        <v>4.6314099999999998</v>
      </c>
      <c r="C150">
        <v>1.6044099999999999</v>
      </c>
      <c r="D150">
        <v>-1.18214</v>
      </c>
      <c r="E150">
        <v>6.5925700000000004E-2</v>
      </c>
      <c r="F150">
        <v>9.8533200000000001E-2</v>
      </c>
      <c r="G150">
        <v>0.6089</v>
      </c>
      <c r="H150">
        <v>3.6503999999999999</v>
      </c>
      <c r="I150">
        <v>0.811276</v>
      </c>
      <c r="K150">
        <f t="shared" si="21"/>
        <v>4.5675604597032811</v>
      </c>
      <c r="L150">
        <f t="shared" si="22"/>
        <v>3.774486558158936</v>
      </c>
      <c r="M150">
        <f t="shared" si="26"/>
        <v>0.47000000000000103</v>
      </c>
      <c r="N150">
        <f t="shared" si="23"/>
        <v>-5.5183188243950118E-3</v>
      </c>
      <c r="O150">
        <f t="shared" si="24"/>
        <v>3.1723294259646244</v>
      </c>
      <c r="Q150">
        <f t="shared" si="27"/>
        <v>2.9400000000000022</v>
      </c>
      <c r="S150">
        <v>0.14050000000000001</v>
      </c>
      <c r="T150">
        <v>0.31390000000000001</v>
      </c>
      <c r="V150">
        <f t="shared" si="25"/>
        <v>-0.33528453719572776</v>
      </c>
      <c r="Y150">
        <f t="shared" si="28"/>
        <v>-1.2782552837027579</v>
      </c>
      <c r="Z150">
        <f t="shared" si="29"/>
        <v>1.9254373227291639E-2</v>
      </c>
      <c r="AA150">
        <f t="shared" si="30"/>
        <v>1.5063010865495472E-2</v>
      </c>
    </row>
    <row r="151" spans="1:27" x14ac:dyDescent="0.3">
      <c r="A151">
        <v>4.46434</v>
      </c>
      <c r="B151">
        <v>4.6314099999999998</v>
      </c>
      <c r="C151">
        <v>1.6044099999999999</v>
      </c>
      <c r="D151">
        <v>-1.18214</v>
      </c>
      <c r="E151">
        <v>5.47973E-2</v>
      </c>
      <c r="F151">
        <v>8.0032400000000004E-2</v>
      </c>
      <c r="G151">
        <v>0.3569</v>
      </c>
      <c r="H151">
        <v>3.6688000000000001</v>
      </c>
      <c r="I151">
        <v>0.15471099999999999</v>
      </c>
      <c r="K151">
        <f t="shared" si="21"/>
        <v>4.5486185006599067</v>
      </c>
      <c r="L151">
        <f t="shared" si="22"/>
        <v>3.6996869229482829</v>
      </c>
      <c r="M151">
        <f t="shared" si="26"/>
        <v>0.48000000000000104</v>
      </c>
      <c r="N151">
        <f t="shared" si="23"/>
        <v>-5.6948647160487559E-3</v>
      </c>
      <c r="O151">
        <f t="shared" si="24"/>
        <v>3.1700222286327868</v>
      </c>
      <c r="Q151">
        <f t="shared" si="27"/>
        <v>2.9600000000000022</v>
      </c>
      <c r="S151">
        <v>9.2799999999999994E-2</v>
      </c>
      <c r="T151">
        <v>0.28289999999999998</v>
      </c>
      <c r="V151">
        <f t="shared" si="25"/>
        <v>-0.38425989669971072</v>
      </c>
      <c r="Y151">
        <f t="shared" si="28"/>
        <v>-1.3891339305013508</v>
      </c>
      <c r="Z151">
        <f t="shared" si="29"/>
        <v>2.0446720820105679E-2</v>
      </c>
      <c r="AA151">
        <f t="shared" si="30"/>
        <v>1.4719042110450989E-2</v>
      </c>
    </row>
    <row r="152" spans="1:27" x14ac:dyDescent="0.3">
      <c r="A152">
        <v>4.46434</v>
      </c>
      <c r="B152">
        <v>4.6314099999999998</v>
      </c>
      <c r="C152">
        <v>1.6044099999999999</v>
      </c>
      <c r="D152">
        <v>-1.18214</v>
      </c>
      <c r="E152">
        <v>5.9387500000000003E-2</v>
      </c>
      <c r="F152">
        <v>7.0596500000000006E-2</v>
      </c>
      <c r="G152">
        <v>0.6</v>
      </c>
      <c r="H152">
        <v>3.7711000000000001</v>
      </c>
      <c r="I152">
        <v>0.77717000000000003</v>
      </c>
      <c r="K152">
        <f t="shared" si="21"/>
        <v>4.5289487525246246</v>
      </c>
      <c r="L152">
        <f t="shared" si="22"/>
        <v>3.8576006638509055</v>
      </c>
      <c r="M152">
        <f t="shared" si="26"/>
        <v>0.49000000000000105</v>
      </c>
      <c r="N152">
        <f t="shared" si="23"/>
        <v>-5.8531732697394978E-3</v>
      </c>
      <c r="O152">
        <f t="shared" si="24"/>
        <v>3.1677065426924553</v>
      </c>
      <c r="Q152">
        <f t="shared" si="27"/>
        <v>2.9800000000000022</v>
      </c>
      <c r="S152">
        <v>0.1149</v>
      </c>
      <c r="T152">
        <v>0.26569999999999999</v>
      </c>
      <c r="V152">
        <f t="shared" si="25"/>
        <v>-0.42683647279213022</v>
      </c>
      <c r="Y152">
        <f t="shared" si="28"/>
        <v>-1.4938458266789685</v>
      </c>
      <c r="Z152">
        <f t="shared" si="29"/>
        <v>2.1585498826634436E-2</v>
      </c>
      <c r="AA152">
        <f t="shared" si="30"/>
        <v>1.444961617934969E-2</v>
      </c>
    </row>
    <row r="153" spans="1:27" x14ac:dyDescent="0.3">
      <c r="A153">
        <v>4.46434</v>
      </c>
      <c r="B153">
        <v>4.6314099999999998</v>
      </c>
      <c r="C153">
        <v>1.6044099999999999</v>
      </c>
      <c r="D153">
        <v>-1.18214</v>
      </c>
      <c r="E153">
        <v>5.0255899999999999E-2</v>
      </c>
      <c r="F153">
        <v>5.9780300000000001E-2</v>
      </c>
      <c r="G153">
        <v>0.39900000000000002</v>
      </c>
      <c r="H153">
        <v>3.6726000000000001</v>
      </c>
      <c r="I153">
        <v>0.155056</v>
      </c>
      <c r="K153">
        <f t="shared" si="21"/>
        <v>4.5086450855906319</v>
      </c>
      <c r="L153">
        <f t="shared" si="22"/>
        <v>3.7029852278366144</v>
      </c>
      <c r="M153">
        <f t="shared" si="26"/>
        <v>0.500000000000001</v>
      </c>
      <c r="N153">
        <f t="shared" si="23"/>
        <v>-5.9931811641565219E-3</v>
      </c>
      <c r="O153">
        <f t="shared" si="24"/>
        <v>3.165383294387131</v>
      </c>
      <c r="Q153">
        <f t="shared" si="27"/>
        <v>3.0000000000000022</v>
      </c>
      <c r="S153">
        <v>6.3799999999999996E-2</v>
      </c>
      <c r="T153">
        <v>0.2445</v>
      </c>
      <c r="V153">
        <f t="shared" si="25"/>
        <v>-0.46280549958660161</v>
      </c>
      <c r="Y153">
        <f t="shared" si="28"/>
        <v>-1.5918504019643134</v>
      </c>
      <c r="Z153">
        <f t="shared" si="29"/>
        <v>2.2679010459091903E-2</v>
      </c>
      <c r="AA153">
        <f t="shared" si="30"/>
        <v>1.4246948350866659E-2</v>
      </c>
    </row>
    <row r="154" spans="1:27" x14ac:dyDescent="0.3">
      <c r="A154">
        <v>4.46434</v>
      </c>
      <c r="B154">
        <v>4.6314099999999998</v>
      </c>
      <c r="C154">
        <v>1.6044099999999999</v>
      </c>
      <c r="D154">
        <v>-1.18214</v>
      </c>
      <c r="E154">
        <v>5.0741700000000001E-2</v>
      </c>
      <c r="F154">
        <v>3.4856900000000003E-2</v>
      </c>
      <c r="G154">
        <v>0.45910000000000001</v>
      </c>
      <c r="H154">
        <v>3.081</v>
      </c>
      <c r="I154">
        <v>9.7165799999999997E-2</v>
      </c>
      <c r="K154">
        <f t="shared" si="21"/>
        <v>4.4877899654991689</v>
      </c>
      <c r="L154">
        <f t="shared" si="22"/>
        <v>3.1036194805223496</v>
      </c>
      <c r="M154">
        <f t="shared" si="26"/>
        <v>0.51000000000000101</v>
      </c>
      <c r="N154">
        <f t="shared" si="23"/>
        <v>-6.114832398008814E-3</v>
      </c>
      <c r="O154">
        <f t="shared" si="24"/>
        <v>3.1630534129851591</v>
      </c>
      <c r="Q154">
        <f t="shared" si="27"/>
        <v>3.0200000000000022</v>
      </c>
      <c r="S154">
        <v>6.7500000000000004E-2</v>
      </c>
      <c r="T154">
        <v>0.1867</v>
      </c>
      <c r="V154">
        <f t="shared" si="25"/>
        <v>-0.49212459249014412</v>
      </c>
      <c r="Y154">
        <f t="shared" si="28"/>
        <v>-1.682809788783854</v>
      </c>
      <c r="Z154">
        <f t="shared" si="29"/>
        <v>2.3734648079877827E-2</v>
      </c>
      <c r="AA154">
        <f t="shared" si="30"/>
        <v>1.4104177571388246E-2</v>
      </c>
    </row>
    <row r="155" spans="1:27" x14ac:dyDescent="0.3">
      <c r="A155">
        <v>4.46434</v>
      </c>
      <c r="B155">
        <v>4.6314099999999998</v>
      </c>
      <c r="C155">
        <v>1.6044099999999999</v>
      </c>
      <c r="D155">
        <v>-1.18214</v>
      </c>
      <c r="E155">
        <v>5.1840499999999998E-2</v>
      </c>
      <c r="F155">
        <v>2.66016E-2</v>
      </c>
      <c r="G155">
        <v>0.43709999999999999</v>
      </c>
      <c r="H155">
        <v>3.0428000000000002</v>
      </c>
      <c r="I155">
        <v>9.3102099999999993E-2</v>
      </c>
      <c r="K155">
        <f t="shared" si="21"/>
        <v>4.4664556612804107</v>
      </c>
      <c r="L155">
        <f t="shared" si="22"/>
        <v>3.058764386461934</v>
      </c>
      <c r="M155">
        <f t="shared" si="26"/>
        <v>0.52000000000000102</v>
      </c>
      <c r="N155">
        <f t="shared" si="23"/>
        <v>-6.2180783124248101E-3</v>
      </c>
      <c r="O155">
        <f t="shared" si="24"/>
        <v>3.1607178304080361</v>
      </c>
      <c r="Q155">
        <f t="shared" si="27"/>
        <v>3.0400000000000023</v>
      </c>
      <c r="S155">
        <v>7.5200000000000003E-2</v>
      </c>
      <c r="T155">
        <v>0.16309999999999999</v>
      </c>
      <c r="V155">
        <f t="shared" si="25"/>
        <v>-0.51489617702170876</v>
      </c>
      <c r="Y155">
        <f t="shared" si="28"/>
        <v>-1.7665744520725029</v>
      </c>
      <c r="Z155">
        <f t="shared" si="29"/>
        <v>2.4759000075285635E-2</v>
      </c>
      <c r="AA155">
        <f t="shared" si="30"/>
        <v>1.4015259898182593E-2</v>
      </c>
    </row>
    <row r="156" spans="1:27" x14ac:dyDescent="0.3">
      <c r="A156">
        <v>4.46434</v>
      </c>
      <c r="B156">
        <v>4.6314099999999998</v>
      </c>
      <c r="C156">
        <v>1.6044099999999999</v>
      </c>
      <c r="D156">
        <v>-1.18214</v>
      </c>
      <c r="E156">
        <v>5.38767E-2</v>
      </c>
      <c r="F156">
        <v>6.5792199999999995E-2</v>
      </c>
      <c r="G156">
        <v>0.6472</v>
      </c>
      <c r="H156">
        <v>3.8862999999999999</v>
      </c>
      <c r="I156">
        <v>0.74515299999999995</v>
      </c>
      <c r="K156">
        <f t="shared" si="21"/>
        <v>4.4447053717116916</v>
      </c>
      <c r="L156">
        <f t="shared" si="22"/>
        <v>3.9355205227666987</v>
      </c>
      <c r="M156">
        <f t="shared" si="26"/>
        <v>0.53000000000000103</v>
      </c>
      <c r="N156">
        <f t="shared" si="23"/>
        <v>-6.3028776104153555E-3</v>
      </c>
      <c r="O156">
        <f t="shared" si="24"/>
        <v>3.1583774808576526</v>
      </c>
      <c r="Q156">
        <f t="shared" si="27"/>
        <v>3.0600000000000023</v>
      </c>
      <c r="S156">
        <v>8.77E-2</v>
      </c>
      <c r="T156">
        <v>0.25650000000000001</v>
      </c>
      <c r="V156">
        <f t="shared" si="25"/>
        <v>-0.53134196333067563</v>
      </c>
      <c r="Y156">
        <f t="shared" si="28"/>
        <v>-1.8431611477952106</v>
      </c>
      <c r="Z156">
        <f t="shared" si="29"/>
        <v>2.5757945370985351E-2</v>
      </c>
      <c r="AA156">
        <f t="shared" si="30"/>
        <v>1.3974874308628416E-2</v>
      </c>
    </row>
    <row r="157" spans="1:27" x14ac:dyDescent="0.3">
      <c r="A157">
        <v>4.46434</v>
      </c>
      <c r="B157">
        <v>4.6314099999999998</v>
      </c>
      <c r="C157">
        <v>1.6044099999999999</v>
      </c>
      <c r="D157">
        <v>-1.18214</v>
      </c>
      <c r="E157">
        <v>5.2037699999999999E-2</v>
      </c>
      <c r="F157">
        <v>6.4974000000000004E-2</v>
      </c>
      <c r="G157">
        <v>0.49980000000000002</v>
      </c>
      <c r="H157">
        <v>4.2633000000000001</v>
      </c>
      <c r="I157">
        <v>0.58880999999999994</v>
      </c>
      <c r="K157">
        <f t="shared" si="21"/>
        <v>4.4225942621586718</v>
      </c>
      <c r="L157">
        <f t="shared" si="22"/>
        <v>4.3108883686327806</v>
      </c>
      <c r="M157">
        <f t="shared" si="26"/>
        <v>0.54000000000000103</v>
      </c>
      <c r="N157">
        <f t="shared" si="23"/>
        <v>-6.3691963733918805E-3</v>
      </c>
      <c r="O157">
        <f t="shared" si="24"/>
        <v>3.1560333004426235</v>
      </c>
      <c r="Q157">
        <f t="shared" si="27"/>
        <v>3.0800000000000023</v>
      </c>
      <c r="S157">
        <v>7.6499999999999999E-2</v>
      </c>
      <c r="T157">
        <v>0.25490000000000002</v>
      </c>
      <c r="V157">
        <f t="shared" si="25"/>
        <v>-0.5417760252468552</v>
      </c>
      <c r="Y157">
        <f t="shared" si="28"/>
        <v>-1.9127262671830505</v>
      </c>
      <c r="Z157">
        <f t="shared" si="29"/>
        <v>2.6736737022750295E-2</v>
      </c>
      <c r="AA157">
        <f t="shared" si="30"/>
        <v>1.3978339442227962E-2</v>
      </c>
    </row>
    <row r="158" spans="1:27" x14ac:dyDescent="0.3">
      <c r="A158">
        <v>4.46434</v>
      </c>
      <c r="B158">
        <v>4.6314099999999998</v>
      </c>
      <c r="C158">
        <v>1.6044099999999999</v>
      </c>
      <c r="D158">
        <v>-1.18214</v>
      </c>
      <c r="E158">
        <v>5.9341499999999998E-2</v>
      </c>
      <c r="F158">
        <v>0.13032099999999999</v>
      </c>
      <c r="G158">
        <v>0.40079999999999999</v>
      </c>
      <c r="H158">
        <v>4.3156999999999996</v>
      </c>
      <c r="I158">
        <v>0.24232500000000001</v>
      </c>
      <c r="K158">
        <f t="shared" si="21"/>
        <v>4.4001704091815679</v>
      </c>
      <c r="L158">
        <f t="shared" si="22"/>
        <v>4.3779078211599654</v>
      </c>
      <c r="M158">
        <f t="shared" si="26"/>
        <v>0.55000000000000104</v>
      </c>
      <c r="N158">
        <f t="shared" si="23"/>
        <v>-6.4170080747334504E-3</v>
      </c>
      <c r="O158">
        <f t="shared" si="24"/>
        <v>3.1536862268038606</v>
      </c>
      <c r="Q158">
        <f t="shared" si="27"/>
        <v>3.1000000000000023</v>
      </c>
      <c r="S158">
        <v>0.1147</v>
      </c>
      <c r="T158">
        <v>0.36099999999999999</v>
      </c>
      <c r="V158">
        <f t="shared" si="25"/>
        <v>-0.54657859889620231</v>
      </c>
      <c r="Y158">
        <f t="shared" si="28"/>
        <v>-1.975537361327089</v>
      </c>
      <c r="Z158">
        <f t="shared" si="29"/>
        <v>2.7700076149732397E-2</v>
      </c>
      <c r="AA158">
        <f t="shared" si="30"/>
        <v>1.402154000829656E-2</v>
      </c>
    </row>
    <row r="159" spans="1:27" x14ac:dyDescent="0.3">
      <c r="A159">
        <v>4.46434</v>
      </c>
      <c r="B159">
        <v>4.6314099999999998</v>
      </c>
      <c r="C159">
        <v>1.6044099999999999</v>
      </c>
      <c r="D159">
        <v>-1.18214</v>
      </c>
      <c r="E159">
        <v>4.8165699999999999E-2</v>
      </c>
      <c r="F159">
        <v>7.5405200000000006E-2</v>
      </c>
      <c r="G159">
        <v>0.50580000000000003</v>
      </c>
      <c r="H159">
        <v>4.3402000000000003</v>
      </c>
      <c r="I159">
        <v>0.56001900000000004</v>
      </c>
      <c r="K159">
        <f t="shared" si="21"/>
        <v>4.3774756538431525</v>
      </c>
      <c r="L159">
        <f t="shared" si="22"/>
        <v>4.3774322998618951</v>
      </c>
      <c r="M159">
        <f t="shared" si="26"/>
        <v>0.56000000000000105</v>
      </c>
      <c r="N159">
        <f t="shared" si="23"/>
        <v>-6.446293590396994E-3</v>
      </c>
      <c r="O159">
        <f t="shared" si="24"/>
        <v>3.1513371987395247</v>
      </c>
      <c r="Q159">
        <f t="shared" si="27"/>
        <v>3.1200000000000023</v>
      </c>
      <c r="S159">
        <v>4.4499999999999998E-2</v>
      </c>
      <c r="T159">
        <v>0.27460000000000001</v>
      </c>
      <c r="V159">
        <f t="shared" si="25"/>
        <v>-0.54617214677692383</v>
      </c>
      <c r="Y159">
        <f t="shared" si="28"/>
        <v>-2.0319451293670436</v>
      </c>
      <c r="Z159">
        <f t="shared" si="29"/>
        <v>2.8652177330694067E-2</v>
      </c>
      <c r="AA159">
        <f t="shared" si="30"/>
        <v>1.4100861739125453E-2</v>
      </c>
    </row>
    <row r="160" spans="1:27" x14ac:dyDescent="0.3">
      <c r="A160">
        <v>4.46434</v>
      </c>
      <c r="B160">
        <v>4.6314099999999998</v>
      </c>
      <c r="C160">
        <v>1.6044099999999999</v>
      </c>
      <c r="D160">
        <v>-1.18214</v>
      </c>
      <c r="E160">
        <v>6.0802299999999997E-2</v>
      </c>
      <c r="F160">
        <v>7.5240500000000002E-2</v>
      </c>
      <c r="G160">
        <v>0.747</v>
      </c>
      <c r="H160">
        <v>3.9113000000000002</v>
      </c>
      <c r="I160">
        <v>0.75369900000000001</v>
      </c>
      <c r="K160">
        <f t="shared" si="21"/>
        <v>4.3545463671546178</v>
      </c>
      <c r="L160">
        <f t="shared" si="22"/>
        <v>3.9147349215763616</v>
      </c>
      <c r="M160">
        <f t="shared" si="26"/>
        <v>0.57000000000000106</v>
      </c>
      <c r="N160">
        <f t="shared" si="23"/>
        <v>-6.4570412065667188E-3</v>
      </c>
      <c r="O160">
        <f t="shared" si="24"/>
        <v>3.1489871558295222</v>
      </c>
      <c r="Q160">
        <f t="shared" si="27"/>
        <v>3.1400000000000023</v>
      </c>
      <c r="S160">
        <v>0.12089999999999999</v>
      </c>
      <c r="T160">
        <v>0.27429999999999999</v>
      </c>
      <c r="V160">
        <f t="shared" si="25"/>
        <v>-0.54100065161377564</v>
      </c>
      <c r="Y160">
        <f t="shared" si="28"/>
        <v>-2.0823575339215843</v>
      </c>
      <c r="Z160">
        <f t="shared" si="29"/>
        <v>2.9596826453734446E-2</v>
      </c>
      <c r="AA160">
        <f t="shared" si="30"/>
        <v>1.4213133898287123E-2</v>
      </c>
    </row>
    <row r="161" spans="1:27" x14ac:dyDescent="0.3">
      <c r="A161">
        <v>4.46434</v>
      </c>
      <c r="B161">
        <v>4.6314099999999998</v>
      </c>
      <c r="C161">
        <v>1.6044099999999999</v>
      </c>
      <c r="D161">
        <v>-1.18214</v>
      </c>
      <c r="E161">
        <v>5.8175699999999997E-2</v>
      </c>
      <c r="F161">
        <v>0.20638799999999999</v>
      </c>
      <c r="G161">
        <v>0.32500000000000001</v>
      </c>
      <c r="H161">
        <v>4.0540000000000003</v>
      </c>
      <c r="I161">
        <v>0.20216999999999999</v>
      </c>
      <c r="K161">
        <f t="shared" si="21"/>
        <v>4.3314141327044329</v>
      </c>
      <c r="L161">
        <f t="shared" si="22"/>
        <v>4.1109503580034001</v>
      </c>
      <c r="M161">
        <f t="shared" si="26"/>
        <v>0.58000000000000107</v>
      </c>
      <c r="N161">
        <f t="shared" si="23"/>
        <v>-6.4492466243394678E-3</v>
      </c>
      <c r="O161">
        <f t="shared" si="24"/>
        <v>3.1466370380596826</v>
      </c>
      <c r="Q161">
        <f t="shared" si="27"/>
        <v>3.1600000000000024</v>
      </c>
      <c r="S161">
        <v>0.1095</v>
      </c>
      <c r="T161">
        <v>0.45429999999999998</v>
      </c>
      <c r="V161">
        <f t="shared" si="25"/>
        <v>-0.53151258929887157</v>
      </c>
      <c r="Y161">
        <f t="shared" si="28"/>
        <v>-2.1272170927904628</v>
      </c>
      <c r="Z161">
        <f t="shared" si="29"/>
        <v>3.0537431895237797E-2</v>
      </c>
      <c r="AA161">
        <f t="shared" si="30"/>
        <v>1.4355578468570451E-2</v>
      </c>
    </row>
    <row r="162" spans="1:27" x14ac:dyDescent="0.3">
      <c r="A162">
        <v>4.46434</v>
      </c>
      <c r="B162">
        <v>4.6314099999999998</v>
      </c>
      <c r="C162">
        <v>1.6044099999999999</v>
      </c>
      <c r="D162">
        <v>-1.18214</v>
      </c>
      <c r="E162">
        <v>4.7267900000000002E-2</v>
      </c>
      <c r="F162">
        <v>2.2380199999999999E-2</v>
      </c>
      <c r="G162">
        <v>0.75800000000000001</v>
      </c>
      <c r="H162">
        <v>2.4701</v>
      </c>
      <c r="I162">
        <v>1.3023</v>
      </c>
      <c r="K162">
        <f t="shared" si="21"/>
        <v>4.3081063524549315</v>
      </c>
      <c r="L162">
        <f t="shared" si="22"/>
        <v>2.5756295834011209</v>
      </c>
      <c r="M162">
        <f t="shared" si="26"/>
        <v>0.59000000000000108</v>
      </c>
      <c r="N162">
        <f t="shared" si="23"/>
        <v>-6.422912961444191E-3</v>
      </c>
      <c r="O162">
        <f t="shared" si="24"/>
        <v>3.1442877854457807</v>
      </c>
      <c r="Q162">
        <f t="shared" si="27"/>
        <v>3.1800000000000024</v>
      </c>
      <c r="S162">
        <v>3.2899999999999999E-2</v>
      </c>
      <c r="T162">
        <v>0.14960000000000001</v>
      </c>
      <c r="V162">
        <f t="shared" si="25"/>
        <v>-0.51814762433331996</v>
      </c>
      <c r="Y162">
        <f t="shared" si="28"/>
        <v>-2.166981860865127</v>
      </c>
      <c r="Z162">
        <f t="shared" si="29"/>
        <v>3.1477069802267672E-2</v>
      </c>
      <c r="AA162">
        <f t="shared" si="30"/>
        <v>1.4525765245538806E-2</v>
      </c>
    </row>
    <row r="163" spans="1:27" x14ac:dyDescent="0.3">
      <c r="A163">
        <v>4.46434</v>
      </c>
      <c r="B163">
        <v>4.6314099999999998</v>
      </c>
      <c r="C163">
        <v>1.6044099999999999</v>
      </c>
      <c r="D163">
        <v>-1.18214</v>
      </c>
      <c r="E163">
        <v>0.108436</v>
      </c>
      <c r="F163">
        <v>0.20611599999999999</v>
      </c>
      <c r="G163">
        <v>0.90990000000000004</v>
      </c>
      <c r="H163">
        <v>2.5034000000000001</v>
      </c>
      <c r="I163">
        <v>1.2298800000000001</v>
      </c>
      <c r="K163">
        <f t="shared" si="21"/>
        <v>4.2846467821399061</v>
      </c>
      <c r="L163">
        <f t="shared" si="22"/>
        <v>2.7524854817180047</v>
      </c>
      <c r="M163">
        <f t="shared" si="26"/>
        <v>0.60000000000000109</v>
      </c>
      <c r="N163">
        <f t="shared" si="23"/>
        <v>-6.378050750994943E-3</v>
      </c>
      <c r="O163">
        <f t="shared" si="24"/>
        <v>3.1419403376575379</v>
      </c>
      <c r="Q163">
        <f t="shared" si="27"/>
        <v>3.2000000000000024</v>
      </c>
      <c r="S163">
        <v>0.2495</v>
      </c>
      <c r="T163">
        <v>0.45400000000000001</v>
      </c>
      <c r="V163">
        <f t="shared" si="25"/>
        <v>-0.50132678638367778</v>
      </c>
      <c r="Y163">
        <f t="shared" si="28"/>
        <v>-2.2021101976881079</v>
      </c>
      <c r="Z163">
        <f t="shared" si="29"/>
        <v>3.2418524162900017E-2</v>
      </c>
      <c r="AA163">
        <f t="shared" si="30"/>
        <v>1.4721572152444825E-2</v>
      </c>
    </row>
    <row r="164" spans="1:27" x14ac:dyDescent="0.3">
      <c r="A164">
        <v>4.46434</v>
      </c>
      <c r="B164">
        <v>4.6314099999999998</v>
      </c>
      <c r="C164">
        <v>1.6044099999999999</v>
      </c>
      <c r="D164">
        <v>-1.18214</v>
      </c>
      <c r="E164">
        <v>5.8110099999999998E-2</v>
      </c>
      <c r="F164">
        <v>7.13424E-2</v>
      </c>
      <c r="G164">
        <v>0.63300000000000001</v>
      </c>
      <c r="H164">
        <v>3.9085999999999999</v>
      </c>
      <c r="I164">
        <v>0.735012</v>
      </c>
      <c r="K164">
        <f t="shared" si="21"/>
        <v>4.2610560027955291</v>
      </c>
      <c r="L164">
        <f t="shared" si="22"/>
        <v>3.9601706332925222</v>
      </c>
      <c r="M164">
        <f t="shared" si="26"/>
        <v>0.6100000000000011</v>
      </c>
      <c r="N164">
        <f t="shared" si="23"/>
        <v>-6.3146779372777462E-3</v>
      </c>
      <c r="O164">
        <f t="shared" si="24"/>
        <v>3.1395956336427715</v>
      </c>
      <c r="Q164">
        <f t="shared" si="27"/>
        <v>3.2200000000000024</v>
      </c>
      <c r="S164">
        <v>0.10920000000000001</v>
      </c>
      <c r="T164">
        <v>0.2671</v>
      </c>
      <c r="V164">
        <f t="shared" si="25"/>
        <v>-0.4814457138297934</v>
      </c>
      <c r="Y164">
        <f t="shared" si="28"/>
        <v>-2.2330491218232438</v>
      </c>
      <c r="Z164">
        <f t="shared" si="29"/>
        <v>3.3364322269653843E-2</v>
      </c>
      <c r="AA164">
        <f t="shared" si="30"/>
        <v>1.4941150171570109E-2</v>
      </c>
    </row>
    <row r="165" spans="1:27" x14ac:dyDescent="0.3">
      <c r="A165">
        <v>4.46434</v>
      </c>
      <c r="B165">
        <v>4.6314099999999998</v>
      </c>
      <c r="C165">
        <v>1.6044099999999999</v>
      </c>
      <c r="D165">
        <v>-1.18214</v>
      </c>
      <c r="E165">
        <v>4.7209399999999999E-2</v>
      </c>
      <c r="F165">
        <v>5.8806200000000003E-2</v>
      </c>
      <c r="G165">
        <v>0.44</v>
      </c>
      <c r="H165">
        <v>2.3490000000000002</v>
      </c>
      <c r="I165">
        <v>3.4926100000000002E-2</v>
      </c>
      <c r="K165">
        <f t="shared" si="21"/>
        <v>4.2373518348152128</v>
      </c>
      <c r="L165">
        <f t="shared" si="22"/>
        <v>2.3919162886211529</v>
      </c>
      <c r="M165">
        <f t="shared" si="26"/>
        <v>0.62000000000000111</v>
      </c>
      <c r="N165">
        <f t="shared" si="23"/>
        <v>-6.2328198685731237E-3</v>
      </c>
      <c r="O165">
        <f t="shared" si="24"/>
        <v>3.1372546112518247</v>
      </c>
      <c r="Q165">
        <f t="shared" si="27"/>
        <v>3.2400000000000024</v>
      </c>
      <c r="S165">
        <v>3.2000000000000001E-2</v>
      </c>
      <c r="T165">
        <v>0.24249999999999999</v>
      </c>
      <c r="V165">
        <f t="shared" si="25"/>
        <v>-0.45887046906789214</v>
      </c>
      <c r="Y165">
        <f t="shared" si="28"/>
        <v>-2.2602258715730263</v>
      </c>
      <c r="Z165">
        <f t="shared" si="29"/>
        <v>3.431676611104862E-2</v>
      </c>
      <c r="AA165">
        <f t="shared" si="30"/>
        <v>1.5182892357198588E-2</v>
      </c>
    </row>
    <row r="166" spans="1:27" x14ac:dyDescent="0.3">
      <c r="A166">
        <v>4.46434</v>
      </c>
      <c r="B166">
        <v>4.6314099999999998</v>
      </c>
      <c r="C166">
        <v>1.6044099999999999</v>
      </c>
      <c r="D166">
        <v>-1.18214</v>
      </c>
      <c r="E166">
        <v>4.7858299999999999E-2</v>
      </c>
      <c r="F166">
        <v>0.113098</v>
      </c>
      <c r="G166">
        <v>0.55710000000000004</v>
      </c>
      <c r="H166">
        <v>3.0948000000000002</v>
      </c>
      <c r="I166">
        <v>0.93850800000000001</v>
      </c>
      <c r="K166">
        <f t="shared" si="21"/>
        <v>4.2135497006196898</v>
      </c>
      <c r="L166">
        <f t="shared" si="22"/>
        <v>3.4640020369826421</v>
      </c>
      <c r="M166">
        <f t="shared" si="26"/>
        <v>0.63000000000000111</v>
      </c>
      <c r="N166">
        <f t="shared" si="23"/>
        <v>-6.1325092870171405E-3</v>
      </c>
      <c r="O166">
        <f t="shared" si="24"/>
        <v>3.1349182068624404</v>
      </c>
      <c r="Q166">
        <f t="shared" si="27"/>
        <v>3.2600000000000025</v>
      </c>
      <c r="S166">
        <v>4.0899999999999999E-2</v>
      </c>
      <c r="T166">
        <v>0.33629999999999999</v>
      </c>
      <c r="V166">
        <f t="shared" si="25"/>
        <v>-0.43393541663018909</v>
      </c>
      <c r="Y166">
        <f t="shared" si="28"/>
        <v>-2.2840422012540689</v>
      </c>
      <c r="Z166">
        <f t="shared" si="29"/>
        <v>3.5277960164312575E-2</v>
      </c>
      <c r="AA166">
        <f t="shared" si="30"/>
        <v>1.5445406457438908E-2</v>
      </c>
    </row>
    <row r="167" spans="1:27" x14ac:dyDescent="0.3">
      <c r="A167">
        <v>4.46434</v>
      </c>
      <c r="B167">
        <v>4.6314099999999998</v>
      </c>
      <c r="C167">
        <v>1.6044099999999999</v>
      </c>
      <c r="D167">
        <v>-1.18214</v>
      </c>
      <c r="E167">
        <v>0.153835</v>
      </c>
      <c r="F167">
        <v>0.33524100000000001</v>
      </c>
      <c r="G167">
        <v>1.0709</v>
      </c>
      <c r="H167">
        <v>5.0167000000000002</v>
      </c>
      <c r="I167">
        <v>0.52160099999999998</v>
      </c>
      <c r="K167">
        <f t="shared" si="21"/>
        <v>4.1896629416378746</v>
      </c>
      <c r="L167">
        <f t="shared" si="22"/>
        <v>4.4629998830461588</v>
      </c>
      <c r="M167">
        <f t="shared" si="26"/>
        <v>0.64000000000000112</v>
      </c>
      <c r="N167">
        <f t="shared" si="23"/>
        <v>-6.0137863155049556E-3</v>
      </c>
      <c r="O167">
        <f t="shared" si="24"/>
        <v>3.1325873550052235</v>
      </c>
      <c r="Q167">
        <f t="shared" si="27"/>
        <v>3.2800000000000025</v>
      </c>
      <c r="S167">
        <v>0.3281</v>
      </c>
      <c r="T167">
        <v>0.57899999999999996</v>
      </c>
      <c r="V167">
        <f t="shared" si="25"/>
        <v>-0.40694268591620075</v>
      </c>
      <c r="Y167">
        <f t="shared" si="28"/>
        <v>-2.3048709191339833</v>
      </c>
      <c r="Z167">
        <f t="shared" si="29"/>
        <v>3.6249836007454475E-2</v>
      </c>
      <c r="AA167">
        <f t="shared" si="30"/>
        <v>1.5727490726931789E-2</v>
      </c>
    </row>
    <row r="168" spans="1:27" x14ac:dyDescent="0.3">
      <c r="A168">
        <v>4.46434</v>
      </c>
      <c r="B168">
        <v>4.6314099999999998</v>
      </c>
      <c r="C168">
        <v>1.6044099999999999</v>
      </c>
      <c r="D168">
        <v>-1.18214</v>
      </c>
      <c r="E168">
        <v>6.1910600000000003E-2</v>
      </c>
      <c r="F168">
        <v>9.19909E-2</v>
      </c>
      <c r="G168">
        <v>0.73399999999999999</v>
      </c>
      <c r="H168">
        <v>5.6677</v>
      </c>
      <c r="I168">
        <v>0.38336700000000001</v>
      </c>
      <c r="K168">
        <f t="shared" si="21"/>
        <v>4.1657030948469043</v>
      </c>
      <c r="L168">
        <f t="shared" si="22"/>
        <v>4.6808832782685466</v>
      </c>
      <c r="M168">
        <f t="shared" si="26"/>
        <v>0.65000000000000113</v>
      </c>
      <c r="N168">
        <f t="shared" si="23"/>
        <v>-5.8766984416422224E-3</v>
      </c>
      <c r="O168">
        <f t="shared" si="24"/>
        <v>3.1302629879898385</v>
      </c>
      <c r="Q168">
        <f t="shared" si="27"/>
        <v>3.3000000000000025</v>
      </c>
      <c r="S168">
        <v>0.12540000000000001</v>
      </c>
      <c r="T168">
        <v>0.30330000000000001</v>
      </c>
      <c r="V168">
        <f t="shared" si="25"/>
        <v>-0.37816279640893707</v>
      </c>
      <c r="Y168">
        <f t="shared" si="28"/>
        <v>-2.3230541948641257</v>
      </c>
      <c r="Z168">
        <f t="shared" si="29"/>
        <v>3.7234174120451109E-2</v>
      </c>
      <c r="AA168">
        <f t="shared" si="30"/>
        <v>1.6028112560942179E-2</v>
      </c>
    </row>
    <row r="169" spans="1:27" x14ac:dyDescent="0.3">
      <c r="A169">
        <v>4.46434</v>
      </c>
      <c r="B169">
        <v>4.6314099999999998</v>
      </c>
      <c r="C169">
        <v>1.6044099999999999</v>
      </c>
      <c r="D169">
        <v>-1.18214</v>
      </c>
      <c r="E169">
        <v>5.1720799999999997E-2</v>
      </c>
      <c r="F169">
        <v>6.1206799999999999E-2</v>
      </c>
      <c r="G169">
        <v>0.62419999999999998</v>
      </c>
      <c r="H169">
        <v>3.7902</v>
      </c>
      <c r="I169">
        <v>0.774787</v>
      </c>
      <c r="K169">
        <f t="shared" si="21"/>
        <v>4.14168013365272</v>
      </c>
      <c r="L169">
        <f t="shared" si="22"/>
        <v>3.8634042508950599</v>
      </c>
      <c r="M169">
        <f t="shared" si="26"/>
        <v>0.66000000000000114</v>
      </c>
      <c r="N169">
        <f t="shared" si="23"/>
        <v>-5.7213004987506713E-3</v>
      </c>
      <c r="O169">
        <f t="shared" si="24"/>
        <v>3.1279460355321005</v>
      </c>
      <c r="Q169">
        <f t="shared" si="27"/>
        <v>3.3200000000000025</v>
      </c>
      <c r="S169">
        <v>7.4399999999999994E-2</v>
      </c>
      <c r="T169">
        <v>0.24740000000000001</v>
      </c>
      <c r="V169">
        <f t="shared" si="25"/>
        <v>-0.34783609033735075</v>
      </c>
      <c r="Y169">
        <f t="shared" si="28"/>
        <v>-2.3389032123584479</v>
      </c>
      <c r="Z169">
        <f t="shared" si="29"/>
        <v>3.8232623202464629E-2</v>
      </c>
      <c r="AA169">
        <f t="shared" si="30"/>
        <v>1.634638962418309E-2</v>
      </c>
    </row>
    <row r="170" spans="1:27" x14ac:dyDescent="0.3">
      <c r="A170">
        <v>4.46434</v>
      </c>
      <c r="B170">
        <v>4.6314099999999998</v>
      </c>
      <c r="C170">
        <v>1.6044099999999999</v>
      </c>
      <c r="D170">
        <v>-1.18214</v>
      </c>
      <c r="E170">
        <v>6.7152500000000004E-2</v>
      </c>
      <c r="F170">
        <v>0.10595</v>
      </c>
      <c r="G170">
        <v>0.67500000000000004</v>
      </c>
      <c r="H170">
        <v>4.1471</v>
      </c>
      <c r="I170">
        <v>0.66143300000000005</v>
      </c>
      <c r="K170">
        <f t="shared" si="21"/>
        <v>4.1176026774278238</v>
      </c>
      <c r="L170">
        <f t="shared" si="22"/>
        <v>4.1382329930635349</v>
      </c>
      <c r="M170">
        <f t="shared" si="26"/>
        <v>0.67000000000000115</v>
      </c>
      <c r="N170">
        <f t="shared" si="23"/>
        <v>-5.547654643935522E-3</v>
      </c>
      <c r="O170">
        <f t="shared" si="24"/>
        <v>3.1256374243821008</v>
      </c>
      <c r="Q170">
        <f t="shared" si="27"/>
        <v>3.3400000000000025</v>
      </c>
      <c r="S170">
        <v>0.14480000000000001</v>
      </c>
      <c r="T170">
        <v>0.32550000000000001</v>
      </c>
      <c r="V170">
        <f t="shared" si="25"/>
        <v>-0.31617468605462284</v>
      </c>
      <c r="Y170">
        <f t="shared" si="28"/>
        <v>-2.3526988046915687</v>
      </c>
      <c r="Z170">
        <f t="shared" si="29"/>
        <v>3.9246717294128569E-2</v>
      </c>
      <c r="AA170">
        <f t="shared" si="30"/>
        <v>1.6681573185596824E-2</v>
      </c>
    </row>
    <row r="171" spans="1:27" x14ac:dyDescent="0.3">
      <c r="A171">
        <v>4.46434</v>
      </c>
      <c r="B171">
        <v>4.6314099999999998</v>
      </c>
      <c r="C171">
        <v>1.6044099999999999</v>
      </c>
      <c r="D171">
        <v>-1.18214</v>
      </c>
      <c r="E171">
        <v>5.68151E-2</v>
      </c>
      <c r="F171">
        <v>6.3857300000000006E-2</v>
      </c>
      <c r="G171">
        <v>0.57999999999999996</v>
      </c>
      <c r="H171">
        <v>3.7658999999999998</v>
      </c>
      <c r="I171">
        <v>0.77740600000000004</v>
      </c>
      <c r="K171">
        <f t="shared" si="21"/>
        <v>4.0934781735746517</v>
      </c>
      <c r="L171">
        <f t="shared" si="22"/>
        <v>3.8570258763457641</v>
      </c>
      <c r="M171">
        <f t="shared" si="26"/>
        <v>0.68000000000000116</v>
      </c>
      <c r="N171">
        <f t="shared" si="23"/>
        <v>-5.3558303332234478E-3</v>
      </c>
      <c r="O171">
        <f t="shared" si="24"/>
        <v>3.1233380779535178</v>
      </c>
      <c r="Q171">
        <f t="shared" si="27"/>
        <v>3.3600000000000025</v>
      </c>
      <c r="S171">
        <v>0.1031</v>
      </c>
      <c r="T171">
        <v>0.25269999999999998</v>
      </c>
      <c r="V171">
        <f t="shared" si="25"/>
        <v>-0.28336472892319303</v>
      </c>
      <c r="Y171">
        <f t="shared" si="28"/>
        <v>-2.3646927711335586</v>
      </c>
      <c r="Z171">
        <f t="shared" si="29"/>
        <v>4.0277890960461971E-2</v>
      </c>
      <c r="AA171">
        <f t="shared" si="30"/>
        <v>1.7033033403808323E-2</v>
      </c>
    </row>
    <row r="172" spans="1:27" x14ac:dyDescent="0.3">
      <c r="A172">
        <v>4.46434</v>
      </c>
      <c r="B172">
        <v>4.6314099999999998</v>
      </c>
      <c r="C172">
        <v>1.6044099999999999</v>
      </c>
      <c r="D172">
        <v>-1.18214</v>
      </c>
      <c r="E172">
        <v>7.4241699999999994E-2</v>
      </c>
      <c r="F172">
        <v>4.59245E-2</v>
      </c>
      <c r="G172">
        <v>0.95399999999999996</v>
      </c>
      <c r="H172">
        <v>3.7905000000000002</v>
      </c>
      <c r="I172">
        <v>0.81876800000000005</v>
      </c>
      <c r="K172">
        <f t="shared" si="21"/>
        <v>4.06931305556075</v>
      </c>
      <c r="L172">
        <f t="shared" si="22"/>
        <v>3.7562185456781441</v>
      </c>
      <c r="M172">
        <f t="shared" si="26"/>
        <v>0.69000000000000117</v>
      </c>
      <c r="N172">
        <f t="shared" si="23"/>
        <v>-5.1459042937811034E-3</v>
      </c>
      <c r="O172">
        <f t="shared" si="24"/>
        <v>3.1210489159542658</v>
      </c>
      <c r="Q172">
        <f t="shared" si="27"/>
        <v>3.3800000000000026</v>
      </c>
      <c r="S172">
        <v>0.16750000000000001</v>
      </c>
      <c r="T172">
        <v>0.21429999999999999</v>
      </c>
      <c r="V172">
        <f t="shared" si="25"/>
        <v>-0.24956877208208245</v>
      </c>
      <c r="Y172">
        <f t="shared" si="28"/>
        <v>-2.37510963687529</v>
      </c>
      <c r="Z172">
        <f t="shared" si="29"/>
        <v>4.1327492760368865E-2</v>
      </c>
      <c r="AA172">
        <f t="shared" si="30"/>
        <v>1.7400246337571007E-2</v>
      </c>
    </row>
    <row r="173" spans="1:27" x14ac:dyDescent="0.3">
      <c r="A173">
        <v>4.46434</v>
      </c>
      <c r="B173">
        <v>4.6314099999999998</v>
      </c>
      <c r="C173">
        <v>1.6044099999999999</v>
      </c>
      <c r="D173">
        <v>-1.18214</v>
      </c>
      <c r="E173">
        <v>4.7287700000000002E-2</v>
      </c>
      <c r="F173">
        <v>0.20070399999999999</v>
      </c>
      <c r="G173">
        <v>-5.04E-2</v>
      </c>
      <c r="H173">
        <v>4.3975</v>
      </c>
      <c r="I173">
        <v>0.21867</v>
      </c>
      <c r="K173">
        <f t="shared" si="21"/>
        <v>4.0451128799805591</v>
      </c>
      <c r="L173">
        <f t="shared" si="22"/>
        <v>4.2306299029296861</v>
      </c>
      <c r="M173">
        <f t="shared" si="26"/>
        <v>0.70000000000000118</v>
      </c>
      <c r="N173">
        <f t="shared" si="23"/>
        <v>-4.9179604932252999E-3</v>
      </c>
      <c r="O173">
        <f t="shared" si="24"/>
        <v>3.1187708540186225</v>
      </c>
      <c r="Q173">
        <f t="shared" si="27"/>
        <v>3.4000000000000026</v>
      </c>
      <c r="S173">
        <v>3.32E-2</v>
      </c>
      <c r="T173">
        <v>0.44800000000000001</v>
      </c>
      <c r="V173">
        <f t="shared" si="25"/>
        <v>-0.21492816595022918</v>
      </c>
      <c r="Y173">
        <f t="shared" si="28"/>
        <v>-2.3841486699926784</v>
      </c>
      <c r="Z173">
        <f t="shared" si="29"/>
        <v>4.2396797202515678E-2</v>
      </c>
      <c r="AA173">
        <f t="shared" si="30"/>
        <v>1.7782782481700638E-2</v>
      </c>
    </row>
    <row r="174" spans="1:27" x14ac:dyDescent="0.3">
      <c r="A174">
        <v>4.46434</v>
      </c>
      <c r="B174">
        <v>4.6314099999999998</v>
      </c>
      <c r="C174">
        <v>1.6044099999999999</v>
      </c>
      <c r="D174">
        <v>-1.18214</v>
      </c>
      <c r="E174">
        <v>7.9564700000000002E-2</v>
      </c>
      <c r="F174">
        <v>7.7618000000000006E-2</v>
      </c>
      <c r="G174">
        <v>0.79190000000000005</v>
      </c>
      <c r="H174">
        <v>3.5958999999999999</v>
      </c>
      <c r="I174">
        <v>0.87143999999999999</v>
      </c>
      <c r="K174">
        <f t="shared" si="21"/>
        <v>4.0208824453405869</v>
      </c>
      <c r="L174">
        <f t="shared" si="22"/>
        <v>3.6277187434047184</v>
      </c>
      <c r="M174">
        <f t="shared" si="26"/>
        <v>0.71000000000000119</v>
      </c>
      <c r="N174">
        <f t="shared" si="23"/>
        <v>-4.6720901060370509E-3</v>
      </c>
      <c r="O174">
        <f t="shared" si="24"/>
        <v>3.1165048033409888</v>
      </c>
      <c r="Q174">
        <f t="shared" si="27"/>
        <v>3.4200000000000026</v>
      </c>
      <c r="S174">
        <v>0.1827</v>
      </c>
      <c r="T174">
        <v>0.27860000000000001</v>
      </c>
      <c r="V174">
        <f t="shared" si="25"/>
        <v>-0.17956537277869986</v>
      </c>
      <c r="Y174">
        <f t="shared" si="28"/>
        <v>-2.3919860163086581</v>
      </c>
      <c r="Z174">
        <f t="shared" si="29"/>
        <v>4.348701536424314E-2</v>
      </c>
      <c r="AA174">
        <f t="shared" si="30"/>
        <v>1.8180296652132118E-2</v>
      </c>
    </row>
    <row r="175" spans="1:27" x14ac:dyDescent="0.3">
      <c r="A175">
        <v>4.46434</v>
      </c>
      <c r="B175">
        <v>4.6314099999999998</v>
      </c>
      <c r="C175">
        <v>1.6044099999999999</v>
      </c>
      <c r="D175">
        <v>-1.18214</v>
      </c>
      <c r="E175">
        <v>5.2665700000000003E-2</v>
      </c>
      <c r="F175">
        <v>7.2576399999999999E-2</v>
      </c>
      <c r="G175">
        <v>0.40489999999999998</v>
      </c>
      <c r="H175">
        <v>3.8864000000000001</v>
      </c>
      <c r="I175">
        <v>0.17909</v>
      </c>
      <c r="K175">
        <f t="shared" si="21"/>
        <v>3.99662589494055</v>
      </c>
      <c r="L175">
        <f t="shared" si="22"/>
        <v>3.9223182526574525</v>
      </c>
      <c r="M175">
        <f t="shared" si="26"/>
        <v>0.72000000000000119</v>
      </c>
      <c r="N175">
        <f t="shared" si="23"/>
        <v>-4.4083914770929877E-3</v>
      </c>
      <c r="O175">
        <f t="shared" si="24"/>
        <v>3.1142516703114214</v>
      </c>
      <c r="Q175">
        <f t="shared" si="27"/>
        <v>3.4400000000000026</v>
      </c>
      <c r="S175">
        <v>8.0500000000000002E-2</v>
      </c>
      <c r="T175">
        <v>0.26939999999999997</v>
      </c>
      <c r="V175">
        <f t="shared" si="25"/>
        <v>-0.1435861518047718</v>
      </c>
      <c r="Y175">
        <f t="shared" si="28"/>
        <v>-2.3987768508256857</v>
      </c>
      <c r="Z175">
        <f t="shared" si="29"/>
        <v>4.4599304329721243E-2</v>
      </c>
      <c r="AA175">
        <f t="shared" si="30"/>
        <v>1.8592519064192931E-2</v>
      </c>
    </row>
    <row r="176" spans="1:27" x14ac:dyDescent="0.3">
      <c r="A176">
        <v>4.46434</v>
      </c>
      <c r="B176">
        <v>4.6314099999999998</v>
      </c>
      <c r="C176">
        <v>1.6044099999999999</v>
      </c>
      <c r="D176">
        <v>-1.18214</v>
      </c>
      <c r="E176">
        <v>4.7261299999999999E-2</v>
      </c>
      <c r="F176">
        <v>5.7216599999999999E-2</v>
      </c>
      <c r="G176">
        <v>0.52580000000000005</v>
      </c>
      <c r="H176">
        <v>3.5621999999999998</v>
      </c>
      <c r="I176">
        <v>0.83532200000000001</v>
      </c>
      <c r="K176">
        <f t="shared" si="21"/>
        <v>3.9723468059318181</v>
      </c>
      <c r="L176">
        <f t="shared" si="22"/>
        <v>3.7158443269302497</v>
      </c>
      <c r="M176">
        <f t="shared" si="26"/>
        <v>0.7300000000000012</v>
      </c>
      <c r="N176">
        <f t="shared" si="23"/>
        <v>-4.1269700823287694E-3</v>
      </c>
      <c r="O176">
        <f t="shared" si="24"/>
        <v>3.1120123561530915</v>
      </c>
      <c r="Q176">
        <f t="shared" si="27"/>
        <v>3.4600000000000026</v>
      </c>
      <c r="S176">
        <v>3.2800000000000003E-2</v>
      </c>
      <c r="T176">
        <v>0.2392</v>
      </c>
      <c r="V176">
        <f t="shared" si="25"/>
        <v>-0.10708158271554261</v>
      </c>
      <c r="Y176">
        <f t="shared" si="28"/>
        <v>-2.4046574748331828</v>
      </c>
      <c r="Z176">
        <f t="shared" si="29"/>
        <v>4.573477558547439E-2</v>
      </c>
      <c r="AA176">
        <f t="shared" si="30"/>
        <v>1.9019247466272562E-2</v>
      </c>
    </row>
    <row r="177" spans="1:27" x14ac:dyDescent="0.3">
      <c r="A177">
        <v>4.46434</v>
      </c>
      <c r="B177">
        <v>4.6314099999999998</v>
      </c>
      <c r="C177">
        <v>1.6044099999999999</v>
      </c>
      <c r="D177">
        <v>-1.18214</v>
      </c>
      <c r="E177">
        <v>5.09603E-2</v>
      </c>
      <c r="F177">
        <v>0.102977</v>
      </c>
      <c r="G177">
        <v>0.33189999999999997</v>
      </c>
      <c r="H177">
        <v>4.4759000000000002</v>
      </c>
      <c r="I177">
        <v>0.26869599999999999</v>
      </c>
      <c r="K177">
        <f t="shared" si="21"/>
        <v>3.9480482663745184</v>
      </c>
      <c r="L177">
        <f t="shared" si="22"/>
        <v>4.5065915454538468</v>
      </c>
      <c r="M177">
        <f t="shared" si="26"/>
        <v>0.74000000000000121</v>
      </c>
      <c r="N177">
        <f t="shared" si="23"/>
        <v>-3.8279384865500601E-3</v>
      </c>
      <c r="O177">
        <f t="shared" si="24"/>
        <v>3.1097877565618051</v>
      </c>
      <c r="Q177">
        <f t="shared" si="27"/>
        <v>3.4800000000000026</v>
      </c>
      <c r="S177">
        <v>6.9099999999999995E-2</v>
      </c>
      <c r="T177">
        <v>0.32090000000000002</v>
      </c>
      <c r="V177">
        <f t="shared" si="25"/>
        <v>-7.0129911420609842E-2</v>
      </c>
      <c r="Y177">
        <f t="shared" si="28"/>
        <v>-2.4097473115303036</v>
      </c>
      <c r="Z177">
        <f t="shared" si="29"/>
        <v>4.6894502495423498E-2</v>
      </c>
      <c r="AA177">
        <f t="shared" si="30"/>
        <v>1.9460340207058169E-2</v>
      </c>
    </row>
    <row r="178" spans="1:27" x14ac:dyDescent="0.3">
      <c r="A178">
        <v>4.46434</v>
      </c>
      <c r="B178">
        <v>4.6314099999999998</v>
      </c>
      <c r="C178">
        <v>1.6044099999999999</v>
      </c>
      <c r="D178">
        <v>-1.18214</v>
      </c>
      <c r="E178">
        <v>5.5750300000000003E-2</v>
      </c>
      <c r="F178">
        <v>0.262042</v>
      </c>
      <c r="G178">
        <v>0.11310000000000001</v>
      </c>
      <c r="H178">
        <v>2.7772999999999999</v>
      </c>
      <c r="I178">
        <v>0.73028800000000005</v>
      </c>
      <c r="K178">
        <f t="shared" si="21"/>
        <v>3.9237329418839555</v>
      </c>
      <c r="L178">
        <f t="shared" si="22"/>
        <v>3.9716472662904394</v>
      </c>
      <c r="M178">
        <f t="shared" si="26"/>
        <v>0.75000000000000122</v>
      </c>
      <c r="N178">
        <f t="shared" si="23"/>
        <v>-3.5114162984081349E-3</v>
      </c>
      <c r="O178">
        <f t="shared" si="24"/>
        <v>3.107578761347737</v>
      </c>
      <c r="Q178">
        <f t="shared" si="27"/>
        <v>3.5000000000000027</v>
      </c>
      <c r="S178">
        <v>9.7799999999999998E-2</v>
      </c>
      <c r="T178">
        <v>0.51190000000000002</v>
      </c>
      <c r="V178">
        <f t="shared" si="25"/>
        <v>-3.2798213730354797E-2</v>
      </c>
      <c r="Y178">
        <f t="shared" si="28"/>
        <v>-2.4141507710696013</v>
      </c>
      <c r="Z178">
        <f t="shared" si="29"/>
        <v>4.807952696346119E-2</v>
      </c>
      <c r="AA178">
        <f t="shared" si="30"/>
        <v>1.9915710128642596E-2</v>
      </c>
    </row>
    <row r="179" spans="1:27" x14ac:dyDescent="0.3">
      <c r="A179">
        <v>4.46434</v>
      </c>
      <c r="B179">
        <v>4.6314099999999998</v>
      </c>
      <c r="C179">
        <v>1.6044099999999999</v>
      </c>
      <c r="D179">
        <v>-1.18214</v>
      </c>
      <c r="E179">
        <v>4.7891099999999999E-2</v>
      </c>
      <c r="F179">
        <v>4.85762E-2</v>
      </c>
      <c r="G179">
        <v>0.161</v>
      </c>
      <c r="H179">
        <v>3.1065999999999998</v>
      </c>
      <c r="I179">
        <v>0.95054099999999997</v>
      </c>
      <c r="K179">
        <f t="shared" si="21"/>
        <v>3.8994031332530303</v>
      </c>
      <c r="L179">
        <f t="shared" si="22"/>
        <v>3.4346230359458687</v>
      </c>
      <c r="M179">
        <f t="shared" si="26"/>
        <v>0.76000000000000123</v>
      </c>
      <c r="N179">
        <f t="shared" si="23"/>
        <v>-3.1775301225580102E-3</v>
      </c>
      <c r="O179">
        <f t="shared" si="24"/>
        <v>3.1053862540795212</v>
      </c>
      <c r="Q179">
        <f t="shared" si="27"/>
        <v>3.5200000000000027</v>
      </c>
      <c r="S179">
        <v>4.1300000000000003E-2</v>
      </c>
      <c r="T179">
        <v>0.22040000000000001</v>
      </c>
      <c r="V179">
        <f t="shared" si="25"/>
        <v>4.8561195235906351E-3</v>
      </c>
      <c r="Y179">
        <f t="shared" si="28"/>
        <v>-2.4179589693409635</v>
      </c>
      <c r="Z179">
        <f t="shared" si="29"/>
        <v>4.9290865379087286E-2</v>
      </c>
      <c r="AA179">
        <f t="shared" si="30"/>
        <v>2.0385319190309486E-2</v>
      </c>
    </row>
    <row r="180" spans="1:27" x14ac:dyDescent="0.3">
      <c r="A180">
        <v>4.46434</v>
      </c>
      <c r="B180">
        <v>4.6314099999999998</v>
      </c>
      <c r="C180">
        <v>1.6044099999999999</v>
      </c>
      <c r="D180">
        <v>-1.18214</v>
      </c>
      <c r="E180">
        <v>6.1586299999999997E-2</v>
      </c>
      <c r="F180">
        <v>0.969634</v>
      </c>
      <c r="G180">
        <v>1.1698999999999999</v>
      </c>
      <c r="H180">
        <v>3.5327000000000002</v>
      </c>
      <c r="I180">
        <v>1.0986100000000001</v>
      </c>
      <c r="K180">
        <f t="shared" si="21"/>
        <v>3.8750608262577337</v>
      </c>
      <c r="L180">
        <f t="shared" si="22"/>
        <v>3.0730555203895604</v>
      </c>
      <c r="M180">
        <f t="shared" si="26"/>
        <v>0.77000000000000124</v>
      </c>
      <c r="N180">
        <f t="shared" si="23"/>
        <v>-2.8264135090182788E-3</v>
      </c>
      <c r="O180">
        <f t="shared" si="24"/>
        <v>3.1032111117308312</v>
      </c>
      <c r="Q180">
        <f t="shared" si="27"/>
        <v>3.5400000000000027</v>
      </c>
      <c r="S180">
        <v>0.1241</v>
      </c>
      <c r="T180">
        <v>0.98470000000000002</v>
      </c>
      <c r="V180">
        <f t="shared" si="25"/>
        <v>4.2784067226553785E-2</v>
      </c>
      <c r="Y180">
        <f t="shared" si="28"/>
        <v>-2.4212512945122251</v>
      </c>
      <c r="Z180">
        <f t="shared" si="29"/>
        <v>5.0529513930590401E-2</v>
      </c>
      <c r="AA180">
        <f t="shared" si="30"/>
        <v>2.0869173738849712E-2</v>
      </c>
    </row>
    <row r="181" spans="1:27" x14ac:dyDescent="0.3">
      <c r="A181">
        <v>4.46434</v>
      </c>
      <c r="B181">
        <v>4.6314099999999998</v>
      </c>
      <c r="C181">
        <v>1.6044099999999999</v>
      </c>
      <c r="D181">
        <v>-1.18214</v>
      </c>
      <c r="E181">
        <v>4.83291E-2</v>
      </c>
      <c r="F181">
        <v>2.0880200000000002E-2</v>
      </c>
      <c r="G181">
        <v>0.31109999999999999</v>
      </c>
      <c r="H181">
        <v>2.5421999999999998</v>
      </c>
      <c r="I181">
        <v>4.8596100000000003E-2</v>
      </c>
      <c r="K181">
        <f t="shared" si="21"/>
        <v>3.8507077346951726</v>
      </c>
      <c r="L181">
        <f t="shared" si="22"/>
        <v>2.5519663140319744</v>
      </c>
      <c r="M181">
        <f t="shared" si="26"/>
        <v>0.78000000000000125</v>
      </c>
      <c r="N181">
        <f t="shared" si="23"/>
        <v>-2.4582068997528531E-3</v>
      </c>
      <c r="O181">
        <f t="shared" si="24"/>
        <v>3.1010542043296052</v>
      </c>
      <c r="Q181">
        <f t="shared" si="27"/>
        <v>3.5600000000000027</v>
      </c>
      <c r="S181">
        <v>4.6300000000000001E-2</v>
      </c>
      <c r="T181">
        <v>0.14449999999999999</v>
      </c>
      <c r="V181">
        <f t="shared" si="25"/>
        <v>8.0943820774818931E-2</v>
      </c>
      <c r="Y181">
        <f t="shared" si="28"/>
        <v>-2.4240968221360837</v>
      </c>
      <c r="Z181">
        <f t="shared" si="29"/>
        <v>5.1796453360499831E-2</v>
      </c>
      <c r="AA181">
        <f t="shared" si="30"/>
        <v>2.1367320351031789E-2</v>
      </c>
    </row>
    <row r="182" spans="1:27" x14ac:dyDescent="0.3">
      <c r="A182">
        <v>4.46434</v>
      </c>
      <c r="B182">
        <v>4.6314099999999998</v>
      </c>
      <c r="C182">
        <v>1.6044099999999999</v>
      </c>
      <c r="D182">
        <v>-1.18214</v>
      </c>
      <c r="E182">
        <v>4.8183499999999997E-2</v>
      </c>
      <c r="F182">
        <v>4.9506300000000003E-2</v>
      </c>
      <c r="G182">
        <v>0.14510000000000001</v>
      </c>
      <c r="H182">
        <v>3.3496000000000001</v>
      </c>
      <c r="I182">
        <v>0.86174700000000004</v>
      </c>
      <c r="K182">
        <f t="shared" si="21"/>
        <v>3.8263453375654679</v>
      </c>
      <c r="L182">
        <f t="shared" si="22"/>
        <v>3.6513729272654705</v>
      </c>
      <c r="M182">
        <f t="shared" si="26"/>
        <v>0.79000000000000126</v>
      </c>
      <c r="N182">
        <f t="shared" si="23"/>
        <v>-2.0730575724960884E-3</v>
      </c>
      <c r="O182">
        <f t="shared" si="24"/>
        <v>3.0989163946100451</v>
      </c>
      <c r="Q182">
        <f t="shared" si="27"/>
        <v>3.5800000000000027</v>
      </c>
      <c r="S182">
        <v>4.4699999999999997E-2</v>
      </c>
      <c r="T182">
        <v>0.2225</v>
      </c>
      <c r="V182">
        <f t="shared" si="25"/>
        <v>0.11929977150706497</v>
      </c>
      <c r="Y182">
        <f t="shared" si="28"/>
        <v>-2.4265555842035904</v>
      </c>
      <c r="Z182">
        <f t="shared" si="29"/>
        <v>5.3092653229405616E-2</v>
      </c>
      <c r="AA182">
        <f t="shared" si="30"/>
        <v>2.1879842182486387E-2</v>
      </c>
    </row>
    <row r="183" spans="1:27" x14ac:dyDescent="0.3">
      <c r="A183">
        <v>4.46434</v>
      </c>
      <c r="B183">
        <v>4.6314099999999998</v>
      </c>
      <c r="C183">
        <v>1.6044099999999999</v>
      </c>
      <c r="D183">
        <v>-1.18214</v>
      </c>
      <c r="E183">
        <v>4.6220299999999999E-2</v>
      </c>
      <c r="F183">
        <v>2.5953199999999999E-2</v>
      </c>
      <c r="G183">
        <v>1.4999999999999999E-2</v>
      </c>
      <c r="H183">
        <v>3.8727</v>
      </c>
      <c r="I183">
        <v>0.17233200000000001</v>
      </c>
      <c r="K183">
        <f t="shared" si="21"/>
        <v>3.801974911188287</v>
      </c>
      <c r="L183">
        <f t="shared" si="22"/>
        <v>3.8628311483753888</v>
      </c>
      <c r="M183">
        <f t="shared" si="26"/>
        <v>0.80000000000000127</v>
      </c>
      <c r="N183">
        <f t="shared" si="23"/>
        <v>-1.6711195818436275E-3</v>
      </c>
      <c r="O183">
        <f t="shared" si="24"/>
        <v>3.0967985376675351</v>
      </c>
      <c r="Q183">
        <f t="shared" si="27"/>
        <v>3.6000000000000028</v>
      </c>
      <c r="S183">
        <v>5.8999999999999999E-3</v>
      </c>
      <c r="T183">
        <v>0.16109999999999999</v>
      </c>
      <c r="V183">
        <f t="shared" si="25"/>
        <v>0.15782162878486272</v>
      </c>
      <c r="Y183">
        <f t="shared" si="28"/>
        <v>-2.4286797004273146</v>
      </c>
      <c r="Z183">
        <f t="shared" si="29"/>
        <v>5.4419075746615628E-2</v>
      </c>
      <c r="AA183">
        <f t="shared" si="30"/>
        <v>2.2406855764900101E-2</v>
      </c>
    </row>
    <row r="184" spans="1:27" x14ac:dyDescent="0.3">
      <c r="A184">
        <v>4.46434</v>
      </c>
      <c r="B184">
        <v>4.6314099999999998</v>
      </c>
      <c r="C184">
        <v>1.6044099999999999</v>
      </c>
      <c r="D184">
        <v>-1.18214</v>
      </c>
      <c r="E184">
        <v>4.6882399999999998E-2</v>
      </c>
      <c r="F184">
        <v>5.5130999999999999E-2</v>
      </c>
      <c r="G184">
        <v>0.12280000000000001</v>
      </c>
      <c r="H184">
        <v>3.6697000000000002</v>
      </c>
      <c r="I184">
        <v>0.15123800000000001</v>
      </c>
      <c r="K184">
        <f t="shared" si="21"/>
        <v>3.7775975569395279</v>
      </c>
      <c r="L184">
        <f t="shared" si="22"/>
        <v>3.6662666965342878</v>
      </c>
      <c r="M184">
        <f t="shared" si="26"/>
        <v>0.81000000000000127</v>
      </c>
      <c r="N184">
        <f t="shared" si="23"/>
        <v>-1.2525536976326357E-3</v>
      </c>
      <c r="O184">
        <f t="shared" si="24"/>
        <v>3.0947014806166147</v>
      </c>
      <c r="Q184">
        <f t="shared" si="27"/>
        <v>3.6200000000000028</v>
      </c>
      <c r="S184">
        <v>2.64E-2</v>
      </c>
      <c r="T184">
        <v>0.23480000000000001</v>
      </c>
      <c r="V184">
        <f t="shared" si="25"/>
        <v>0.19648365487359043</v>
      </c>
      <c r="Y184">
        <f t="shared" si="28"/>
        <v>-2.4305143817137775</v>
      </c>
      <c r="Z184">
        <f t="shared" si="29"/>
        <v>5.5776679219378678E-2</v>
      </c>
      <c r="AA184">
        <f t="shared" si="30"/>
        <v>2.294850820016545E-2</v>
      </c>
    </row>
    <row r="185" spans="1:27" x14ac:dyDescent="0.3">
      <c r="A185">
        <v>4.46434</v>
      </c>
      <c r="B185">
        <v>4.6314099999999998</v>
      </c>
      <c r="C185">
        <v>1.6044099999999999</v>
      </c>
      <c r="D185">
        <v>-1.18214</v>
      </c>
      <c r="E185">
        <v>5.5229500000000001E-2</v>
      </c>
      <c r="F185">
        <v>6.8330000000000002E-2</v>
      </c>
      <c r="G185">
        <v>0.76390000000000002</v>
      </c>
      <c r="H185">
        <v>3.6966000000000001</v>
      </c>
      <c r="I185">
        <v>0.82954899999999998</v>
      </c>
      <c r="K185">
        <f t="shared" si="21"/>
        <v>3.7532142252020804</v>
      </c>
      <c r="L185">
        <f t="shared" si="22"/>
        <v>3.7299257576544615</v>
      </c>
      <c r="M185">
        <f t="shared" si="26"/>
        <v>0.82000000000000128</v>
      </c>
      <c r="N185">
        <f t="shared" si="23"/>
        <v>-8.1752734063599702E-4</v>
      </c>
      <c r="O185">
        <f t="shared" si="24"/>
        <v>3.0926260622521435</v>
      </c>
      <c r="Q185">
        <f t="shared" si="27"/>
        <v>3.6400000000000028</v>
      </c>
      <c r="S185">
        <v>9.5100000000000004E-2</v>
      </c>
      <c r="T185">
        <v>0.26140000000000002</v>
      </c>
      <c r="V185">
        <f t="shared" si="25"/>
        <v>0.23526400337453568</v>
      </c>
      <c r="Y185">
        <f t="shared" si="28"/>
        <v>-2.432098816579491</v>
      </c>
      <c r="Z185">
        <f t="shared" si="29"/>
        <v>5.7166421166441009E-2</v>
      </c>
      <c r="AA185">
        <f t="shared" si="30"/>
        <v>2.3504974706101779E-2</v>
      </c>
    </row>
    <row r="186" spans="1:27" x14ac:dyDescent="0.3">
      <c r="A186">
        <v>4.46434</v>
      </c>
      <c r="B186">
        <v>4.6314099999999998</v>
      </c>
      <c r="C186">
        <v>1.6044099999999999</v>
      </c>
      <c r="D186">
        <v>-1.18214</v>
      </c>
      <c r="E186">
        <v>9.0369500000000005E-2</v>
      </c>
      <c r="F186">
        <v>4.9372800000000001E-2</v>
      </c>
      <c r="G186">
        <v>1.1819999999999999</v>
      </c>
      <c r="H186">
        <v>3.2282000000000002</v>
      </c>
      <c r="I186">
        <v>1.0474000000000001</v>
      </c>
      <c r="K186">
        <f t="shared" si="21"/>
        <v>3.7288257360449051</v>
      </c>
      <c r="L186">
        <f t="shared" si="22"/>
        <v>3.1981106585024728</v>
      </c>
      <c r="M186">
        <f t="shared" si="26"/>
        <v>0.83000000000000129</v>
      </c>
      <c r="N186">
        <f t="shared" si="23"/>
        <v>-3.6621451559622209E-4</v>
      </c>
      <c r="O186">
        <f t="shared" si="24"/>
        <v>3.0905731127137956</v>
      </c>
      <c r="Q186">
        <f t="shared" si="27"/>
        <v>3.6600000000000028</v>
      </c>
      <c r="S186">
        <v>0.2102</v>
      </c>
      <c r="T186">
        <v>0.22220000000000001</v>
      </c>
      <c r="V186">
        <f t="shared" si="25"/>
        <v>0.27414414883604438</v>
      </c>
      <c r="Y186">
        <f t="shared" si="28"/>
        <v>-2.4334669514421425</v>
      </c>
      <c r="Z186">
        <f t="shared" si="29"/>
        <v>5.8589261136438156E-2</v>
      </c>
      <c r="AA186">
        <f t="shared" si="30"/>
        <v>2.4076456473639995E-2</v>
      </c>
    </row>
    <row r="187" spans="1:27" x14ac:dyDescent="0.3">
      <c r="A187">
        <v>4.46434</v>
      </c>
      <c r="B187">
        <v>4.6314099999999998</v>
      </c>
      <c r="C187">
        <v>1.6044099999999999</v>
      </c>
      <c r="D187">
        <v>-1.18214</v>
      </c>
      <c r="E187">
        <v>4.9133900000000001E-2</v>
      </c>
      <c r="F187">
        <v>5.3360999999999999E-2</v>
      </c>
      <c r="G187">
        <v>0.63519999999999999</v>
      </c>
      <c r="H187">
        <v>3.7867999999999999</v>
      </c>
      <c r="I187">
        <v>0.77976400000000001</v>
      </c>
      <c r="K187">
        <f t="shared" si="21"/>
        <v>3.7044327970754796</v>
      </c>
      <c r="L187">
        <f t="shared" si="22"/>
        <v>3.8512825802673767</v>
      </c>
      <c r="M187">
        <f t="shared" si="26"/>
        <v>0.8400000000000013</v>
      </c>
      <c r="N187">
        <f t="shared" si="23"/>
        <v>1.0120425837408659E-4</v>
      </c>
      <c r="O187">
        <f t="shared" si="24"/>
        <v>3.0885434531540139</v>
      </c>
      <c r="Q187">
        <f t="shared" si="27"/>
        <v>3.6800000000000028</v>
      </c>
      <c r="S187">
        <v>5.4300000000000001E-2</v>
      </c>
      <c r="T187">
        <v>0.23100000000000001</v>
      </c>
      <c r="V187">
        <f t="shared" si="25"/>
        <v>0.31310839619637293</v>
      </c>
      <c r="Y187">
        <f t="shared" si="28"/>
        <v>-2.4346481754775313</v>
      </c>
      <c r="Z187">
        <f t="shared" si="29"/>
        <v>6.0046163266966178E-2</v>
      </c>
      <c r="AA187">
        <f t="shared" si="30"/>
        <v>2.4663178800028773E-2</v>
      </c>
    </row>
    <row r="188" spans="1:27" x14ac:dyDescent="0.3">
      <c r="A188">
        <v>4.46434</v>
      </c>
      <c r="B188">
        <v>4.6314099999999998</v>
      </c>
      <c r="C188">
        <v>1.6044099999999999</v>
      </c>
      <c r="D188">
        <v>-1.18214</v>
      </c>
      <c r="E188">
        <v>9.6316700000000005E-2</v>
      </c>
      <c r="F188">
        <v>0.25290800000000002</v>
      </c>
      <c r="G188">
        <v>0.91910000000000003</v>
      </c>
      <c r="H188">
        <v>6.3205999999999998</v>
      </c>
      <c r="I188">
        <v>0.39666699999999999</v>
      </c>
      <c r="K188">
        <f t="shared" si="21"/>
        <v>3.6800360188505903</v>
      </c>
      <c r="L188">
        <f t="shared" si="22"/>
        <v>4.6717901585688217</v>
      </c>
      <c r="M188">
        <f t="shared" si="26"/>
        <v>0.85000000000000131</v>
      </c>
      <c r="N188">
        <f t="shared" si="23"/>
        <v>5.8454201999751099E-4</v>
      </c>
      <c r="O188">
        <f t="shared" si="24"/>
        <v>3.086537895409561</v>
      </c>
      <c r="Q188">
        <f t="shared" si="27"/>
        <v>3.7000000000000028</v>
      </c>
      <c r="S188">
        <v>0.22389999999999999</v>
      </c>
      <c r="T188">
        <v>0.50290000000000001</v>
      </c>
      <c r="V188">
        <f t="shared" si="25"/>
        <v>0.35214345979316597</v>
      </c>
      <c r="Y188">
        <f t="shared" si="28"/>
        <v>-2.4356679202217886</v>
      </c>
      <c r="Z188">
        <f t="shared" si="29"/>
        <v>6.1538098616061895E-2</v>
      </c>
      <c r="AA188">
        <f t="shared" si="30"/>
        <v>2.5265389466745666E-2</v>
      </c>
    </row>
    <row r="189" spans="1:27" x14ac:dyDescent="0.3">
      <c r="A189">
        <v>4.46434</v>
      </c>
      <c r="B189">
        <v>4.6314099999999998</v>
      </c>
      <c r="C189">
        <v>1.6044099999999999</v>
      </c>
      <c r="D189">
        <v>-1.18214</v>
      </c>
      <c r="E189">
        <v>5.3008199999999998E-2</v>
      </c>
      <c r="F189">
        <v>6.8277699999999997E-2</v>
      </c>
      <c r="G189">
        <v>0.43309999999999998</v>
      </c>
      <c r="H189">
        <v>3.8428</v>
      </c>
      <c r="I189">
        <v>0.17431199999999999</v>
      </c>
      <c r="K189">
        <f t="shared" si="21"/>
        <v>3.655635928178365</v>
      </c>
      <c r="L189">
        <f t="shared" si="22"/>
        <v>3.8804465375501942</v>
      </c>
      <c r="M189">
        <f t="shared" si="26"/>
        <v>0.86000000000000132</v>
      </c>
      <c r="N189">
        <f t="shared" si="23"/>
        <v>1.0836054406138107E-3</v>
      </c>
      <c r="O189">
        <f t="shared" si="24"/>
        <v>3.0845572416767939</v>
      </c>
      <c r="Q189">
        <f t="shared" si="27"/>
        <v>3.7200000000000029</v>
      </c>
      <c r="S189">
        <v>8.2600000000000007E-2</v>
      </c>
      <c r="T189">
        <v>0.26129999999999998</v>
      </c>
      <c r="V189">
        <f t="shared" si="25"/>
        <v>0.391238102753386</v>
      </c>
      <c r="Y189">
        <f t="shared" si="28"/>
        <v>-2.4365481834252067</v>
      </c>
      <c r="Z189">
        <f t="shared" si="29"/>
        <v>6.3066047294185371E-2</v>
      </c>
      <c r="AA189">
        <f t="shared" si="30"/>
        <v>2.5883357334444138E-2</v>
      </c>
    </row>
    <row r="190" spans="1:27" x14ac:dyDescent="0.3">
      <c r="A190">
        <v>4.46434</v>
      </c>
      <c r="B190">
        <v>4.6314099999999998</v>
      </c>
      <c r="C190">
        <v>1.6044099999999999</v>
      </c>
      <c r="D190">
        <v>-1.18214</v>
      </c>
      <c r="E190">
        <v>4.88069E-2</v>
      </c>
      <c r="F190">
        <v>6.5229200000000001E-2</v>
      </c>
      <c r="G190">
        <v>0.46239999999999998</v>
      </c>
      <c r="H190">
        <v>4.0187999999999997</v>
      </c>
      <c r="I190">
        <v>0.66444199999999998</v>
      </c>
      <c r="K190">
        <f t="shared" si="21"/>
        <v>3.6312329795993508</v>
      </c>
      <c r="L190">
        <f t="shared" si="22"/>
        <v>4.1309911868767699</v>
      </c>
      <c r="M190">
        <f t="shared" si="26"/>
        <v>0.87000000000000133</v>
      </c>
      <c r="N190">
        <f t="shared" si="23"/>
        <v>1.5981949015088509E-3</v>
      </c>
      <c r="O190">
        <f t="shared" si="24"/>
        <v>3.0826022841907972</v>
      </c>
      <c r="Q190">
        <f t="shared" si="27"/>
        <v>3.7400000000000029</v>
      </c>
      <c r="S190">
        <v>5.1200000000000002E-2</v>
      </c>
      <c r="T190">
        <v>0.25540000000000002</v>
      </c>
      <c r="V190">
        <f t="shared" si="25"/>
        <v>0.43038282861374422</v>
      </c>
      <c r="Y190">
        <f t="shared" si="28"/>
        <v>-2.4373079859060125</v>
      </c>
      <c r="Z190">
        <f t="shared" si="29"/>
        <v>6.4631000421580917E-2</v>
      </c>
      <c r="AA190">
        <f t="shared" si="30"/>
        <v>2.6517371130491681E-2</v>
      </c>
    </row>
    <row r="191" spans="1:27" x14ac:dyDescent="0.3">
      <c r="A191">
        <v>4.46434</v>
      </c>
      <c r="B191">
        <v>4.6314099999999998</v>
      </c>
      <c r="C191">
        <v>1.6044099999999999</v>
      </c>
      <c r="D191">
        <v>-1.18214</v>
      </c>
      <c r="E191">
        <v>5.4983900000000002E-2</v>
      </c>
      <c r="F191">
        <v>6.0614399999999999E-2</v>
      </c>
      <c r="G191">
        <v>0.72799999999999998</v>
      </c>
      <c r="H191">
        <v>3.3940999999999999</v>
      </c>
      <c r="I191">
        <v>0.92980600000000002</v>
      </c>
      <c r="K191">
        <f t="shared" si="21"/>
        <v>3.6068275652953123</v>
      </c>
      <c r="L191">
        <f t="shared" si="22"/>
        <v>3.4852474859413176</v>
      </c>
      <c r="M191">
        <f t="shared" si="26"/>
        <v>0.88000000000000134</v>
      </c>
      <c r="N191">
        <f t="shared" si="23"/>
        <v>2.1281045737593582E-3</v>
      </c>
      <c r="O191">
        <f t="shared" si="24"/>
        <v>3.0806738049084998</v>
      </c>
      <c r="Q191">
        <f t="shared" si="27"/>
        <v>3.7600000000000029</v>
      </c>
      <c r="S191">
        <v>9.3799999999999994E-2</v>
      </c>
      <c r="T191">
        <v>0.2462</v>
      </c>
      <c r="V191">
        <f t="shared" si="25"/>
        <v>0.46956961799171471</v>
      </c>
      <c r="Y191">
        <f t="shared" si="28"/>
        <v>-2.4379637693638094</v>
      </c>
      <c r="Z191">
        <f t="shared" si="29"/>
        <v>6.6233961933055474E-2</v>
      </c>
      <c r="AA191">
        <f t="shared" si="30"/>
        <v>2.7167738407506907E-2</v>
      </c>
    </row>
    <row r="192" spans="1:27" x14ac:dyDescent="0.3">
      <c r="A192">
        <v>4.46434</v>
      </c>
      <c r="B192">
        <v>4.6314099999999998</v>
      </c>
      <c r="C192">
        <v>1.6044099999999999</v>
      </c>
      <c r="D192">
        <v>-1.18214</v>
      </c>
      <c r="E192">
        <v>5.1765499999999999E-2</v>
      </c>
      <c r="F192">
        <v>9.6845399999999998E-2</v>
      </c>
      <c r="G192">
        <v>0.58689999999999998</v>
      </c>
      <c r="H192">
        <v>3.0402</v>
      </c>
      <c r="I192">
        <v>0.98663500000000004</v>
      </c>
      <c r="K192">
        <f t="shared" si="21"/>
        <v>3.5824200236406685</v>
      </c>
      <c r="L192">
        <f t="shared" si="22"/>
        <v>3.3464923924542158</v>
      </c>
      <c r="M192">
        <f t="shared" si="26"/>
        <v>0.89000000000000135</v>
      </c>
      <c r="N192">
        <f t="shared" si="23"/>
        <v>2.6731225005618073E-3</v>
      </c>
      <c r="O192">
        <f t="shared" si="24"/>
        <v>3.0787725751959019</v>
      </c>
      <c r="Q192">
        <f t="shared" si="27"/>
        <v>3.7800000000000029</v>
      </c>
      <c r="S192">
        <v>7.4700000000000003E-2</v>
      </c>
      <c r="T192">
        <v>0.31119999999999998</v>
      </c>
      <c r="V192">
        <f t="shared" si="25"/>
        <v>0.50879170401805252</v>
      </c>
      <c r="Y192">
        <f t="shared" si="28"/>
        <v>-2.4385297423299859</v>
      </c>
      <c r="Z192">
        <f t="shared" si="29"/>
        <v>6.787595024969903E-2</v>
      </c>
      <c r="AA192">
        <f t="shared" si="30"/>
        <v>2.7834784653823566E-2</v>
      </c>
    </row>
    <row r="193" spans="1:27" x14ac:dyDescent="0.3">
      <c r="A193">
        <v>4.46434</v>
      </c>
      <c r="B193">
        <v>4.6314099999999998</v>
      </c>
      <c r="C193">
        <v>1.6044099999999999</v>
      </c>
      <c r="D193">
        <v>-1.18214</v>
      </c>
      <c r="E193">
        <v>5.7806299999999998E-2</v>
      </c>
      <c r="F193">
        <v>7.5679999999999997E-2</v>
      </c>
      <c r="G193">
        <v>0.49580000000000002</v>
      </c>
      <c r="H193">
        <v>4.0593000000000004</v>
      </c>
      <c r="I193">
        <v>0.65759999999999996</v>
      </c>
      <c r="K193">
        <f t="shared" si="21"/>
        <v>3.558010646582157</v>
      </c>
      <c r="L193">
        <f t="shared" si="22"/>
        <v>4.1474509184978512</v>
      </c>
      <c r="M193">
        <f t="shared" si="26"/>
        <v>0.90000000000000135</v>
      </c>
      <c r="N193">
        <f t="shared" si="23"/>
        <v>3.2330306820122709E-3</v>
      </c>
      <c r="O193">
        <f t="shared" si="24"/>
        <v>3.0768993555195392</v>
      </c>
      <c r="Q193">
        <f t="shared" si="27"/>
        <v>3.8000000000000029</v>
      </c>
      <c r="S193">
        <v>0.10780000000000001</v>
      </c>
      <c r="T193">
        <v>0.27510000000000001</v>
      </c>
      <c r="V193">
        <f t="shared" si="25"/>
        <v>0.54804338104850658</v>
      </c>
      <c r="Y193">
        <f t="shared" si="28"/>
        <v>-2.4390181806802049</v>
      </c>
      <c r="Z193">
        <f t="shared" si="29"/>
        <v>6.9557999834857442E-2</v>
      </c>
      <c r="AA193">
        <f t="shared" si="30"/>
        <v>2.8518852539040435E-2</v>
      </c>
    </row>
    <row r="194" spans="1:27" x14ac:dyDescent="0.3">
      <c r="A194">
        <v>4.46434</v>
      </c>
      <c r="B194">
        <v>4.6314099999999998</v>
      </c>
      <c r="C194">
        <v>1.6044099999999999</v>
      </c>
      <c r="D194">
        <v>-1.18214</v>
      </c>
      <c r="E194">
        <v>6.7065700000000006E-2</v>
      </c>
      <c r="F194">
        <v>4.6354100000000002E-2</v>
      </c>
      <c r="G194">
        <v>0.9879</v>
      </c>
      <c r="H194">
        <v>3.0649999999999999</v>
      </c>
      <c r="I194">
        <v>1.09006</v>
      </c>
      <c r="K194">
        <f t="shared" si="21"/>
        <v>3.5335996860070815</v>
      </c>
      <c r="L194">
        <f t="shared" si="22"/>
        <v>3.093934882526459</v>
      </c>
      <c r="M194">
        <f t="shared" si="26"/>
        <v>0.91000000000000136</v>
      </c>
      <c r="N194">
        <f t="shared" si="23"/>
        <v>3.8076051623035373E-3</v>
      </c>
      <c r="O194">
        <f t="shared" si="24"/>
        <v>3.0750548951423058</v>
      </c>
      <c r="Q194">
        <f t="shared" si="27"/>
        <v>3.8200000000000029</v>
      </c>
      <c r="S194">
        <v>0.14449999999999999</v>
      </c>
      <c r="T194">
        <v>0.21529999999999999</v>
      </c>
      <c r="V194">
        <f t="shared" si="25"/>
        <v>0.58731984189469344</v>
      </c>
      <c r="Y194">
        <f t="shared" si="28"/>
        <v>-2.4394396884269902</v>
      </c>
      <c r="Z194">
        <f t="shared" si="29"/>
        <v>7.1281162649704008E-2</v>
      </c>
      <c r="AA194">
        <f t="shared" si="30"/>
        <v>2.9220301279786028E-2</v>
      </c>
    </row>
    <row r="195" spans="1:27" x14ac:dyDescent="0.3">
      <c r="A195">
        <v>4.46434</v>
      </c>
      <c r="B195">
        <v>4.6314099999999998</v>
      </c>
      <c r="C195">
        <v>1.6044099999999999</v>
      </c>
      <c r="D195">
        <v>-1.18214</v>
      </c>
      <c r="E195">
        <v>5.4871700000000002E-2</v>
      </c>
      <c r="F195">
        <v>6.4262299999999994E-2</v>
      </c>
      <c r="G195">
        <v>0.37990000000000002</v>
      </c>
      <c r="H195">
        <v>3.4430999999999998</v>
      </c>
      <c r="I195">
        <v>0.13170699999999999</v>
      </c>
      <c r="K195">
        <f t="shared" si="21"/>
        <v>3.5091873592385663</v>
      </c>
      <c r="L195">
        <f t="shared" si="22"/>
        <v>3.4714851968464382</v>
      </c>
      <c r="M195">
        <f t="shared" si="26"/>
        <v>0.92000000000000137</v>
      </c>
      <c r="N195">
        <f t="shared" si="23"/>
        <v>4.396616119304364E-3</v>
      </c>
      <c r="O195">
        <f t="shared" si="24"/>
        <v>3.0732399318237609</v>
      </c>
      <c r="Q195">
        <f t="shared" si="27"/>
        <v>3.840000000000003</v>
      </c>
      <c r="S195">
        <v>9.3200000000000005E-2</v>
      </c>
      <c r="T195">
        <v>0.2535</v>
      </c>
      <c r="V195">
        <f t="shared" si="25"/>
        <v>0.62661703945528524</v>
      </c>
      <c r="Y195">
        <f t="shared" si="28"/>
        <v>-2.43980342385658</v>
      </c>
      <c r="Z195">
        <f t="shared" si="29"/>
        <v>7.3046509522027916E-2</v>
      </c>
      <c r="AA195">
        <f t="shared" si="30"/>
        <v>2.9939506112571897E-2</v>
      </c>
    </row>
    <row r="196" spans="1:27" x14ac:dyDescent="0.3">
      <c r="A196">
        <v>4.46434</v>
      </c>
      <c r="B196">
        <v>4.6314099999999998</v>
      </c>
      <c r="C196">
        <v>1.6044099999999999</v>
      </c>
      <c r="D196">
        <v>-1.18214</v>
      </c>
      <c r="E196">
        <v>7.1181099999999997E-2</v>
      </c>
      <c r="F196">
        <v>4.1493700000000001E-2</v>
      </c>
      <c r="G196">
        <v>1.0710999999999999</v>
      </c>
      <c r="H196">
        <v>2.9062000000000001</v>
      </c>
      <c r="I196">
        <v>1.1584000000000001</v>
      </c>
      <c r="K196">
        <f t="shared" ref="K196:K259" si="31">-LN(EXP(-A196-TAN(B196)*(M196-$J$3)) + EXP(-C196-TAN(D196)*(M196-$J$4)))</f>
        <v>3.4847738537773671</v>
      </c>
      <c r="L196">
        <f t="shared" ref="L196:L259" si="32">-LN(EXP(-A196-TAN(B196)*(I196-$J$3)) + EXP(-C196-TAN(D196)*(I196-$J$4)))</f>
        <v>2.9270451374575766</v>
      </c>
      <c r="M196">
        <f t="shared" si="26"/>
        <v>0.93000000000000138</v>
      </c>
      <c r="N196">
        <f t="shared" ref="N196:N259" si="33">E$1*COS(Q196) + G$1</f>
        <v>4.9998279564853268E-3</v>
      </c>
      <c r="O196">
        <f t="shared" ref="O196:O259" si="34">F$1*SIN(Q196) + H$1</f>
        <v>3.0714551915250321</v>
      </c>
      <c r="Q196">
        <f t="shared" si="27"/>
        <v>3.860000000000003</v>
      </c>
      <c r="S196">
        <v>0.15809999999999999</v>
      </c>
      <c r="T196">
        <v>0.20369999999999999</v>
      </c>
      <c r="V196">
        <f t="shared" ref="V196:V259" si="35">((K196-$H$1)*Y196*$E$1+(M196-$G$1)*$F$1)*$W$4</f>
        <v>0.66593156919365382</v>
      </c>
      <c r="Y196">
        <f t="shared" si="28"/>
        <v>-2.4401172954772057</v>
      </c>
      <c r="Z196">
        <f t="shared" si="29"/>
        <v>7.4855131440326045E-2</v>
      </c>
      <c r="AA196">
        <f t="shared" si="30"/>
        <v>3.0676857862149153E-2</v>
      </c>
    </row>
    <row r="197" spans="1:27" x14ac:dyDescent="0.3">
      <c r="A197">
        <v>4.46434</v>
      </c>
      <c r="B197">
        <v>4.6314099999999998</v>
      </c>
      <c r="C197">
        <v>1.6044099999999999</v>
      </c>
      <c r="D197">
        <v>-1.18214</v>
      </c>
      <c r="E197">
        <v>5.7827900000000002E-2</v>
      </c>
      <c r="F197">
        <v>8.1795999999999994E-2</v>
      </c>
      <c r="G197">
        <v>0.71489999999999998</v>
      </c>
      <c r="H197">
        <v>3.9533</v>
      </c>
      <c r="I197">
        <v>0.73339699999999997</v>
      </c>
      <c r="K197">
        <f t="shared" si="31"/>
        <v>3.4603593313934486</v>
      </c>
      <c r="L197">
        <f t="shared" si="32"/>
        <v>3.9640946317732646</v>
      </c>
      <c r="M197">
        <f t="shared" ref="M197:M260" si="36">M196+0.01</f>
        <v>0.94000000000000139</v>
      </c>
      <c r="N197">
        <f t="shared" si="33"/>
        <v>5.6169993971542723E-3</v>
      </c>
      <c r="O197">
        <f t="shared" si="34"/>
        <v>3.069701388118443</v>
      </c>
      <c r="Q197">
        <f t="shared" ref="Q197:Q260" si="37">Q196+0.02</f>
        <v>3.880000000000003</v>
      </c>
      <c r="S197">
        <v>0.1079</v>
      </c>
      <c r="T197">
        <v>0.28599999999999998</v>
      </c>
      <c r="V197">
        <f t="shared" si="35"/>
        <v>0.70526056940314441</v>
      </c>
      <c r="Y197">
        <f t="shared" ref="Y197:Y260" si="38" xml:space="preserve"> - Z197/AA197</f>
        <v>-2.4403881317061646</v>
      </c>
      <c r="Z197">
        <f t="shared" ref="Z197:Z260" si="39">-EXP(-A197-TAN(B197)*(M197-$J$3))*TAN(B197)-EXP(-C197-TAN(D197)*(M197-$J$4))*TAN(D197)</f>
        <v>7.6708140783933745E-2</v>
      </c>
      <c r="AA197">
        <f t="shared" ref="AA197:AA260" si="40">EXP(-A197-TAN(B197)*(M197-$J$3))*TAN(B197)+EXP(-C197-TAN(D197)*(M197-$J$4))</f>
        <v>3.143276259514681E-2</v>
      </c>
    </row>
    <row r="198" spans="1:27" x14ac:dyDescent="0.3">
      <c r="A198">
        <v>4.46434</v>
      </c>
      <c r="B198">
        <v>4.6314099999999998</v>
      </c>
      <c r="C198">
        <v>1.6044099999999999</v>
      </c>
      <c r="D198">
        <v>-1.18214</v>
      </c>
      <c r="E198">
        <v>5.35471E-2</v>
      </c>
      <c r="F198">
        <v>5.5884999999999997E-2</v>
      </c>
      <c r="G198">
        <v>0.873</v>
      </c>
      <c r="H198">
        <v>3.6751999999999998</v>
      </c>
      <c r="I198">
        <v>0.85510900000000001</v>
      </c>
      <c r="K198">
        <f t="shared" si="31"/>
        <v>3.4359439316564102</v>
      </c>
      <c r="L198">
        <f t="shared" si="32"/>
        <v>3.6675703962144719</v>
      </c>
      <c r="M198">
        <f t="shared" si="36"/>
        <v>0.9500000000000014</v>
      </c>
      <c r="N198">
        <f t="shared" si="33"/>
        <v>6.2478835809637798E-3</v>
      </c>
      <c r="O198">
        <f t="shared" si="34"/>
        <v>3.0679792231019727</v>
      </c>
      <c r="Q198">
        <f t="shared" si="37"/>
        <v>3.900000000000003</v>
      </c>
      <c r="S198">
        <v>8.5800000000000001E-2</v>
      </c>
      <c r="T198">
        <v>0.2364</v>
      </c>
      <c r="V198">
        <f t="shared" si="35"/>
        <v>0.7446016366328212</v>
      </c>
      <c r="Y198">
        <f t="shared" si="38"/>
        <v>-2.4406218277388652</v>
      </c>
      <c r="Z198">
        <f t="shared" si="39"/>
        <v>7.8606672498737637E-2</v>
      </c>
      <c r="AA198">
        <f t="shared" si="40"/>
        <v>3.2207641349976557E-2</v>
      </c>
    </row>
    <row r="199" spans="1:27" x14ac:dyDescent="0.3">
      <c r="A199">
        <v>4.46434</v>
      </c>
      <c r="B199">
        <v>4.6314099999999998</v>
      </c>
      <c r="C199">
        <v>1.6044099999999999</v>
      </c>
      <c r="D199">
        <v>-1.18214</v>
      </c>
      <c r="E199">
        <v>7.9200300000000001E-2</v>
      </c>
      <c r="F199">
        <v>0.46648899999999999</v>
      </c>
      <c r="G199">
        <v>0.96309999999999996</v>
      </c>
      <c r="H199">
        <v>3.9506000000000001</v>
      </c>
      <c r="I199">
        <v>0.85050400000000004</v>
      </c>
      <c r="K199">
        <f t="shared" si="31"/>
        <v>3.411527774981677</v>
      </c>
      <c r="L199">
        <f t="shared" si="32"/>
        <v>3.6788063294615529</v>
      </c>
      <c r="M199">
        <f t="shared" si="36"/>
        <v>0.96000000000000141</v>
      </c>
      <c r="N199">
        <f t="shared" si="33"/>
        <v>6.8922281626519963E-3</v>
      </c>
      <c r="O199">
        <f t="shared" si="34"/>
        <v>3.0662893853186652</v>
      </c>
      <c r="Q199">
        <f t="shared" si="37"/>
        <v>3.920000000000003</v>
      </c>
      <c r="S199">
        <v>0.1817</v>
      </c>
      <c r="T199">
        <v>0.68300000000000005</v>
      </c>
      <c r="V199">
        <f t="shared" si="35"/>
        <v>0.78395275402135689</v>
      </c>
      <c r="Y199">
        <f t="shared" si="38"/>
        <v>-2.4408234726113931</v>
      </c>
      <c r="Z199">
        <f t="shared" si="39"/>
        <v>8.0551885226958927E-2</v>
      </c>
      <c r="AA199">
        <f t="shared" si="40"/>
        <v>3.300192993505504E-2</v>
      </c>
    </row>
    <row r="200" spans="1:27" x14ac:dyDescent="0.3">
      <c r="A200">
        <v>4.46434</v>
      </c>
      <c r="B200">
        <v>4.6314099999999998</v>
      </c>
      <c r="C200">
        <v>1.6044099999999999</v>
      </c>
      <c r="D200">
        <v>-1.18214</v>
      </c>
      <c r="E200">
        <v>5.7252499999999998E-2</v>
      </c>
      <c r="F200">
        <v>5.9535999999999999E-2</v>
      </c>
      <c r="G200">
        <v>0.66800000000000004</v>
      </c>
      <c r="H200">
        <v>3.4621</v>
      </c>
      <c r="I200">
        <v>0.89897199999999999</v>
      </c>
      <c r="K200">
        <f t="shared" si="31"/>
        <v>3.3871109652588278</v>
      </c>
      <c r="L200">
        <f t="shared" si="32"/>
        <v>3.5605200075442296</v>
      </c>
      <c r="M200">
        <f t="shared" si="36"/>
        <v>0.97000000000000142</v>
      </c>
      <c r="N200">
        <f t="shared" si="33"/>
        <v>7.549775412977397E-3</v>
      </c>
      <c r="O200">
        <f t="shared" si="34"/>
        <v>3.0646325506811039</v>
      </c>
      <c r="Q200">
        <f t="shared" si="37"/>
        <v>3.9400000000000031</v>
      </c>
      <c r="S200">
        <v>0.1052</v>
      </c>
      <c r="T200">
        <v>0.24399999999999999</v>
      </c>
      <c r="V200">
        <f t="shared" si="35"/>
        <v>0.82331223061121783</v>
      </c>
      <c r="Y200">
        <f t="shared" si="38"/>
        <v>-2.4409974590854047</v>
      </c>
      <c r="Z200">
        <f t="shared" si="39"/>
        <v>8.2544962398566374E-2</v>
      </c>
      <c r="AA200">
        <f t="shared" si="40"/>
        <v>3.3816078788338602E-2</v>
      </c>
    </row>
    <row r="201" spans="1:27" x14ac:dyDescent="0.3">
      <c r="A201">
        <v>4.46434</v>
      </c>
      <c r="B201">
        <v>4.6314099999999998</v>
      </c>
      <c r="C201">
        <v>1.6044099999999999</v>
      </c>
      <c r="D201">
        <v>-1.18214</v>
      </c>
      <c r="E201">
        <v>5.2569499999999998E-2</v>
      </c>
      <c r="F201">
        <v>5.9048999999999997E-2</v>
      </c>
      <c r="G201">
        <v>0.46</v>
      </c>
      <c r="H201">
        <v>3.6172</v>
      </c>
      <c r="I201">
        <v>0.14987500000000001</v>
      </c>
      <c r="K201">
        <f t="shared" si="31"/>
        <v>3.362693592119355</v>
      </c>
      <c r="L201">
        <f t="shared" si="32"/>
        <v>3.6530444452711914</v>
      </c>
      <c r="M201">
        <f t="shared" si="36"/>
        <v>0.98000000000000143</v>
      </c>
      <c r="N201">
        <f t="shared" si="33"/>
        <v>8.2202623218070245E-3</v>
      </c>
      <c r="O201">
        <f t="shared" si="34"/>
        <v>3.0630093819010522</v>
      </c>
      <c r="Q201">
        <f t="shared" si="37"/>
        <v>3.9600000000000031</v>
      </c>
      <c r="S201">
        <v>7.9899999999999999E-2</v>
      </c>
      <c r="T201">
        <v>0.24299999999999999</v>
      </c>
      <c r="V201">
        <f t="shared" si="35"/>
        <v>0.86267864999530564</v>
      </c>
      <c r="Y201">
        <f t="shared" si="38"/>
        <v>-2.4411475786461514</v>
      </c>
      <c r="Z201">
        <f t="shared" si="39"/>
        <v>8.4587113291055546E-2</v>
      </c>
      <c r="AA201">
        <f t="shared" si="40"/>
        <v>3.4650552891999732E-2</v>
      </c>
    </row>
    <row r="202" spans="1:27" x14ac:dyDescent="0.3">
      <c r="A202">
        <v>4.46434</v>
      </c>
      <c r="B202">
        <v>4.6314099999999998</v>
      </c>
      <c r="C202">
        <v>1.6044099999999999</v>
      </c>
      <c r="D202">
        <v>-1.18214</v>
      </c>
      <c r="E202">
        <v>5.3859200000000003E-2</v>
      </c>
      <c r="F202">
        <v>8.4739200000000001E-2</v>
      </c>
      <c r="G202">
        <v>0.46600000000000003</v>
      </c>
      <c r="H202">
        <v>4.1043000000000003</v>
      </c>
      <c r="I202">
        <v>0.63033700000000004</v>
      </c>
      <c r="K202">
        <f t="shared" si="31"/>
        <v>3.3382757328932886</v>
      </c>
      <c r="L202">
        <f t="shared" si="32"/>
        <v>4.2127460253025601</v>
      </c>
      <c r="M202">
        <f t="shared" si="36"/>
        <v>0.99000000000000143</v>
      </c>
      <c r="N202">
        <f t="shared" si="33"/>
        <v>8.9034207033170665E-3</v>
      </c>
      <c r="O202">
        <f t="shared" si="34"/>
        <v>3.0614205282243803</v>
      </c>
      <c r="Q202">
        <f t="shared" si="37"/>
        <v>3.9800000000000031</v>
      </c>
      <c r="S202">
        <v>8.7599999999999997E-2</v>
      </c>
      <c r="T202">
        <v>0.29110000000000003</v>
      </c>
      <c r="V202">
        <f t="shared" si="35"/>
        <v>0.90205082688932281</v>
      </c>
      <c r="Y202">
        <f t="shared" si="38"/>
        <v>-2.4412771036070922</v>
      </c>
      <c r="Z202">
        <f t="shared" si="39"/>
        <v>8.6679574063609419E-2</v>
      </c>
      <c r="AA202">
        <f t="shared" si="40"/>
        <v>3.5505831736813744E-2</v>
      </c>
    </row>
    <row r="203" spans="1:27" x14ac:dyDescent="0.3">
      <c r="A203">
        <v>4.46434</v>
      </c>
      <c r="B203">
        <v>4.6314099999999998</v>
      </c>
      <c r="C203">
        <v>1.6044099999999999</v>
      </c>
      <c r="D203">
        <v>-1.18214</v>
      </c>
      <c r="E203">
        <v>5.5594400000000002E-2</v>
      </c>
      <c r="F203">
        <v>6.97488E-2</v>
      </c>
      <c r="G203">
        <v>0.54549999999999998</v>
      </c>
      <c r="H203">
        <v>4.0739000000000001</v>
      </c>
      <c r="I203">
        <v>0.66275300000000004</v>
      </c>
      <c r="K203">
        <f t="shared" si="31"/>
        <v>3.3138574542973749</v>
      </c>
      <c r="L203">
        <f t="shared" si="32"/>
        <v>4.1350567102613676</v>
      </c>
      <c r="M203">
        <f t="shared" si="36"/>
        <v>1.0000000000000013</v>
      </c>
      <c r="N203">
        <f t="shared" si="33"/>
        <v>9.5989773032635478E-3</v>
      </c>
      <c r="O203">
        <f t="shared" si="34"/>
        <v>3.0598666251713746</v>
      </c>
      <c r="Q203">
        <f t="shared" si="37"/>
        <v>4.0000000000000027</v>
      </c>
      <c r="S203">
        <v>9.7000000000000003E-2</v>
      </c>
      <c r="T203">
        <v>0.2641</v>
      </c>
      <c r="V203">
        <f t="shared" si="35"/>
        <v>0.94142777043023207</v>
      </c>
      <c r="Y203">
        <f t="shared" si="38"/>
        <v>-2.4413888580535907</v>
      </c>
      <c r="Z203">
        <f t="shared" si="39"/>
        <v>8.8823608771011725E-2</v>
      </c>
      <c r="AA203">
        <f t="shared" si="40"/>
        <v>3.6382409331476503E-2</v>
      </c>
    </row>
    <row r="204" spans="1:27" x14ac:dyDescent="0.3">
      <c r="A204">
        <v>4.46434</v>
      </c>
      <c r="B204">
        <v>4.6314099999999998</v>
      </c>
      <c r="C204">
        <v>1.6044099999999999</v>
      </c>
      <c r="D204">
        <v>-1.18214</v>
      </c>
      <c r="E204">
        <v>5.6366300000000001E-2</v>
      </c>
      <c r="F204">
        <v>6.1802000000000003E-2</v>
      </c>
      <c r="G204">
        <v>0.65600000000000003</v>
      </c>
      <c r="H204">
        <v>3.5724</v>
      </c>
      <c r="I204">
        <v>0.857074</v>
      </c>
      <c r="K204">
        <f t="shared" si="31"/>
        <v>3.2894388138916022</v>
      </c>
      <c r="L204">
        <f t="shared" si="32"/>
        <v>3.6627757094822853</v>
      </c>
      <c r="M204">
        <f t="shared" si="36"/>
        <v>1.0100000000000013</v>
      </c>
      <c r="N204">
        <f t="shared" si="33"/>
        <v>1.0306653908280474E-2</v>
      </c>
      <c r="O204">
        <f t="shared" si="34"/>
        <v>3.058348294282538</v>
      </c>
      <c r="Q204">
        <f t="shared" si="37"/>
        <v>4.0200000000000022</v>
      </c>
      <c r="S204">
        <v>0.1009</v>
      </c>
      <c r="T204">
        <v>0.24859999999999999</v>
      </c>
      <c r="V204">
        <f t="shared" si="35"/>
        <v>0.98080865317888022</v>
      </c>
      <c r="Y204">
        <f t="shared" si="38"/>
        <v>-2.4414852791299348</v>
      </c>
      <c r="Z204">
        <f t="shared" si="39"/>
        <v>9.1020510362126258E-2</v>
      </c>
      <c r="AA204">
        <f t="shared" si="40"/>
        <v>3.7280794252653848E-2</v>
      </c>
    </row>
    <row r="205" spans="1:27" x14ac:dyDescent="0.3">
      <c r="A205">
        <v>4.46434</v>
      </c>
      <c r="B205">
        <v>4.6314099999999998</v>
      </c>
      <c r="C205">
        <v>1.6044099999999999</v>
      </c>
      <c r="D205">
        <v>-1.18214</v>
      </c>
      <c r="E205">
        <v>5.4983900000000002E-2</v>
      </c>
      <c r="F205">
        <v>7.3116200000000006E-2</v>
      </c>
      <c r="G205">
        <v>0.40989999999999999</v>
      </c>
      <c r="H205">
        <v>3.9984000000000002</v>
      </c>
      <c r="I205">
        <v>0.19241800000000001</v>
      </c>
      <c r="K205">
        <f t="shared" si="31"/>
        <v>3.2650198613358752</v>
      </c>
      <c r="L205">
        <f t="shared" si="32"/>
        <v>4.034116540417382</v>
      </c>
      <c r="M205">
        <f t="shared" si="36"/>
        <v>1.0200000000000014</v>
      </c>
      <c r="N205">
        <f t="shared" si="33"/>
        <v>1.1026167457161406E-2</v>
      </c>
      <c r="O205">
        <f t="shared" si="34"/>
        <v>3.0568661428699815</v>
      </c>
      <c r="Q205">
        <f t="shared" si="37"/>
        <v>4.0400000000000018</v>
      </c>
      <c r="S205">
        <v>9.3799999999999994E-2</v>
      </c>
      <c r="T205">
        <v>0.27039999999999997</v>
      </c>
      <c r="V205">
        <f t="shared" si="35"/>
        <v>1.0201927849569028</v>
      </c>
      <c r="Y205">
        <f t="shared" si="38"/>
        <v>-2.4415684699744662</v>
      </c>
      <c r="Z205">
        <f t="shared" si="39"/>
        <v>9.3271601667253581E-2</v>
      </c>
      <c r="AA205">
        <f t="shared" si="40"/>
        <v>3.8201509732073584E-2</v>
      </c>
    </row>
    <row r="206" spans="1:27" x14ac:dyDescent="0.3">
      <c r="A206">
        <v>4.46434</v>
      </c>
      <c r="B206">
        <v>4.6314099999999998</v>
      </c>
      <c r="C206">
        <v>1.6044099999999999</v>
      </c>
      <c r="D206">
        <v>-1.18214</v>
      </c>
      <c r="E206">
        <v>5.0358600000000003E-2</v>
      </c>
      <c r="F206">
        <v>5.0220800000000003E-2</v>
      </c>
      <c r="G206">
        <v>0.43559999999999999</v>
      </c>
      <c r="H206">
        <v>3.4424999999999999</v>
      </c>
      <c r="I206">
        <v>0.13176599999999999</v>
      </c>
      <c r="K206">
        <f t="shared" si="31"/>
        <v>3.2406006394742413</v>
      </c>
      <c r="L206">
        <f t="shared" si="32"/>
        <v>3.4720897916758084</v>
      </c>
      <c r="M206">
        <f t="shared" si="36"/>
        <v>1.0300000000000014</v>
      </c>
      <c r="N206">
        <f t="shared" si="33"/>
        <v>1.1757230154080169E-2</v>
      </c>
      <c r="O206">
        <f t="shared" si="34"/>
        <v>3.0554207637745088</v>
      </c>
      <c r="Q206">
        <f t="shared" si="37"/>
        <v>4.0600000000000014</v>
      </c>
      <c r="S206">
        <v>6.4600000000000005E-2</v>
      </c>
      <c r="T206">
        <v>0.22409999999999999</v>
      </c>
      <c r="V206">
        <f t="shared" si="35"/>
        <v>1.0595795907781551</v>
      </c>
      <c r="Y206">
        <f t="shared" si="38"/>
        <v>-2.4416402454338062</v>
      </c>
      <c r="Z206">
        <f t="shared" si="39"/>
        <v>9.5578236378242087E-2</v>
      </c>
      <c r="AA206">
        <f t="shared" si="40"/>
        <v>3.914509377742531E-2</v>
      </c>
    </row>
    <row r="207" spans="1:27" x14ac:dyDescent="0.3">
      <c r="A207">
        <v>4.46434</v>
      </c>
      <c r="B207">
        <v>4.6314099999999998</v>
      </c>
      <c r="C207">
        <v>1.6044099999999999</v>
      </c>
      <c r="D207">
        <v>-1.18214</v>
      </c>
      <c r="E207">
        <v>5.3841699999999999E-2</v>
      </c>
      <c r="F207">
        <v>6.6822199999999998E-2</v>
      </c>
      <c r="G207">
        <v>0.37209999999999999</v>
      </c>
      <c r="H207">
        <v>3.7587999999999999</v>
      </c>
      <c r="I207">
        <v>0.163965</v>
      </c>
      <c r="K207">
        <f t="shared" si="31"/>
        <v>3.2161811852703246</v>
      </c>
      <c r="L207">
        <f t="shared" si="32"/>
        <v>3.7867532835956101</v>
      </c>
      <c r="M207">
        <f t="shared" si="36"/>
        <v>1.0400000000000014</v>
      </c>
      <c r="N207">
        <f t="shared" si="33"/>
        <v>1.2499549583705367E-2</v>
      </c>
      <c r="O207">
        <f t="shared" si="34"/>
        <v>3.0540127351284863</v>
      </c>
      <c r="Q207">
        <f t="shared" si="37"/>
        <v>4.080000000000001</v>
      </c>
      <c r="S207">
        <v>8.7499999999999994E-2</v>
      </c>
      <c r="T207">
        <v>0.25850000000000001</v>
      </c>
      <c r="V207">
        <f t="shared" si="35"/>
        <v>1.0989685922459871</v>
      </c>
      <c r="Y207">
        <f t="shared" si="38"/>
        <v>-2.4417021715358542</v>
      </c>
      <c r="Z207">
        <f t="shared" si="39"/>
        <v>9.7941800024844747E-2</v>
      </c>
      <c r="AA207">
        <f t="shared" si="40"/>
        <v>4.0112099324234297E-2</v>
      </c>
    </row>
    <row r="208" spans="1:27" x14ac:dyDescent="0.3">
      <c r="A208">
        <v>4.46434</v>
      </c>
      <c r="B208">
        <v>4.6314099999999998</v>
      </c>
      <c r="C208">
        <v>1.6044099999999999</v>
      </c>
      <c r="D208">
        <v>-1.18214</v>
      </c>
      <c r="E208">
        <v>6.5009300000000006E-2</v>
      </c>
      <c r="F208">
        <v>5.7456100000000003E-2</v>
      </c>
      <c r="G208">
        <v>0.82479999999999998</v>
      </c>
      <c r="H208">
        <v>3.6044999999999998</v>
      </c>
      <c r="I208">
        <v>0.87368999999999997</v>
      </c>
      <c r="K208">
        <f t="shared" si="31"/>
        <v>3.1917615306143969</v>
      </c>
      <c r="L208">
        <f t="shared" si="32"/>
        <v>3.6222276497181869</v>
      </c>
      <c r="M208">
        <f t="shared" si="36"/>
        <v>1.0500000000000014</v>
      </c>
      <c r="N208">
        <f t="shared" si="33"/>
        <v>1.3252828828162616E-2</v>
      </c>
      <c r="O208">
        <f t="shared" si="34"/>
        <v>3.0526426201245989</v>
      </c>
      <c r="Q208">
        <f t="shared" si="37"/>
        <v>4.1000000000000005</v>
      </c>
      <c r="S208">
        <v>0.13719999999999999</v>
      </c>
      <c r="T208">
        <v>0.2397</v>
      </c>
      <c r="V208">
        <f t="shared" si="35"/>
        <v>1.1383593918824422</v>
      </c>
      <c r="Y208">
        <f t="shared" si="38"/>
        <v>-2.4417555995696731</v>
      </c>
      <c r="Z208">
        <f t="shared" si="39"/>
        <v>0.10036371095047113</v>
      </c>
      <c r="AA208">
        <f t="shared" si="40"/>
        <v>4.1103094416230231E-2</v>
      </c>
    </row>
    <row r="209" spans="1:27" x14ac:dyDescent="0.3">
      <c r="A209">
        <v>4.46434</v>
      </c>
      <c r="B209">
        <v>4.6314099999999998</v>
      </c>
      <c r="C209">
        <v>1.6044099999999999</v>
      </c>
      <c r="D209">
        <v>-1.18214</v>
      </c>
      <c r="E209">
        <v>6.2929799999999994E-2</v>
      </c>
      <c r="F209">
        <v>5.90976E-2</v>
      </c>
      <c r="G209">
        <v>1.0150999999999999</v>
      </c>
      <c r="H209">
        <v>3.5583999999999998</v>
      </c>
      <c r="I209">
        <v>0.915524</v>
      </c>
      <c r="K209">
        <f t="shared" si="31"/>
        <v>3.1673417030196811</v>
      </c>
      <c r="L209">
        <f t="shared" si="32"/>
        <v>3.5201144729645657</v>
      </c>
      <c r="M209">
        <f t="shared" si="36"/>
        <v>1.0600000000000014</v>
      </c>
      <c r="N209">
        <f t="shared" si="33"/>
        <v>1.401676658579773E-2</v>
      </c>
      <c r="O209">
        <f t="shared" si="34"/>
        <v>3.0513109667905804</v>
      </c>
      <c r="Q209">
        <f t="shared" si="37"/>
        <v>4.12</v>
      </c>
      <c r="S209">
        <v>0.12939999999999999</v>
      </c>
      <c r="T209">
        <v>0.24310000000000001</v>
      </c>
      <c r="V209">
        <f t="shared" si="35"/>
        <v>1.1777516599362869</v>
      </c>
      <c r="Y209">
        <f t="shared" si="38"/>
        <v>-2.4418016955061606</v>
      </c>
      <c r="Z209">
        <f t="shared" si="39"/>
        <v>0.10284542129018977</v>
      </c>
      <c r="AA209">
        <f t="shared" si="40"/>
        <v>4.2118662412047744E-2</v>
      </c>
    </row>
    <row r="210" spans="1:27" x14ac:dyDescent="0.3">
      <c r="A210">
        <v>4.46434</v>
      </c>
      <c r="B210">
        <v>4.6314099999999998</v>
      </c>
      <c r="C210">
        <v>1.6044099999999999</v>
      </c>
      <c r="D210">
        <v>-1.18214</v>
      </c>
      <c r="E210">
        <v>5.2665700000000003E-2</v>
      </c>
      <c r="F210">
        <v>6.0663700000000001E-2</v>
      </c>
      <c r="G210">
        <v>0.4052</v>
      </c>
      <c r="H210">
        <v>3.7227000000000001</v>
      </c>
      <c r="I210">
        <v>0.16031899999999999</v>
      </c>
      <c r="K210">
        <f t="shared" si="31"/>
        <v>3.1429217262231006</v>
      </c>
      <c r="L210">
        <f t="shared" si="32"/>
        <v>3.7528037543706407</v>
      </c>
      <c r="M210">
        <f t="shared" si="36"/>
        <v>1.0700000000000014</v>
      </c>
      <c r="N210">
        <f t="shared" si="33"/>
        <v>1.4791057291693336E-2</v>
      </c>
      <c r="O210">
        <f t="shared" si="34"/>
        <v>3.0500183077700096</v>
      </c>
      <c r="Q210">
        <f t="shared" si="37"/>
        <v>4.1399999999999997</v>
      </c>
      <c r="S210">
        <v>8.0500000000000002E-2</v>
      </c>
      <c r="T210">
        <v>0.24629999999999999</v>
      </c>
      <c r="V210">
        <f t="shared" si="35"/>
        <v>1.2171451232855386</v>
      </c>
      <c r="Y210">
        <f t="shared" si="38"/>
        <v>-2.4418414653942864</v>
      </c>
      <c r="Z210">
        <f t="shared" si="39"/>
        <v>0.1053884179535711</v>
      </c>
      <c r="AA210">
        <f t="shared" si="40"/>
        <v>4.3159402216373592E-2</v>
      </c>
    </row>
    <row r="211" spans="1:27" x14ac:dyDescent="0.3">
      <c r="A211">
        <v>4.46434</v>
      </c>
      <c r="B211">
        <v>4.6314099999999998</v>
      </c>
      <c r="C211">
        <v>1.6044099999999999</v>
      </c>
      <c r="D211">
        <v>-1.18214</v>
      </c>
      <c r="E211">
        <v>4.8264799999999997E-2</v>
      </c>
      <c r="F211">
        <v>2.6211600000000002E-2</v>
      </c>
      <c r="G211">
        <v>0.72089999999999999</v>
      </c>
      <c r="H211">
        <v>3.4977999999999998</v>
      </c>
      <c r="I211">
        <v>0.90763799999999994</v>
      </c>
      <c r="K211">
        <f t="shared" si="31"/>
        <v>3.1185016207035758</v>
      </c>
      <c r="L211">
        <f t="shared" si="32"/>
        <v>3.5393656856888693</v>
      </c>
      <c r="M211">
        <f t="shared" si="36"/>
        <v>1.0800000000000014</v>
      </c>
      <c r="N211">
        <f t="shared" si="33"/>
        <v>1.557539123989083E-2</v>
      </c>
      <c r="O211">
        <f t="shared" si="34"/>
        <v>3.0487651601092587</v>
      </c>
      <c r="Q211">
        <f t="shared" si="37"/>
        <v>4.1599999999999993</v>
      </c>
      <c r="S211">
        <v>4.5600000000000002E-2</v>
      </c>
      <c r="T211">
        <v>0.16189999999999999</v>
      </c>
      <c r="V211">
        <f t="shared" si="35"/>
        <v>1.2565395561087302</v>
      </c>
      <c r="Y211">
        <f t="shared" si="38"/>
        <v>-2.4418757772817643</v>
      </c>
      <c r="Z211">
        <f t="shared" si="39"/>
        <v>0.1079942236147329</v>
      </c>
      <c r="AA211">
        <f t="shared" si="40"/>
        <v>4.4225928533903308E-2</v>
      </c>
    </row>
    <row r="212" spans="1:27" x14ac:dyDescent="0.3">
      <c r="A212">
        <v>4.46434</v>
      </c>
      <c r="B212">
        <v>4.6314099999999998</v>
      </c>
      <c r="C212">
        <v>1.6044099999999999</v>
      </c>
      <c r="D212">
        <v>-1.18214</v>
      </c>
      <c r="E212">
        <v>5.3191099999999998E-2</v>
      </c>
      <c r="F212">
        <v>0.371612</v>
      </c>
      <c r="G212">
        <v>0.13600000000000001</v>
      </c>
      <c r="H212">
        <v>4.6543999999999999</v>
      </c>
      <c r="I212">
        <v>0.25990099999999999</v>
      </c>
      <c r="K212">
        <f t="shared" si="31"/>
        <v>3.0940814041291933</v>
      </c>
      <c r="L212">
        <f t="shared" si="32"/>
        <v>4.4678776527087658</v>
      </c>
      <c r="M212">
        <f t="shared" si="36"/>
        <v>1.0900000000000014</v>
      </c>
      <c r="N212">
        <f t="shared" si="33"/>
        <v>1.6369454707268572E-2</v>
      </c>
      <c r="O212">
        <f t="shared" si="34"/>
        <v>3.0475520250506842</v>
      </c>
      <c r="Q212">
        <f t="shared" si="37"/>
        <v>4.1799999999999988</v>
      </c>
      <c r="S212">
        <v>8.3699999999999997E-2</v>
      </c>
      <c r="T212">
        <v>0.60960000000000003</v>
      </c>
      <c r="V212">
        <f t="shared" si="35"/>
        <v>1.2959347720489198</v>
      </c>
      <c r="Y212">
        <f t="shared" si="38"/>
        <v>-2.4419053801345725</v>
      </c>
      <c r="Z212">
        <f t="shared" si="39"/>
        <v>0.11066439771174767</v>
      </c>
      <c r="AA212">
        <f t="shared" si="40"/>
        <v>4.5318872144689326E-2</v>
      </c>
    </row>
    <row r="213" spans="1:27" x14ac:dyDescent="0.3">
      <c r="A213">
        <v>4.46434</v>
      </c>
      <c r="B213">
        <v>4.6314099999999998</v>
      </c>
      <c r="C213">
        <v>1.6044099999999999</v>
      </c>
      <c r="D213">
        <v>-1.18214</v>
      </c>
      <c r="E213">
        <v>5.1043499999999999E-2</v>
      </c>
      <c r="F213">
        <v>4.4394500000000003E-2</v>
      </c>
      <c r="G213">
        <v>0.92500000000000004</v>
      </c>
      <c r="H213">
        <v>3.2311000000000001</v>
      </c>
      <c r="I213">
        <v>1.0200199999999999</v>
      </c>
      <c r="K213">
        <f t="shared" si="31"/>
        <v>3.0696610917429976</v>
      </c>
      <c r="L213">
        <f t="shared" si="32"/>
        <v>3.2649710231476803</v>
      </c>
      <c r="M213">
        <f t="shared" si="36"/>
        <v>1.1000000000000014</v>
      </c>
      <c r="N213">
        <f t="shared" si="33"/>
        <v>1.7172930079026989E-2</v>
      </c>
      <c r="O213">
        <f t="shared" si="34"/>
        <v>3.0463793878321344</v>
      </c>
      <c r="Q213">
        <f t="shared" si="37"/>
        <v>4.1999999999999984</v>
      </c>
      <c r="S213">
        <v>6.9699999999999998E-2</v>
      </c>
      <c r="T213">
        <v>0.2107</v>
      </c>
      <c r="V213">
        <f t="shared" si="35"/>
        <v>1.3353306176367701</v>
      </c>
      <c r="Y213">
        <f t="shared" si="38"/>
        <v>-2.4419309201653103</v>
      </c>
      <c r="Z213">
        <f t="shared" si="39"/>
        <v>0.11340053745739578</v>
      </c>
      <c r="AA213">
        <f t="shared" si="40"/>
        <v>4.6438880199657313E-2</v>
      </c>
    </row>
    <row r="214" spans="1:27" x14ac:dyDescent="0.3">
      <c r="A214">
        <v>4.46434</v>
      </c>
      <c r="B214">
        <v>4.6314099999999998</v>
      </c>
      <c r="C214">
        <v>1.6044099999999999</v>
      </c>
      <c r="D214">
        <v>-1.18214</v>
      </c>
      <c r="E214">
        <v>5.87967E-2</v>
      </c>
      <c r="F214">
        <v>0.32194299999999998</v>
      </c>
      <c r="G214">
        <v>0.31509999999999999</v>
      </c>
      <c r="H214">
        <v>4.1222000000000003</v>
      </c>
      <c r="I214">
        <v>0.21431500000000001</v>
      </c>
      <c r="K214">
        <f t="shared" si="31"/>
        <v>3.0452406966958332</v>
      </c>
      <c r="L214">
        <f t="shared" si="32"/>
        <v>4.200348142399748</v>
      </c>
      <c r="M214">
        <f t="shared" si="36"/>
        <v>1.1100000000000014</v>
      </c>
      <c r="N214">
        <f t="shared" si="33"/>
        <v>1.7985495975730233E-2</v>
      </c>
      <c r="O214">
        <f t="shared" si="34"/>
        <v>3.0452477174928618</v>
      </c>
      <c r="Q214">
        <f t="shared" si="37"/>
        <v>4.219999999999998</v>
      </c>
      <c r="S214">
        <v>0.1123</v>
      </c>
      <c r="T214">
        <v>0.56740000000000002</v>
      </c>
      <c r="V214">
        <f t="shared" si="35"/>
        <v>1.3747269667749453</v>
      </c>
      <c r="Y214">
        <f t="shared" si="38"/>
        <v>-2.4419529549245942</v>
      </c>
      <c r="Z214">
        <f t="shared" si="39"/>
        <v>0.11620427886309416</v>
      </c>
      <c r="AA214">
        <f t="shared" si="40"/>
        <v>4.7586616535240524E-2</v>
      </c>
    </row>
    <row r="215" spans="1:27" x14ac:dyDescent="0.3">
      <c r="A215">
        <v>4.46434</v>
      </c>
      <c r="B215">
        <v>4.6314099999999998</v>
      </c>
      <c r="C215">
        <v>1.6044099999999999</v>
      </c>
      <c r="D215">
        <v>-1.18214</v>
      </c>
      <c r="E215">
        <v>5.1383900000000003E-2</v>
      </c>
      <c r="F215">
        <v>0.12895300000000001</v>
      </c>
      <c r="G215">
        <v>0.19700000000000001</v>
      </c>
      <c r="H215">
        <v>5.3483999999999998</v>
      </c>
      <c r="I215">
        <v>0.34679100000000002</v>
      </c>
      <c r="K215">
        <f t="shared" si="31"/>
        <v>3.0208202303335163</v>
      </c>
      <c r="L215">
        <f t="shared" si="32"/>
        <v>4.6814299717700623</v>
      </c>
      <c r="M215">
        <f t="shared" si="36"/>
        <v>1.1200000000000014</v>
      </c>
      <c r="N215">
        <f t="shared" si="33"/>
        <v>1.88068273818537E-2</v>
      </c>
      <c r="O215">
        <f t="shared" si="34"/>
        <v>3.0441574666859137</v>
      </c>
      <c r="Q215">
        <f t="shared" si="37"/>
        <v>4.2399999999999975</v>
      </c>
      <c r="S215">
        <v>7.2099999999999997E-2</v>
      </c>
      <c r="T215">
        <v>0.35909999999999997</v>
      </c>
      <c r="V215">
        <f t="shared" si="35"/>
        <v>1.4141237161165523</v>
      </c>
      <c r="Y215">
        <f t="shared" si="38"/>
        <v>-2.4419719654614487</v>
      </c>
      <c r="Z215">
        <f t="shared" si="39"/>
        <v>0.11907729777769414</v>
      </c>
      <c r="AA215">
        <f t="shared" si="40"/>
        <v>4.876276200623484E-2</v>
      </c>
    </row>
    <row r="216" spans="1:27" x14ac:dyDescent="0.3">
      <c r="A216">
        <v>4.46434</v>
      </c>
      <c r="B216">
        <v>4.6314099999999998</v>
      </c>
      <c r="C216">
        <v>1.6044099999999999</v>
      </c>
      <c r="D216">
        <v>-1.18214</v>
      </c>
      <c r="E216">
        <v>8.3280199999999999E-2</v>
      </c>
      <c r="F216">
        <v>3.5193799999999997E-2</v>
      </c>
      <c r="G216">
        <v>0.74690000000000001</v>
      </c>
      <c r="H216">
        <v>2.7452999999999999</v>
      </c>
      <c r="I216">
        <v>1.2006600000000001</v>
      </c>
      <c r="K216">
        <f t="shared" si="31"/>
        <v>2.9963997024445703</v>
      </c>
      <c r="L216">
        <f t="shared" si="32"/>
        <v>2.8238430941419432</v>
      </c>
      <c r="M216">
        <f t="shared" si="36"/>
        <v>1.1300000000000014</v>
      </c>
      <c r="N216">
        <f t="shared" si="33"/>
        <v>1.9636595775785869E-2</v>
      </c>
      <c r="O216">
        <f t="shared" si="34"/>
        <v>3.0431090714970757</v>
      </c>
      <c r="Q216">
        <f t="shared" si="37"/>
        <v>4.2599999999999971</v>
      </c>
      <c r="S216">
        <v>0.19259999999999999</v>
      </c>
      <c r="T216">
        <v>0.18759999999999999</v>
      </c>
      <c r="V216">
        <f t="shared" si="35"/>
        <v>1.453520781196278</v>
      </c>
      <c r="Y216">
        <f t="shared" si="38"/>
        <v>-2.4419883668169309</v>
      </c>
      <c r="Z216">
        <f t="shared" si="39"/>
        <v>0.1220213109427295</v>
      </c>
      <c r="AA216">
        <f t="shared" si="40"/>
        <v>4.9968014836115356E-2</v>
      </c>
    </row>
    <row r="217" spans="1:27" x14ac:dyDescent="0.3">
      <c r="A217">
        <v>4.46434</v>
      </c>
      <c r="B217">
        <v>4.6314099999999998</v>
      </c>
      <c r="C217">
        <v>1.6044099999999999</v>
      </c>
      <c r="D217">
        <v>-1.18214</v>
      </c>
      <c r="E217">
        <v>5.3275099999999999E-2</v>
      </c>
      <c r="F217">
        <v>5.7504E-2</v>
      </c>
      <c r="G217">
        <v>0.68989999999999996</v>
      </c>
      <c r="H217">
        <v>3.5802999999999998</v>
      </c>
      <c r="I217">
        <v>0.86002400000000001</v>
      </c>
      <c r="K217">
        <f t="shared" si="31"/>
        <v>2.9719791214739844</v>
      </c>
      <c r="L217">
        <f t="shared" si="32"/>
        <v>3.6555773643544422</v>
      </c>
      <c r="M217">
        <f t="shared" si="36"/>
        <v>1.1400000000000015</v>
      </c>
      <c r="N217">
        <f t="shared" si="33"/>
        <v>2.04744692612326E-2</v>
      </c>
      <c r="O217">
        <f t="shared" si="34"/>
        <v>3.0421029512704454</v>
      </c>
      <c r="Q217">
        <f t="shared" si="37"/>
        <v>4.2799999999999967</v>
      </c>
      <c r="S217">
        <v>8.4199999999999997E-2</v>
      </c>
      <c r="T217">
        <v>0.23980000000000001</v>
      </c>
      <c r="V217">
        <f t="shared" si="35"/>
        <v>1.4929180931947101</v>
      </c>
      <c r="Y217">
        <f t="shared" si="38"/>
        <v>-2.4420025170791693</v>
      </c>
      <c r="Z217">
        <f t="shared" si="39"/>
        <v>0.12503807706558792</v>
      </c>
      <c r="AA217">
        <f t="shared" si="40"/>
        <v>5.1203090984174533E-2</v>
      </c>
    </row>
    <row r="218" spans="1:27" x14ac:dyDescent="0.3">
      <c r="A218">
        <v>4.46434</v>
      </c>
      <c r="B218">
        <v>4.6314099999999998</v>
      </c>
      <c r="C218">
        <v>1.6044099999999999</v>
      </c>
      <c r="D218">
        <v>-1.18214</v>
      </c>
      <c r="E218">
        <v>6.4708699999999994E-2</v>
      </c>
      <c r="F218">
        <v>0.15476400000000001</v>
      </c>
      <c r="G218">
        <v>0.60089999999999999</v>
      </c>
      <c r="H218">
        <v>4.0118999999999998</v>
      </c>
      <c r="I218">
        <v>0.68094299999999996</v>
      </c>
      <c r="K218">
        <f t="shared" si="31"/>
        <v>2.9475584947076112</v>
      </c>
      <c r="L218">
        <f t="shared" si="32"/>
        <v>4.0912010446561595</v>
      </c>
      <c r="M218">
        <f t="shared" si="36"/>
        <v>1.1500000000000015</v>
      </c>
      <c r="N218">
        <f t="shared" si="33"/>
        <v>2.1320112699971215E-2</v>
      </c>
      <c r="O218">
        <f t="shared" si="34"/>
        <v>3.0411395084406982</v>
      </c>
      <c r="Q218">
        <f t="shared" si="37"/>
        <v>4.2999999999999963</v>
      </c>
      <c r="S218">
        <v>0.1361</v>
      </c>
      <c r="T218">
        <v>0.39340000000000003</v>
      </c>
      <c r="V218">
        <f t="shared" si="35"/>
        <v>1.5323155962350277</v>
      </c>
      <c r="Y218">
        <f t="shared" si="38"/>
        <v>-2.4420147251968265</v>
      </c>
      <c r="Z218">
        <f t="shared" si="39"/>
        <v>0.12812939791199909</v>
      </c>
      <c r="AA218">
        <f t="shared" si="40"/>
        <v>5.2468724528952973E-2</v>
      </c>
    </row>
    <row r="219" spans="1:27" x14ac:dyDescent="0.3">
      <c r="A219">
        <v>4.46434</v>
      </c>
      <c r="B219">
        <v>4.6314099999999998</v>
      </c>
      <c r="C219">
        <v>1.6044099999999999</v>
      </c>
      <c r="D219">
        <v>-1.18214</v>
      </c>
      <c r="E219">
        <v>5.5516999999999997E-2</v>
      </c>
      <c r="F219">
        <v>6.3001000000000001E-2</v>
      </c>
      <c r="G219">
        <v>0.70299999999999996</v>
      </c>
      <c r="H219">
        <v>3.4735999999999998</v>
      </c>
      <c r="I219">
        <v>0.89752299999999996</v>
      </c>
      <c r="K219">
        <f t="shared" si="31"/>
        <v>2.9231378284312712</v>
      </c>
      <c r="L219">
        <f t="shared" si="32"/>
        <v>3.5640570059543863</v>
      </c>
      <c r="M219">
        <f t="shared" si="36"/>
        <v>1.1600000000000015</v>
      </c>
      <c r="N219">
        <f t="shared" si="33"/>
        <v>2.2173187845901318E-2</v>
      </c>
      <c r="O219">
        <f t="shared" si="34"/>
        <v>3.0402191283721209</v>
      </c>
      <c r="Q219">
        <f t="shared" si="37"/>
        <v>4.3199999999999958</v>
      </c>
      <c r="S219">
        <v>9.6600000000000005E-2</v>
      </c>
      <c r="T219">
        <v>0.251</v>
      </c>
      <c r="V219">
        <f t="shared" si="35"/>
        <v>1.5717132451268929</v>
      </c>
      <c r="Y219">
        <f t="shared" si="38"/>
        <v>-2.4420252577210713</v>
      </c>
      <c r="Z219">
        <f t="shared" si="39"/>
        <v>0.13129711941915026</v>
      </c>
      <c r="AA219">
        <f t="shared" si="40"/>
        <v>5.3765668067527847E-2</v>
      </c>
    </row>
    <row r="220" spans="1:27" x14ac:dyDescent="0.3">
      <c r="A220">
        <v>4.46434</v>
      </c>
      <c r="B220">
        <v>4.6314099999999998</v>
      </c>
      <c r="C220">
        <v>1.6044099999999999</v>
      </c>
      <c r="D220">
        <v>-1.18214</v>
      </c>
      <c r="E220">
        <v>5.4411899999999999E-2</v>
      </c>
      <c r="F220">
        <v>5.8660799999999999E-2</v>
      </c>
      <c r="G220">
        <v>0.80900000000000005</v>
      </c>
      <c r="H220">
        <v>3.8323999999999998</v>
      </c>
      <c r="I220">
        <v>0.79080799999999996</v>
      </c>
      <c r="K220">
        <f t="shared" si="31"/>
        <v>2.89871712806801</v>
      </c>
      <c r="L220">
        <f t="shared" si="32"/>
        <v>3.824376489496331</v>
      </c>
      <c r="M220">
        <f t="shared" si="36"/>
        <v>1.1700000000000015</v>
      </c>
      <c r="N220">
        <f t="shared" si="33"/>
        <v>2.3033353480338716E-2</v>
      </c>
      <c r="O220">
        <f t="shared" si="34"/>
        <v>3.039342179204469</v>
      </c>
      <c r="Q220">
        <f t="shared" si="37"/>
        <v>4.3399999999999954</v>
      </c>
      <c r="S220">
        <v>9.0700000000000003E-2</v>
      </c>
      <c r="T220">
        <v>0.2422</v>
      </c>
      <c r="V220">
        <f t="shared" si="35"/>
        <v>1.6111110034857601</v>
      </c>
      <c r="Y220">
        <f t="shared" si="38"/>
        <v>-2.4420343446228756</v>
      </c>
      <c r="Z220">
        <f t="shared" si="39"/>
        <v>0.13454313283068076</v>
      </c>
      <c r="AA220">
        <f t="shared" si="40"/>
        <v>5.5094693130312344E-2</v>
      </c>
    </row>
    <row r="221" spans="1:27" x14ac:dyDescent="0.3">
      <c r="A221">
        <v>4.46434</v>
      </c>
      <c r="B221">
        <v>4.6314099999999998</v>
      </c>
      <c r="C221">
        <v>1.6044099999999999</v>
      </c>
      <c r="D221">
        <v>-1.18214</v>
      </c>
      <c r="E221">
        <v>5.6045900000000003E-2</v>
      </c>
      <c r="F221">
        <v>4.8532100000000002E-2</v>
      </c>
      <c r="G221">
        <v>0.74199999999999999</v>
      </c>
      <c r="H221">
        <v>3.5103</v>
      </c>
      <c r="I221">
        <v>0.89700899999999995</v>
      </c>
      <c r="K221">
        <f t="shared" si="31"/>
        <v>2.8742963982965213</v>
      </c>
      <c r="L221">
        <f t="shared" si="32"/>
        <v>3.5653116679645076</v>
      </c>
      <c r="M221">
        <f t="shared" si="36"/>
        <v>1.1800000000000015</v>
      </c>
      <c r="N221">
        <f t="shared" si="33"/>
        <v>2.3900265548498351E-2</v>
      </c>
      <c r="O221">
        <f t="shared" si="34"/>
        <v>3.0385090117057176</v>
      </c>
      <c r="Q221">
        <f t="shared" si="37"/>
        <v>4.359999999999995</v>
      </c>
      <c r="S221">
        <v>9.9299999999999999E-2</v>
      </c>
      <c r="T221">
        <v>0.2203</v>
      </c>
      <c r="V221">
        <f t="shared" si="35"/>
        <v>1.6505088421670706</v>
      </c>
      <c r="Y221">
        <f t="shared" si="38"/>
        <v>-2.4420421843123825</v>
      </c>
      <c r="Z221">
        <f t="shared" si="39"/>
        <v>0.13786937585474912</v>
      </c>
      <c r="AA221">
        <f t="shared" si="40"/>
        <v>5.64565906110953E-2</v>
      </c>
    </row>
    <row r="222" spans="1:27" x14ac:dyDescent="0.3">
      <c r="A222">
        <v>4.46434</v>
      </c>
      <c r="B222">
        <v>4.6314099999999998</v>
      </c>
      <c r="C222">
        <v>1.6044099999999999</v>
      </c>
      <c r="D222">
        <v>-1.18214</v>
      </c>
      <c r="E222">
        <v>5.1931100000000001E-2</v>
      </c>
      <c r="F222">
        <v>2.3378400000000001E-2</v>
      </c>
      <c r="G222">
        <v>0.22289999999999999</v>
      </c>
      <c r="H222">
        <v>1.6545000000000001</v>
      </c>
      <c r="I222">
        <v>-2.5998899999999998E-2</v>
      </c>
      <c r="K222">
        <f t="shared" si="31"/>
        <v>2.8498756431533128</v>
      </c>
      <c r="L222">
        <f t="shared" si="32"/>
        <v>1.6638091617247708</v>
      </c>
      <c r="M222">
        <f t="shared" si="36"/>
        <v>1.1900000000000015</v>
      </c>
      <c r="N222">
        <f t="shared" si="33"/>
        <v>2.4773577297111642E-2</v>
      </c>
      <c r="O222">
        <f t="shared" si="34"/>
        <v>3.0377199591317567</v>
      </c>
      <c r="Q222">
        <f t="shared" si="37"/>
        <v>4.3799999999999946</v>
      </c>
      <c r="S222">
        <v>7.5800000000000006E-2</v>
      </c>
      <c r="T222">
        <v>0.15290000000000001</v>
      </c>
      <c r="V222">
        <f t="shared" si="35"/>
        <v>1.6899067379643442</v>
      </c>
      <c r="Y222">
        <f t="shared" si="38"/>
        <v>-2.4420489479697216</v>
      </c>
      <c r="Z222">
        <f t="shared" si="39"/>
        <v>0.14127783384632189</v>
      </c>
      <c r="AA222">
        <f t="shared" si="40"/>
        <v>5.7852171212120017E-2</v>
      </c>
    </row>
    <row r="223" spans="1:27" x14ac:dyDescent="0.3">
      <c r="A223">
        <v>4.46434</v>
      </c>
      <c r="B223">
        <v>4.6314099999999998</v>
      </c>
      <c r="C223">
        <v>1.6044099999999999</v>
      </c>
      <c r="D223">
        <v>-1.18214</v>
      </c>
      <c r="E223">
        <v>6.0657500000000003E-2</v>
      </c>
      <c r="F223">
        <v>0.13242300000000001</v>
      </c>
      <c r="G223">
        <v>0.32</v>
      </c>
      <c r="H223">
        <v>3.9801000000000002</v>
      </c>
      <c r="I223">
        <v>0.19003600000000001</v>
      </c>
      <c r="K223">
        <f t="shared" si="31"/>
        <v>2.8254548661208507</v>
      </c>
      <c r="L223">
        <f t="shared" si="32"/>
        <v>4.0146963412150285</v>
      </c>
      <c r="M223">
        <f t="shared" si="36"/>
        <v>1.2000000000000015</v>
      </c>
      <c r="N223">
        <f t="shared" si="33"/>
        <v>2.5652939413123139E-2</v>
      </c>
      <c r="O223">
        <f t="shared" si="34"/>
        <v>3.0369753370930956</v>
      </c>
      <c r="Q223">
        <f t="shared" si="37"/>
        <v>4.3999999999999941</v>
      </c>
      <c r="S223">
        <v>0.1203</v>
      </c>
      <c r="T223">
        <v>0.3639</v>
      </c>
      <c r="V223">
        <f t="shared" si="35"/>
        <v>1.7293046725282317</v>
      </c>
      <c r="Y223">
        <f t="shared" si="38"/>
        <v>-2.4420547832816837</v>
      </c>
      <c r="Z223">
        <f t="shared" si="39"/>
        <v>0.14477054101479353</v>
      </c>
      <c r="AA223">
        <f t="shared" si="40"/>
        <v>5.9282265904062922E-2</v>
      </c>
    </row>
    <row r="224" spans="1:27" x14ac:dyDescent="0.3">
      <c r="A224">
        <v>4.46434</v>
      </c>
      <c r="B224">
        <v>4.6314099999999998</v>
      </c>
      <c r="C224">
        <v>1.6044099999999999</v>
      </c>
      <c r="D224">
        <v>-1.18214</v>
      </c>
      <c r="E224">
        <v>5.0230400000000001E-2</v>
      </c>
      <c r="F224">
        <v>3.8494399999999998E-2</v>
      </c>
      <c r="G224">
        <v>0.28000000000000003</v>
      </c>
      <c r="H224">
        <v>2.9056000000000002</v>
      </c>
      <c r="I224">
        <v>8.0609600000000003E-2</v>
      </c>
      <c r="K224">
        <f t="shared" si="31"/>
        <v>2.8010340702036083</v>
      </c>
      <c r="L224">
        <f t="shared" si="32"/>
        <v>2.9191846892812618</v>
      </c>
      <c r="M224">
        <f t="shared" si="36"/>
        <v>1.2100000000000015</v>
      </c>
      <c r="N224">
        <f t="shared" si="33"/>
        <v>2.6538000163411114E-2</v>
      </c>
      <c r="O224">
        <f t="shared" si="34"/>
        <v>3.0362754434286217</v>
      </c>
      <c r="Q224">
        <f t="shared" si="37"/>
        <v>4.4199999999999937</v>
      </c>
      <c r="S224">
        <v>6.3600000000000004E-2</v>
      </c>
      <c r="T224">
        <v>0.19620000000000001</v>
      </c>
      <c r="V224">
        <f t="shared" si="35"/>
        <v>1.7687026314704111</v>
      </c>
      <c r="Y224">
        <f t="shared" si="38"/>
        <v>-2.4420598176657284</v>
      </c>
      <c r="Z224">
        <f t="shared" si="39"/>
        <v>0.14834958165801493</v>
      </c>
      <c r="AA224">
        <f t="shared" si="40"/>
        <v>6.0747726400828546E-2</v>
      </c>
    </row>
    <row r="225" spans="1:27" x14ac:dyDescent="0.3">
      <c r="A225">
        <v>4.46434</v>
      </c>
      <c r="B225">
        <v>4.6314099999999998</v>
      </c>
      <c r="C225">
        <v>1.6044099999999999</v>
      </c>
      <c r="D225">
        <v>-1.18214</v>
      </c>
      <c r="E225">
        <v>4.6234400000000002E-2</v>
      </c>
      <c r="F225">
        <v>2.5408400000000001E-2</v>
      </c>
      <c r="G225">
        <v>-2.01E-2</v>
      </c>
      <c r="H225">
        <v>2.4245999999999999</v>
      </c>
      <c r="I225">
        <v>1.24735</v>
      </c>
      <c r="K225">
        <f t="shared" si="31"/>
        <v>2.7766132579936693</v>
      </c>
      <c r="L225">
        <f t="shared" si="32"/>
        <v>2.7098222703591786</v>
      </c>
      <c r="M225">
        <f t="shared" si="36"/>
        <v>1.2200000000000015</v>
      </c>
      <c r="N225">
        <f t="shared" si="33"/>
        <v>2.74284055354761E-2</v>
      </c>
      <c r="O225">
        <f t="shared" si="34"/>
        <v>3.0356205580864688</v>
      </c>
      <c r="Q225">
        <f t="shared" si="37"/>
        <v>4.4399999999999933</v>
      </c>
      <c r="S225">
        <v>7.0000000000000001E-3</v>
      </c>
      <c r="T225">
        <v>0.15939999999999999</v>
      </c>
      <c r="V225">
        <f t="shared" si="35"/>
        <v>1.8081006036219556</v>
      </c>
      <c r="Y225">
        <f t="shared" si="38"/>
        <v>-2.4420641610516327</v>
      </c>
      <c r="Z225">
        <f t="shared" si="39"/>
        <v>0.15201709142378442</v>
      </c>
      <c r="AA225">
        <f t="shared" si="40"/>
        <v>6.2249425649128276E-2</v>
      </c>
    </row>
    <row r="226" spans="1:27" x14ac:dyDescent="0.3">
      <c r="A226">
        <v>4.46434</v>
      </c>
      <c r="B226">
        <v>4.6314099999999998</v>
      </c>
      <c r="C226">
        <v>1.6044099999999999</v>
      </c>
      <c r="D226">
        <v>-1.18214</v>
      </c>
      <c r="E226">
        <v>5.3859200000000003E-2</v>
      </c>
      <c r="F226">
        <v>6.3302600000000001E-2</v>
      </c>
      <c r="G226">
        <v>0.39810000000000001</v>
      </c>
      <c r="H226">
        <v>3.5049999999999999</v>
      </c>
      <c r="I226">
        <v>0.137991</v>
      </c>
      <c r="K226">
        <f t="shared" si="31"/>
        <v>2.752192431727337</v>
      </c>
      <c r="L226">
        <f t="shared" si="32"/>
        <v>3.5353532993277348</v>
      </c>
      <c r="M226">
        <f t="shared" si="36"/>
        <v>1.2300000000000015</v>
      </c>
      <c r="N226">
        <f t="shared" si="33"/>
        <v>2.8323799379041191E-2</v>
      </c>
      <c r="O226">
        <f t="shared" si="34"/>
        <v>3.035010943012042</v>
      </c>
      <c r="Q226">
        <f t="shared" si="37"/>
        <v>4.4599999999999929</v>
      </c>
      <c r="S226">
        <v>8.7599999999999997E-2</v>
      </c>
      <c r="T226">
        <v>0.25159999999999999</v>
      </c>
      <c r="V226">
        <f t="shared" si="35"/>
        <v>1.8474985804206541</v>
      </c>
      <c r="Y226">
        <f t="shared" si="38"/>
        <v>-2.4420679082814605</v>
      </c>
      <c r="Z226">
        <f t="shared" si="39"/>
        <v>0.15577525859983088</v>
      </c>
      <c r="AA226">
        <f t="shared" si="40"/>
        <v>6.3788258332854272E-2</v>
      </c>
    </row>
    <row r="227" spans="1:27" x14ac:dyDescent="0.3">
      <c r="A227">
        <v>4.46434</v>
      </c>
      <c r="B227">
        <v>4.6314099999999998</v>
      </c>
      <c r="C227">
        <v>1.6044099999999999</v>
      </c>
      <c r="D227">
        <v>-1.18214</v>
      </c>
      <c r="E227">
        <v>4.8441699999999997E-2</v>
      </c>
      <c r="F227">
        <v>3.08002E-2</v>
      </c>
      <c r="G227">
        <v>0.4511</v>
      </c>
      <c r="H227">
        <v>2.5158</v>
      </c>
      <c r="I227">
        <v>4.73844E-2</v>
      </c>
      <c r="K227">
        <f t="shared" si="31"/>
        <v>2.7277715933339617</v>
      </c>
      <c r="L227">
        <f t="shared" si="32"/>
        <v>2.5378467737349122</v>
      </c>
      <c r="M227">
        <f t="shared" si="36"/>
        <v>1.2400000000000015</v>
      </c>
      <c r="N227">
        <f t="shared" si="33"/>
        <v>2.9223823548507374E-2</v>
      </c>
      <c r="O227">
        <f t="shared" si="34"/>
        <v>3.0344468420432436</v>
      </c>
      <c r="Q227">
        <f t="shared" si="37"/>
        <v>4.4799999999999924</v>
      </c>
      <c r="S227">
        <v>4.7500000000000001E-2</v>
      </c>
      <c r="T227">
        <v>0.17549999999999999</v>
      </c>
      <c r="V227">
        <f t="shared" si="35"/>
        <v>1.8868965554058676</v>
      </c>
      <c r="Y227">
        <f t="shared" si="38"/>
        <v>-2.4420711411802083</v>
      </c>
      <c r="Z227">
        <f t="shared" si="39"/>
        <v>0.15962632543330796</v>
      </c>
      <c r="AA227">
        <f t="shared" si="40"/>
        <v>6.5365141392303372E-2</v>
      </c>
    </row>
    <row r="228" spans="1:27" x14ac:dyDescent="0.3">
      <c r="A228">
        <v>4.46434</v>
      </c>
      <c r="B228">
        <v>4.6314099999999998</v>
      </c>
      <c r="C228">
        <v>1.6044099999999999</v>
      </c>
      <c r="D228">
        <v>-1.18214</v>
      </c>
      <c r="E228">
        <v>5.1085400000000003E-2</v>
      </c>
      <c r="F228">
        <v>6.0762200000000002E-2</v>
      </c>
      <c r="G228">
        <v>0.45810000000000001</v>
      </c>
      <c r="H228">
        <v>3.5655999999999999</v>
      </c>
      <c r="I228">
        <v>0.14480399999999999</v>
      </c>
      <c r="K228">
        <f t="shared" si="31"/>
        <v>2.7033507444780773</v>
      </c>
      <c r="L228">
        <f t="shared" si="32"/>
        <v>3.603341696095383</v>
      </c>
      <c r="M228">
        <f t="shared" si="36"/>
        <v>1.2500000000000016</v>
      </c>
      <c r="N228">
        <f t="shared" si="33"/>
        <v>3.0128118046207041E-2</v>
      </c>
      <c r="O228">
        <f t="shared" si="34"/>
        <v>3.0339284808129392</v>
      </c>
      <c r="Q228">
        <f t="shared" si="37"/>
        <v>4.499999999999992</v>
      </c>
      <c r="S228">
        <v>7.0000000000000007E-2</v>
      </c>
      <c r="T228">
        <v>0.2465</v>
      </c>
      <c r="V228">
        <f t="shared" si="35"/>
        <v>1.9262945238029305</v>
      </c>
      <c r="Y228">
        <f t="shared" si="38"/>
        <v>-2.4420739303423065</v>
      </c>
      <c r="Z228">
        <f t="shared" si="39"/>
        <v>0.163572589480803</v>
      </c>
      <c r="AA228">
        <f t="shared" si="40"/>
        <v>6.6981014558340976E-2</v>
      </c>
    </row>
    <row r="229" spans="1:27" x14ac:dyDescent="0.3">
      <c r="A229">
        <v>4.46434</v>
      </c>
      <c r="B229">
        <v>4.6314099999999998</v>
      </c>
      <c r="C229">
        <v>1.6044099999999999</v>
      </c>
      <c r="D229">
        <v>-1.18214</v>
      </c>
      <c r="E229">
        <v>5.8044699999999998E-2</v>
      </c>
      <c r="F229">
        <v>0.391125</v>
      </c>
      <c r="G229">
        <v>0.59009999999999996</v>
      </c>
      <c r="H229">
        <v>3.5714999999999999</v>
      </c>
      <c r="I229">
        <v>0.732456</v>
      </c>
      <c r="K229">
        <f t="shared" si="31"/>
        <v>2.6789298865957463</v>
      </c>
      <c r="L229">
        <f t="shared" si="32"/>
        <v>3.9663807773297552</v>
      </c>
      <c r="M229">
        <f t="shared" si="36"/>
        <v>1.2600000000000016</v>
      </c>
      <c r="N229">
        <f t="shared" si="33"/>
        <v>3.1036321166398192E-2</v>
      </c>
      <c r="O229">
        <f t="shared" si="34"/>
        <v>3.0334560666587103</v>
      </c>
      <c r="Q229">
        <f t="shared" si="37"/>
        <v>4.5199999999999916</v>
      </c>
      <c r="S229">
        <v>0.1089</v>
      </c>
      <c r="T229">
        <v>0.62539999999999996</v>
      </c>
      <c r="V229">
        <f t="shared" si="35"/>
        <v>1.9656924821820532</v>
      </c>
      <c r="Y229">
        <f t="shared" si="38"/>
        <v>-2.4420763366729541</v>
      </c>
      <c r="Z229">
        <f t="shared" si="39"/>
        <v>0.16761640498985977</v>
      </c>
      <c r="AA229">
        <f t="shared" si="40"/>
        <v>6.8636840901631149E-2</v>
      </c>
    </row>
    <row r="230" spans="1:27" x14ac:dyDescent="0.3">
      <c r="A230">
        <v>4.46434</v>
      </c>
      <c r="B230">
        <v>4.6314099999999998</v>
      </c>
      <c r="C230">
        <v>1.6044099999999999</v>
      </c>
      <c r="D230">
        <v>-1.18214</v>
      </c>
      <c r="E230">
        <v>5.12407E-2</v>
      </c>
      <c r="F230">
        <v>8.5147200000000006E-2</v>
      </c>
      <c r="G230">
        <v>0.27710000000000001</v>
      </c>
      <c r="H230">
        <v>3.5304000000000002</v>
      </c>
      <c r="I230">
        <v>0.139764</v>
      </c>
      <c r="K230">
        <f t="shared" si="31"/>
        <v>2.654509020925921</v>
      </c>
      <c r="L230">
        <f t="shared" si="32"/>
        <v>3.5531757295135482</v>
      </c>
      <c r="M230">
        <f t="shared" si="36"/>
        <v>1.2700000000000016</v>
      </c>
      <c r="N230">
        <f t="shared" si="33"/>
        <v>3.1948069639941984E-2</v>
      </c>
      <c r="O230">
        <f t="shared" si="34"/>
        <v>3.0330297885399187</v>
      </c>
      <c r="Q230">
        <f t="shared" si="37"/>
        <v>4.5399999999999912</v>
      </c>
      <c r="S230">
        <v>7.1099999999999997E-2</v>
      </c>
      <c r="T230">
        <v>0.2918</v>
      </c>
      <c r="V230">
        <f t="shared" si="35"/>
        <v>2.0050904281790869</v>
      </c>
      <c r="Y230">
        <f t="shared" si="38"/>
        <v>-2.4420784127179398</v>
      </c>
      <c r="Z230">
        <f t="shared" si="39"/>
        <v>0.17176018431301035</v>
      </c>
      <c r="AA230">
        <f t="shared" si="40"/>
        <v>7.0333607397089201E-2</v>
      </c>
    </row>
    <row r="231" spans="1:27" x14ac:dyDescent="0.3">
      <c r="A231">
        <v>4.46434</v>
      </c>
      <c r="B231">
        <v>4.6314099999999998</v>
      </c>
      <c r="C231">
        <v>1.6044099999999999</v>
      </c>
      <c r="D231">
        <v>-1.18214</v>
      </c>
      <c r="E231">
        <v>6.7123500000000003E-2</v>
      </c>
      <c r="F231">
        <v>0.13483600000000001</v>
      </c>
      <c r="G231">
        <v>0.77100000000000002</v>
      </c>
      <c r="H231">
        <v>3.1246</v>
      </c>
      <c r="I231">
        <v>1.0002599999999999</v>
      </c>
      <c r="K231">
        <f t="shared" si="31"/>
        <v>2.6300881485374981</v>
      </c>
      <c r="L231">
        <f t="shared" si="32"/>
        <v>3.3132225739971428</v>
      </c>
      <c r="M231">
        <f t="shared" si="36"/>
        <v>1.2800000000000016</v>
      </c>
      <c r="N231">
        <f t="shared" si="33"/>
        <v>3.2862998779605468E-2</v>
      </c>
      <c r="O231">
        <f t="shared" si="34"/>
        <v>3.0326498169621292</v>
      </c>
      <c r="Q231">
        <f t="shared" si="37"/>
        <v>4.5599999999999907</v>
      </c>
      <c r="S231">
        <v>0.1447</v>
      </c>
      <c r="T231">
        <v>0.36720000000000003</v>
      </c>
      <c r="V231">
        <f t="shared" si="35"/>
        <v>2.0444883602676107</v>
      </c>
      <c r="Y231">
        <f t="shared" si="38"/>
        <v>-2.4420802038109533</v>
      </c>
      <c r="Z231">
        <f t="shared" si="39"/>
        <v>0.17600639935530896</v>
      </c>
      <c r="AA231">
        <f t="shared" si="40"/>
        <v>7.207232550374254E-2</v>
      </c>
    </row>
    <row r="232" spans="1:27" x14ac:dyDescent="0.3">
      <c r="A232">
        <v>4.46434</v>
      </c>
      <c r="B232">
        <v>4.6314099999999998</v>
      </c>
      <c r="C232">
        <v>1.6044099999999999</v>
      </c>
      <c r="D232">
        <v>-1.18214</v>
      </c>
      <c r="E232">
        <v>5.5633299999999997E-2</v>
      </c>
      <c r="F232">
        <v>4.55396E-2</v>
      </c>
      <c r="G232">
        <v>0.82599999999999996</v>
      </c>
      <c r="H232">
        <v>3.0933000000000002</v>
      </c>
      <c r="I232">
        <v>1.0584100000000001</v>
      </c>
      <c r="K232">
        <f t="shared" si="31"/>
        <v>2.6056672703526571</v>
      </c>
      <c r="L232">
        <f t="shared" si="32"/>
        <v>3.1712244661547242</v>
      </c>
      <c r="M232">
        <f t="shared" si="36"/>
        <v>1.2900000000000016</v>
      </c>
      <c r="N232">
        <f t="shared" si="33"/>
        <v>3.3780742625931684E-2</v>
      </c>
      <c r="O232">
        <f t="shared" si="34"/>
        <v>3.0323163039089063</v>
      </c>
      <c r="Q232">
        <f t="shared" si="37"/>
        <v>4.5799999999999903</v>
      </c>
      <c r="S232">
        <v>9.7199999999999995E-2</v>
      </c>
      <c r="T232">
        <v>0.21340000000000001</v>
      </c>
      <c r="V232">
        <f t="shared" si="35"/>
        <v>2.0838862775735052</v>
      </c>
      <c r="Y232">
        <f t="shared" si="38"/>
        <v>-2.4420817490634463</v>
      </c>
      <c r="Z232">
        <f t="shared" si="39"/>
        <v>0.18035758305636701</v>
      </c>
      <c r="AA232">
        <f t="shared" si="40"/>
        <v>7.3854031760212477E-2</v>
      </c>
    </row>
    <row r="233" spans="1:27" x14ac:dyDescent="0.3">
      <c r="A233">
        <v>4.46434</v>
      </c>
      <c r="B233">
        <v>4.6314099999999998</v>
      </c>
      <c r="C233">
        <v>1.6044099999999999</v>
      </c>
      <c r="D233">
        <v>-1.18214</v>
      </c>
      <c r="E233">
        <v>4.8941699999999998E-2</v>
      </c>
      <c r="F233">
        <v>4.5753200000000001E-2</v>
      </c>
      <c r="G233">
        <v>0.6109</v>
      </c>
      <c r="H233">
        <v>3.7317</v>
      </c>
      <c r="I233">
        <v>0.79919099999999998</v>
      </c>
      <c r="K233">
        <f t="shared" si="31"/>
        <v>2.5812463871670048</v>
      </c>
      <c r="L233">
        <f t="shared" si="32"/>
        <v>3.8039467499669297</v>
      </c>
      <c r="M233">
        <f t="shared" si="36"/>
        <v>1.3000000000000016</v>
      </c>
      <c r="N233">
        <f t="shared" si="33"/>
        <v>3.4700934093618518E-2</v>
      </c>
      <c r="O233">
        <f t="shared" si="34"/>
        <v>3.0320293827810243</v>
      </c>
      <c r="Q233">
        <f t="shared" si="37"/>
        <v>4.5999999999999899</v>
      </c>
      <c r="S233">
        <v>5.2499999999999998E-2</v>
      </c>
      <c r="T233">
        <v>0.21390000000000001</v>
      </c>
      <c r="V233">
        <f t="shared" si="35"/>
        <v>2.12328417972464</v>
      </c>
      <c r="Y233">
        <f t="shared" si="38"/>
        <v>-2.4420830822186375</v>
      </c>
      <c r="Z233">
        <f t="shared" si="39"/>
        <v>0.18481633090788749</v>
      </c>
      <c r="AA233">
        <f t="shared" si="40"/>
        <v>7.5679788396053049E-2</v>
      </c>
    </row>
    <row r="234" spans="1:27" x14ac:dyDescent="0.3">
      <c r="A234">
        <v>4.46434</v>
      </c>
      <c r="B234">
        <v>4.6314099999999998</v>
      </c>
      <c r="C234">
        <v>1.6044099999999999</v>
      </c>
      <c r="D234">
        <v>-1.18214</v>
      </c>
      <c r="E234">
        <v>4.8283100000000002E-2</v>
      </c>
      <c r="F234">
        <v>5.8081000000000001E-2</v>
      </c>
      <c r="G234">
        <v>0.44790000000000002</v>
      </c>
      <c r="H234">
        <v>3.7679</v>
      </c>
      <c r="I234">
        <v>0.165933</v>
      </c>
      <c r="K234">
        <f t="shared" si="31"/>
        <v>2.5568254996669415</v>
      </c>
      <c r="L234">
        <f t="shared" si="32"/>
        <v>3.8048805920052242</v>
      </c>
      <c r="M234">
        <f t="shared" si="36"/>
        <v>1.3100000000000016</v>
      </c>
      <c r="N234">
        <f t="shared" si="33"/>
        <v>3.5623205118347948E-2</v>
      </c>
      <c r="O234">
        <f t="shared" si="34"/>
        <v>3.0317891683431095</v>
      </c>
      <c r="Q234">
        <f t="shared" si="37"/>
        <v>4.6199999999999894</v>
      </c>
      <c r="S234">
        <v>4.58E-2</v>
      </c>
      <c r="T234">
        <v>0.24099999999999999</v>
      </c>
      <c r="V234">
        <f t="shared" si="35"/>
        <v>2.162682066729543</v>
      </c>
      <c r="Y234">
        <f t="shared" si="38"/>
        <v>-2.442084232388313</v>
      </c>
      <c r="Z234">
        <f t="shared" si="39"/>
        <v>0.18938530250771324</v>
      </c>
      <c r="AA234">
        <f t="shared" si="40"/>
        <v>7.755068395920886E-2</v>
      </c>
    </row>
    <row r="235" spans="1:27" x14ac:dyDescent="0.3">
      <c r="A235">
        <v>4.46434</v>
      </c>
      <c r="B235">
        <v>4.6314099999999998</v>
      </c>
      <c r="C235">
        <v>1.6044099999999999</v>
      </c>
      <c r="D235">
        <v>-1.18214</v>
      </c>
      <c r="E235">
        <v>4.8103899999999998E-2</v>
      </c>
      <c r="F235">
        <v>3.1116999999999999E-2</v>
      </c>
      <c r="G235">
        <v>0.50409999999999999</v>
      </c>
      <c r="H235">
        <v>3.2978999999999998</v>
      </c>
      <c r="I235">
        <v>0.95734799999999998</v>
      </c>
      <c r="K235">
        <f t="shared" si="31"/>
        <v>2.5324046084446561</v>
      </c>
      <c r="L235">
        <f t="shared" si="32"/>
        <v>3.4180030073590051</v>
      </c>
      <c r="M235">
        <f t="shared" si="36"/>
        <v>1.3200000000000016</v>
      </c>
      <c r="N235">
        <f t="shared" si="33"/>
        <v>3.6547186804006863E-2</v>
      </c>
      <c r="O235">
        <f t="shared" si="34"/>
        <v>3.0315957566777336</v>
      </c>
      <c r="Q235">
        <f t="shared" si="37"/>
        <v>4.639999999999989</v>
      </c>
      <c r="S235">
        <v>4.3799999999999999E-2</v>
      </c>
      <c r="T235">
        <v>0.1764</v>
      </c>
      <c r="V235">
        <f t="shared" si="35"/>
        <v>2.2020799388799119</v>
      </c>
      <c r="Y235">
        <f t="shared" si="38"/>
        <v>-2.4420852246885061</v>
      </c>
      <c r="Z235">
        <f t="shared" si="39"/>
        <v>0.19406722315140265</v>
      </c>
      <c r="AA235">
        <f t="shared" si="40"/>
        <v>7.9467833959871892E-2</v>
      </c>
    </row>
    <row r="236" spans="1:27" x14ac:dyDescent="0.3">
      <c r="A236">
        <v>4.46434</v>
      </c>
      <c r="B236">
        <v>4.6314099999999998</v>
      </c>
      <c r="C236">
        <v>1.6044099999999999</v>
      </c>
      <c r="D236">
        <v>-1.18214</v>
      </c>
      <c r="E236">
        <v>5.0397499999999998E-2</v>
      </c>
      <c r="F236">
        <v>1.39712E-2</v>
      </c>
      <c r="G236">
        <v>0.57050000000000001</v>
      </c>
      <c r="H236">
        <v>2.7189999999999999</v>
      </c>
      <c r="I236">
        <v>1.2136899999999999</v>
      </c>
      <c r="K236">
        <f t="shared" si="31"/>
        <v>2.5079837140110524</v>
      </c>
      <c r="L236">
        <f t="shared" si="32"/>
        <v>2.7920227922689524</v>
      </c>
      <c r="M236">
        <f t="shared" si="36"/>
        <v>1.3300000000000016</v>
      </c>
      <c r="N236">
        <f t="shared" si="33"/>
        <v>3.7472509570240599E-2</v>
      </c>
      <c r="O236">
        <f t="shared" si="34"/>
        <v>3.0314492251469844</v>
      </c>
      <c r="Q236">
        <f t="shared" si="37"/>
        <v>4.6599999999999886</v>
      </c>
      <c r="S236">
        <v>6.4899999999999999E-2</v>
      </c>
      <c r="T236">
        <v>0.1182</v>
      </c>
      <c r="V236">
        <f t="shared" si="35"/>
        <v>2.2414777966727222</v>
      </c>
      <c r="Y236">
        <f t="shared" si="38"/>
        <v>-2.4420860807879223</v>
      </c>
      <c r="Z236">
        <f t="shared" si="39"/>
        <v>0.19886488546236863</v>
      </c>
      <c r="AA236">
        <f t="shared" si="40"/>
        <v>8.1432381531041792E-2</v>
      </c>
    </row>
    <row r="237" spans="1:27" x14ac:dyDescent="0.3">
      <c r="A237">
        <v>4.46434</v>
      </c>
      <c r="B237">
        <v>4.6314099999999998</v>
      </c>
      <c r="C237">
        <v>1.6044099999999999</v>
      </c>
      <c r="D237">
        <v>-1.18214</v>
      </c>
      <c r="E237">
        <v>4.7452800000000003E-2</v>
      </c>
      <c r="F237">
        <v>6.7236500000000005E-2</v>
      </c>
      <c r="G237">
        <v>0.56999999999999995</v>
      </c>
      <c r="H237">
        <v>4.0258000000000003</v>
      </c>
      <c r="I237">
        <v>0.68103599999999997</v>
      </c>
      <c r="K237">
        <f t="shared" si="31"/>
        <v>2.4835628168069102</v>
      </c>
      <c r="L237">
        <f t="shared" si="32"/>
        <v>4.090976451624539</v>
      </c>
      <c r="M237">
        <f t="shared" si="36"/>
        <v>1.3400000000000016</v>
      </c>
      <c r="N237">
        <f t="shared" si="33"/>
        <v>3.8398803300280129E-2</v>
      </c>
      <c r="O237">
        <f t="shared" si="34"/>
        <v>3.0313496323615201</v>
      </c>
      <c r="Q237">
        <f t="shared" si="37"/>
        <v>4.6799999999999882</v>
      </c>
      <c r="S237">
        <v>3.56E-2</v>
      </c>
      <c r="T237">
        <v>0.25929999999999997</v>
      </c>
      <c r="V237">
        <f t="shared" si="35"/>
        <v>2.280875640748377</v>
      </c>
      <c r="Y237">
        <f t="shared" si="38"/>
        <v>-2.4420868193811041</v>
      </c>
      <c r="Z237">
        <f t="shared" si="39"/>
        <v>0.20378115106162104</v>
      </c>
      <c r="AA237">
        <f t="shared" si="40"/>
        <v>8.3445498106109559E-2</v>
      </c>
    </row>
    <row r="238" spans="1:27" x14ac:dyDescent="0.3">
      <c r="A238">
        <v>4.46434</v>
      </c>
      <c r="B238">
        <v>4.6314099999999998</v>
      </c>
      <c r="C238">
        <v>1.6044099999999999</v>
      </c>
      <c r="D238">
        <v>-1.18214</v>
      </c>
      <c r="E238">
        <v>4.8596300000000002E-2</v>
      </c>
      <c r="F238">
        <v>3.8809000000000003E-2</v>
      </c>
      <c r="G238">
        <v>0.45500000000000002</v>
      </c>
      <c r="H238">
        <v>2.9689999999999999</v>
      </c>
      <c r="I238">
        <v>8.7396199999999993E-2</v>
      </c>
      <c r="K238">
        <f t="shared" si="31"/>
        <v>2.4591419172125084</v>
      </c>
      <c r="L238">
        <f t="shared" si="32"/>
        <v>2.9953152484278887</v>
      </c>
      <c r="M238">
        <f t="shared" si="36"/>
        <v>1.3500000000000016</v>
      </c>
      <c r="N238">
        <f t="shared" si="33"/>
        <v>3.932569748898386E-2</v>
      </c>
      <c r="O238">
        <f t="shared" si="34"/>
        <v>3.0312970181571273</v>
      </c>
      <c r="Q238">
        <f t="shared" si="37"/>
        <v>4.6999999999999877</v>
      </c>
      <c r="S238">
        <v>4.9099999999999998E-2</v>
      </c>
      <c r="T238">
        <v>0.19700000000000001</v>
      </c>
      <c r="V238">
        <f t="shared" si="35"/>
        <v>2.320273471841972</v>
      </c>
      <c r="Y238">
        <f t="shared" si="38"/>
        <v>-2.4420874565966453</v>
      </c>
      <c r="Z238">
        <f t="shared" si="39"/>
        <v>0.20881895227817499</v>
      </c>
      <c r="AA238">
        <f t="shared" si="40"/>
        <v>8.550838411380661E-2</v>
      </c>
    </row>
    <row r="239" spans="1:27" x14ac:dyDescent="0.3">
      <c r="A239">
        <v>4.46434</v>
      </c>
      <c r="B239">
        <v>4.6314099999999998</v>
      </c>
      <c r="C239">
        <v>1.6044099999999999</v>
      </c>
      <c r="D239">
        <v>-1.18214</v>
      </c>
      <c r="E239">
        <v>5.4177799999999998E-2</v>
      </c>
      <c r="F239">
        <v>6.1603199999999997E-2</v>
      </c>
      <c r="G239">
        <v>0.49099999999999999</v>
      </c>
      <c r="H239">
        <v>3.8182</v>
      </c>
      <c r="I239">
        <v>0.74461500000000003</v>
      </c>
      <c r="K239">
        <f t="shared" si="31"/>
        <v>2.4347210155559291</v>
      </c>
      <c r="L239">
        <f t="shared" si="32"/>
        <v>3.9368286826329459</v>
      </c>
      <c r="M239">
        <f t="shared" si="36"/>
        <v>1.3600000000000017</v>
      </c>
      <c r="N239">
        <f t="shared" si="33"/>
        <v>4.0252821391034727E-2</v>
      </c>
      <c r="O239">
        <f t="shared" si="34"/>
        <v>3.0312914035787863</v>
      </c>
      <c r="Q239">
        <f t="shared" si="37"/>
        <v>4.7199999999999873</v>
      </c>
      <c r="S239">
        <v>8.9399999999999993E-2</v>
      </c>
      <c r="T239">
        <v>0.2482</v>
      </c>
      <c r="V239">
        <f t="shared" si="35"/>
        <v>2.3596712907452364</v>
      </c>
      <c r="Y239">
        <f t="shared" si="38"/>
        <v>-2.4420880063493846</v>
      </c>
      <c r="Z239">
        <f t="shared" si="39"/>
        <v>0.21398129390120027</v>
      </c>
      <c r="AA239">
        <f t="shared" si="40"/>
        <v>8.7622269690876331E-2</v>
      </c>
    </row>
    <row r="240" spans="1:27" x14ac:dyDescent="0.3">
      <c r="A240">
        <v>4.46434</v>
      </c>
      <c r="B240">
        <v>4.6314099999999998</v>
      </c>
      <c r="C240">
        <v>1.6044099999999999</v>
      </c>
      <c r="D240">
        <v>-1.18214</v>
      </c>
      <c r="E240">
        <v>5.0714700000000001E-2</v>
      </c>
      <c r="F240">
        <v>0.19820299999999999</v>
      </c>
      <c r="G240">
        <v>0.37890000000000001</v>
      </c>
      <c r="H240">
        <v>4.1285999999999996</v>
      </c>
      <c r="I240">
        <v>0.21712000000000001</v>
      </c>
      <c r="K240">
        <f t="shared" si="31"/>
        <v>2.4103001121202232</v>
      </c>
      <c r="L240">
        <f t="shared" si="32"/>
        <v>4.2199619751795829</v>
      </c>
      <c r="M240">
        <f t="shared" si="36"/>
        <v>1.3700000000000017</v>
      </c>
      <c r="N240">
        <f t="shared" si="33"/>
        <v>4.1179804169233412E-2</v>
      </c>
      <c r="O240">
        <f t="shared" si="34"/>
        <v>3.0313327908722529</v>
      </c>
      <c r="Q240">
        <f t="shared" si="37"/>
        <v>4.7399999999999869</v>
      </c>
      <c r="S240">
        <v>6.7299999999999999E-2</v>
      </c>
      <c r="T240">
        <v>0.44519999999999998</v>
      </c>
      <c r="V240">
        <f t="shared" si="35"/>
        <v>2.3990690982771357</v>
      </c>
      <c r="Y240">
        <f t="shared" si="38"/>
        <v>-2.4420884806442489</v>
      </c>
      <c r="Z240">
        <f t="shared" si="39"/>
        <v>0.21927125497500652</v>
      </c>
      <c r="AA240">
        <f t="shared" si="40"/>
        <v>8.9788415412843853E-2</v>
      </c>
    </row>
    <row r="241" spans="1:27" x14ac:dyDescent="0.3">
      <c r="A241">
        <v>4.46434</v>
      </c>
      <c r="B241">
        <v>4.6314099999999998</v>
      </c>
      <c r="C241">
        <v>1.6044099999999999</v>
      </c>
      <c r="D241">
        <v>-1.18214</v>
      </c>
      <c r="E241">
        <v>4.7301000000000003E-2</v>
      </c>
      <c r="F241">
        <v>2.7390299999999999E-2</v>
      </c>
      <c r="G241">
        <v>0.74409999999999998</v>
      </c>
      <c r="H241">
        <v>2.8077999999999999</v>
      </c>
      <c r="I241">
        <v>1.1662399999999999</v>
      </c>
      <c r="K241">
        <f t="shared" si="31"/>
        <v>2.38587920714959</v>
      </c>
      <c r="L241">
        <f t="shared" si="32"/>
        <v>2.9078993150912638</v>
      </c>
      <c r="M241">
        <f t="shared" si="36"/>
        <v>1.3800000000000017</v>
      </c>
      <c r="N241">
        <f t="shared" si="33"/>
        <v>4.2106275042828226E-2</v>
      </c>
      <c r="O241">
        <f t="shared" si="34"/>
        <v>3.0314211634831625</v>
      </c>
      <c r="Q241">
        <f t="shared" si="37"/>
        <v>4.7599999999999865</v>
      </c>
      <c r="S241">
        <v>3.3399999999999999E-2</v>
      </c>
      <c r="T241">
        <v>0.16550000000000001</v>
      </c>
      <c r="V241">
        <f t="shared" si="35"/>
        <v>2.438466895261481</v>
      </c>
      <c r="Y241">
        <f t="shared" si="38"/>
        <v>-2.4420888898384083</v>
      </c>
      <c r="Z241">
        <f t="shared" si="39"/>
        <v>0.22469199063797962</v>
      </c>
      <c r="AA241">
        <f t="shared" si="40"/>
        <v>9.200811304327558E-2</v>
      </c>
    </row>
    <row r="242" spans="1:27" x14ac:dyDescent="0.3">
      <c r="A242">
        <v>4.46434</v>
      </c>
      <c r="B242">
        <v>4.6314099999999998</v>
      </c>
      <c r="C242">
        <v>1.6044099999999999</v>
      </c>
      <c r="D242">
        <v>-1.18214</v>
      </c>
      <c r="E242">
        <v>5.0017100000000002E-2</v>
      </c>
      <c r="F242">
        <v>3.7056199999999997E-2</v>
      </c>
      <c r="G242">
        <v>0.90600000000000003</v>
      </c>
      <c r="H242">
        <v>2.8243999999999998</v>
      </c>
      <c r="I242">
        <v>1.1678900000000001</v>
      </c>
      <c r="K242">
        <f t="shared" si="31"/>
        <v>2.3614583008547103</v>
      </c>
      <c r="L242">
        <f t="shared" si="32"/>
        <v>2.9038698984395133</v>
      </c>
      <c r="M242">
        <f t="shared" si="36"/>
        <v>1.3900000000000017</v>
      </c>
      <c r="N242">
        <f t="shared" si="33"/>
        <v>4.3031863435822514E-2</v>
      </c>
      <c r="O242">
        <f t="shared" si="34"/>
        <v>3.0315564860636481</v>
      </c>
      <c r="Q242">
        <f t="shared" si="37"/>
        <v>4.779999999999986</v>
      </c>
      <c r="S242">
        <v>6.1899999999999997E-2</v>
      </c>
      <c r="T242">
        <v>0.1925</v>
      </c>
      <c r="V242">
        <f t="shared" si="35"/>
        <v>2.4778646825101673</v>
      </c>
      <c r="Y242">
        <f t="shared" si="38"/>
        <v>-2.4420892428674339</v>
      </c>
      <c r="Z242">
        <f t="shared" si="39"/>
        <v>0.23024673400660423</v>
      </c>
      <c r="AA242">
        <f t="shared" si="40"/>
        <v>9.4282686301936633E-2</v>
      </c>
    </row>
    <row r="243" spans="1:27" x14ac:dyDescent="0.3">
      <c r="A243">
        <v>4.46434</v>
      </c>
      <c r="B243">
        <v>4.6314099999999998</v>
      </c>
      <c r="C243">
        <v>1.6044099999999999</v>
      </c>
      <c r="D243">
        <v>-1.18214</v>
      </c>
      <c r="E243">
        <v>6.4708699999999994E-2</v>
      </c>
      <c r="F243">
        <v>4.15752E-2</v>
      </c>
      <c r="G243">
        <v>0.7621</v>
      </c>
      <c r="H243">
        <v>3.2780999999999998</v>
      </c>
      <c r="I243">
        <v>0.99007000000000001</v>
      </c>
      <c r="K243">
        <f t="shared" si="31"/>
        <v>2.3370373934173481</v>
      </c>
      <c r="L243">
        <f t="shared" si="32"/>
        <v>3.3381048063284835</v>
      </c>
      <c r="M243">
        <f t="shared" si="36"/>
        <v>1.4000000000000017</v>
      </c>
      <c r="N243">
        <f t="shared" si="33"/>
        <v>4.3956199125200102E-2</v>
      </c>
      <c r="O243">
        <f t="shared" si="34"/>
        <v>3.0317387044864827</v>
      </c>
      <c r="Q243">
        <f t="shared" si="37"/>
        <v>4.7999999999999856</v>
      </c>
      <c r="S243">
        <v>0.1361</v>
      </c>
      <c r="T243">
        <v>0.2039</v>
      </c>
      <c r="V243">
        <f t="shared" si="35"/>
        <v>2.517262460810926</v>
      </c>
      <c r="Y243">
        <f t="shared" si="38"/>
        <v>-2.4420895474404261</v>
      </c>
      <c r="Z243">
        <f t="shared" si="39"/>
        <v>0.23593879810573076</v>
      </c>
      <c r="AA243">
        <f t="shared" si="40"/>
        <v>9.6613491652269734E-2</v>
      </c>
    </row>
    <row r="244" spans="1:27" x14ac:dyDescent="0.3">
      <c r="A244">
        <v>4.46434</v>
      </c>
      <c r="B244">
        <v>4.6314099999999998</v>
      </c>
      <c r="C244">
        <v>1.6044099999999999</v>
      </c>
      <c r="D244">
        <v>-1.18214</v>
      </c>
      <c r="E244">
        <v>5.3650400000000001E-2</v>
      </c>
      <c r="F244">
        <v>5.0715000000000003E-2</v>
      </c>
      <c r="G244">
        <v>0.49399999999999999</v>
      </c>
      <c r="H244">
        <v>3.3329</v>
      </c>
      <c r="I244">
        <v>0.121584</v>
      </c>
      <c r="K244">
        <f t="shared" si="31"/>
        <v>2.3126164849943192</v>
      </c>
      <c r="L244">
        <f t="shared" si="32"/>
        <v>3.366442423634691</v>
      </c>
      <c r="M244">
        <f t="shared" si="36"/>
        <v>1.4100000000000017</v>
      </c>
      <c r="N244">
        <f t="shared" si="33"/>
        <v>4.487891238900954E-2</v>
      </c>
      <c r="O244">
        <f t="shared" si="34"/>
        <v>3.031967745866726</v>
      </c>
      <c r="Q244">
        <f t="shared" si="37"/>
        <v>4.8199999999999852</v>
      </c>
      <c r="S244">
        <v>8.6400000000000005E-2</v>
      </c>
      <c r="T244">
        <v>0.22520000000000001</v>
      </c>
      <c r="V244">
        <f t="shared" si="35"/>
        <v>2.5566602309186588</v>
      </c>
      <c r="Y244">
        <f t="shared" si="38"/>
        <v>-2.4420898102083513</v>
      </c>
      <c r="Z244">
        <f t="shared" si="39"/>
        <v>0.24177157784626849</v>
      </c>
      <c r="AA244">
        <f t="shared" si="40"/>
        <v>9.9001919108634789E-2</v>
      </c>
    </row>
    <row r="245" spans="1:27" x14ac:dyDescent="0.3">
      <c r="A245">
        <v>4.46434</v>
      </c>
      <c r="B245">
        <v>4.6314099999999998</v>
      </c>
      <c r="C245">
        <v>1.6044099999999999</v>
      </c>
      <c r="D245">
        <v>-1.18214</v>
      </c>
      <c r="E245">
        <v>4.9377699999999997E-2</v>
      </c>
      <c r="F245">
        <v>0.27572999999999998</v>
      </c>
      <c r="G245">
        <v>0.90910000000000002</v>
      </c>
      <c r="H245">
        <v>3.1387</v>
      </c>
      <c r="I245">
        <v>0.99307599999999996</v>
      </c>
      <c r="K245">
        <f t="shared" si="31"/>
        <v>2.2881955757209127</v>
      </c>
      <c r="L245">
        <f t="shared" si="32"/>
        <v>3.330764712216975</v>
      </c>
      <c r="M245">
        <f t="shared" si="36"/>
        <v>1.4200000000000017</v>
      </c>
      <c r="N245">
        <f t="shared" si="33"/>
        <v>4.5799634154247988E-2</v>
      </c>
      <c r="O245">
        <f t="shared" si="34"/>
        <v>3.0322435185908798</v>
      </c>
      <c r="Q245">
        <f t="shared" si="37"/>
        <v>4.8399999999999848</v>
      </c>
      <c r="S245">
        <v>5.6500000000000002E-2</v>
      </c>
      <c r="T245">
        <v>0.52510000000000001</v>
      </c>
      <c r="V245">
        <f t="shared" si="35"/>
        <v>2.5960579935496164</v>
      </c>
      <c r="Y245">
        <f t="shared" si="38"/>
        <v>-2.4420900369092839</v>
      </c>
      <c r="Z245">
        <f t="shared" si="39"/>
        <v>0.24774855205151175</v>
      </c>
      <c r="AA245">
        <f t="shared" si="40"/>
        <v>0.10144939306376394</v>
      </c>
    </row>
    <row r="246" spans="1:27" x14ac:dyDescent="0.3">
      <c r="A246">
        <v>4.46434</v>
      </c>
      <c r="B246">
        <v>4.6314099999999998</v>
      </c>
      <c r="C246">
        <v>1.6044099999999999</v>
      </c>
      <c r="D246">
        <v>-1.18214</v>
      </c>
      <c r="E246">
        <v>7.1913599999999994E-2</v>
      </c>
      <c r="F246">
        <v>5.7599999999999998E-2</v>
      </c>
      <c r="G246">
        <v>1.1242000000000001</v>
      </c>
      <c r="H246">
        <v>3.3332000000000002</v>
      </c>
      <c r="I246">
        <v>1.0077199999999999</v>
      </c>
      <c r="K246">
        <f t="shared" si="31"/>
        <v>2.2637746657138504</v>
      </c>
      <c r="L246">
        <f t="shared" si="32"/>
        <v>3.2950062930488322</v>
      </c>
      <c r="M246">
        <f t="shared" si="36"/>
        <v>1.4300000000000017</v>
      </c>
      <c r="N246">
        <f t="shared" si="33"/>
        <v>4.6717996144485477E-2</v>
      </c>
      <c r="O246">
        <f t="shared" si="34"/>
        <v>3.0325659123535318</v>
      </c>
      <c r="Q246">
        <f t="shared" si="37"/>
        <v>4.8599999999999843</v>
      </c>
      <c r="S246">
        <v>0.16039999999999999</v>
      </c>
      <c r="T246">
        <v>0.24</v>
      </c>
      <c r="V246">
        <f t="shared" si="35"/>
        <v>2.6354557493777788</v>
      </c>
      <c r="Y246">
        <f t="shared" si="38"/>
        <v>-2.4420902324937019</v>
      </c>
      <c r="Z246">
        <f t="shared" si="39"/>
        <v>0.25387328553332994</v>
      </c>
      <c r="AA246">
        <f t="shared" si="40"/>
        <v>0.10395737313690136</v>
      </c>
    </row>
    <row r="247" spans="1:27" x14ac:dyDescent="0.3">
      <c r="A247">
        <v>4.46434</v>
      </c>
      <c r="B247">
        <v>4.6314099999999998</v>
      </c>
      <c r="C247">
        <v>1.6044099999999999</v>
      </c>
      <c r="D247">
        <v>-1.18214</v>
      </c>
      <c r="E247">
        <v>5.9067700000000001E-2</v>
      </c>
      <c r="F247">
        <v>0.198738</v>
      </c>
      <c r="G247">
        <v>0.80800000000000005</v>
      </c>
      <c r="H247">
        <v>2.9819</v>
      </c>
      <c r="I247">
        <v>1.0176400000000001</v>
      </c>
      <c r="K247">
        <f t="shared" si="31"/>
        <v>2.2393537550738323</v>
      </c>
      <c r="L247">
        <f t="shared" si="32"/>
        <v>3.2707827599061265</v>
      </c>
      <c r="M247">
        <f t="shared" si="36"/>
        <v>1.4400000000000017</v>
      </c>
      <c r="N247">
        <f t="shared" si="33"/>
        <v>4.7633631027170581E-2</v>
      </c>
      <c r="O247">
        <f t="shared" si="34"/>
        <v>3.0329347982014752</v>
      </c>
      <c r="Q247">
        <f t="shared" si="37"/>
        <v>4.8799999999999839</v>
      </c>
      <c r="S247">
        <v>0.1135</v>
      </c>
      <c r="T247">
        <v>0.44579999999999997</v>
      </c>
      <c r="V247">
        <f t="shared" si="35"/>
        <v>2.6748534990329698</v>
      </c>
      <c r="Y247">
        <f t="shared" si="38"/>
        <v>-2.4420904012325928</v>
      </c>
      <c r="Z247">
        <f t="shared" si="39"/>
        <v>0.2601494312194827</v>
      </c>
      <c r="AA247">
        <f t="shared" si="40"/>
        <v>0.106527355043113</v>
      </c>
    </row>
    <row r="248" spans="1:27" x14ac:dyDescent="0.3">
      <c r="A248">
        <v>4.46434</v>
      </c>
      <c r="B248">
        <v>4.6314099999999998</v>
      </c>
      <c r="C248">
        <v>1.6044099999999999</v>
      </c>
      <c r="D248">
        <v>-1.18214</v>
      </c>
      <c r="E248">
        <v>8.2666400000000001E-2</v>
      </c>
      <c r="F248">
        <v>7.1931200000000001E-2</v>
      </c>
      <c r="G248">
        <v>0.85099999999999998</v>
      </c>
      <c r="H248">
        <v>3.3864999999999998</v>
      </c>
      <c r="I248">
        <v>0.95505399999999996</v>
      </c>
      <c r="K248">
        <f t="shared" si="31"/>
        <v>2.2149328438877376</v>
      </c>
      <c r="L248">
        <f t="shared" si="32"/>
        <v>3.4236040938044519</v>
      </c>
      <c r="M248">
        <f t="shared" si="36"/>
        <v>1.4500000000000017</v>
      </c>
      <c r="N248">
        <f t="shared" si="33"/>
        <v>4.8546172560558515E-2</v>
      </c>
      <c r="O248">
        <f t="shared" si="34"/>
        <v>3.0333500285852892</v>
      </c>
      <c r="Q248">
        <f t="shared" si="37"/>
        <v>4.8999999999999835</v>
      </c>
      <c r="S248">
        <v>0.191</v>
      </c>
      <c r="T248">
        <v>0.26819999999999999</v>
      </c>
      <c r="V248">
        <f t="shared" si="35"/>
        <v>2.7142512431002781</v>
      </c>
      <c r="Y248">
        <f t="shared" si="38"/>
        <v>-2.4420905468107179</v>
      </c>
      <c r="Z248">
        <f t="shared" si="39"/>
        <v>0.26658073233334617</v>
      </c>
      <c r="AA248">
        <f t="shared" si="40"/>
        <v>0.1091608714842662</v>
      </c>
    </row>
    <row r="249" spans="1:27" x14ac:dyDescent="0.3">
      <c r="A249">
        <v>4.46434</v>
      </c>
      <c r="B249">
        <v>4.6314099999999998</v>
      </c>
      <c r="C249">
        <v>1.6044099999999999</v>
      </c>
      <c r="D249">
        <v>-1.18214</v>
      </c>
      <c r="E249">
        <v>5.8684699999999999E-2</v>
      </c>
      <c r="F249">
        <v>9.2415999999999998E-2</v>
      </c>
      <c r="G249">
        <v>0.66810000000000003</v>
      </c>
      <c r="H249">
        <v>4.3907999999999996</v>
      </c>
      <c r="I249">
        <v>0.58010600000000001</v>
      </c>
      <c r="K249">
        <f t="shared" si="31"/>
        <v>2.1905119322305184</v>
      </c>
      <c r="L249">
        <f t="shared" si="32"/>
        <v>4.3311679457745456</v>
      </c>
      <c r="M249">
        <f t="shared" si="36"/>
        <v>1.4600000000000017</v>
      </c>
      <c r="N249">
        <f t="shared" si="33"/>
        <v>4.9455255740202993E-2</v>
      </c>
      <c r="O249">
        <f t="shared" si="34"/>
        <v>3.0338114374183567</v>
      </c>
      <c r="Q249">
        <f t="shared" si="37"/>
        <v>4.9199999999999831</v>
      </c>
      <c r="S249">
        <v>0.1118</v>
      </c>
      <c r="T249">
        <v>0.30399999999999999</v>
      </c>
      <c r="V249">
        <f t="shared" si="35"/>
        <v>2.7536489821204757</v>
      </c>
      <c r="Y249">
        <f t="shared" si="38"/>
        <v>-2.4420906724070761</v>
      </c>
      <c r="Z249">
        <f t="shared" si="39"/>
        <v>0.27317102462736692</v>
      </c>
      <c r="AA249">
        <f t="shared" si="40"/>
        <v>0.11185949306219355</v>
      </c>
    </row>
    <row r="250" spans="1:27" x14ac:dyDescent="0.3">
      <c r="A250">
        <v>4.46434</v>
      </c>
      <c r="B250">
        <v>4.6314099999999998</v>
      </c>
      <c r="C250">
        <v>1.6044099999999999</v>
      </c>
      <c r="D250">
        <v>-1.18214</v>
      </c>
      <c r="E250">
        <v>5.1705899999999999E-2</v>
      </c>
      <c r="F250">
        <v>5.7456100000000003E-2</v>
      </c>
      <c r="G250">
        <v>0.44800000000000001</v>
      </c>
      <c r="H250">
        <v>3.6741000000000001</v>
      </c>
      <c r="I250">
        <v>0.15560099999999999</v>
      </c>
      <c r="K250">
        <f t="shared" si="31"/>
        <v>2.1660910201668417</v>
      </c>
      <c r="L250">
        <f t="shared" si="32"/>
        <v>3.7081875371448425</v>
      </c>
      <c r="M250">
        <f t="shared" si="36"/>
        <v>1.4700000000000017</v>
      </c>
      <c r="N250">
        <f t="shared" si="33"/>
        <v>5.0360516944953096E-2</v>
      </c>
      <c r="O250">
        <f t="shared" si="34"/>
        <v>3.0343188401432961</v>
      </c>
      <c r="Q250">
        <f t="shared" si="37"/>
        <v>4.9399999999999826</v>
      </c>
      <c r="S250">
        <v>7.4300000000000005E-2</v>
      </c>
      <c r="T250">
        <v>0.2397</v>
      </c>
      <c r="V250">
        <f t="shared" si="35"/>
        <v>2.7930467165911574</v>
      </c>
      <c r="Y250">
        <f t="shared" si="38"/>
        <v>-2.4420907807643251</v>
      </c>
      <c r="Z250">
        <f t="shared" si="39"/>
        <v>0.27992423867159122</v>
      </c>
      <c r="AA250">
        <f t="shared" si="40"/>
        <v>0.11462482921457187</v>
      </c>
    </row>
    <row r="251" spans="1:27" x14ac:dyDescent="0.3">
      <c r="A251">
        <v>4.46434</v>
      </c>
      <c r="B251">
        <v>4.6314099999999998</v>
      </c>
      <c r="C251">
        <v>1.6044099999999999</v>
      </c>
      <c r="D251">
        <v>-1.18214</v>
      </c>
      <c r="E251">
        <v>7.7196699999999993E-2</v>
      </c>
      <c r="F251">
        <v>8.4972199999999998E-2</v>
      </c>
      <c r="G251">
        <v>0.9889</v>
      </c>
      <c r="H251">
        <v>3.8048000000000002</v>
      </c>
      <c r="I251">
        <v>0.82851699999999995</v>
      </c>
      <c r="K251">
        <f t="shared" si="31"/>
        <v>2.1416701077524962</v>
      </c>
      <c r="L251">
        <f t="shared" si="32"/>
        <v>3.7324428459584427</v>
      </c>
      <c r="M251">
        <f t="shared" si="36"/>
        <v>1.4800000000000018</v>
      </c>
      <c r="N251">
        <f t="shared" si="33"/>
        <v>5.1261594082396923E-2</v>
      </c>
      <c r="O251">
        <f t="shared" si="34"/>
        <v>3.0348720338057835</v>
      </c>
      <c r="Q251">
        <f t="shared" si="37"/>
        <v>4.9599999999999822</v>
      </c>
      <c r="S251">
        <v>0.17610000000000001</v>
      </c>
      <c r="T251">
        <v>0.29149999999999998</v>
      </c>
      <c r="V251">
        <f t="shared" si="35"/>
        <v>2.8324444469684069</v>
      </c>
      <c r="Y251">
        <f t="shared" si="38"/>
        <v>-2.4420908742486693</v>
      </c>
      <c r="Z251">
        <f t="shared" si="39"/>
        <v>0.28684440219864571</v>
      </c>
      <c r="AA251">
        <f t="shared" si="40"/>
        <v>0.1174585291740611</v>
      </c>
    </row>
    <row r="252" spans="1:27" x14ac:dyDescent="0.3">
      <c r="A252">
        <v>4.46434</v>
      </c>
      <c r="B252">
        <v>4.6314099999999998</v>
      </c>
      <c r="C252">
        <v>1.6044099999999999</v>
      </c>
      <c r="D252">
        <v>-1.18214</v>
      </c>
      <c r="E252">
        <v>7.8837900000000002E-2</v>
      </c>
      <c r="F252">
        <v>0.166546</v>
      </c>
      <c r="G252">
        <v>0.62390000000000001</v>
      </c>
      <c r="H252">
        <v>4.5585000000000004</v>
      </c>
      <c r="I252">
        <v>0.52293500000000004</v>
      </c>
      <c r="K252">
        <f t="shared" si="31"/>
        <v>2.117249195035614</v>
      </c>
      <c r="L252">
        <f t="shared" si="32"/>
        <v>4.460112469554824</v>
      </c>
      <c r="M252">
        <f t="shared" si="36"/>
        <v>1.4900000000000018</v>
      </c>
      <c r="N252">
        <f t="shared" si="33"/>
        <v>5.2158126733693695E-2</v>
      </c>
      <c r="O252">
        <f t="shared" si="34"/>
        <v>3.0354707971357291</v>
      </c>
      <c r="Q252">
        <f t="shared" si="37"/>
        <v>4.9799999999999818</v>
      </c>
      <c r="S252">
        <v>0.1807</v>
      </c>
      <c r="T252">
        <v>0.40810000000000002</v>
      </c>
      <c r="V252">
        <f t="shared" si="35"/>
        <v>2.8718421736688176</v>
      </c>
      <c r="Y252">
        <f t="shared" si="38"/>
        <v>-2.4420909549015346</v>
      </c>
      <c r="Z252">
        <f t="shared" si="39"/>
        <v>0.29393564250658072</v>
      </c>
      <c r="AA252">
        <f t="shared" si="40"/>
        <v>0.12036228295126389</v>
      </c>
    </row>
    <row r="253" spans="1:27" x14ac:dyDescent="0.3">
      <c r="A253">
        <v>4.46434</v>
      </c>
      <c r="B253">
        <v>4.6314099999999998</v>
      </c>
      <c r="C253">
        <v>1.6044099999999999</v>
      </c>
      <c r="D253">
        <v>-1.18214</v>
      </c>
      <c r="E253">
        <v>5.1427199999999999E-2</v>
      </c>
      <c r="F253">
        <v>5.6739199999999997E-2</v>
      </c>
      <c r="G253">
        <v>0.37090000000000001</v>
      </c>
      <c r="H253">
        <v>3.6602000000000001</v>
      </c>
      <c r="I253">
        <v>0.1532</v>
      </c>
      <c r="K253">
        <f t="shared" si="31"/>
        <v>2.092828282057722</v>
      </c>
      <c r="L253">
        <f t="shared" si="32"/>
        <v>3.6851950674795635</v>
      </c>
      <c r="M253">
        <f t="shared" si="36"/>
        <v>1.5000000000000018</v>
      </c>
      <c r="N253">
        <f t="shared" si="33"/>
        <v>5.3049756297736492E-2</v>
      </c>
      <c r="O253">
        <f t="shared" si="34"/>
        <v>3.0361148906357847</v>
      </c>
      <c r="Q253">
        <f t="shared" si="37"/>
        <v>4.9999999999999813</v>
      </c>
      <c r="S253">
        <v>7.2400000000000006E-2</v>
      </c>
      <c r="T253">
        <v>0.2382</v>
      </c>
      <c r="V253">
        <f t="shared" si="35"/>
        <v>2.9112398970717388</v>
      </c>
      <c r="Y253">
        <f t="shared" si="38"/>
        <v>-2.4420910244841441</v>
      </c>
      <c r="Z253">
        <f t="shared" si="39"/>
        <v>0.3012021889210188</v>
      </c>
      <c r="AA253">
        <f t="shared" si="40"/>
        <v>0.12333782234208217</v>
      </c>
    </row>
    <row r="254" spans="1:27" x14ac:dyDescent="0.3">
      <c r="A254">
        <v>4.46434</v>
      </c>
      <c r="B254">
        <v>4.6314099999999998</v>
      </c>
      <c r="C254">
        <v>1.6044099999999999</v>
      </c>
      <c r="D254">
        <v>-1.18214</v>
      </c>
      <c r="E254">
        <v>4.83477E-2</v>
      </c>
      <c r="F254">
        <v>6.8330000000000002E-2</v>
      </c>
      <c r="G254">
        <v>0.254</v>
      </c>
      <c r="H254">
        <v>4.3756000000000004</v>
      </c>
      <c r="I254">
        <v>0.24243799999999999</v>
      </c>
      <c r="K254">
        <f t="shared" si="31"/>
        <v>2.0684073688546443</v>
      </c>
      <c r="L254">
        <f t="shared" si="32"/>
        <v>4.3785398624886813</v>
      </c>
      <c r="M254">
        <f t="shared" si="36"/>
        <v>1.5100000000000018</v>
      </c>
      <c r="N254">
        <f t="shared" si="33"/>
        <v>5.3936126134587946E-2</v>
      </c>
      <c r="O254">
        <f t="shared" si="34"/>
        <v>3.0368040566771377</v>
      </c>
      <c r="Q254">
        <f t="shared" si="37"/>
        <v>5.0199999999999809</v>
      </c>
      <c r="S254">
        <v>4.65E-2</v>
      </c>
      <c r="T254">
        <v>0.26140000000000002</v>
      </c>
      <c r="V254">
        <f t="shared" si="35"/>
        <v>2.9506376175216573</v>
      </c>
      <c r="Y254">
        <f t="shared" si="38"/>
        <v>-2.4420910845159791</v>
      </c>
      <c r="Z254">
        <f t="shared" si="39"/>
        <v>0.30864837531808642</v>
      </c>
      <c r="AA254">
        <f t="shared" si="40"/>
        <v>0.1263869219600629</v>
      </c>
    </row>
    <row r="255" spans="1:27" x14ac:dyDescent="0.3">
      <c r="A255">
        <v>4.46434</v>
      </c>
      <c r="B255">
        <v>4.6314099999999998</v>
      </c>
      <c r="C255">
        <v>1.6044099999999999</v>
      </c>
      <c r="D255">
        <v>-1.18214</v>
      </c>
      <c r="E255">
        <v>4.7966300000000003E-2</v>
      </c>
      <c r="F255">
        <v>2.0249300000000001E-2</v>
      </c>
      <c r="G255">
        <v>0.38</v>
      </c>
      <c r="H255">
        <v>4.1098999999999997</v>
      </c>
      <c r="I255">
        <v>0.203321</v>
      </c>
      <c r="K255">
        <f t="shared" si="31"/>
        <v>2.04398645545729</v>
      </c>
      <c r="L255">
        <f t="shared" si="32"/>
        <v>4.119727819272696</v>
      </c>
      <c r="M255">
        <f t="shared" si="36"/>
        <v>1.5200000000000018</v>
      </c>
      <c r="N255">
        <f t="shared" si="33"/>
        <v>5.4816881708131419E-2</v>
      </c>
      <c r="O255">
        <f t="shared" si="34"/>
        <v>3.0375380196025605</v>
      </c>
      <c r="Q255">
        <f t="shared" si="37"/>
        <v>5.0399999999999805</v>
      </c>
      <c r="S255">
        <v>4.2200000000000001E-2</v>
      </c>
      <c r="T255">
        <v>0.14230000000000001</v>
      </c>
      <c r="V255">
        <f t="shared" si="35"/>
        <v>2.9900353353306142</v>
      </c>
      <c r="Y255">
        <f t="shared" si="38"/>
        <v>-2.4420911363079609</v>
      </c>
      <c r="Z255">
        <f t="shared" si="39"/>
        <v>0.31627864270963973</v>
      </c>
      <c r="AA255">
        <f t="shared" si="40"/>
        <v>0.12951140029433991</v>
      </c>
    </row>
    <row r="256" spans="1:27" x14ac:dyDescent="0.3">
      <c r="A256">
        <v>4.46434</v>
      </c>
      <c r="B256">
        <v>4.6314099999999998</v>
      </c>
      <c r="C256">
        <v>1.6044099999999999</v>
      </c>
      <c r="D256">
        <v>-1.18214</v>
      </c>
      <c r="E256">
        <v>5.7677300000000001E-2</v>
      </c>
      <c r="F256">
        <v>7.5569999999999998E-2</v>
      </c>
      <c r="G256">
        <v>0.43519999999999998</v>
      </c>
      <c r="H256">
        <v>3.8304</v>
      </c>
      <c r="I256">
        <v>0.17302100000000001</v>
      </c>
      <c r="K256">
        <f t="shared" si="31"/>
        <v>2.0195655418923248</v>
      </c>
      <c r="L256">
        <f t="shared" si="32"/>
        <v>3.8689782070727143</v>
      </c>
      <c r="M256">
        <f t="shared" si="36"/>
        <v>1.5300000000000018</v>
      </c>
      <c r="N256">
        <f t="shared" si="33"/>
        <v>5.569167072788074E-2</v>
      </c>
      <c r="O256">
        <f t="shared" si="34"/>
        <v>3.0383164858366691</v>
      </c>
      <c r="Q256">
        <f t="shared" si="37"/>
        <v>5.0599999999999801</v>
      </c>
      <c r="S256">
        <v>0.1072</v>
      </c>
      <c r="T256">
        <v>0.27489999999999998</v>
      </c>
      <c r="V256">
        <f t="shared" si="35"/>
        <v>3.0294330507806233</v>
      </c>
      <c r="Y256">
        <f t="shared" si="38"/>
        <v>-2.4420911809910746</v>
      </c>
      <c r="Z256">
        <f t="shared" si="39"/>
        <v>0.32409754189233525</v>
      </c>
      <c r="AA256">
        <f t="shared" si="40"/>
        <v>0.13271312079379716</v>
      </c>
    </row>
    <row r="257" spans="1:27" x14ac:dyDescent="0.3">
      <c r="A257">
        <v>4.46434</v>
      </c>
      <c r="B257">
        <v>4.6314099999999998</v>
      </c>
      <c r="C257">
        <v>1.6044099999999999</v>
      </c>
      <c r="D257">
        <v>-1.18214</v>
      </c>
      <c r="E257">
        <v>6.8715499999999999E-2</v>
      </c>
      <c r="F257">
        <v>6.7081000000000002E-2</v>
      </c>
      <c r="G257">
        <v>0.875</v>
      </c>
      <c r="H257">
        <v>3.4813000000000001</v>
      </c>
      <c r="I257">
        <v>0.92347500000000005</v>
      </c>
      <c r="K257">
        <f t="shared" si="31"/>
        <v>1.9951446281827554</v>
      </c>
      <c r="L257">
        <f t="shared" si="32"/>
        <v>3.5007037909794496</v>
      </c>
      <c r="M257">
        <f t="shared" si="36"/>
        <v>1.5400000000000018</v>
      </c>
      <c r="N257">
        <f t="shared" si="33"/>
        <v>5.6560143289891715E-2</v>
      </c>
      <c r="O257">
        <f t="shared" si="34"/>
        <v>3.0391391440033493</v>
      </c>
      <c r="Q257">
        <f t="shared" si="37"/>
        <v>5.0799999999999796</v>
      </c>
      <c r="S257">
        <v>0.15010000000000001</v>
      </c>
      <c r="T257">
        <v>0.25900000000000001</v>
      </c>
      <c r="V257">
        <f t="shared" si="35"/>
        <v>3.0688307641260377</v>
      </c>
      <c r="Y257">
        <f t="shared" si="38"/>
        <v>-2.4420912195410702</v>
      </c>
      <c r="Z257">
        <f t="shared" si="39"/>
        <v>0.33210973616213052</v>
      </c>
      <c r="AA257">
        <f t="shared" si="40"/>
        <v>0.13599399297809286</v>
      </c>
    </row>
    <row r="258" spans="1:27" x14ac:dyDescent="0.3">
      <c r="A258">
        <v>4.46434</v>
      </c>
      <c r="B258">
        <v>4.6314099999999998</v>
      </c>
      <c r="C258">
        <v>1.6044099999999999</v>
      </c>
      <c r="D258">
        <v>-1.18214</v>
      </c>
      <c r="E258">
        <v>5.5478399999999997E-2</v>
      </c>
      <c r="F258">
        <v>3.8927299999999998E-2</v>
      </c>
      <c r="G258">
        <v>0.71609999999999996</v>
      </c>
      <c r="H258">
        <v>2.92</v>
      </c>
      <c r="I258">
        <v>1.1144099999999999</v>
      </c>
      <c r="K258">
        <f t="shared" si="31"/>
        <v>1.9707237143484297</v>
      </c>
      <c r="L258">
        <f t="shared" si="32"/>
        <v>3.034471279207414</v>
      </c>
      <c r="M258">
        <f t="shared" si="36"/>
        <v>1.5500000000000018</v>
      </c>
      <c r="N258">
        <f t="shared" si="33"/>
        <v>5.7421952016719013E-2</v>
      </c>
      <c r="O258">
        <f t="shared" si="34"/>
        <v>3.0400056650503027</v>
      </c>
      <c r="Q258">
        <f t="shared" si="37"/>
        <v>5.0999999999999792</v>
      </c>
      <c r="S258">
        <v>9.64E-2</v>
      </c>
      <c r="T258">
        <v>0.1973</v>
      </c>
      <c r="V258">
        <f t="shared" si="35"/>
        <v>3.1082284755958267</v>
      </c>
      <c r="Y258">
        <f t="shared" si="38"/>
        <v>-2.4420912527997674</v>
      </c>
      <c r="Z258">
        <f t="shared" si="39"/>
        <v>0.34032000409583901</v>
      </c>
      <c r="AA258">
        <f t="shared" si="40"/>
        <v>0.13935597357620225</v>
      </c>
    </row>
    <row r="259" spans="1:27" x14ac:dyDescent="0.3">
      <c r="A259">
        <v>4.46434</v>
      </c>
      <c r="B259">
        <v>4.6314099999999998</v>
      </c>
      <c r="C259">
        <v>1.6044099999999999</v>
      </c>
      <c r="D259">
        <v>-1.18214</v>
      </c>
      <c r="E259">
        <v>4.9221500000000001E-2</v>
      </c>
      <c r="F259">
        <v>4.0120099999999999E-2</v>
      </c>
      <c r="G259">
        <v>0.63300000000000001</v>
      </c>
      <c r="H259">
        <v>3.0524</v>
      </c>
      <c r="I259">
        <v>1.05006</v>
      </c>
      <c r="K259">
        <f t="shared" si="31"/>
        <v>1.9463028004064713</v>
      </c>
      <c r="L259">
        <f t="shared" si="32"/>
        <v>3.1916150121390285</v>
      </c>
      <c r="M259">
        <f t="shared" si="36"/>
        <v>1.5600000000000018</v>
      </c>
      <c r="N259">
        <f t="shared" si="33"/>
        <v>5.8276752196362538E-2</v>
      </c>
      <c r="O259">
        <f t="shared" si="34"/>
        <v>3.0409157023806643</v>
      </c>
      <c r="Q259">
        <f t="shared" si="37"/>
        <v>5.1199999999999788</v>
      </c>
      <c r="S259">
        <v>5.5100000000000003E-2</v>
      </c>
      <c r="T259">
        <v>0.20030000000000001</v>
      </c>
      <c r="V259">
        <f t="shared" si="35"/>
        <v>3.1476261853957577</v>
      </c>
      <c r="Y259">
        <f t="shared" si="38"/>
        <v>-2.4420912814934397</v>
      </c>
      <c r="Z259">
        <f t="shared" si="39"/>
        <v>0.34873324240140319</v>
      </c>
      <c r="AA259">
        <f t="shared" si="40"/>
        <v>0.1428010676931529</v>
      </c>
    </row>
    <row r="260" spans="1:27" x14ac:dyDescent="0.3">
      <c r="A260">
        <v>4.46434</v>
      </c>
      <c r="B260">
        <v>4.6314099999999998</v>
      </c>
      <c r="C260">
        <v>1.6044099999999999</v>
      </c>
      <c r="D260">
        <v>-1.18214</v>
      </c>
      <c r="E260">
        <v>6.7065700000000006E-2</v>
      </c>
      <c r="F260">
        <v>0.111222</v>
      </c>
      <c r="G260">
        <v>0.97789999999999999</v>
      </c>
      <c r="H260">
        <v>3.3599000000000001</v>
      </c>
      <c r="I260">
        <v>0.98043199999999997</v>
      </c>
      <c r="K260">
        <f t="shared" ref="K260:K323" si="41">-LN(EXP(-A260-TAN(B260)*(M260-$J$3)) + EXP(-C260-TAN(D260)*(M260-$J$4)))</f>
        <v>1.9218818863716534</v>
      </c>
      <c r="L260">
        <f t="shared" ref="L260:L323" si="42">-LN(EXP(-A260-TAN(B260)*(I260-$J$3)) + EXP(-C260-TAN(D260)*(I260-$J$4)))</f>
        <v>3.3616387501321547</v>
      </c>
      <c r="M260">
        <f t="shared" si="36"/>
        <v>1.5700000000000018</v>
      </c>
      <c r="N260">
        <f t="shared" ref="N260:N318" si="43">E$1*COS(Q260) + G$1</f>
        <v>5.9124201920147612E-2</v>
      </c>
      <c r="O260">
        <f t="shared" ref="O260:O318" si="44">F$1*SIN(Q260) + H$1</f>
        <v>3.0418688919916352</v>
      </c>
      <c r="Q260">
        <f t="shared" si="37"/>
        <v>5.1399999999999784</v>
      </c>
      <c r="S260">
        <v>0.14449999999999999</v>
      </c>
      <c r="T260">
        <v>0.33350000000000002</v>
      </c>
      <c r="V260">
        <f t="shared" ref="V260:V323" si="45">((K260-$H$1)*Y260*$E$1+(M260-$G$1)*$F$1)*$W$4</f>
        <v>3.1870238937104438</v>
      </c>
      <c r="Y260">
        <f t="shared" si="38"/>
        <v>-2.4420913062486731</v>
      </c>
      <c r="Z260">
        <f t="shared" si="39"/>
        <v>0.3573544688385899</v>
      </c>
      <c r="AA260">
        <f t="shared" si="40"/>
        <v>0.14633133000564444</v>
      </c>
    </row>
    <row r="261" spans="1:27" x14ac:dyDescent="0.3">
      <c r="A261">
        <v>4.46434</v>
      </c>
      <c r="B261">
        <v>4.6314099999999998</v>
      </c>
      <c r="C261">
        <v>1.6044099999999999</v>
      </c>
      <c r="D261">
        <v>-1.18214</v>
      </c>
      <c r="E261">
        <v>5.2730300000000001E-2</v>
      </c>
      <c r="F261">
        <v>5.2212300000000003E-2</v>
      </c>
      <c r="G261">
        <v>0.84819999999999995</v>
      </c>
      <c r="H261">
        <v>3.3906000000000001</v>
      </c>
      <c r="I261">
        <v>0.95141900000000001</v>
      </c>
      <c r="K261">
        <f t="shared" si="41"/>
        <v>1.8974609722567224</v>
      </c>
      <c r="L261">
        <f t="shared" si="42"/>
        <v>3.4324793225340815</v>
      </c>
      <c r="M261">
        <f t="shared" ref="M261:M324" si="46">M260+0.01</f>
        <v>1.5800000000000018</v>
      </c>
      <c r="N261">
        <f t="shared" si="43"/>
        <v>5.9963962219483906E-2</v>
      </c>
      <c r="O261">
        <f t="shared" si="44"/>
        <v>3.0428648526200806</v>
      </c>
      <c r="Q261">
        <f t="shared" ref="Q261:Q318" si="47">Q260+0.02</f>
        <v>5.1599999999999779</v>
      </c>
      <c r="S261">
        <v>8.09E-2</v>
      </c>
      <c r="T261">
        <v>0.22850000000000001</v>
      </c>
      <c r="V261">
        <f t="shared" si="45"/>
        <v>3.2264216007052813</v>
      </c>
      <c r="Y261">
        <f t="shared" ref="Y261:Y324" si="48" xml:space="preserve"> - Z261/AA261</f>
        <v>-2.4420913276060512</v>
      </c>
      <c r="Z261">
        <f t="shared" ref="Z261:Z324" si="49">-EXP(-A261-TAN(B261)*(M261-$J$3))*TAN(B261)-EXP(-C261-TAN(D261)*(M261-$J$4))*TAN(D261)</f>
        <v>0.36618882521185409</v>
      </c>
      <c r="AA261">
        <f t="shared" ref="AA261:AA324" si="50">EXP(-A261-TAN(B261)*(M261-$J$3))*TAN(B261)+EXP(-C261-TAN(D261)*(M261-$J$4))</f>
        <v>0.14994886598726181</v>
      </c>
    </row>
    <row r="262" spans="1:27" x14ac:dyDescent="0.3">
      <c r="A262">
        <v>4.46434</v>
      </c>
      <c r="B262">
        <v>4.6314099999999998</v>
      </c>
      <c r="C262">
        <v>1.6044099999999999</v>
      </c>
      <c r="D262">
        <v>-1.18214</v>
      </c>
      <c r="E262">
        <v>6.5339999999999995E-2</v>
      </c>
      <c r="F262">
        <v>4.3056200000000003E-2</v>
      </c>
      <c r="G262">
        <v>1.1021000000000001</v>
      </c>
      <c r="H262">
        <v>2.9097</v>
      </c>
      <c r="I262">
        <v>1.1591899999999999</v>
      </c>
      <c r="K262">
        <f t="shared" si="41"/>
        <v>1.873040058072674</v>
      </c>
      <c r="L262">
        <f t="shared" si="42"/>
        <v>2.9251159037360037</v>
      </c>
      <c r="M262">
        <f t="shared" si="46"/>
        <v>1.5900000000000019</v>
      </c>
      <c r="N262">
        <f t="shared" si="43"/>
        <v>6.0795697201448333E-2</v>
      </c>
      <c r="O262">
        <f t="shared" si="44"/>
        <v>3.0439031858950281</v>
      </c>
      <c r="Q262">
        <f t="shared" si="47"/>
        <v>5.1799999999999775</v>
      </c>
      <c r="S262">
        <v>0.1384</v>
      </c>
      <c r="T262">
        <v>0.20749999999999999</v>
      </c>
      <c r="V262">
        <f t="shared" si="45"/>
        <v>3.2658193065282424</v>
      </c>
      <c r="Y262">
        <f t="shared" si="48"/>
        <v>-2.442091346031956</v>
      </c>
      <c r="Z262">
        <f t="shared" si="49"/>
        <v>0.3752415804371585</v>
      </c>
      <c r="AA262">
        <f t="shared" si="50"/>
        <v>0.15365583316400985</v>
      </c>
    </row>
    <row r="263" spans="1:27" x14ac:dyDescent="0.3">
      <c r="A263">
        <v>4.46434</v>
      </c>
      <c r="B263">
        <v>4.6314099999999998</v>
      </c>
      <c r="C263">
        <v>1.6044099999999999</v>
      </c>
      <c r="D263">
        <v>-1.18214</v>
      </c>
      <c r="E263">
        <v>4.7932700000000002E-2</v>
      </c>
      <c r="F263">
        <v>4.2766199999999997E-2</v>
      </c>
      <c r="G263">
        <v>0.73109999999999997</v>
      </c>
      <c r="H263">
        <v>3.1545000000000001</v>
      </c>
      <c r="I263">
        <v>1.02176</v>
      </c>
      <c r="K263">
        <f t="shared" si="41"/>
        <v>1.8486191438289954</v>
      </c>
      <c r="L263">
        <f t="shared" si="42"/>
        <v>3.2607220966941122</v>
      </c>
      <c r="M263">
        <f t="shared" si="46"/>
        <v>1.6000000000000019</v>
      </c>
      <c r="N263">
        <f t="shared" si="43"/>
        <v>6.1619074183137765E-2</v>
      </c>
      <c r="O263">
        <f t="shared" si="44"/>
        <v>3.0449834764970123</v>
      </c>
      <c r="Q263">
        <f t="shared" si="47"/>
        <v>5.1999999999999771</v>
      </c>
      <c r="S263">
        <v>4.1799999999999997E-2</v>
      </c>
      <c r="T263">
        <v>0.20680000000000001</v>
      </c>
      <c r="V263">
        <f t="shared" si="45"/>
        <v>3.3052170113115462</v>
      </c>
      <c r="Y263">
        <f t="shared" si="48"/>
        <v>-2.4420913619287568</v>
      </c>
      <c r="Z263">
        <f t="shared" si="49"/>
        <v>0.38451813368458215</v>
      </c>
      <c r="AA263">
        <f t="shared" si="50"/>
        <v>0.15745444240091444</v>
      </c>
    </row>
    <row r="264" spans="1:27" x14ac:dyDescent="0.3">
      <c r="A264">
        <v>4.46434</v>
      </c>
      <c r="B264">
        <v>4.6314099999999998</v>
      </c>
      <c r="C264">
        <v>1.6044099999999999</v>
      </c>
      <c r="D264">
        <v>-1.18214</v>
      </c>
      <c r="E264">
        <v>5.9135899999999998E-2</v>
      </c>
      <c r="F264">
        <v>3.1755199999999997E-2</v>
      </c>
      <c r="G264">
        <v>1.0889</v>
      </c>
      <c r="H264">
        <v>3.4241999999999999</v>
      </c>
      <c r="I264">
        <v>0.96588200000000002</v>
      </c>
      <c r="K264">
        <f t="shared" si="41"/>
        <v>1.824198229533871</v>
      </c>
      <c r="L264">
        <f t="shared" si="42"/>
        <v>3.3971658805484277</v>
      </c>
      <c r="M264">
        <f t="shared" si="46"/>
        <v>1.6100000000000019</v>
      </c>
      <c r="N264">
        <f t="shared" si="43"/>
        <v>6.2433763824737733E-2</v>
      </c>
      <c r="O264">
        <f t="shared" si="44"/>
        <v>3.0461052923241954</v>
      </c>
      <c r="Q264">
        <f t="shared" si="47"/>
        <v>5.2199999999999767</v>
      </c>
      <c r="S264">
        <v>0.1138</v>
      </c>
      <c r="T264">
        <v>0.1782</v>
      </c>
      <c r="V264">
        <f t="shared" si="45"/>
        <v>3.3446147151731918</v>
      </c>
      <c r="Y264">
        <f t="shared" si="48"/>
        <v>-2.4420913756435927</v>
      </c>
      <c r="Z264">
        <f t="shared" si="49"/>
        <v>0.39402401759859323</v>
      </c>
      <c r="AA264">
        <f t="shared" si="50"/>
        <v>0.16134695922045567</v>
      </c>
    </row>
    <row r="265" spans="1:27" x14ac:dyDescent="0.3">
      <c r="A265">
        <v>4.46434</v>
      </c>
      <c r="B265">
        <v>4.6314099999999998</v>
      </c>
      <c r="C265">
        <v>1.6044099999999999</v>
      </c>
      <c r="D265">
        <v>-1.18214</v>
      </c>
      <c r="E265">
        <v>5.0179700000000001E-2</v>
      </c>
      <c r="F265">
        <v>3.6328399999999997E-2</v>
      </c>
      <c r="G265">
        <v>0.93600000000000005</v>
      </c>
      <c r="H265">
        <v>3.7189000000000001</v>
      </c>
      <c r="I265">
        <v>0.84511499999999995</v>
      </c>
      <c r="K265">
        <f t="shared" si="41"/>
        <v>1.7997773151943621</v>
      </c>
      <c r="L265">
        <f t="shared" si="42"/>
        <v>3.6919542896877444</v>
      </c>
      <c r="M265">
        <f t="shared" si="46"/>
        <v>1.6200000000000019</v>
      </c>
      <c r="N265">
        <f t="shared" si="43"/>
        <v>6.3239440261253985E-2</v>
      </c>
      <c r="O265">
        <f t="shared" si="44"/>
        <v>3.0472681846652048</v>
      </c>
      <c r="Q265">
        <f t="shared" si="47"/>
        <v>5.2399999999999762</v>
      </c>
      <c r="S265">
        <v>6.3200000000000006E-2</v>
      </c>
      <c r="T265">
        <v>0.19059999999999999</v>
      </c>
      <c r="V265">
        <f t="shared" si="45"/>
        <v>3.3840124182183735</v>
      </c>
      <c r="Y265">
        <f t="shared" si="48"/>
        <v>-2.4420913874759567</v>
      </c>
      <c r="Z265">
        <f t="shared" si="49"/>
        <v>0.40376490159791106</v>
      </c>
      <c r="AA265">
        <f t="shared" si="50"/>
        <v>0.16533570515361654</v>
      </c>
    </row>
    <row r="266" spans="1:27" x14ac:dyDescent="0.3">
      <c r="A266">
        <v>4.46434</v>
      </c>
      <c r="B266">
        <v>4.6314099999999998</v>
      </c>
      <c r="C266">
        <v>1.6044099999999999</v>
      </c>
      <c r="D266">
        <v>-1.18214</v>
      </c>
      <c r="E266">
        <v>5.0129300000000002E-2</v>
      </c>
      <c r="F266">
        <v>8.0599199999999996E-2</v>
      </c>
      <c r="G266">
        <v>0.59499999999999997</v>
      </c>
      <c r="H266">
        <v>4.2187000000000001</v>
      </c>
      <c r="I266">
        <v>0.62055800000000005</v>
      </c>
      <c r="K266">
        <f t="shared" si="41"/>
        <v>1.7753564008165614</v>
      </c>
      <c r="L266">
        <f t="shared" si="42"/>
        <v>4.2360261239495784</v>
      </c>
      <c r="M266">
        <f t="shared" si="46"/>
        <v>1.6300000000000019</v>
      </c>
      <c r="N266">
        <f t="shared" si="43"/>
        <v>6.4035781232854125E-2</v>
      </c>
      <c r="O266">
        <f t="shared" si="44"/>
        <v>3.048471688378608</v>
      </c>
      <c r="Q266">
        <f t="shared" si="47"/>
        <v>5.2599999999999758</v>
      </c>
      <c r="S266">
        <v>6.2799999999999995E-2</v>
      </c>
      <c r="T266">
        <v>0.28389999999999999</v>
      </c>
      <c r="V266">
        <f t="shared" si="45"/>
        <v>3.4234101205407708</v>
      </c>
      <c r="Y266">
        <f t="shared" si="48"/>
        <v>-2.4420913976842327</v>
      </c>
      <c r="Z266">
        <f t="shared" si="49"/>
        <v>0.41374659525692548</v>
      </c>
      <c r="AA266">
        <f t="shared" si="50"/>
        <v>0.16942305912435132</v>
      </c>
    </row>
    <row r="267" spans="1:27" x14ac:dyDescent="0.3">
      <c r="A267">
        <v>4.46434</v>
      </c>
      <c r="B267">
        <v>4.6314099999999998</v>
      </c>
      <c r="C267">
        <v>1.6044099999999999</v>
      </c>
      <c r="D267">
        <v>-1.18214</v>
      </c>
      <c r="E267">
        <v>4.8432200000000002E-2</v>
      </c>
      <c r="F267">
        <v>3.3819200000000001E-2</v>
      </c>
      <c r="G267">
        <v>0.74909999999999999</v>
      </c>
      <c r="H267">
        <v>2.7827999999999999</v>
      </c>
      <c r="I267">
        <v>1.1683699999999999</v>
      </c>
      <c r="K267">
        <f t="shared" si="41"/>
        <v>1.7509354864057243</v>
      </c>
      <c r="L267">
        <f t="shared" si="42"/>
        <v>2.9026977043487512</v>
      </c>
      <c r="M267">
        <f t="shared" si="46"/>
        <v>1.6400000000000019</v>
      </c>
      <c r="N267">
        <f t="shared" si="43"/>
        <v>6.4822468213767248E-2</v>
      </c>
      <c r="O267">
        <f t="shared" si="44"/>
        <v>3.049715322078967</v>
      </c>
      <c r="Q267">
        <f t="shared" si="47"/>
        <v>5.2799999999999754</v>
      </c>
      <c r="S267">
        <v>4.7399999999999998E-2</v>
      </c>
      <c r="T267">
        <v>0.18390000000000001</v>
      </c>
      <c r="V267">
        <f t="shared" si="45"/>
        <v>3.4628078222237288</v>
      </c>
      <c r="Y267">
        <f t="shared" si="48"/>
        <v>-2.4420914064913402</v>
      </c>
      <c r="Z267">
        <f t="shared" si="49"/>
        <v>0.4239750517706935</v>
      </c>
      <c r="AA267">
        <f t="shared" si="50"/>
        <v>0.17361145886829726</v>
      </c>
    </row>
    <row r="268" spans="1:27" x14ac:dyDescent="0.3">
      <c r="A268">
        <v>4.46434</v>
      </c>
      <c r="B268">
        <v>4.6314099999999998</v>
      </c>
      <c r="C268">
        <v>1.6044099999999999</v>
      </c>
      <c r="D268">
        <v>-1.18214</v>
      </c>
      <c r="E268">
        <v>5.0728200000000001E-2</v>
      </c>
      <c r="F268">
        <v>7.8624200000000005E-2</v>
      </c>
      <c r="G268">
        <v>0.65510000000000002</v>
      </c>
      <c r="H268">
        <v>4.2507999999999999</v>
      </c>
      <c r="I268">
        <v>0.62310200000000004</v>
      </c>
      <c r="K268">
        <f t="shared" si="41"/>
        <v>1.7265145719663852</v>
      </c>
      <c r="L268">
        <f t="shared" si="42"/>
        <v>4.2299782322150294</v>
      </c>
      <c r="M268">
        <f t="shared" si="46"/>
        <v>1.6500000000000019</v>
      </c>
      <c r="N268">
        <f t="shared" si="43"/>
        <v>6.5599186539690019E-2</v>
      </c>
      <c r="O268">
        <f t="shared" si="44"/>
        <v>3.0509985883293833</v>
      </c>
      <c r="Q268">
        <f t="shared" si="47"/>
        <v>5.299999999999975</v>
      </c>
      <c r="S268">
        <v>6.7400000000000002E-2</v>
      </c>
      <c r="T268">
        <v>0.28039999999999998</v>
      </c>
      <c r="V268">
        <f t="shared" si="45"/>
        <v>3.5022055233413329</v>
      </c>
      <c r="Y268">
        <f t="shared" si="48"/>
        <v>-2.4420914140896008</v>
      </c>
      <c r="Z268">
        <f t="shared" si="49"/>
        <v>0.43445637150558042</v>
      </c>
      <c r="AA268">
        <f t="shared" si="50"/>
        <v>0.17790340238657426</v>
      </c>
    </row>
    <row r="269" spans="1:27" x14ac:dyDescent="0.3">
      <c r="A269">
        <v>4.46434</v>
      </c>
      <c r="B269">
        <v>4.6314099999999998</v>
      </c>
      <c r="C269">
        <v>1.6044099999999999</v>
      </c>
      <c r="D269">
        <v>-1.18214</v>
      </c>
      <c r="E269">
        <v>5.6305800000000003E-2</v>
      </c>
      <c r="F269">
        <v>5.8515600000000001E-2</v>
      </c>
      <c r="G269">
        <v>0.82199999999999995</v>
      </c>
      <c r="H269">
        <v>3.6114999999999999</v>
      </c>
      <c r="I269">
        <v>0.86974499999999999</v>
      </c>
      <c r="K269">
        <f t="shared" si="41"/>
        <v>1.7020936575024568</v>
      </c>
      <c r="L269">
        <f t="shared" si="42"/>
        <v>3.6318552869705854</v>
      </c>
      <c r="M269">
        <f t="shared" si="46"/>
        <v>1.6600000000000019</v>
      </c>
      <c r="N269">
        <f t="shared" si="43"/>
        <v>6.6365625533648151E-2</v>
      </c>
      <c r="O269">
        <f t="shared" si="44"/>
        <v>3.0523209738404664</v>
      </c>
      <c r="Q269">
        <f t="shared" si="47"/>
        <v>5.3199999999999745</v>
      </c>
      <c r="S269">
        <v>0.10059999999999999</v>
      </c>
      <c r="T269">
        <v>0.2419</v>
      </c>
      <c r="V269">
        <f t="shared" si="45"/>
        <v>3.541603223959374</v>
      </c>
      <c r="Y269">
        <f t="shared" si="48"/>
        <v>-2.4420914206449393</v>
      </c>
      <c r="Z269">
        <f t="shared" si="49"/>
        <v>0.44519680563766489</v>
      </c>
      <c r="AA269">
        <f t="shared" si="50"/>
        <v>0.18230144943553814</v>
      </c>
    </row>
    <row r="270" spans="1:27" x14ac:dyDescent="0.3">
      <c r="A270">
        <v>4.46434</v>
      </c>
      <c r="B270">
        <v>4.6314099999999998</v>
      </c>
      <c r="C270">
        <v>1.6044099999999999</v>
      </c>
      <c r="D270">
        <v>-1.18214</v>
      </c>
      <c r="E270">
        <v>4.7882899999999999E-2</v>
      </c>
      <c r="F270">
        <v>5.4802799999999999E-2</v>
      </c>
      <c r="G270">
        <v>0.67290000000000005</v>
      </c>
      <c r="H270">
        <v>4.3223000000000003</v>
      </c>
      <c r="I270">
        <v>0.59922299999999995</v>
      </c>
      <c r="K270">
        <f t="shared" si="41"/>
        <v>1.6776727430173133</v>
      </c>
      <c r="L270">
        <f t="shared" si="42"/>
        <v>4.2864745389923087</v>
      </c>
      <c r="M270">
        <f t="shared" si="46"/>
        <v>1.6700000000000019</v>
      </c>
      <c r="N270">
        <f t="shared" si="43"/>
        <v>6.7121478630263132E-2</v>
      </c>
      <c r="O270">
        <f t="shared" si="44"/>
        <v>3.0536819496756431</v>
      </c>
      <c r="Q270">
        <f t="shared" si="47"/>
        <v>5.3399999999999741</v>
      </c>
      <c r="S270">
        <v>4.1200000000000001E-2</v>
      </c>
      <c r="T270">
        <v>0.2341</v>
      </c>
      <c r="V270">
        <f t="shared" si="45"/>
        <v>3.5810009241362364</v>
      </c>
      <c r="Y270">
        <f t="shared" si="48"/>
        <v>-2.4420914263005042</v>
      </c>
      <c r="Z270">
        <f t="shared" si="49"/>
        <v>0.45620275988107933</v>
      </c>
      <c r="AA270">
        <f t="shared" si="50"/>
        <v>0.18680822305337502</v>
      </c>
    </row>
    <row r="271" spans="1:27" x14ac:dyDescent="0.3">
      <c r="A271">
        <v>4.46434</v>
      </c>
      <c r="B271">
        <v>4.6314099999999998</v>
      </c>
      <c r="C271">
        <v>1.6044099999999999</v>
      </c>
      <c r="D271">
        <v>-1.18214</v>
      </c>
      <c r="E271">
        <v>8.2171499999999995E-2</v>
      </c>
      <c r="F271">
        <v>8.05424E-2</v>
      </c>
      <c r="G271">
        <v>0.96299999999999997</v>
      </c>
      <c r="H271">
        <v>4.2716000000000003</v>
      </c>
      <c r="I271">
        <v>0.65772399999999998</v>
      </c>
      <c r="K271">
        <f t="shared" si="41"/>
        <v>1.6532518285138678</v>
      </c>
      <c r="L271">
        <f t="shared" si="42"/>
        <v>4.1471528398227795</v>
      </c>
      <c r="M271">
        <f t="shared" si="46"/>
        <v>1.6800000000000019</v>
      </c>
      <c r="N271">
        <f t="shared" si="43"/>
        <v>6.7866443498374215E-2</v>
      </c>
      <c r="O271">
        <f t="shared" si="44"/>
        <v>3.0550809714627261</v>
      </c>
      <c r="Q271">
        <f t="shared" si="47"/>
        <v>5.3599999999999737</v>
      </c>
      <c r="S271">
        <v>0.18970000000000001</v>
      </c>
      <c r="T271">
        <v>0.2838</v>
      </c>
      <c r="V271">
        <f t="shared" si="45"/>
        <v>3.6203986239236845</v>
      </c>
      <c r="Y271">
        <f t="shared" si="48"/>
        <v>-2.4420914311797968</v>
      </c>
      <c r="Z271">
        <f t="shared" si="49"/>
        <v>0.46748079830850964</v>
      </c>
      <c r="AA271">
        <f t="shared" si="50"/>
        <v>0.19142641112444564</v>
      </c>
    </row>
    <row r="272" spans="1:27" x14ac:dyDescent="0.3">
      <c r="A272">
        <v>4.46434</v>
      </c>
      <c r="B272">
        <v>4.6314099999999998</v>
      </c>
      <c r="C272">
        <v>1.6044099999999999</v>
      </c>
      <c r="D272">
        <v>-1.18214</v>
      </c>
      <c r="E272">
        <v>5.8528700000000003E-2</v>
      </c>
      <c r="F272">
        <v>0.113569</v>
      </c>
      <c r="G272">
        <v>0.42609999999999998</v>
      </c>
      <c r="H272">
        <v>4.6109999999999998</v>
      </c>
      <c r="I272">
        <v>0.43640800000000002</v>
      </c>
      <c r="K272">
        <f t="shared" si="41"/>
        <v>1.6288309139946315</v>
      </c>
      <c r="L272">
        <f t="shared" si="42"/>
        <v>4.6243572473721581</v>
      </c>
      <c r="M272">
        <f t="shared" si="46"/>
        <v>1.6900000000000019</v>
      </c>
      <c r="N272">
        <f t="shared" si="43"/>
        <v>6.8600222161966901E-2</v>
      </c>
      <c r="O272">
        <f t="shared" si="44"/>
        <v>3.0565174796116534</v>
      </c>
      <c r="Q272">
        <f t="shared" si="47"/>
        <v>5.3799999999999732</v>
      </c>
      <c r="S272">
        <v>0.1111</v>
      </c>
      <c r="T272">
        <v>0.33700000000000002</v>
      </c>
      <c r="V272">
        <f t="shared" si="45"/>
        <v>3.6597963233675896</v>
      </c>
      <c r="Y272">
        <f t="shared" si="48"/>
        <v>-2.4420914353893672</v>
      </c>
      <c r="Z272">
        <f t="shared" si="49"/>
        <v>0.47903764726613546</v>
      </c>
      <c r="AA272">
        <f t="shared" si="50"/>
        <v>0.19615876798231252</v>
      </c>
    </row>
    <row r="273" spans="1:27" x14ac:dyDescent="0.3">
      <c r="A273">
        <v>4.46434</v>
      </c>
      <c r="B273">
        <v>4.6314099999999998</v>
      </c>
      <c r="C273">
        <v>1.6044099999999999</v>
      </c>
      <c r="D273">
        <v>-1.18214</v>
      </c>
      <c r="E273">
        <v>4.8755899999999998E-2</v>
      </c>
      <c r="F273">
        <v>3.9283199999999997E-2</v>
      </c>
      <c r="G273">
        <v>0.6</v>
      </c>
      <c r="H273">
        <v>4.0719000000000003</v>
      </c>
      <c r="I273">
        <v>0.67812399999999995</v>
      </c>
      <c r="K273">
        <f t="shared" si="41"/>
        <v>1.604409999461772</v>
      </c>
      <c r="L273">
        <f t="shared" si="42"/>
        <v>4.0980072067464404</v>
      </c>
      <c r="M273">
        <f t="shared" si="46"/>
        <v>1.700000000000002</v>
      </c>
      <c r="N273">
        <f t="shared" si="43"/>
        <v>6.9322521119359326E-2</v>
      </c>
      <c r="O273">
        <f t="shared" si="44"/>
        <v>3.0579908995383187</v>
      </c>
      <c r="Q273">
        <f t="shared" si="47"/>
        <v>5.3999999999999728</v>
      </c>
      <c r="S273">
        <v>5.0700000000000002E-2</v>
      </c>
      <c r="T273">
        <v>0.19819999999999999</v>
      </c>
      <c r="V273">
        <f t="shared" si="45"/>
        <v>3.6991940225085633</v>
      </c>
      <c r="Y273">
        <f t="shared" si="48"/>
        <v>-2.4420914390211399</v>
      </c>
      <c r="Z273">
        <f t="shared" si="49"/>
        <v>0.49088019938534361</v>
      </c>
      <c r="AA273">
        <f t="shared" si="50"/>
        <v>0.20100811605240401</v>
      </c>
    </row>
    <row r="274" spans="1:27" x14ac:dyDescent="0.3">
      <c r="A274">
        <v>4.46434</v>
      </c>
      <c r="B274">
        <v>4.6314099999999998</v>
      </c>
      <c r="C274">
        <v>1.6044099999999999</v>
      </c>
      <c r="D274">
        <v>-1.18214</v>
      </c>
      <c r="E274">
        <v>5.1113499999999999E-2</v>
      </c>
      <c r="F274">
        <v>5.5130999999999999E-2</v>
      </c>
      <c r="G274">
        <v>0.67210000000000003</v>
      </c>
      <c r="H274">
        <v>3.6812999999999998</v>
      </c>
      <c r="I274">
        <v>0.82224799999999998</v>
      </c>
      <c r="K274">
        <f t="shared" si="41"/>
        <v>1.5799890849171594</v>
      </c>
      <c r="L274">
        <f t="shared" si="42"/>
        <v>3.747732115386579</v>
      </c>
      <c r="M274">
        <f t="shared" si="46"/>
        <v>1.710000000000002</v>
      </c>
      <c r="N274">
        <f t="shared" si="43"/>
        <v>7.0033051460599044E-2</v>
      </c>
      <c r="O274">
        <f t="shared" si="44"/>
        <v>3.0595006418943971</v>
      </c>
      <c r="Q274">
        <f t="shared" si="47"/>
        <v>5.4199999999999724</v>
      </c>
      <c r="S274">
        <v>7.0199999999999999E-2</v>
      </c>
      <c r="T274">
        <v>0.23480000000000001</v>
      </c>
      <c r="V274">
        <f t="shared" si="45"/>
        <v>3.7385917213825426</v>
      </c>
      <c r="Y274">
        <f t="shared" si="48"/>
        <v>-2.4420914421544224</v>
      </c>
      <c r="Z274">
        <f t="shared" si="49"/>
        <v>0.50301551769361197</v>
      </c>
      <c r="AA274">
        <f t="shared" si="50"/>
        <v>0.20597734753529529</v>
      </c>
    </row>
    <row r="275" spans="1:27" x14ac:dyDescent="0.3">
      <c r="A275">
        <v>4.46434</v>
      </c>
      <c r="B275">
        <v>4.6314099999999998</v>
      </c>
      <c r="C275">
        <v>1.6044099999999999</v>
      </c>
      <c r="D275">
        <v>-1.18214</v>
      </c>
      <c r="E275">
        <v>8.3357299999999995E-2</v>
      </c>
      <c r="F275">
        <v>0.160801</v>
      </c>
      <c r="G275">
        <v>1.0139</v>
      </c>
      <c r="H275">
        <v>3.2330999999999999</v>
      </c>
      <c r="I275">
        <v>1.0283800000000001</v>
      </c>
      <c r="K275">
        <f t="shared" si="41"/>
        <v>1.5555681703624065</v>
      </c>
      <c r="L275">
        <f t="shared" si="42"/>
        <v>3.2445565700933696</v>
      </c>
      <c r="M275">
        <f t="shared" si="46"/>
        <v>1.720000000000002</v>
      </c>
      <c r="N275">
        <f t="shared" si="43"/>
        <v>7.0731528983023192E-2</v>
      </c>
      <c r="O275">
        <f t="shared" si="44"/>
        <v>3.0610461028030755</v>
      </c>
      <c r="Q275">
        <f t="shared" si="47"/>
        <v>5.439999999999972</v>
      </c>
      <c r="S275">
        <v>0.1928</v>
      </c>
      <c r="T275">
        <v>0.40100000000000002</v>
      </c>
      <c r="V275">
        <f t="shared" si="45"/>
        <v>3.777989420021306</v>
      </c>
      <c r="Y275">
        <f t="shared" si="48"/>
        <v>-2.442091444857637</v>
      </c>
      <c r="Z275">
        <f t="shared" si="49"/>
        <v>0.51545083982701323</v>
      </c>
      <c r="AA275">
        <f t="shared" si="50"/>
        <v>0.21106942613160898</v>
      </c>
    </row>
    <row r="276" spans="1:27" x14ac:dyDescent="0.3">
      <c r="A276">
        <v>4.46434</v>
      </c>
      <c r="B276">
        <v>4.6314099999999998</v>
      </c>
      <c r="C276">
        <v>1.6044099999999999</v>
      </c>
      <c r="D276">
        <v>-1.18214</v>
      </c>
      <c r="E276">
        <v>0.138845</v>
      </c>
      <c r="F276">
        <v>9.99192E-2</v>
      </c>
      <c r="G276">
        <v>1.2561</v>
      </c>
      <c r="H276">
        <v>3.4239000000000002</v>
      </c>
      <c r="I276">
        <v>0.98736299999999999</v>
      </c>
      <c r="K276">
        <f t="shared" si="41"/>
        <v>1.5311472557989059</v>
      </c>
      <c r="L276">
        <f t="shared" si="42"/>
        <v>3.3447147656389542</v>
      </c>
      <c r="M276">
        <f t="shared" si="46"/>
        <v>1.730000000000002</v>
      </c>
      <c r="N276">
        <f t="shared" si="43"/>
        <v>7.1417674304935702E-2</v>
      </c>
      <c r="O276">
        <f t="shared" si="44"/>
        <v>3.0626266641005961</v>
      </c>
      <c r="Q276">
        <f t="shared" si="47"/>
        <v>5.4599999999999715</v>
      </c>
      <c r="S276">
        <v>0.3044</v>
      </c>
      <c r="T276">
        <v>0.31609999999999999</v>
      </c>
      <c r="V276">
        <f t="shared" si="45"/>
        <v>3.8173871184529373</v>
      </c>
      <c r="Y276">
        <f t="shared" si="48"/>
        <v>-2.4420914471898127</v>
      </c>
      <c r="Z276">
        <f t="shared" si="49"/>
        <v>0.52819358234685254</v>
      </c>
      <c r="AA276">
        <f t="shared" si="50"/>
        <v>0.21628738880956347</v>
      </c>
    </row>
    <row r="277" spans="1:27" x14ac:dyDescent="0.3">
      <c r="A277">
        <v>4.46434</v>
      </c>
      <c r="B277">
        <v>4.6314099999999998</v>
      </c>
      <c r="C277">
        <v>1.6044099999999999</v>
      </c>
      <c r="D277">
        <v>-1.18214</v>
      </c>
      <c r="E277">
        <v>4.85183E-2</v>
      </c>
      <c r="F277">
        <v>3.5344E-2</v>
      </c>
      <c r="G277">
        <v>0.79510000000000003</v>
      </c>
      <c r="H277">
        <v>2.7810000000000001</v>
      </c>
      <c r="I277">
        <v>1.17214</v>
      </c>
      <c r="K277">
        <f t="shared" si="41"/>
        <v>1.5067263412278575</v>
      </c>
      <c r="L277">
        <f t="shared" si="42"/>
        <v>2.8934910942237062</v>
      </c>
      <c r="M277">
        <f t="shared" si="46"/>
        <v>1.740000000000002</v>
      </c>
      <c r="N277">
        <f t="shared" si="43"/>
        <v>7.2091212977356295E-2</v>
      </c>
      <c r="O277">
        <f t="shared" si="44"/>
        <v>3.0642416935835142</v>
      </c>
      <c r="Q277">
        <f t="shared" si="47"/>
        <v>5.4799999999999711</v>
      </c>
      <c r="S277">
        <v>4.8300000000000003E-2</v>
      </c>
      <c r="T277">
        <v>0.188</v>
      </c>
      <c r="V277">
        <f t="shared" si="45"/>
        <v>3.8567848167022447</v>
      </c>
      <c r="Y277">
        <f t="shared" si="48"/>
        <v>-2.4420914492018793</v>
      </c>
      <c r="Z277">
        <f t="shared" si="49"/>
        <v>0.54125134516301587</v>
      </c>
      <c r="AA277">
        <f t="shared" si="50"/>
        <v>0.22163434761622333</v>
      </c>
    </row>
    <row r="278" spans="1:27" x14ac:dyDescent="0.3">
      <c r="A278">
        <v>4.46434</v>
      </c>
      <c r="B278">
        <v>4.6314099999999998</v>
      </c>
      <c r="C278">
        <v>1.6044099999999999</v>
      </c>
      <c r="D278">
        <v>-1.18214</v>
      </c>
      <c r="E278">
        <v>5.9227099999999998E-2</v>
      </c>
      <c r="F278">
        <v>9.35748E-2</v>
      </c>
      <c r="G278">
        <v>0.76190000000000002</v>
      </c>
      <c r="H278">
        <v>4.0145</v>
      </c>
      <c r="I278">
        <v>0.72304400000000002</v>
      </c>
      <c r="K278">
        <f t="shared" si="41"/>
        <v>1.4823054266502977</v>
      </c>
      <c r="L278">
        <f t="shared" si="42"/>
        <v>3.9892375753600531</v>
      </c>
      <c r="M278">
        <f t="shared" si="46"/>
        <v>1.750000000000002</v>
      </c>
      <c r="N278">
        <f t="shared" si="43"/>
        <v>7.2751875593796408E-2</v>
      </c>
      <c r="O278">
        <f t="shared" si="44"/>
        <v>3.0658905452615697</v>
      </c>
      <c r="Q278">
        <f t="shared" si="47"/>
        <v>5.4999999999999707</v>
      </c>
      <c r="S278">
        <v>0.1142</v>
      </c>
      <c r="T278">
        <v>0.30590000000000001</v>
      </c>
      <c r="V278">
        <f t="shared" si="45"/>
        <v>3.8961825147911258</v>
      </c>
      <c r="Y278">
        <f t="shared" si="48"/>
        <v>-2.4420914509377725</v>
      </c>
      <c r="Z278">
        <f t="shared" si="49"/>
        <v>0.55463191606666229</v>
      </c>
      <c r="AA278">
        <f t="shared" si="50"/>
        <v>0.22711349153353022</v>
      </c>
    </row>
    <row r="279" spans="1:27" x14ac:dyDescent="0.3">
      <c r="A279">
        <v>4.46434</v>
      </c>
      <c r="B279">
        <v>4.6314099999999998</v>
      </c>
      <c r="C279">
        <v>1.6044099999999999</v>
      </c>
      <c r="D279">
        <v>-1.18214</v>
      </c>
      <c r="E279">
        <v>8.8910299999999998E-2</v>
      </c>
      <c r="F279">
        <v>5.3407200000000002E-2</v>
      </c>
      <c r="G279">
        <v>0.8851</v>
      </c>
      <c r="H279">
        <v>2.63</v>
      </c>
      <c r="I279">
        <v>1.2438899999999999</v>
      </c>
      <c r="K279">
        <f t="shared" si="41"/>
        <v>1.45788451206712</v>
      </c>
      <c r="L279">
        <f t="shared" si="42"/>
        <v>2.7182718842886602</v>
      </c>
      <c r="M279">
        <f t="shared" si="46"/>
        <v>1.760000000000002</v>
      </c>
      <c r="N279">
        <f t="shared" si="43"/>
        <v>7.3399397898018165E-2</v>
      </c>
      <c r="O279">
        <f t="shared" si="44"/>
        <v>3.0675725596160759</v>
      </c>
      <c r="Q279">
        <f t="shared" si="47"/>
        <v>5.5199999999999703</v>
      </c>
      <c r="S279">
        <v>0.20669999999999999</v>
      </c>
      <c r="T279">
        <v>0.2311</v>
      </c>
      <c r="V279">
        <f t="shared" si="45"/>
        <v>3.9355802127389032</v>
      </c>
      <c r="Y279">
        <f t="shared" si="48"/>
        <v>-2.4420914524354007</v>
      </c>
      <c r="Z279">
        <f t="shared" si="49"/>
        <v>0.56834327537497176</v>
      </c>
      <c r="AA279">
        <f t="shared" si="50"/>
        <v>0.23272808838022244</v>
      </c>
    </row>
    <row r="280" spans="1:27" x14ac:dyDescent="0.3">
      <c r="A280">
        <v>4.46434</v>
      </c>
      <c r="B280">
        <v>4.6314099999999998</v>
      </c>
      <c r="C280">
        <v>1.6044099999999999</v>
      </c>
      <c r="D280">
        <v>-1.18214</v>
      </c>
      <c r="E280">
        <v>7.2721900000000006E-2</v>
      </c>
      <c r="F280">
        <v>8.0429E-2</v>
      </c>
      <c r="G280">
        <v>0.7591</v>
      </c>
      <c r="H280">
        <v>3.8435000000000001</v>
      </c>
      <c r="I280">
        <v>0.77920100000000003</v>
      </c>
      <c r="K280">
        <f t="shared" si="41"/>
        <v>1.4334635974790959</v>
      </c>
      <c r="L280">
        <f t="shared" si="42"/>
        <v>3.8526539069684387</v>
      </c>
      <c r="M280">
        <f t="shared" si="46"/>
        <v>1.770000000000002</v>
      </c>
      <c r="N280">
        <f t="shared" si="43"/>
        <v>7.403352088973339E-2</v>
      </c>
      <c r="O280">
        <f t="shared" si="44"/>
        <v>3.0692870638637175</v>
      </c>
      <c r="Q280">
        <f t="shared" si="47"/>
        <v>5.5399999999999698</v>
      </c>
      <c r="S280">
        <v>0.16289999999999999</v>
      </c>
      <c r="T280">
        <v>0.28360000000000002</v>
      </c>
      <c r="V280">
        <f t="shared" si="45"/>
        <v>3.9749779105626182</v>
      </c>
      <c r="Y280">
        <f t="shared" si="48"/>
        <v>-2.4420914537274672</v>
      </c>
      <c r="Z280">
        <f t="shared" si="49"/>
        <v>0.58239360069071122</v>
      </c>
      <c r="AA280">
        <f t="shared" si="50"/>
        <v>0.23848148676077602</v>
      </c>
    </row>
    <row r="281" spans="1:27" x14ac:dyDescent="0.3">
      <c r="A281">
        <v>4.46434</v>
      </c>
      <c r="B281">
        <v>4.6314099999999998</v>
      </c>
      <c r="C281">
        <v>1.6044099999999999</v>
      </c>
      <c r="D281">
        <v>-1.18214</v>
      </c>
      <c r="E281">
        <v>5.9318599999999999E-2</v>
      </c>
      <c r="F281">
        <v>4.1168400000000001E-2</v>
      </c>
      <c r="G281">
        <v>0.89810000000000001</v>
      </c>
      <c r="H281">
        <v>3.1570999999999998</v>
      </c>
      <c r="I281">
        <v>1.04687</v>
      </c>
      <c r="K281">
        <f t="shared" si="41"/>
        <v>1.4090426828868903</v>
      </c>
      <c r="L281">
        <f t="shared" si="42"/>
        <v>3.1994049023298707</v>
      </c>
      <c r="M281">
        <f t="shared" si="46"/>
        <v>1.780000000000002</v>
      </c>
      <c r="N281">
        <f t="shared" si="43"/>
        <v>7.465399092820027E-2</v>
      </c>
      <c r="O281">
        <f t="shared" si="44"/>
        <v>3.0710333722256555</v>
      </c>
      <c r="Q281">
        <f t="shared" si="47"/>
        <v>5.5599999999999694</v>
      </c>
      <c r="S281">
        <v>0.11459999999999999</v>
      </c>
      <c r="T281">
        <v>0.2029</v>
      </c>
      <c r="V281">
        <f t="shared" si="45"/>
        <v>4.014375608277291</v>
      </c>
      <c r="Y281">
        <f t="shared" si="48"/>
        <v>-2.442091454842187</v>
      </c>
      <c r="Z281">
        <f t="shared" si="49"/>
        <v>0.59679127177946401</v>
      </c>
      <c r="AA281">
        <f t="shared" si="50"/>
        <v>0.24437711806252968</v>
      </c>
    </row>
    <row r="282" spans="1:27" x14ac:dyDescent="0.3">
      <c r="A282">
        <v>4.46434</v>
      </c>
      <c r="B282">
        <v>4.6314099999999998</v>
      </c>
      <c r="C282">
        <v>1.6044099999999999</v>
      </c>
      <c r="D282">
        <v>-1.18214</v>
      </c>
      <c r="E282">
        <v>4.9725699999999998E-2</v>
      </c>
      <c r="F282">
        <v>5.8515600000000001E-2</v>
      </c>
      <c r="G282">
        <v>0.60499999999999998</v>
      </c>
      <c r="H282">
        <v>3.5865</v>
      </c>
      <c r="I282">
        <v>0.841557</v>
      </c>
      <c r="K282">
        <f t="shared" si="41"/>
        <v>1.3846217682910773</v>
      </c>
      <c r="L282">
        <f t="shared" si="42"/>
        <v>3.7006344568001865</v>
      </c>
      <c r="M282">
        <f t="shared" si="46"/>
        <v>1.790000000000002</v>
      </c>
      <c r="N282">
        <f t="shared" si="43"/>
        <v>7.5260559833676244E-2</v>
      </c>
      <c r="O282">
        <f t="shared" si="44"/>
        <v>3.0728107862018286</v>
      </c>
      <c r="Q282">
        <f t="shared" si="47"/>
        <v>5.579999999999969</v>
      </c>
      <c r="S282">
        <v>5.9499999999999997E-2</v>
      </c>
      <c r="T282">
        <v>0.2419</v>
      </c>
      <c r="V282">
        <f t="shared" si="45"/>
        <v>4.0537733058961569</v>
      </c>
      <c r="Y282">
        <f t="shared" si="48"/>
        <v>-2.4420914558039031</v>
      </c>
      <c r="Z282">
        <f t="shared" si="49"/>
        <v>0.61154487556742798</v>
      </c>
      <c r="AA282">
        <f t="shared" si="50"/>
        <v>0.25041849850218478</v>
      </c>
    </row>
    <row r="283" spans="1:27" x14ac:dyDescent="0.3">
      <c r="A283">
        <v>4.46434</v>
      </c>
      <c r="B283">
        <v>4.6314099999999998</v>
      </c>
      <c r="C283">
        <v>1.6044099999999999</v>
      </c>
      <c r="D283">
        <v>-1.18214</v>
      </c>
      <c r="E283">
        <v>4.9090700000000001E-2</v>
      </c>
      <c r="F283">
        <v>2.3012899999999999E-2</v>
      </c>
      <c r="G283">
        <v>0.97499999999999998</v>
      </c>
      <c r="H283">
        <v>2.0798999999999999</v>
      </c>
      <c r="I283">
        <v>1.46665</v>
      </c>
      <c r="K283">
        <f t="shared" si="41"/>
        <v>1.3602008536921517</v>
      </c>
      <c r="L283">
        <f t="shared" si="42"/>
        <v>2.174272025749834</v>
      </c>
      <c r="M283">
        <f t="shared" si="46"/>
        <v>1.800000000000002</v>
      </c>
      <c r="N283">
        <f t="shared" si="43"/>
        <v>7.5852984986686578E-2</v>
      </c>
      <c r="O283">
        <f t="shared" si="44"/>
        <v>3.0746185948503451</v>
      </c>
      <c r="Q283">
        <f t="shared" si="47"/>
        <v>5.5999999999999686</v>
      </c>
      <c r="S283">
        <v>5.3900000000000003E-2</v>
      </c>
      <c r="T283">
        <v>0.1517</v>
      </c>
      <c r="V283">
        <f t="shared" si="45"/>
        <v>4.0931710034308715</v>
      </c>
      <c r="Y283">
        <f t="shared" si="48"/>
        <v>-2.4420914566336154</v>
      </c>
      <c r="Z283">
        <f t="shared" si="49"/>
        <v>0.62666321126276425</v>
      </c>
      <c r="AA283">
        <f t="shared" si="50"/>
        <v>0.25660923122290008</v>
      </c>
    </row>
    <row r="284" spans="1:27" x14ac:dyDescent="0.3">
      <c r="A284">
        <v>4.46434</v>
      </c>
      <c r="B284">
        <v>4.6314099999999998</v>
      </c>
      <c r="C284">
        <v>1.6044099999999999</v>
      </c>
      <c r="D284">
        <v>-1.18214</v>
      </c>
      <c r="E284">
        <v>4.9005100000000003E-2</v>
      </c>
      <c r="F284">
        <v>5.5177999999999998E-2</v>
      </c>
      <c r="G284">
        <v>0.53210000000000002</v>
      </c>
      <c r="H284">
        <v>4.2462</v>
      </c>
      <c r="I284">
        <v>0.60210399999999997</v>
      </c>
      <c r="K284">
        <f t="shared" si="41"/>
        <v>1.3357799390905412</v>
      </c>
      <c r="L284">
        <f t="shared" si="42"/>
        <v>4.2796935450861584</v>
      </c>
      <c r="M284">
        <f t="shared" si="46"/>
        <v>1.8100000000000021</v>
      </c>
      <c r="N284">
        <f t="shared" si="43"/>
        <v>7.6431029425068991E-2</v>
      </c>
      <c r="O284">
        <f t="shared" si="44"/>
        <v>3.076456075071849</v>
      </c>
      <c r="Q284">
        <f t="shared" si="47"/>
        <v>5.6199999999999681</v>
      </c>
      <c r="S284">
        <v>5.3100000000000001E-2</v>
      </c>
      <c r="T284">
        <v>0.2349</v>
      </c>
      <c r="V284">
        <f t="shared" si="45"/>
        <v>4.1325687008916958</v>
      </c>
      <c r="Y284">
        <f t="shared" si="48"/>
        <v>-2.4420914573494432</v>
      </c>
      <c r="Z284">
        <f t="shared" si="49"/>
        <v>0.64215529560355245</v>
      </c>
      <c r="AA284">
        <f t="shared" si="50"/>
        <v>0.26295300844323183</v>
      </c>
    </row>
    <row r="285" spans="1:27" x14ac:dyDescent="0.3">
      <c r="A285">
        <v>4.46434</v>
      </c>
      <c r="B285">
        <v>4.6314099999999998</v>
      </c>
      <c r="C285">
        <v>1.6044099999999999</v>
      </c>
      <c r="D285">
        <v>-1.18214</v>
      </c>
      <c r="E285">
        <v>4.9821499999999998E-2</v>
      </c>
      <c r="F285">
        <v>6.5587199999999998E-2</v>
      </c>
      <c r="G285">
        <v>0.46310000000000001</v>
      </c>
      <c r="H285">
        <v>4.1123000000000003</v>
      </c>
      <c r="I285">
        <v>0.63312599999999997</v>
      </c>
      <c r="K285">
        <f t="shared" si="41"/>
        <v>1.311359024486614</v>
      </c>
      <c r="L285">
        <f t="shared" si="42"/>
        <v>4.2060912161249808</v>
      </c>
      <c r="M285">
        <f t="shared" si="46"/>
        <v>1.8200000000000021</v>
      </c>
      <c r="N285">
        <f t="shared" si="43"/>
        <v>7.6994461938755268E-2</v>
      </c>
      <c r="O285">
        <f t="shared" si="44"/>
        <v>3.0783224918987515</v>
      </c>
      <c r="Q285">
        <f t="shared" si="47"/>
        <v>5.6399999999999677</v>
      </c>
      <c r="S285">
        <v>6.0299999999999999E-2</v>
      </c>
      <c r="T285">
        <v>0.25609999999999999</v>
      </c>
      <c r="V285">
        <f t="shared" si="45"/>
        <v>4.1719663982876583</v>
      </c>
      <c r="Y285">
        <f t="shared" si="48"/>
        <v>-2.4420914579670172</v>
      </c>
      <c r="Z285">
        <f t="shared" si="49"/>
        <v>0.65803036823548111</v>
      </c>
      <c r="AA285">
        <f t="shared" si="50"/>
        <v>0.26945361365920162</v>
      </c>
    </row>
    <row r="286" spans="1:27" x14ac:dyDescent="0.3">
      <c r="A286">
        <v>4.46434</v>
      </c>
      <c r="B286">
        <v>4.6314099999999998</v>
      </c>
      <c r="C286">
        <v>1.6044099999999999</v>
      </c>
      <c r="D286">
        <v>-1.18214</v>
      </c>
      <c r="E286">
        <v>5.4088700000000003E-2</v>
      </c>
      <c r="F286">
        <v>4.5624999999999999E-2</v>
      </c>
      <c r="G286">
        <v>0.59179999999999999</v>
      </c>
      <c r="H286">
        <v>3.3576000000000001</v>
      </c>
      <c r="I286">
        <v>0.933697</v>
      </c>
      <c r="K286">
        <f t="shared" si="41"/>
        <v>1.2869381098806882</v>
      </c>
      <c r="L286">
        <f t="shared" si="42"/>
        <v>3.4757479154622697</v>
      </c>
      <c r="M286">
        <f t="shared" si="46"/>
        <v>1.8300000000000021</v>
      </c>
      <c r="N286">
        <f t="shared" si="43"/>
        <v>7.754305716225228E-2</v>
      </c>
      <c r="O286">
        <f t="shared" si="44"/>
        <v>3.0802170987892068</v>
      </c>
      <c r="Q286">
        <f t="shared" si="47"/>
        <v>5.6599999999999673</v>
      </c>
      <c r="S286">
        <v>8.8900000000000007E-2</v>
      </c>
      <c r="T286">
        <v>0.21360000000000001</v>
      </c>
      <c r="V286">
        <f t="shared" si="45"/>
        <v>4.2113640956267053</v>
      </c>
      <c r="Y286">
        <f t="shared" si="48"/>
        <v>-2.4420914584998248</v>
      </c>
      <c r="Z286">
        <f t="shared" si="49"/>
        <v>0.67429789722248135</v>
      </c>
      <c r="AA286">
        <f t="shared" si="50"/>
        <v>0.2761149239008035</v>
      </c>
    </row>
    <row r="287" spans="1:27" x14ac:dyDescent="0.3">
      <c r="A287">
        <v>4.46434</v>
      </c>
      <c r="B287">
        <v>4.6314099999999998</v>
      </c>
      <c r="C287">
        <v>1.6044099999999999</v>
      </c>
      <c r="D287">
        <v>-1.18214</v>
      </c>
      <c r="E287">
        <v>5.12407E-2</v>
      </c>
      <c r="F287">
        <v>4.7698600000000001E-2</v>
      </c>
      <c r="G287">
        <v>0.77210000000000001</v>
      </c>
      <c r="H287">
        <v>3.5087000000000002</v>
      </c>
      <c r="I287">
        <v>0.90018200000000004</v>
      </c>
      <c r="K287">
        <f t="shared" si="41"/>
        <v>1.2625171952730383</v>
      </c>
      <c r="L287">
        <f t="shared" si="42"/>
        <v>3.5575663805395976</v>
      </c>
      <c r="M287">
        <f t="shared" si="46"/>
        <v>1.8400000000000021</v>
      </c>
      <c r="N287">
        <f t="shared" si="43"/>
        <v>7.8076595664785128E-2</v>
      </c>
      <c r="O287">
        <f t="shared" si="44"/>
        <v>3.0821391379257199</v>
      </c>
      <c r="Q287">
        <f t="shared" si="47"/>
        <v>5.6799999999999669</v>
      </c>
      <c r="S287">
        <v>7.1099999999999997E-2</v>
      </c>
      <c r="T287">
        <v>0.21840000000000001</v>
      </c>
      <c r="V287">
        <f t="shared" si="45"/>
        <v>4.2507617929158181</v>
      </c>
      <c r="Y287">
        <f t="shared" si="48"/>
        <v>-2.4420914589595002</v>
      </c>
      <c r="Z287">
        <f t="shared" si="49"/>
        <v>0.69096758469359065</v>
      </c>
      <c r="AA287">
        <f t="shared" si="50"/>
        <v>0.28294091204429772</v>
      </c>
    </row>
    <row r="288" spans="1:27" x14ac:dyDescent="0.3">
      <c r="A288">
        <v>4.46434</v>
      </c>
      <c r="B288">
        <v>4.6314099999999998</v>
      </c>
      <c r="C288">
        <v>1.6044099999999999</v>
      </c>
      <c r="D288">
        <v>-1.18214</v>
      </c>
      <c r="E288">
        <v>5.0066699999999999E-2</v>
      </c>
      <c r="F288">
        <v>3.5910200000000003E-2</v>
      </c>
      <c r="G288">
        <v>0.67979999999999996</v>
      </c>
      <c r="H288">
        <v>2.7940999999999998</v>
      </c>
      <c r="I288">
        <v>1.15561</v>
      </c>
      <c r="K288">
        <f t="shared" si="41"/>
        <v>1.2380962806639004</v>
      </c>
      <c r="L288">
        <f t="shared" si="42"/>
        <v>2.9338585054259463</v>
      </c>
      <c r="M288">
        <f t="shared" si="46"/>
        <v>1.8500000000000021</v>
      </c>
      <c r="N288">
        <f t="shared" si="43"/>
        <v>7.859486403806655E-2</v>
      </c>
      <c r="O288">
        <f t="shared" si="44"/>
        <v>3.0840878405182632</v>
      </c>
      <c r="Q288">
        <f t="shared" si="47"/>
        <v>5.6999999999999664</v>
      </c>
      <c r="S288">
        <v>6.2300000000000001E-2</v>
      </c>
      <c r="T288">
        <v>0.1895</v>
      </c>
      <c r="V288">
        <f t="shared" si="45"/>
        <v>4.2901594901611393</v>
      </c>
      <c r="Y288">
        <f t="shared" si="48"/>
        <v>-2.4420914593560812</v>
      </c>
      <c r="Z288">
        <f t="shared" si="49"/>
        <v>0.70804937262941359</v>
      </c>
      <c r="AA288">
        <f t="shared" si="50"/>
        <v>0.28993564918166848</v>
      </c>
    </row>
    <row r="289" spans="1:27" x14ac:dyDescent="0.3">
      <c r="A289">
        <v>4.46434</v>
      </c>
      <c r="B289">
        <v>4.6314099999999998</v>
      </c>
      <c r="C289">
        <v>1.6044099999999999</v>
      </c>
      <c r="D289">
        <v>-1.18214</v>
      </c>
      <c r="E289">
        <v>6.5589900000000007E-2</v>
      </c>
      <c r="F289">
        <v>4.1249599999999997E-2</v>
      </c>
      <c r="G289">
        <v>0.95399999999999996</v>
      </c>
      <c r="H289">
        <v>3.4657</v>
      </c>
      <c r="I289">
        <v>0.93935000000000002</v>
      </c>
      <c r="K289">
        <f t="shared" si="41"/>
        <v>1.2136753660534794</v>
      </c>
      <c r="L289">
        <f t="shared" si="42"/>
        <v>3.4619463034085385</v>
      </c>
      <c r="M289">
        <f t="shared" si="46"/>
        <v>1.8600000000000021</v>
      </c>
      <c r="N289">
        <f t="shared" si="43"/>
        <v>7.9097654981657384E-2</v>
      </c>
      <c r="O289">
        <f t="shared" si="44"/>
        <v>3.0860624271117816</v>
      </c>
      <c r="Q289">
        <f t="shared" si="47"/>
        <v>5.719999999999966</v>
      </c>
      <c r="S289">
        <v>0.13930000000000001</v>
      </c>
      <c r="T289">
        <v>0.2031</v>
      </c>
      <c r="V289">
        <f t="shared" si="45"/>
        <v>4.3295571873680592</v>
      </c>
      <c r="Y289">
        <f t="shared" si="48"/>
        <v>-2.4420914596982284</v>
      </c>
      <c r="Z289">
        <f t="shared" si="49"/>
        <v>0.72555344879163308</v>
      </c>
      <c r="AA289">
        <f t="shared" si="50"/>
        <v>0.29710330704866</v>
      </c>
    </row>
    <row r="290" spans="1:27" x14ac:dyDescent="0.3">
      <c r="A290">
        <v>4.46434</v>
      </c>
      <c r="B290">
        <v>4.6314099999999998</v>
      </c>
      <c r="C290">
        <v>1.6044099999999999</v>
      </c>
      <c r="D290">
        <v>-1.18214</v>
      </c>
      <c r="E290">
        <v>5.0410400000000001E-2</v>
      </c>
      <c r="F290">
        <v>4.9773600000000001E-2</v>
      </c>
      <c r="G290">
        <v>0.46910000000000002</v>
      </c>
      <c r="H290">
        <v>4.1257999999999999</v>
      </c>
      <c r="I290">
        <v>0.63759299999999997</v>
      </c>
      <c r="K290">
        <f t="shared" si="41"/>
        <v>1.189254451441951</v>
      </c>
      <c r="L290">
        <f t="shared" si="42"/>
        <v>4.1954195717574487</v>
      </c>
      <c r="M290">
        <f t="shared" si="46"/>
        <v>1.8700000000000021</v>
      </c>
      <c r="N290">
        <f t="shared" si="43"/>
        <v>7.9584767385883992E-2</v>
      </c>
      <c r="O290">
        <f t="shared" si="44"/>
        <v>3.088062107897966</v>
      </c>
      <c r="Q290">
        <f t="shared" si="47"/>
        <v>5.7399999999999656</v>
      </c>
      <c r="S290">
        <v>6.5000000000000002E-2</v>
      </c>
      <c r="T290">
        <v>0.22309999999999999</v>
      </c>
      <c r="V290">
        <f t="shared" si="45"/>
        <v>4.3689548845413215</v>
      </c>
      <c r="Y290">
        <f t="shared" si="48"/>
        <v>-2.4420914599934131</v>
      </c>
      <c r="Z290">
        <f t="shared" si="49"/>
        <v>0.74349025279910741</v>
      </c>
      <c r="AA290">
        <f t="shared" si="50"/>
        <v>0.30444816051283874</v>
      </c>
    </row>
    <row r="291" spans="1:27" x14ac:dyDescent="0.3">
      <c r="A291">
        <v>4.46434</v>
      </c>
      <c r="B291">
        <v>4.6314099999999998</v>
      </c>
      <c r="C291">
        <v>1.6044099999999999</v>
      </c>
      <c r="D291">
        <v>-1.18214</v>
      </c>
      <c r="E291">
        <v>5.7763200000000001E-2</v>
      </c>
      <c r="F291">
        <v>5.6311300000000002E-2</v>
      </c>
      <c r="G291">
        <v>0.66110000000000002</v>
      </c>
      <c r="H291">
        <v>3.5903999999999998</v>
      </c>
      <c r="I291">
        <v>0.85497999999999996</v>
      </c>
      <c r="K291">
        <f t="shared" si="41"/>
        <v>1.1648335368294676</v>
      </c>
      <c r="L291">
        <f t="shared" si="42"/>
        <v>3.6678851578040677</v>
      </c>
      <c r="M291">
        <f t="shared" si="46"/>
        <v>1.8800000000000021</v>
      </c>
      <c r="N291">
        <f t="shared" si="43"/>
        <v>8.0056006412279418E-2</v>
      </c>
      <c r="O291">
        <f t="shared" si="44"/>
        <v>3.0900860830311632</v>
      </c>
      <c r="Q291">
        <f t="shared" si="47"/>
        <v>5.7599999999999651</v>
      </c>
      <c r="S291">
        <v>0.1076</v>
      </c>
      <c r="T291">
        <v>0.23730000000000001</v>
      </c>
      <c r="V291">
        <f t="shared" si="45"/>
        <v>4.4083525816850839</v>
      </c>
      <c r="Y291">
        <f t="shared" si="48"/>
        <v>-2.4420914602480814</v>
      </c>
      <c r="Z291">
        <f t="shared" si="49"/>
        <v>0.76187048235417409</v>
      </c>
      <c r="AA291">
        <f t="shared" si="50"/>
        <v>0.31197459012316392</v>
      </c>
    </row>
    <row r="292" spans="1:27" x14ac:dyDescent="0.3">
      <c r="A292">
        <v>4.46434</v>
      </c>
      <c r="B292">
        <v>4.6314099999999998</v>
      </c>
      <c r="C292">
        <v>1.6044099999999999</v>
      </c>
      <c r="D292">
        <v>-1.18214</v>
      </c>
      <c r="E292">
        <v>6.1586299999999997E-2</v>
      </c>
      <c r="F292">
        <v>6.1951199999999998E-2</v>
      </c>
      <c r="G292">
        <v>0.72699999999999998</v>
      </c>
      <c r="H292">
        <v>3.5916999999999999</v>
      </c>
      <c r="I292">
        <v>0.86318600000000001</v>
      </c>
      <c r="K292">
        <f t="shared" si="41"/>
        <v>1.1404126222161597</v>
      </c>
      <c r="L292">
        <f t="shared" si="42"/>
        <v>3.6478614391015332</v>
      </c>
      <c r="M292">
        <f t="shared" si="46"/>
        <v>1.8900000000000021</v>
      </c>
      <c r="N292">
        <f t="shared" si="43"/>
        <v>8.0511183571516237E-2</v>
      </c>
      <c r="O292">
        <f t="shared" si="44"/>
        <v>3.0921335429483059</v>
      </c>
      <c r="Q292">
        <f t="shared" si="47"/>
        <v>5.7799999999999647</v>
      </c>
      <c r="S292">
        <v>0.1241</v>
      </c>
      <c r="T292">
        <v>0.24890000000000001</v>
      </c>
      <c r="V292">
        <f t="shared" si="45"/>
        <v>4.4477502788030012</v>
      </c>
      <c r="Y292">
        <f t="shared" si="48"/>
        <v>-2.4420914604677941</v>
      </c>
      <c r="Z292">
        <f t="shared" si="49"/>
        <v>0.78070509962288104</v>
      </c>
      <c r="AA292">
        <f t="shared" si="50"/>
        <v>0.31968708472258989</v>
      </c>
    </row>
    <row r="293" spans="1:27" x14ac:dyDescent="0.3">
      <c r="A293">
        <v>4.46434</v>
      </c>
      <c r="B293">
        <v>4.6314099999999998</v>
      </c>
      <c r="C293">
        <v>1.6044099999999999</v>
      </c>
      <c r="D293">
        <v>-1.18214</v>
      </c>
      <c r="E293">
        <v>0.16376599999999999</v>
      </c>
      <c r="F293">
        <v>4.8048599999999997E-2</v>
      </c>
      <c r="G293">
        <v>1.7330000000000001</v>
      </c>
      <c r="H293">
        <v>2.6360999999999999</v>
      </c>
      <c r="I293">
        <v>1.2988900000000001</v>
      </c>
      <c r="K293">
        <f t="shared" si="41"/>
        <v>1.1159917076021408</v>
      </c>
      <c r="L293">
        <f t="shared" si="42"/>
        <v>2.5839571054251644</v>
      </c>
      <c r="M293">
        <f t="shared" si="46"/>
        <v>1.9000000000000021</v>
      </c>
      <c r="N293">
        <f t="shared" si="43"/>
        <v>8.0950116798799654E-2</v>
      </c>
      <c r="O293">
        <f t="shared" si="44"/>
        <v>3.0942036686927268</v>
      </c>
      <c r="Q293">
        <f t="shared" si="47"/>
        <v>5.7999999999999643</v>
      </c>
      <c r="S293">
        <v>0.34289999999999998</v>
      </c>
      <c r="T293">
        <v>0.21920000000000001</v>
      </c>
      <c r="V293">
        <f t="shared" si="45"/>
        <v>4.4871479758982797</v>
      </c>
      <c r="Y293">
        <f t="shared" si="48"/>
        <v>-2.4420914606573501</v>
      </c>
      <c r="Z293">
        <f t="shared" si="49"/>
        <v>0.80000533777294291</v>
      </c>
      <c r="AA293">
        <f t="shared" si="50"/>
        <v>0.32759024412525545</v>
      </c>
    </row>
    <row r="294" spans="1:27" x14ac:dyDescent="0.3">
      <c r="A294">
        <v>4.46434</v>
      </c>
      <c r="B294">
        <v>4.6314099999999998</v>
      </c>
      <c r="C294">
        <v>1.6044099999999999</v>
      </c>
      <c r="D294">
        <v>-1.18214</v>
      </c>
      <c r="E294">
        <v>6.3662300000000005E-2</v>
      </c>
      <c r="F294">
        <v>6.2150499999999997E-2</v>
      </c>
      <c r="G294">
        <v>0.92610000000000003</v>
      </c>
      <c r="H294">
        <v>3.3788999999999998</v>
      </c>
      <c r="I294">
        <v>0.96670599999999995</v>
      </c>
      <c r="K294">
        <f t="shared" si="41"/>
        <v>1.0915707929875085</v>
      </c>
      <c r="L294">
        <f t="shared" si="42"/>
        <v>3.3951539287276495</v>
      </c>
      <c r="M294">
        <f t="shared" si="46"/>
        <v>1.9100000000000021</v>
      </c>
      <c r="N294">
        <f t="shared" si="43"/>
        <v>8.1372630526691136E-2</v>
      </c>
      <c r="O294">
        <f t="shared" si="44"/>
        <v>3.0962956322417292</v>
      </c>
      <c r="Q294">
        <f t="shared" si="47"/>
        <v>5.8199999999999639</v>
      </c>
      <c r="S294">
        <v>0.13220000000000001</v>
      </c>
      <c r="T294">
        <v>0.24929999999999999</v>
      </c>
      <c r="V294">
        <f t="shared" si="45"/>
        <v>4.5265456729737323</v>
      </c>
      <c r="Y294">
        <f t="shared" si="48"/>
        <v>-2.4420914608208877</v>
      </c>
      <c r="Z294">
        <f t="shared" si="49"/>
        <v>0.81978270767332639</v>
      </c>
      <c r="AA294">
        <f t="shared" si="50"/>
        <v>0.33568878185985862</v>
      </c>
    </row>
    <row r="295" spans="1:27" x14ac:dyDescent="0.3">
      <c r="A295">
        <v>4.46434</v>
      </c>
      <c r="B295">
        <v>4.6314099999999998</v>
      </c>
      <c r="C295">
        <v>1.6044099999999999</v>
      </c>
      <c r="D295">
        <v>-1.18214</v>
      </c>
      <c r="E295">
        <v>7.1339399999999997E-2</v>
      </c>
      <c r="F295">
        <v>0.18130599999999999</v>
      </c>
      <c r="G295">
        <v>0.91610000000000003</v>
      </c>
      <c r="H295">
        <v>3.3725000000000001</v>
      </c>
      <c r="I295">
        <v>0.95808000000000004</v>
      </c>
      <c r="K295">
        <f t="shared" si="41"/>
        <v>1.067149878372347</v>
      </c>
      <c r="L295">
        <f t="shared" si="42"/>
        <v>3.4162157307092516</v>
      </c>
      <c r="M295">
        <f t="shared" si="46"/>
        <v>1.9200000000000021</v>
      </c>
      <c r="N295">
        <f t="shared" si="43"/>
        <v>8.1778555755332993E-2</v>
      </c>
      <c r="O295">
        <f t="shared" si="44"/>
        <v>3.0984085968377864</v>
      </c>
      <c r="Q295">
        <f t="shared" si="47"/>
        <v>5.8399999999999634</v>
      </c>
      <c r="S295">
        <v>0.15859999999999999</v>
      </c>
      <c r="T295">
        <v>0.42580000000000001</v>
      </c>
      <c r="V295">
        <f t="shared" si="45"/>
        <v>4.5659433700318255</v>
      </c>
      <c r="Y295">
        <f t="shared" si="48"/>
        <v>-2.4420914609619784</v>
      </c>
      <c r="Z295">
        <f t="shared" si="49"/>
        <v>0.84004900475945965</v>
      </c>
      <c r="AA295">
        <f t="shared" si="50"/>
        <v>0.34398752798085258</v>
      </c>
    </row>
    <row r="296" spans="1:27" x14ac:dyDescent="0.3">
      <c r="A296">
        <v>4.46434</v>
      </c>
      <c r="B296">
        <v>4.6314099999999998</v>
      </c>
      <c r="C296">
        <v>1.6044099999999999</v>
      </c>
      <c r="D296">
        <v>-1.18214</v>
      </c>
      <c r="E296">
        <v>5.5096800000000001E-2</v>
      </c>
      <c r="F296">
        <v>3.5607699999999999E-2</v>
      </c>
      <c r="G296">
        <v>1.0039</v>
      </c>
      <c r="H296">
        <v>3.1093999999999999</v>
      </c>
      <c r="I296">
        <v>1.07592</v>
      </c>
      <c r="K296">
        <f t="shared" si="41"/>
        <v>1.042728963756729</v>
      </c>
      <c r="L296">
        <f t="shared" si="42"/>
        <v>3.1284650381102224</v>
      </c>
      <c r="M296">
        <f t="shared" si="46"/>
        <v>1.9300000000000022</v>
      </c>
      <c r="N296">
        <f t="shared" si="43"/>
        <v>8.2167730120046023E-2</v>
      </c>
      <c r="O296">
        <f t="shared" si="44"/>
        <v>3.1005417173232312</v>
      </c>
      <c r="Q296">
        <f t="shared" si="47"/>
        <v>5.859999999999963</v>
      </c>
      <c r="S296">
        <v>9.4399999999999998E-2</v>
      </c>
      <c r="T296">
        <v>0.18870000000000001</v>
      </c>
      <c r="V296">
        <f t="shared" si="45"/>
        <v>4.6053410670747219</v>
      </c>
      <c r="Y296">
        <f t="shared" si="48"/>
        <v>-2.4420914610837028</v>
      </c>
      <c r="Z296">
        <f t="shared" si="49"/>
        <v>0.86081631606815834</v>
      </c>
      <c r="AA296">
        <f t="shared" si="50"/>
        <v>0.35249143194913851</v>
      </c>
    </row>
    <row r="297" spans="1:27" x14ac:dyDescent="0.3">
      <c r="A297">
        <v>4.46434</v>
      </c>
      <c r="B297">
        <v>4.6314099999999998</v>
      </c>
      <c r="C297">
        <v>1.6044099999999999</v>
      </c>
      <c r="D297">
        <v>-1.18214</v>
      </c>
      <c r="E297">
        <v>4.7629400000000002E-2</v>
      </c>
      <c r="F297">
        <v>5.8418900000000003E-2</v>
      </c>
      <c r="G297">
        <v>0.52910000000000001</v>
      </c>
      <c r="H297">
        <v>3.552</v>
      </c>
      <c r="I297">
        <v>0.83867100000000006</v>
      </c>
      <c r="K297">
        <f t="shared" si="41"/>
        <v>1.0183080491407168</v>
      </c>
      <c r="L297">
        <f t="shared" si="42"/>
        <v>3.7076748522585596</v>
      </c>
      <c r="M297">
        <f t="shared" si="46"/>
        <v>1.9400000000000022</v>
      </c>
      <c r="N297">
        <f t="shared" si="43"/>
        <v>8.2539997956273231E-2</v>
      </c>
      <c r="O297">
        <f t="shared" si="44"/>
        <v>3.1026941404783122</v>
      </c>
      <c r="Q297">
        <f t="shared" si="47"/>
        <v>5.8799999999999626</v>
      </c>
      <c r="S297">
        <v>3.7999999999999999E-2</v>
      </c>
      <c r="T297">
        <v>0.2417</v>
      </c>
      <c r="V297">
        <f t="shared" si="45"/>
        <v>4.6447387641043196</v>
      </c>
      <c r="Y297">
        <f t="shared" si="48"/>
        <v>-2.4420914611887201</v>
      </c>
      <c r="Z297">
        <f t="shared" si="49"/>
        <v>0.88209702744646756</v>
      </c>
      <c r="AA297">
        <f t="shared" si="50"/>
        <v>0.36120556558397499</v>
      </c>
    </row>
    <row r="298" spans="1:27" x14ac:dyDescent="0.3">
      <c r="A298">
        <v>4.46434</v>
      </c>
      <c r="B298">
        <v>4.6314099999999998</v>
      </c>
      <c r="C298">
        <v>1.6044099999999999</v>
      </c>
      <c r="D298">
        <v>-1.18214</v>
      </c>
      <c r="E298">
        <v>4.7621900000000002E-2</v>
      </c>
      <c r="F298">
        <v>2.3317299999999999E-2</v>
      </c>
      <c r="G298">
        <v>0.54479999999999995</v>
      </c>
      <c r="H298">
        <v>3.9990999999999999</v>
      </c>
      <c r="I298">
        <v>0.70557199999999998</v>
      </c>
      <c r="K298">
        <f t="shared" si="41"/>
        <v>0.99388713452436483</v>
      </c>
      <c r="L298">
        <f t="shared" si="42"/>
        <v>4.0316151353478364</v>
      </c>
      <c r="M298">
        <f t="shared" si="46"/>
        <v>1.9500000000000022</v>
      </c>
      <c r="N298">
        <f t="shared" si="43"/>
        <v>8.2895210361843677E-2</v>
      </c>
      <c r="O298">
        <f t="shared" si="44"/>
        <v>3.1048650053624653</v>
      </c>
      <c r="Q298">
        <f t="shared" si="47"/>
        <v>5.8999999999999622</v>
      </c>
      <c r="S298">
        <v>3.7900000000000003E-2</v>
      </c>
      <c r="T298">
        <v>0.1527</v>
      </c>
      <c r="V298">
        <f t="shared" si="45"/>
        <v>4.6841364611222813</v>
      </c>
      <c r="Y298">
        <f t="shared" si="48"/>
        <v>-2.4420914612793228</v>
      </c>
      <c r="Z298">
        <f t="shared" si="49"/>
        <v>0.90390383093871451</v>
      </c>
      <c r="AA298">
        <f t="shared" si="50"/>
        <v>0.37013512608786253</v>
      </c>
    </row>
    <row r="299" spans="1:27" x14ac:dyDescent="0.3">
      <c r="A299">
        <v>4.46434</v>
      </c>
      <c r="B299">
        <v>4.6314099999999998</v>
      </c>
      <c r="C299">
        <v>1.6044099999999999</v>
      </c>
      <c r="D299">
        <v>-1.18214</v>
      </c>
      <c r="E299">
        <v>4.7833800000000003E-2</v>
      </c>
      <c r="F299">
        <v>5.5837699999999997E-2</v>
      </c>
      <c r="G299">
        <v>0.61299999999999999</v>
      </c>
      <c r="H299">
        <v>3.4933999999999998</v>
      </c>
      <c r="I299">
        <v>0.87509899999999996</v>
      </c>
      <c r="K299">
        <f t="shared" si="41"/>
        <v>0.96946621990771975</v>
      </c>
      <c r="L299">
        <f t="shared" si="42"/>
        <v>3.6187889444924117</v>
      </c>
      <c r="M299">
        <f t="shared" si="46"/>
        <v>1.9600000000000022</v>
      </c>
      <c r="N299">
        <f t="shared" si="43"/>
        <v>8.3233225256531207E-2</v>
      </c>
      <c r="O299">
        <f t="shared" si="44"/>
        <v>3.107053443658681</v>
      </c>
      <c r="Q299">
        <f t="shared" si="47"/>
        <v>5.9199999999999617</v>
      </c>
      <c r="S299">
        <v>4.0599999999999997E-2</v>
      </c>
      <c r="T299">
        <v>0.23630000000000001</v>
      </c>
      <c r="V299">
        <f t="shared" si="45"/>
        <v>4.7235341581300618</v>
      </c>
      <c r="Y299">
        <f t="shared" si="48"/>
        <v>-2.4420914613574896</v>
      </c>
      <c r="Z299">
        <f t="shared" si="49"/>
        <v>0.92624973235618346</v>
      </c>
      <c r="AA299">
        <f t="shared" si="50"/>
        <v>0.37928543914620932</v>
      </c>
    </row>
    <row r="300" spans="1:27" x14ac:dyDescent="0.3">
      <c r="A300">
        <v>4.46434</v>
      </c>
      <c r="B300">
        <v>4.6314099999999998</v>
      </c>
      <c r="C300">
        <v>1.6044099999999999</v>
      </c>
      <c r="D300">
        <v>-1.18214</v>
      </c>
      <c r="E300">
        <v>4.7452800000000003E-2</v>
      </c>
      <c r="F300">
        <v>4.6310999999999998E-2</v>
      </c>
      <c r="G300">
        <v>0.54010000000000002</v>
      </c>
      <c r="H300">
        <v>3.6318000000000001</v>
      </c>
      <c r="I300">
        <v>0.82330400000000004</v>
      </c>
      <c r="K300">
        <f t="shared" si="41"/>
        <v>0.94504530529082165</v>
      </c>
      <c r="L300">
        <f t="shared" si="42"/>
        <v>3.7451568020296477</v>
      </c>
      <c r="M300">
        <f t="shared" si="46"/>
        <v>1.9700000000000022</v>
      </c>
      <c r="N300">
        <f t="shared" si="43"/>
        <v>8.3553907438884772E-2</v>
      </c>
      <c r="O300">
        <f t="shared" si="44"/>
        <v>3.1092585800208199</v>
      </c>
      <c r="Q300">
        <f t="shared" si="47"/>
        <v>5.9399999999999613</v>
      </c>
      <c r="S300">
        <v>3.56E-2</v>
      </c>
      <c r="T300">
        <v>0.2152</v>
      </c>
      <c r="V300">
        <f t="shared" si="45"/>
        <v>4.7629318551289384</v>
      </c>
      <c r="Y300">
        <f t="shared" si="48"/>
        <v>-2.4420914614249272</v>
      </c>
      <c r="Z300">
        <f t="shared" si="49"/>
        <v>0.94914805903392108</v>
      </c>
      <c r="AA300">
        <f t="shared" si="50"/>
        <v>0.38866196210362491</v>
      </c>
    </row>
    <row r="301" spans="1:27" x14ac:dyDescent="0.3">
      <c r="A301">
        <v>4.46434</v>
      </c>
      <c r="B301">
        <v>4.6314099999999998</v>
      </c>
      <c r="C301">
        <v>1.6044099999999999</v>
      </c>
      <c r="D301">
        <v>-1.18214</v>
      </c>
      <c r="E301">
        <v>4.9713800000000002E-2</v>
      </c>
      <c r="F301">
        <v>4.2601E-2</v>
      </c>
      <c r="G301">
        <v>0.72509999999999997</v>
      </c>
      <c r="H301">
        <v>3.6391</v>
      </c>
      <c r="I301">
        <v>0.84894099999999995</v>
      </c>
      <c r="K301">
        <f t="shared" si="41"/>
        <v>0.92062439067370516</v>
      </c>
      <c r="L301">
        <f t="shared" si="42"/>
        <v>3.682619803043981</v>
      </c>
      <c r="M301">
        <f t="shared" si="46"/>
        <v>1.9800000000000022</v>
      </c>
      <c r="N301">
        <f t="shared" si="43"/>
        <v>8.3857128640307102E-2</v>
      </c>
      <c r="O301">
        <f t="shared" si="44"/>
        <v>3.1114795324237385</v>
      </c>
      <c r="Q301">
        <f t="shared" si="47"/>
        <v>5.9599999999999609</v>
      </c>
      <c r="S301">
        <v>5.9400000000000001E-2</v>
      </c>
      <c r="T301">
        <v>0.2064</v>
      </c>
      <c r="V301">
        <f t="shared" si="45"/>
        <v>4.8023295521200273</v>
      </c>
      <c r="Y301">
        <f t="shared" si="48"/>
        <v>-2.4420914614831082</v>
      </c>
      <c r="Z301">
        <f t="shared" si="49"/>
        <v>0.97261246777930421</v>
      </c>
      <c r="AA301">
        <f t="shared" si="50"/>
        <v>0.39827028721873758</v>
      </c>
    </row>
    <row r="302" spans="1:27" x14ac:dyDescent="0.3">
      <c r="A302">
        <v>4.46434</v>
      </c>
      <c r="B302">
        <v>4.6314099999999998</v>
      </c>
      <c r="C302">
        <v>1.6044099999999999</v>
      </c>
      <c r="D302">
        <v>-1.18214</v>
      </c>
      <c r="E302">
        <v>4.8879100000000002E-2</v>
      </c>
      <c r="F302">
        <v>6.4617599999999997E-2</v>
      </c>
      <c r="G302">
        <v>0.57699999999999996</v>
      </c>
      <c r="H302">
        <v>3.8506999999999998</v>
      </c>
      <c r="I302">
        <v>0.74292100000000005</v>
      </c>
      <c r="K302">
        <f t="shared" si="41"/>
        <v>0.89620347605640072</v>
      </c>
      <c r="L302">
        <f t="shared" si="42"/>
        <v>3.940947386537982</v>
      </c>
      <c r="M302">
        <f t="shared" si="46"/>
        <v>1.9900000000000022</v>
      </c>
      <c r="N302">
        <f t="shared" si="43"/>
        <v>8.414276757636055E-2</v>
      </c>
      <c r="O302">
        <f t="shared" si="44"/>
        <v>3.1137154125160884</v>
      </c>
      <c r="Q302">
        <f t="shared" si="47"/>
        <v>5.9799999999999605</v>
      </c>
      <c r="S302">
        <v>5.1900000000000002E-2</v>
      </c>
      <c r="T302">
        <v>0.25419999999999998</v>
      </c>
      <c r="V302">
        <f t="shared" si="45"/>
        <v>4.8417272491043075</v>
      </c>
      <c r="Y302">
        <f t="shared" si="48"/>
        <v>-2.442091461533304</v>
      </c>
      <c r="Z302">
        <f t="shared" si="49"/>
        <v>0.99665695301710722</v>
      </c>
      <c r="AA302">
        <f t="shared" si="50"/>
        <v>0.40811614499947563</v>
      </c>
    </row>
    <row r="303" spans="1:27" x14ac:dyDescent="0.3">
      <c r="A303">
        <v>4.46434</v>
      </c>
      <c r="B303">
        <v>4.6314099999999998</v>
      </c>
      <c r="C303">
        <v>1.6044099999999999</v>
      </c>
      <c r="D303">
        <v>-1.18214</v>
      </c>
      <c r="E303">
        <v>6.4195100000000005E-2</v>
      </c>
      <c r="F303">
        <v>0.106146</v>
      </c>
      <c r="G303">
        <v>0.66</v>
      </c>
      <c r="H303">
        <v>4.2465999999999999</v>
      </c>
      <c r="I303">
        <v>0.62602000000000002</v>
      </c>
      <c r="K303">
        <f t="shared" si="41"/>
        <v>0.87178256143893351</v>
      </c>
      <c r="L303">
        <f t="shared" si="42"/>
        <v>4.2230337895729013</v>
      </c>
      <c r="M303">
        <f t="shared" si="46"/>
        <v>2.0000000000000022</v>
      </c>
      <c r="N303">
        <f t="shared" si="43"/>
        <v>8.4410709995279165E-2</v>
      </c>
      <c r="O303">
        <f t="shared" si="44"/>
        <v>3.1159653259756435</v>
      </c>
      <c r="Q303">
        <f t="shared" si="47"/>
        <v>5.99999999999996</v>
      </c>
      <c r="S303">
        <v>0.13420000000000001</v>
      </c>
      <c r="T303">
        <v>0.32579999999999998</v>
      </c>
      <c r="V303">
        <f t="shared" si="45"/>
        <v>4.8811249460826369</v>
      </c>
      <c r="Y303">
        <f t="shared" si="48"/>
        <v>-2.4420914615766098</v>
      </c>
      <c r="Z303">
        <f t="shared" si="49"/>
        <v>1.021295855135929</v>
      </c>
      <c r="AA303">
        <f t="shared" si="50"/>
        <v>0.4182054076208031</v>
      </c>
    </row>
    <row r="304" spans="1:27" x14ac:dyDescent="0.3">
      <c r="A304">
        <v>4.46434</v>
      </c>
      <c r="B304">
        <v>4.6314099999999998</v>
      </c>
      <c r="C304">
        <v>1.6044099999999999</v>
      </c>
      <c r="D304">
        <v>-1.18214</v>
      </c>
      <c r="E304">
        <v>6.2723399999999999E-2</v>
      </c>
      <c r="F304">
        <v>0.11867999999999999</v>
      </c>
      <c r="G304">
        <v>0.43509999999999999</v>
      </c>
      <c r="H304">
        <v>3.6223999999999998</v>
      </c>
      <c r="I304">
        <v>0.15244199999999999</v>
      </c>
      <c r="K304">
        <f t="shared" si="41"/>
        <v>0.84736164682132686</v>
      </c>
      <c r="L304">
        <f t="shared" si="42"/>
        <v>3.6778970356469123</v>
      </c>
      <c r="M304">
        <f t="shared" si="46"/>
        <v>2.010000000000002</v>
      </c>
      <c r="N304">
        <f t="shared" si="43"/>
        <v>8.4660848723667886E-2</v>
      </c>
      <c r="O304">
        <f t="shared" si="44"/>
        <v>3.1182283728670184</v>
      </c>
      <c r="Q304">
        <f t="shared" si="47"/>
        <v>6.0199999999999596</v>
      </c>
      <c r="S304">
        <v>0.12859999999999999</v>
      </c>
      <c r="T304">
        <v>0.34449999999999997</v>
      </c>
      <c r="V304">
        <f t="shared" si="45"/>
        <v>4.9205226430557616</v>
      </c>
      <c r="Y304">
        <f t="shared" si="48"/>
        <v>-2.4420914616139711</v>
      </c>
      <c r="Z304">
        <f t="shared" si="49"/>
        <v>1.0465438690409519</v>
      </c>
      <c r="AA304">
        <f t="shared" si="50"/>
        <v>0.42854409242694547</v>
      </c>
    </row>
    <row r="305" spans="1:27" x14ac:dyDescent="0.3">
      <c r="A305">
        <v>4.46434</v>
      </c>
      <c r="B305">
        <v>4.6314099999999998</v>
      </c>
      <c r="C305">
        <v>1.6044099999999999</v>
      </c>
      <c r="D305">
        <v>-1.18214</v>
      </c>
      <c r="E305">
        <v>5.8774300000000002E-2</v>
      </c>
      <c r="F305">
        <v>0.33918999999999999</v>
      </c>
      <c r="G305">
        <v>0.58209999999999995</v>
      </c>
      <c r="H305">
        <v>3.7391999999999999</v>
      </c>
      <c r="I305">
        <v>0.70522099999999999</v>
      </c>
      <c r="K305">
        <f t="shared" si="41"/>
        <v>0.8229407322035992</v>
      </c>
      <c r="L305">
        <f t="shared" si="42"/>
        <v>4.0324656685800608</v>
      </c>
      <c r="M305">
        <f t="shared" si="46"/>
        <v>2.0200000000000018</v>
      </c>
      <c r="N305">
        <f t="shared" si="43"/>
        <v>8.4893083709370487E-2</v>
      </c>
      <c r="O305">
        <f t="shared" si="44"/>
        <v>3.1205036480016299</v>
      </c>
      <c r="Q305">
        <f t="shared" si="47"/>
        <v>6.0399999999999592</v>
      </c>
      <c r="S305">
        <v>0.11219999999999999</v>
      </c>
      <c r="T305">
        <v>0.58240000000000003</v>
      </c>
      <c r="V305">
        <f t="shared" si="45"/>
        <v>4.9599203400243406</v>
      </c>
      <c r="Y305">
        <f t="shared" si="48"/>
        <v>-2.4420914616462048</v>
      </c>
      <c r="Z305">
        <f t="shared" si="49"/>
        <v>1.0724160529181477</v>
      </c>
      <c r="AA305">
        <f t="shared" si="50"/>
        <v>0.4391383655201988</v>
      </c>
    </row>
    <row r="306" spans="1:27" x14ac:dyDescent="0.3">
      <c r="A306">
        <v>4.46434</v>
      </c>
      <c r="B306">
        <v>4.6314099999999998</v>
      </c>
      <c r="C306">
        <v>1.6044099999999999</v>
      </c>
      <c r="D306">
        <v>-1.18214</v>
      </c>
      <c r="E306">
        <v>8.5152199999999997E-2</v>
      </c>
      <c r="F306">
        <v>5.5366100000000001E-2</v>
      </c>
      <c r="G306">
        <v>0.92400000000000004</v>
      </c>
      <c r="H306">
        <v>2.9645999999999999</v>
      </c>
      <c r="I306">
        <v>1.12148</v>
      </c>
      <c r="K306">
        <f t="shared" si="41"/>
        <v>0.7985198175857674</v>
      </c>
      <c r="L306">
        <f t="shared" si="42"/>
        <v>3.0172059958672786</v>
      </c>
      <c r="M306">
        <f t="shared" si="46"/>
        <v>2.0300000000000016</v>
      </c>
      <c r="N306">
        <f t="shared" si="43"/>
        <v>8.5107322061489132E-2</v>
      </c>
      <c r="O306">
        <f t="shared" si="44"/>
        <v>3.1227902412997617</v>
      </c>
      <c r="Q306">
        <f t="shared" si="47"/>
        <v>6.0599999999999588</v>
      </c>
      <c r="S306">
        <v>0.19739999999999999</v>
      </c>
      <c r="T306">
        <v>0.23530000000000001</v>
      </c>
      <c r="V306">
        <f t="shared" si="45"/>
        <v>4.9993180369889467</v>
      </c>
      <c r="Y306">
        <f t="shared" si="48"/>
        <v>-2.4420914616740141</v>
      </c>
      <c r="Z306">
        <f t="shared" si="49"/>
        <v>1.0989278372151361</v>
      </c>
      <c r="AA306">
        <f t="shared" si="50"/>
        <v>0.44999454543845746</v>
      </c>
    </row>
    <row r="307" spans="1:27" x14ac:dyDescent="0.3">
      <c r="A307">
        <v>4.46434</v>
      </c>
      <c r="B307">
        <v>4.6314099999999998</v>
      </c>
      <c r="C307">
        <v>1.6044099999999999</v>
      </c>
      <c r="D307">
        <v>-1.18214</v>
      </c>
      <c r="E307">
        <v>5.4815900000000001E-2</v>
      </c>
      <c r="F307">
        <v>1.7715600000000001E-2</v>
      </c>
      <c r="G307">
        <v>0.86399999999999999</v>
      </c>
      <c r="H307">
        <v>2.2198000000000002</v>
      </c>
      <c r="I307">
        <v>1.41798</v>
      </c>
      <c r="K307">
        <f t="shared" si="41"/>
        <v>0.77409890296784534</v>
      </c>
      <c r="L307">
        <f t="shared" si="42"/>
        <v>2.2931285994567974</v>
      </c>
      <c r="M307">
        <f t="shared" si="46"/>
        <v>2.0400000000000014</v>
      </c>
      <c r="N307">
        <f t="shared" si="43"/>
        <v>8.5303478087539436E-2</v>
      </c>
      <c r="O307">
        <f t="shared" si="44"/>
        <v>3.1250872381545811</v>
      </c>
      <c r="Q307">
        <f t="shared" si="47"/>
        <v>6.0799999999999583</v>
      </c>
      <c r="S307">
        <v>9.2899999999999996E-2</v>
      </c>
      <c r="T307">
        <v>0.1331</v>
      </c>
      <c r="V307">
        <f t="shared" si="45"/>
        <v>5.0387157339500828</v>
      </c>
      <c r="Y307">
        <f t="shared" si="48"/>
        <v>-2.4420914616980065</v>
      </c>
      <c r="Z307">
        <f t="shared" si="49"/>
        <v>1.1260950338440729</v>
      </c>
      <c r="AA307">
        <f t="shared" si="50"/>
        <v>0.46111910692365704</v>
      </c>
    </row>
    <row r="308" spans="1:27" x14ac:dyDescent="0.3">
      <c r="A308">
        <v>4.46434</v>
      </c>
      <c r="B308">
        <v>4.6314099999999998</v>
      </c>
      <c r="C308">
        <v>1.6044099999999999</v>
      </c>
      <c r="D308">
        <v>-1.18214</v>
      </c>
      <c r="E308">
        <v>5.0554700000000001E-2</v>
      </c>
      <c r="F308">
        <v>5.16198E-2</v>
      </c>
      <c r="G308">
        <v>0.60699999999999998</v>
      </c>
      <c r="H308">
        <v>3.8957999999999999</v>
      </c>
      <c r="I308">
        <v>0.73871799999999999</v>
      </c>
      <c r="K308">
        <f t="shared" si="41"/>
        <v>0.74967798834984589</v>
      </c>
      <c r="L308">
        <f t="shared" si="42"/>
        <v>3.9511643293347594</v>
      </c>
      <c r="M308">
        <f t="shared" si="46"/>
        <v>2.0500000000000012</v>
      </c>
      <c r="N308">
        <f t="shared" si="43"/>
        <v>8.5481473327726376E-2</v>
      </c>
      <c r="O308">
        <f t="shared" si="44"/>
        <v>3.1273937197979729</v>
      </c>
      <c r="Q308">
        <f t="shared" si="47"/>
        <v>6.0999999999999579</v>
      </c>
      <c r="S308">
        <v>6.6100000000000006E-2</v>
      </c>
      <c r="T308">
        <v>0.22720000000000001</v>
      </c>
      <c r="V308">
        <f t="shared" si="45"/>
        <v>5.0781134309081866</v>
      </c>
      <c r="Y308">
        <f t="shared" si="48"/>
        <v>-2.4420914617187051</v>
      </c>
      <c r="Z308">
        <f t="shared" si="49"/>
        <v>1.1539338456120423</v>
      </c>
      <c r="AA308">
        <f t="shared" si="50"/>
        <v>0.47251868478337905</v>
      </c>
    </row>
    <row r="309" spans="1:27" x14ac:dyDescent="0.3">
      <c r="A309">
        <v>4.46434</v>
      </c>
      <c r="B309">
        <v>4.6314099999999998</v>
      </c>
      <c r="C309">
        <v>1.6044099999999999</v>
      </c>
      <c r="D309">
        <v>-1.18214</v>
      </c>
      <c r="E309">
        <v>5.6125500000000002E-2</v>
      </c>
      <c r="F309">
        <v>6.3051200000000002E-2</v>
      </c>
      <c r="G309">
        <v>0.66600000000000004</v>
      </c>
      <c r="H309">
        <v>3.8776999999999999</v>
      </c>
      <c r="I309">
        <v>0.75249299999999997</v>
      </c>
      <c r="K309">
        <f t="shared" si="41"/>
        <v>0.72525707373177939</v>
      </c>
      <c r="L309">
        <f t="shared" si="42"/>
        <v>3.9176687935408951</v>
      </c>
      <c r="M309">
        <f t="shared" si="46"/>
        <v>2.0600000000000009</v>
      </c>
      <c r="N309">
        <f t="shared" si="43"/>
        <v>8.5641236586327094E-2</v>
      </c>
      <c r="O309">
        <f t="shared" si="44"/>
        <v>3.1297087636680319</v>
      </c>
      <c r="Q309">
        <f t="shared" si="47"/>
        <v>6.1199999999999575</v>
      </c>
      <c r="S309">
        <v>9.9699999999999997E-2</v>
      </c>
      <c r="T309">
        <v>0.25109999999999999</v>
      </c>
      <c r="V309">
        <f t="shared" si="45"/>
        <v>5.1175111278636436</v>
      </c>
      <c r="Y309">
        <f t="shared" si="48"/>
        <v>-2.4420914617365632</v>
      </c>
      <c r="Z309">
        <f t="shared" si="49"/>
        <v>1.1824608758845876</v>
      </c>
      <c r="AA309">
        <f t="shared" si="50"/>
        <v>0.48420007784792124</v>
      </c>
    </row>
    <row r="310" spans="1:27" x14ac:dyDescent="0.3">
      <c r="A310">
        <v>4.46434</v>
      </c>
      <c r="B310">
        <v>4.6314099999999998</v>
      </c>
      <c r="C310">
        <v>1.6044099999999999</v>
      </c>
      <c r="D310">
        <v>-1.18214</v>
      </c>
      <c r="E310">
        <v>5.5096800000000001E-2</v>
      </c>
      <c r="F310">
        <v>6.0663700000000001E-2</v>
      </c>
      <c r="G310">
        <v>0.52800000000000002</v>
      </c>
      <c r="H310">
        <v>3.6530999999999998</v>
      </c>
      <c r="I310">
        <v>0.809002</v>
      </c>
      <c r="K310">
        <f t="shared" si="41"/>
        <v>0.70083615911365504</v>
      </c>
      <c r="L310">
        <f t="shared" si="42"/>
        <v>3.7800306999702178</v>
      </c>
      <c r="M310">
        <f t="shared" si="46"/>
        <v>2.0700000000000007</v>
      </c>
      <c r="N310">
        <f t="shared" si="43"/>
        <v>8.5782703960168294E-2</v>
      </c>
      <c r="O310">
        <f t="shared" si="44"/>
        <v>3.1320314437780774</v>
      </c>
      <c r="Q310">
        <f t="shared" si="47"/>
        <v>6.139999999999957</v>
      </c>
      <c r="S310">
        <v>9.4399999999999998E-2</v>
      </c>
      <c r="T310">
        <v>0.24629999999999999</v>
      </c>
      <c r="V310">
        <f t="shared" si="45"/>
        <v>5.1569088248167896</v>
      </c>
      <c r="Y310">
        <f t="shared" si="48"/>
        <v>-2.44209146175197</v>
      </c>
      <c r="Z310">
        <f t="shared" si="49"/>
        <v>1.2116931384881351</v>
      </c>
      <c r="AA310">
        <f t="shared" si="50"/>
        <v>0.49617025302519163</v>
      </c>
    </row>
    <row r="311" spans="1:27" x14ac:dyDescent="0.3">
      <c r="A311">
        <v>4.46434</v>
      </c>
      <c r="B311">
        <v>4.6314099999999998</v>
      </c>
      <c r="C311">
        <v>1.6044099999999999</v>
      </c>
      <c r="D311">
        <v>-1.18214</v>
      </c>
      <c r="E311">
        <v>8.8869000000000004E-2</v>
      </c>
      <c r="F311">
        <v>2.7093200000000001E-2</v>
      </c>
      <c r="G311">
        <v>1.1201000000000001</v>
      </c>
      <c r="H311">
        <v>2.3315999999999999</v>
      </c>
      <c r="I311">
        <v>1.3885000000000001</v>
      </c>
      <c r="K311">
        <f t="shared" si="41"/>
        <v>0.67641524449548074</v>
      </c>
      <c r="L311">
        <f t="shared" si="42"/>
        <v>2.3651214368759215</v>
      </c>
      <c r="M311">
        <f t="shared" si="46"/>
        <v>2.0800000000000005</v>
      </c>
      <c r="N311">
        <f t="shared" si="43"/>
        <v>8.5905818864186675E-2</v>
      </c>
      <c r="O311">
        <f t="shared" si="44"/>
        <v>3.1343608310870339</v>
      </c>
      <c r="Q311">
        <f t="shared" si="47"/>
        <v>6.1599999999999566</v>
      </c>
      <c r="S311">
        <v>0.20660000000000001</v>
      </c>
      <c r="T311">
        <v>0.1646</v>
      </c>
      <c r="V311">
        <f t="shared" si="45"/>
        <v>5.196306521767915</v>
      </c>
      <c r="Y311">
        <f t="shared" si="48"/>
        <v>-2.4420914617652616</v>
      </c>
      <c r="Z311">
        <f t="shared" si="49"/>
        <v>1.2416480678572226</v>
      </c>
      <c r="AA311">
        <f t="shared" si="50"/>
        <v>0.50843634945584693</v>
      </c>
    </row>
    <row r="312" spans="1:27" x14ac:dyDescent="0.3">
      <c r="A312">
        <v>4.46434</v>
      </c>
      <c r="B312">
        <v>4.6314099999999998</v>
      </c>
      <c r="C312">
        <v>1.6044099999999999</v>
      </c>
      <c r="D312">
        <v>-1.18214</v>
      </c>
      <c r="E312">
        <v>5.1631900000000001E-2</v>
      </c>
      <c r="F312">
        <v>4.5113800000000003E-2</v>
      </c>
      <c r="G312">
        <v>0.68110000000000004</v>
      </c>
      <c r="H312">
        <v>3.2094999999999998</v>
      </c>
      <c r="I312">
        <v>0.99650899999999998</v>
      </c>
      <c r="K312">
        <f t="shared" si="41"/>
        <v>0.6519943298772638</v>
      </c>
      <c r="L312">
        <f t="shared" si="42"/>
        <v>3.3223819192247439</v>
      </c>
      <c r="M312">
        <f t="shared" si="46"/>
        <v>2.0900000000000003</v>
      </c>
      <c r="N312">
        <f t="shared" si="43"/>
        <v>8.6010532054062117E-2</v>
      </c>
      <c r="O312">
        <f t="shared" si="44"/>
        <v>3.1366959938710361</v>
      </c>
      <c r="Q312">
        <f t="shared" si="47"/>
        <v>6.1799999999999562</v>
      </c>
      <c r="S312">
        <v>7.3800000000000004E-2</v>
      </c>
      <c r="T312">
        <v>0.21240000000000001</v>
      </c>
      <c r="V312">
        <f t="shared" si="45"/>
        <v>5.2357042187172791</v>
      </c>
      <c r="Y312">
        <f t="shared" si="48"/>
        <v>-2.4420914617767293</v>
      </c>
      <c r="Z312">
        <f t="shared" si="49"/>
        <v>1.2723435294325844</v>
      </c>
      <c r="AA312">
        <f t="shared" si="50"/>
        <v>0.52100568277115156</v>
      </c>
    </row>
    <row r="313" spans="1:27" x14ac:dyDescent="0.3">
      <c r="A313">
        <v>4.46434</v>
      </c>
      <c r="B313">
        <v>4.6314099999999998</v>
      </c>
      <c r="C313">
        <v>1.6044099999999999</v>
      </c>
      <c r="D313">
        <v>-1.18214</v>
      </c>
      <c r="E313">
        <v>4.7417500000000001E-2</v>
      </c>
      <c r="F313">
        <v>4.63972E-2</v>
      </c>
      <c r="G313">
        <v>0.6401</v>
      </c>
      <c r="H313">
        <v>4.6792999999999996</v>
      </c>
      <c r="I313">
        <v>0.46216600000000002</v>
      </c>
      <c r="K313">
        <f t="shared" si="41"/>
        <v>0.62757341525900934</v>
      </c>
      <c r="L313">
        <f t="shared" si="42"/>
        <v>4.5818226102388868</v>
      </c>
      <c r="M313">
        <f t="shared" si="46"/>
        <v>2.1</v>
      </c>
      <c r="N313">
        <f t="shared" si="43"/>
        <v>8.6096801645914822E-2</v>
      </c>
      <c r="O313">
        <f t="shared" si="44"/>
        <v>3.1390359980961051</v>
      </c>
      <c r="Q313">
        <f t="shared" si="47"/>
        <v>6.1999999999999558</v>
      </c>
      <c r="S313">
        <v>3.5099999999999999E-2</v>
      </c>
      <c r="T313">
        <v>0.21540000000000001</v>
      </c>
      <c r="V313">
        <f t="shared" si="45"/>
        <v>5.2751019156651067</v>
      </c>
      <c r="Y313">
        <f t="shared" si="48"/>
        <v>-2.4420914617866232</v>
      </c>
      <c r="Z313">
        <f t="shared" si="49"/>
        <v>1.3037978303162925</v>
      </c>
      <c r="AA313">
        <f t="shared" si="50"/>
        <v>0.53388574945609935</v>
      </c>
    </row>
    <row r="314" spans="1:27" x14ac:dyDescent="0.3">
      <c r="A314">
        <v>4.46434</v>
      </c>
      <c r="B314">
        <v>4.6314099999999998</v>
      </c>
      <c r="C314">
        <v>1.6044099999999999</v>
      </c>
      <c r="D314">
        <v>-1.18214</v>
      </c>
      <c r="E314">
        <v>4.7825699999999999E-2</v>
      </c>
      <c r="F314">
        <v>5.1438200000000003E-2</v>
      </c>
      <c r="G314">
        <v>0.82</v>
      </c>
      <c r="H314">
        <v>3.3207</v>
      </c>
      <c r="I314">
        <v>0.97011000000000003</v>
      </c>
      <c r="K314">
        <f t="shared" si="41"/>
        <v>0.60315250064072301</v>
      </c>
      <c r="L314">
        <f t="shared" si="42"/>
        <v>3.3868423770666993</v>
      </c>
      <c r="M314">
        <f t="shared" si="46"/>
        <v>2.11</v>
      </c>
      <c r="N314">
        <f t="shared" si="43"/>
        <v>8.6164593133058312E-2</v>
      </c>
      <c r="O314">
        <f t="shared" si="44"/>
        <v>3.1413799077917508</v>
      </c>
      <c r="Q314">
        <f t="shared" si="47"/>
        <v>6.2199999999999553</v>
      </c>
      <c r="S314">
        <v>4.0500000000000001E-2</v>
      </c>
      <c r="T314">
        <v>0.2268</v>
      </c>
      <c r="V314">
        <f t="shared" si="45"/>
        <v>5.3144996126115913</v>
      </c>
      <c r="Y314">
        <f t="shared" si="48"/>
        <v>-2.4420914617951586</v>
      </c>
      <c r="Z314">
        <f t="shared" si="49"/>
        <v>1.3360297301903055</v>
      </c>
      <c r="AA314">
        <f t="shared" si="50"/>
        <v>0.54708423132039552</v>
      </c>
    </row>
    <row r="315" spans="1:27" x14ac:dyDescent="0.3">
      <c r="A315">
        <v>4.46434</v>
      </c>
      <c r="B315">
        <v>4.6314099999999998</v>
      </c>
      <c r="C315">
        <v>1.6044099999999999</v>
      </c>
      <c r="D315">
        <v>-1.18214</v>
      </c>
      <c r="E315">
        <v>4.7488700000000002E-2</v>
      </c>
      <c r="F315">
        <v>4.0884799999999999E-2</v>
      </c>
      <c r="G315">
        <v>0.79810000000000003</v>
      </c>
      <c r="H315">
        <v>3.363</v>
      </c>
      <c r="I315">
        <v>0.95692900000000003</v>
      </c>
      <c r="K315">
        <f t="shared" si="41"/>
        <v>0.57873158602240915</v>
      </c>
      <c r="L315">
        <f t="shared" si="42"/>
        <v>3.419026050694431</v>
      </c>
      <c r="M315">
        <f t="shared" si="46"/>
        <v>2.1199999999999997</v>
      </c>
      <c r="N315">
        <f t="shared" si="43"/>
        <v>8.6213879399801588E-2</v>
      </c>
      <c r="O315">
        <f t="shared" si="44"/>
        <v>3.1437267854253466</v>
      </c>
      <c r="Q315">
        <f t="shared" si="47"/>
        <v>6.2399999999999549</v>
      </c>
      <c r="S315">
        <v>3.61E-2</v>
      </c>
      <c r="T315">
        <v>0.20219999999999999</v>
      </c>
      <c r="V315">
        <f t="shared" si="45"/>
        <v>5.3538973095569045</v>
      </c>
      <c r="Y315">
        <f t="shared" si="48"/>
        <v>-2.4420914618025229</v>
      </c>
      <c r="Z315">
        <f t="shared" si="49"/>
        <v>1.3690584525049474</v>
      </c>
      <c r="AA315">
        <f t="shared" si="50"/>
        <v>0.56060900007997116</v>
      </c>
    </row>
    <row r="316" spans="1:27" x14ac:dyDescent="0.3">
      <c r="A316">
        <v>4.46434</v>
      </c>
      <c r="B316">
        <v>4.6314099999999998</v>
      </c>
      <c r="C316">
        <v>1.6044099999999999</v>
      </c>
      <c r="D316">
        <v>-1.18214</v>
      </c>
      <c r="E316">
        <v>4.8139099999999997E-2</v>
      </c>
      <c r="F316">
        <v>3.6252199999999998E-2</v>
      </c>
      <c r="G316">
        <v>0.74299999999999999</v>
      </c>
      <c r="H316">
        <v>3.4546000000000001</v>
      </c>
      <c r="I316">
        <v>0.91998800000000003</v>
      </c>
      <c r="K316">
        <f t="shared" si="41"/>
        <v>0.5543106714040712</v>
      </c>
      <c r="L316">
        <f t="shared" si="42"/>
        <v>3.5092166547718353</v>
      </c>
      <c r="M316">
        <f t="shared" si="46"/>
        <v>2.1299999999999994</v>
      </c>
      <c r="N316">
        <f t="shared" si="43"/>
        <v>8.6244640732295111E-2</v>
      </c>
      <c r="O316">
        <f t="shared" si="44"/>
        <v>3.14607569227713</v>
      </c>
      <c r="Q316">
        <f t="shared" si="47"/>
        <v>6.2599999999999545</v>
      </c>
      <c r="S316">
        <v>4.4200000000000003E-2</v>
      </c>
      <c r="T316">
        <v>0.19040000000000001</v>
      </c>
      <c r="V316">
        <f t="shared" si="45"/>
        <v>5.3932950065011953</v>
      </c>
      <c r="Y316">
        <f t="shared" si="48"/>
        <v>-2.442091461808876</v>
      </c>
      <c r="Z316">
        <f t="shared" si="49"/>
        <v>1.4029036959439789</v>
      </c>
      <c r="AA316">
        <f t="shared" si="50"/>
        <v>0.57446812205175857</v>
      </c>
    </row>
    <row r="317" spans="1:27" x14ac:dyDescent="0.3">
      <c r="A317">
        <v>4.46434</v>
      </c>
      <c r="B317">
        <v>4.6314099999999998</v>
      </c>
      <c r="C317">
        <v>1.6044099999999999</v>
      </c>
      <c r="D317">
        <v>-1.18214</v>
      </c>
      <c r="E317">
        <v>4.6840800000000002E-2</v>
      </c>
      <c r="F317">
        <v>0.112292</v>
      </c>
      <c r="G317">
        <v>0.83809999999999996</v>
      </c>
      <c r="H317">
        <v>3.4428000000000001</v>
      </c>
      <c r="I317">
        <v>0.91589299999999996</v>
      </c>
      <c r="K317">
        <f t="shared" si="41"/>
        <v>0.52988975678571293</v>
      </c>
      <c r="L317">
        <f t="shared" si="42"/>
        <v>3.5192136545253034</v>
      </c>
      <c r="M317">
        <f t="shared" si="46"/>
        <v>2.1399999999999992</v>
      </c>
      <c r="N317">
        <f t="shared" si="43"/>
        <v>8.6256864826416008E-2</v>
      </c>
      <c r="O317">
        <f t="shared" si="44"/>
        <v>3.1484256888156792</v>
      </c>
      <c r="Q317">
        <f t="shared" si="47"/>
        <v>6.2799999999999541</v>
      </c>
      <c r="S317">
        <v>2.5600000000000001E-2</v>
      </c>
      <c r="T317">
        <v>0.33510000000000001</v>
      </c>
      <c r="V317">
        <f t="shared" si="45"/>
        <v>5.4326927034445944</v>
      </c>
      <c r="Y317">
        <f t="shared" si="48"/>
        <v>-2.4420914618143574</v>
      </c>
      <c r="Z317">
        <f t="shared" si="49"/>
        <v>1.4375856461731016</v>
      </c>
      <c r="AA317">
        <f t="shared" si="50"/>
        <v>0.58866986296452795</v>
      </c>
    </row>
    <row r="318" spans="1:27" x14ac:dyDescent="0.3">
      <c r="A318">
        <v>4.46434</v>
      </c>
      <c r="B318">
        <v>4.6314099999999998</v>
      </c>
      <c r="C318">
        <v>1.6044099999999999</v>
      </c>
      <c r="D318">
        <v>-1.18214</v>
      </c>
      <c r="E318">
        <v>8.7964799999999996E-2</v>
      </c>
      <c r="F318">
        <v>7.1823999999999999E-2</v>
      </c>
      <c r="G318">
        <v>1.1540999999999999</v>
      </c>
      <c r="H318">
        <v>3.7151000000000001</v>
      </c>
      <c r="I318">
        <v>0.87402199999999997</v>
      </c>
      <c r="K318">
        <f t="shared" si="41"/>
        <v>0.5054688421673369</v>
      </c>
      <c r="L318">
        <f t="shared" si="42"/>
        <v>3.6214173982535658</v>
      </c>
      <c r="M318">
        <f t="shared" si="46"/>
        <v>2.149999999999999</v>
      </c>
      <c r="N318">
        <f t="shared" si="43"/>
        <v>8.6250546792689647E-2</v>
      </c>
      <c r="O318">
        <f t="shared" si="44"/>
        <v>3.1507758350737114</v>
      </c>
      <c r="Q318">
        <f t="shared" si="47"/>
        <v>6.2999999999999536</v>
      </c>
      <c r="S318">
        <v>0.2044</v>
      </c>
      <c r="T318">
        <v>0.26800000000000002</v>
      </c>
      <c r="V318">
        <f t="shared" si="45"/>
        <v>5.4720904003872173</v>
      </c>
      <c r="Y318">
        <f t="shared" si="48"/>
        <v>-2.4420914618190861</v>
      </c>
      <c r="Z318">
        <f t="shared" si="49"/>
        <v>1.4731249878789081</v>
      </c>
      <c r="AA318">
        <f t="shared" si="50"/>
        <v>0.60322269288865782</v>
      </c>
    </row>
    <row r="319" spans="1:27" x14ac:dyDescent="0.3">
      <c r="A319">
        <v>4.46434</v>
      </c>
      <c r="B319">
        <v>4.6314099999999998</v>
      </c>
      <c r="C319">
        <v>1.6044099999999999</v>
      </c>
      <c r="D319">
        <v>-1.18214</v>
      </c>
      <c r="E319">
        <v>5.0066699999999999E-2</v>
      </c>
      <c r="F319">
        <v>3.9720499999999999E-2</v>
      </c>
      <c r="G319">
        <v>0.58399999999999996</v>
      </c>
      <c r="H319">
        <v>2.9964</v>
      </c>
      <c r="I319">
        <v>1.0658799999999999</v>
      </c>
      <c r="K319">
        <f t="shared" si="41"/>
        <v>0.48104792754894554</v>
      </c>
      <c r="L319">
        <f t="shared" si="42"/>
        <v>3.1529827733545792</v>
      </c>
      <c r="M319">
        <f t="shared" si="46"/>
        <v>2.1599999999999988</v>
      </c>
      <c r="S319">
        <v>6.2300000000000001E-2</v>
      </c>
      <c r="T319">
        <v>0.1993</v>
      </c>
      <c r="V319">
        <f t="shared" si="45"/>
        <v>5.5114880973291598</v>
      </c>
      <c r="Y319">
        <f t="shared" si="48"/>
        <v>-2.4420914618231655</v>
      </c>
      <c r="Z319">
        <f t="shared" si="49"/>
        <v>1.5095429171054489</v>
      </c>
      <c r="AA319">
        <f t="shared" si="50"/>
        <v>0.61813529128777422</v>
      </c>
    </row>
    <row r="320" spans="1:27" x14ac:dyDescent="0.3">
      <c r="A320">
        <v>4.46434</v>
      </c>
      <c r="B320">
        <v>4.6314099999999998</v>
      </c>
      <c r="C320">
        <v>1.6044099999999999</v>
      </c>
      <c r="D320">
        <v>-1.18214</v>
      </c>
      <c r="E320">
        <v>5.6285700000000001E-2</v>
      </c>
      <c r="F320">
        <v>0.19864799999999999</v>
      </c>
      <c r="G320">
        <v>0.78110000000000002</v>
      </c>
      <c r="H320">
        <v>3.7063999999999999</v>
      </c>
      <c r="I320">
        <v>0.81755199999999995</v>
      </c>
      <c r="K320">
        <f t="shared" si="41"/>
        <v>0.45662701293054098</v>
      </c>
      <c r="L320">
        <f t="shared" si="42"/>
        <v>3.7591837709802718</v>
      </c>
      <c r="M320">
        <f t="shared" si="46"/>
        <v>2.1699999999999986</v>
      </c>
      <c r="S320">
        <v>0.10050000000000001</v>
      </c>
      <c r="T320">
        <v>0.44569999999999999</v>
      </c>
      <c r="V320">
        <f t="shared" si="45"/>
        <v>5.5508857942705125</v>
      </c>
      <c r="Y320">
        <f t="shared" si="48"/>
        <v>-2.4420914618266858</v>
      </c>
      <c r="Z320">
        <f t="shared" si="49"/>
        <v>1.5468611538957813</v>
      </c>
      <c r="AA320">
        <f t="shared" si="50"/>
        <v>0.63341655219527615</v>
      </c>
    </row>
    <row r="321" spans="1:27" x14ac:dyDescent="0.3">
      <c r="A321">
        <v>4.46434</v>
      </c>
      <c r="B321">
        <v>4.6314099999999998</v>
      </c>
      <c r="C321">
        <v>1.6044099999999999</v>
      </c>
      <c r="D321">
        <v>-1.18214</v>
      </c>
      <c r="E321">
        <v>5.81319E-2</v>
      </c>
      <c r="F321">
        <v>5.55545E-2</v>
      </c>
      <c r="G321">
        <v>0.71499999999999997</v>
      </c>
      <c r="H321">
        <v>3.2894000000000001</v>
      </c>
      <c r="I321">
        <v>0.96925399999999995</v>
      </c>
      <c r="K321">
        <f t="shared" si="41"/>
        <v>0.43220609831212498</v>
      </c>
      <c r="L321">
        <f t="shared" si="42"/>
        <v>3.388932479742361</v>
      </c>
      <c r="M321">
        <f t="shared" si="46"/>
        <v>2.1799999999999984</v>
      </c>
      <c r="S321">
        <v>0.10929999999999999</v>
      </c>
      <c r="T321">
        <v>0.23569999999999999</v>
      </c>
      <c r="V321">
        <f t="shared" si="45"/>
        <v>5.5902834912113475</v>
      </c>
      <c r="Y321">
        <f t="shared" si="48"/>
        <v>-2.442091461829722</v>
      </c>
      <c r="Z321">
        <f t="shared" si="49"/>
        <v>1.5851019552460346</v>
      </c>
      <c r="AA321">
        <f t="shared" si="50"/>
        <v>0.6490755895188326</v>
      </c>
    </row>
    <row r="322" spans="1:27" x14ac:dyDescent="0.3">
      <c r="A322">
        <v>4.46434</v>
      </c>
      <c r="B322">
        <v>4.6314099999999998</v>
      </c>
      <c r="C322">
        <v>1.6044099999999999</v>
      </c>
      <c r="D322">
        <v>-1.18214</v>
      </c>
      <c r="E322">
        <v>6.2339899999999997E-2</v>
      </c>
      <c r="F322">
        <v>6.0123000000000003E-2</v>
      </c>
      <c r="G322">
        <v>0.44790000000000002</v>
      </c>
      <c r="H322">
        <v>3.0055000000000001</v>
      </c>
      <c r="I322">
        <v>9.1094999999999995E-2</v>
      </c>
      <c r="K322">
        <f t="shared" si="41"/>
        <v>0.40778518369369915</v>
      </c>
      <c r="L322">
        <f t="shared" si="42"/>
        <v>3.0365063116487669</v>
      </c>
      <c r="M322">
        <f t="shared" si="46"/>
        <v>2.1899999999999982</v>
      </c>
      <c r="S322">
        <v>0.12709999999999999</v>
      </c>
      <c r="T322">
        <v>0.2452</v>
      </c>
      <c r="V322">
        <f t="shared" si="45"/>
        <v>5.6296811881517348</v>
      </c>
      <c r="Y322">
        <f t="shared" si="48"/>
        <v>-2.4420914618323426</v>
      </c>
      <c r="Z322">
        <f t="shared" si="49"/>
        <v>1.6242881283797235</v>
      </c>
      <c r="AA322">
        <f t="shared" si="50"/>
        <v>0.66512174247601386</v>
      </c>
    </row>
    <row r="323" spans="1:27" x14ac:dyDescent="0.3">
      <c r="A323">
        <v>4.46434</v>
      </c>
      <c r="B323">
        <v>4.6314099999999998</v>
      </c>
      <c r="C323">
        <v>1.6044099999999999</v>
      </c>
      <c r="D323">
        <v>-1.18214</v>
      </c>
      <c r="E323">
        <v>5.4088700000000003E-2</v>
      </c>
      <c r="F323">
        <v>6.98545E-2</v>
      </c>
      <c r="G323">
        <v>1.0099</v>
      </c>
      <c r="H323">
        <v>4.2653999999999996</v>
      </c>
      <c r="I323">
        <v>0.68151200000000001</v>
      </c>
      <c r="K323">
        <f t="shared" si="41"/>
        <v>0.383364269075265</v>
      </c>
      <c r="L323">
        <f t="shared" si="42"/>
        <v>4.089826867729089</v>
      </c>
      <c r="M323">
        <f t="shared" si="46"/>
        <v>2.199999999999998</v>
      </c>
      <c r="S323">
        <v>8.8900000000000007E-2</v>
      </c>
      <c r="T323">
        <v>0.26429999999999998</v>
      </c>
      <c r="V323">
        <f t="shared" si="45"/>
        <v>5.6690788850917295</v>
      </c>
      <c r="Y323">
        <f t="shared" si="48"/>
        <v>-2.442091461834603</v>
      </c>
      <c r="Z323">
        <f t="shared" si="49"/>
        <v>1.6644430443502174</v>
      </c>
      <c r="AA323">
        <f t="shared" si="50"/>
        <v>0.6815645811643013</v>
      </c>
    </row>
    <row r="324" spans="1:27" x14ac:dyDescent="0.3">
      <c r="A324">
        <v>4.46434</v>
      </c>
      <c r="B324">
        <v>4.6314099999999998</v>
      </c>
      <c r="C324">
        <v>1.6044099999999999</v>
      </c>
      <c r="D324">
        <v>-1.18214</v>
      </c>
      <c r="E324">
        <v>4.9005100000000003E-2</v>
      </c>
      <c r="F324">
        <v>5.0490100000000003E-2</v>
      </c>
      <c r="G324">
        <v>0.66110000000000002</v>
      </c>
      <c r="H324">
        <v>3.7627999999999999</v>
      </c>
      <c r="I324">
        <v>0.79315500000000005</v>
      </c>
      <c r="K324">
        <f t="shared" ref="K324:K387" si="51">-LN(EXP(-A324-TAN(B324)*(M324-$J$3)) + EXP(-C324-TAN(D324)*(M324-$J$4)))</f>
        <v>0.35894335445682335</v>
      </c>
      <c r="L324">
        <f t="shared" ref="L324:L387" si="52">-LN(EXP(-A324-TAN(B324)*(I324-$J$3)) + EXP(-C324-TAN(D324)*(I324-$J$4)))</f>
        <v>3.8186572796387375</v>
      </c>
      <c r="M324">
        <f t="shared" si="46"/>
        <v>2.2099999999999977</v>
      </c>
      <c r="S324">
        <v>5.3100000000000001E-2</v>
      </c>
      <c r="T324">
        <v>0.22470000000000001</v>
      </c>
      <c r="V324">
        <f t="shared" ref="V324:V387" si="53">((K324-$H$1)*Y324*$E$1+(M324-$G$1)*$F$1)*$W$4</f>
        <v>5.7084765820313805</v>
      </c>
      <c r="Y324">
        <f t="shared" si="48"/>
        <v>-2.442091461836553</v>
      </c>
      <c r="Z324">
        <f t="shared" si="49"/>
        <v>1.7055906519794899</v>
      </c>
      <c r="AA324">
        <f t="shared" si="50"/>
        <v>0.6984139122687959</v>
      </c>
    </row>
    <row r="325" spans="1:27" x14ac:dyDescent="0.3">
      <c r="A325">
        <v>4.46434</v>
      </c>
      <c r="B325">
        <v>4.6314099999999998</v>
      </c>
      <c r="C325">
        <v>1.6044099999999999</v>
      </c>
      <c r="D325">
        <v>-1.18214</v>
      </c>
      <c r="E325">
        <v>5.2285100000000001E-2</v>
      </c>
      <c r="F325">
        <v>4.7742199999999999E-2</v>
      </c>
      <c r="G325">
        <v>0.63200000000000001</v>
      </c>
      <c r="H325">
        <v>3.1815000000000002</v>
      </c>
      <c r="I325">
        <v>0.99812699999999999</v>
      </c>
      <c r="K325">
        <f t="shared" si="51"/>
        <v>0.33452243983837537</v>
      </c>
      <c r="L325">
        <f t="shared" si="52"/>
        <v>3.3184310270344768</v>
      </c>
      <c r="M325">
        <f t="shared" ref="M325:M388" si="54">M324+0.01</f>
        <v>2.2199999999999975</v>
      </c>
      <c r="S325">
        <v>7.8100000000000003E-2</v>
      </c>
      <c r="T325">
        <v>0.2185</v>
      </c>
      <c r="V325">
        <f t="shared" si="53"/>
        <v>5.7478742789707375</v>
      </c>
      <c r="Y325">
        <f t="shared" ref="Y325:Y388" si="55" xml:space="preserve"> - Z325/AA325</f>
        <v>-2.4420914618382352</v>
      </c>
      <c r="Z325">
        <f t="shared" ref="Z325:Z388" si="56">-EXP(-A325-TAN(B325)*(M325-$J$3))*TAN(B325)-EXP(-C325-TAN(D325)*(M325-$J$4))*TAN(D325)</f>
        <v>1.7477554921414504</v>
      </c>
      <c r="AA325">
        <f t="shared" ref="AA325:AA388" si="57">EXP(-A325-TAN(B325)*(M325-$J$3))*TAN(B325)+EXP(-C325-TAN(D325)*(M325-$J$4))</f>
        <v>0.71567978491102979</v>
      </c>
    </row>
    <row r="326" spans="1:27" x14ac:dyDescent="0.3">
      <c r="A326">
        <v>4.46434</v>
      </c>
      <c r="B326">
        <v>4.6314099999999998</v>
      </c>
      <c r="C326">
        <v>1.6044099999999999</v>
      </c>
      <c r="D326">
        <v>-1.18214</v>
      </c>
      <c r="E326">
        <v>5.2331999999999997E-2</v>
      </c>
      <c r="F326">
        <v>7.5350299999999995E-2</v>
      </c>
      <c r="G326">
        <v>0.73150000000000004</v>
      </c>
      <c r="H326">
        <v>3.9163000000000001</v>
      </c>
      <c r="I326">
        <v>0.74882700000000002</v>
      </c>
      <c r="K326">
        <f t="shared" si="51"/>
        <v>0.31010152521992201</v>
      </c>
      <c r="L326">
        <f t="shared" si="52"/>
        <v>3.9265859206204858</v>
      </c>
      <c r="M326">
        <f t="shared" si="54"/>
        <v>2.2299999999999973</v>
      </c>
      <c r="S326">
        <v>7.8399999999999997E-2</v>
      </c>
      <c r="T326">
        <v>0.27450000000000002</v>
      </c>
      <c r="V326">
        <f t="shared" si="53"/>
        <v>5.7872719759098317</v>
      </c>
      <c r="Y326">
        <f t="shared" si="55"/>
        <v>-2.4420914618396865</v>
      </c>
      <c r="Z326">
        <f t="shared" si="56"/>
        <v>1.7909627123983867</v>
      </c>
      <c r="AA326">
        <f t="shared" si="57"/>
        <v>0.73337249664237025</v>
      </c>
    </row>
    <row r="327" spans="1:27" x14ac:dyDescent="0.3">
      <c r="A327">
        <v>4.46434</v>
      </c>
      <c r="B327">
        <v>4.6314099999999998</v>
      </c>
      <c r="C327">
        <v>1.6044099999999999</v>
      </c>
      <c r="D327">
        <v>-1.18214</v>
      </c>
      <c r="E327">
        <v>5.2053000000000002E-2</v>
      </c>
      <c r="F327">
        <v>6.1752300000000003E-2</v>
      </c>
      <c r="G327">
        <v>0.625</v>
      </c>
      <c r="H327">
        <v>3.7782</v>
      </c>
      <c r="I327">
        <v>0.77896900000000002</v>
      </c>
      <c r="K327">
        <f t="shared" si="51"/>
        <v>0.28568061060146405</v>
      </c>
      <c r="L327">
        <f t="shared" si="52"/>
        <v>3.8532189920886806</v>
      </c>
      <c r="M327">
        <f t="shared" si="54"/>
        <v>2.2399999999999971</v>
      </c>
      <c r="S327">
        <v>7.6600000000000001E-2</v>
      </c>
      <c r="T327">
        <v>0.2485</v>
      </c>
      <c r="V327">
        <f t="shared" si="53"/>
        <v>5.8266696728487002</v>
      </c>
      <c r="Y327">
        <f t="shared" si="55"/>
        <v>-2.4420914618409393</v>
      </c>
      <c r="Z327">
        <f t="shared" si="56"/>
        <v>1.8352380819992382</v>
      </c>
      <c r="AA327">
        <f t="shared" si="57"/>
        <v>0.75150259958558951</v>
      </c>
    </row>
    <row r="328" spans="1:27" x14ac:dyDescent="0.3">
      <c r="A328">
        <v>4.46434</v>
      </c>
      <c r="B328">
        <v>4.6314099999999998</v>
      </c>
      <c r="C328">
        <v>1.6044099999999999</v>
      </c>
      <c r="D328">
        <v>-1.18214</v>
      </c>
      <c r="E328">
        <v>5.2300699999999999E-2</v>
      </c>
      <c r="F328">
        <v>4.7132399999999998E-2</v>
      </c>
      <c r="G328">
        <v>0.45989999999999998</v>
      </c>
      <c r="H328">
        <v>3.2158000000000002</v>
      </c>
      <c r="I328">
        <v>0.11017100000000001</v>
      </c>
      <c r="K328">
        <f t="shared" si="51"/>
        <v>0.26125969598300175</v>
      </c>
      <c r="L328">
        <f t="shared" si="52"/>
        <v>3.2451284282874737</v>
      </c>
      <c r="M328">
        <f t="shared" si="54"/>
        <v>2.2499999999999969</v>
      </c>
      <c r="S328">
        <v>7.8200000000000006E-2</v>
      </c>
      <c r="T328">
        <v>0.21709999999999999</v>
      </c>
      <c r="V328">
        <f t="shared" si="53"/>
        <v>5.8660673697873715</v>
      </c>
      <c r="Y328">
        <f t="shared" si="55"/>
        <v>-2.4420914618420193</v>
      </c>
      <c r="Z328">
        <f t="shared" si="56"/>
        <v>1.880608007248654</v>
      </c>
      <c r="AA328">
        <f t="shared" si="57"/>
        <v>0.77008090672826401</v>
      </c>
    </row>
    <row r="329" spans="1:27" x14ac:dyDescent="0.3">
      <c r="A329">
        <v>4.46434</v>
      </c>
      <c r="B329">
        <v>4.6314099999999998</v>
      </c>
      <c r="C329">
        <v>1.6044099999999999</v>
      </c>
      <c r="D329">
        <v>-1.18214</v>
      </c>
      <c r="E329">
        <v>4.9005100000000003E-2</v>
      </c>
      <c r="F329">
        <v>6.1256199999999997E-2</v>
      </c>
      <c r="G329">
        <v>0.65410000000000001</v>
      </c>
      <c r="H329">
        <v>3.8540000000000001</v>
      </c>
      <c r="I329">
        <v>0.75693699999999997</v>
      </c>
      <c r="K329">
        <f t="shared" si="51"/>
        <v>0.2368387813645362</v>
      </c>
      <c r="L329">
        <f t="shared" si="52"/>
        <v>3.9068567676369046</v>
      </c>
      <c r="M329">
        <f t="shared" si="54"/>
        <v>2.2599999999999967</v>
      </c>
      <c r="S329">
        <v>5.3100000000000001E-2</v>
      </c>
      <c r="T329">
        <v>0.2475</v>
      </c>
      <c r="V329">
        <f t="shared" si="53"/>
        <v>5.9054650667258706</v>
      </c>
      <c r="Y329">
        <f t="shared" si="55"/>
        <v>-2.442091461842951</v>
      </c>
      <c r="Z329">
        <f t="shared" si="56"/>
        <v>1.9270995472559938</v>
      </c>
      <c r="AA329">
        <f t="shared" si="57"/>
        <v>0.78911849837175507</v>
      </c>
    </row>
    <row r="330" spans="1:27" x14ac:dyDescent="0.3">
      <c r="A330">
        <v>4.46434</v>
      </c>
      <c r="B330">
        <v>4.6314099999999998</v>
      </c>
      <c r="C330">
        <v>1.6044099999999999</v>
      </c>
      <c r="D330">
        <v>-1.18214</v>
      </c>
      <c r="E330">
        <v>4.9821499999999998E-2</v>
      </c>
      <c r="F330">
        <v>4.5283799999999999E-2</v>
      </c>
      <c r="G330">
        <v>0.90600000000000003</v>
      </c>
      <c r="H330">
        <v>3.3572000000000002</v>
      </c>
      <c r="I330">
        <v>0.97215600000000002</v>
      </c>
      <c r="K330">
        <f t="shared" si="51"/>
        <v>0.2124178667460675</v>
      </c>
      <c r="L330">
        <f t="shared" si="52"/>
        <v>3.3818466244261596</v>
      </c>
      <c r="M330">
        <f t="shared" si="54"/>
        <v>2.2699999999999965</v>
      </c>
      <c r="S330">
        <v>6.0299999999999999E-2</v>
      </c>
      <c r="T330">
        <v>0.21279999999999999</v>
      </c>
      <c r="V330">
        <f t="shared" si="53"/>
        <v>5.9448627636642213</v>
      </c>
      <c r="Y330">
        <f t="shared" si="55"/>
        <v>-2.4420914618437553</v>
      </c>
      <c r="Z330">
        <f t="shared" si="56"/>
        <v>1.9747404300736731</v>
      </c>
      <c r="AA330">
        <f t="shared" si="57"/>
        <v>0.80862672873962027</v>
      </c>
    </row>
    <row r="331" spans="1:27" x14ac:dyDescent="0.3">
      <c r="A331">
        <v>4.46434</v>
      </c>
      <c r="B331">
        <v>4.6314099999999998</v>
      </c>
      <c r="C331">
        <v>1.6044099999999999</v>
      </c>
      <c r="D331">
        <v>-1.18214</v>
      </c>
      <c r="E331">
        <v>5.0205E-2</v>
      </c>
      <c r="F331">
        <v>3.7558399999999999E-2</v>
      </c>
      <c r="G331">
        <v>0.68610000000000004</v>
      </c>
      <c r="H331">
        <v>3.3454000000000002</v>
      </c>
      <c r="I331">
        <v>0.95351699999999995</v>
      </c>
      <c r="K331">
        <f t="shared" si="51"/>
        <v>0.18799695212759648</v>
      </c>
      <c r="L331">
        <f t="shared" si="52"/>
        <v>3.4273568499853373</v>
      </c>
      <c r="M331">
        <f t="shared" si="54"/>
        <v>2.2799999999999963</v>
      </c>
      <c r="S331">
        <v>6.3399999999999998E-2</v>
      </c>
      <c r="T331">
        <v>0.1938</v>
      </c>
      <c r="V331">
        <f t="shared" si="53"/>
        <v>5.9842604606024423</v>
      </c>
      <c r="Y331">
        <f t="shared" si="55"/>
        <v>-2.4420914618444494</v>
      </c>
      <c r="Z331">
        <f t="shared" si="56"/>
        <v>2.023559069234468</v>
      </c>
      <c r="AA331">
        <f t="shared" si="57"/>
        <v>0.82861723274939325</v>
      </c>
    </row>
    <row r="332" spans="1:27" x14ac:dyDescent="0.3">
      <c r="A332">
        <v>4.46434</v>
      </c>
      <c r="B332">
        <v>4.6314099999999998</v>
      </c>
      <c r="C332">
        <v>1.6044099999999999</v>
      </c>
      <c r="D332">
        <v>-1.18214</v>
      </c>
      <c r="E332">
        <v>4.8413299999999999E-2</v>
      </c>
      <c r="F332">
        <v>2.4304800000000001E-2</v>
      </c>
      <c r="G332">
        <v>0.69699999999999995</v>
      </c>
      <c r="H332">
        <v>2.7856000000000001</v>
      </c>
      <c r="I332">
        <v>1.1759900000000001</v>
      </c>
      <c r="K332">
        <f t="shared" si="51"/>
        <v>0.163576037509123</v>
      </c>
      <c r="L332">
        <f t="shared" si="52"/>
        <v>2.8840891141951057</v>
      </c>
      <c r="M332">
        <f t="shared" si="54"/>
        <v>2.289999999999996</v>
      </c>
      <c r="S332">
        <v>4.7199999999999999E-2</v>
      </c>
      <c r="T332">
        <v>0.15590000000000001</v>
      </c>
      <c r="V332">
        <f t="shared" si="53"/>
        <v>6.0236581575405479</v>
      </c>
      <c r="Y332">
        <f t="shared" si="55"/>
        <v>-2.4420914618450476</v>
      </c>
      <c r="Z332">
        <f t="shared" si="56"/>
        <v>2.0735845806976529</v>
      </c>
      <c r="AA332">
        <f t="shared" si="57"/>
        <v>0.84910193295177383</v>
      </c>
    </row>
    <row r="333" spans="1:27" x14ac:dyDescent="0.3">
      <c r="A333">
        <v>4.46434</v>
      </c>
      <c r="B333">
        <v>4.6314099999999998</v>
      </c>
      <c r="C333">
        <v>1.6044099999999999</v>
      </c>
      <c r="D333">
        <v>-1.18214</v>
      </c>
      <c r="E333">
        <v>5.12407E-2</v>
      </c>
      <c r="F333">
        <v>4.4226099999999997E-2</v>
      </c>
      <c r="G333">
        <v>0.69189999999999996</v>
      </c>
      <c r="H333">
        <v>3.1842999999999999</v>
      </c>
      <c r="I333">
        <v>1.0073799999999999</v>
      </c>
      <c r="K333">
        <f t="shared" si="51"/>
        <v>0.13915512289064744</v>
      </c>
      <c r="L333">
        <f t="shared" si="52"/>
        <v>3.2958365297470515</v>
      </c>
      <c r="M333">
        <f t="shared" si="54"/>
        <v>2.2999999999999958</v>
      </c>
      <c r="S333">
        <v>7.1099999999999997E-2</v>
      </c>
      <c r="T333">
        <v>0.21029999999999999</v>
      </c>
      <c r="V333">
        <f t="shared" si="53"/>
        <v>6.0630558544785549</v>
      </c>
      <c r="Y333">
        <f t="shared" si="55"/>
        <v>-2.442091461845564</v>
      </c>
      <c r="Z333">
        <f t="shared" si="56"/>
        <v>2.1248468002140695</v>
      </c>
      <c r="AA333">
        <f t="shared" si="57"/>
        <v>0.87009304664136411</v>
      </c>
    </row>
    <row r="334" spans="1:27" x14ac:dyDescent="0.3">
      <c r="A334">
        <v>4.46434</v>
      </c>
      <c r="B334">
        <v>4.6314099999999998</v>
      </c>
      <c r="C334">
        <v>1.6044099999999999</v>
      </c>
      <c r="D334">
        <v>-1.18214</v>
      </c>
      <c r="E334">
        <v>7.0677699999999996E-2</v>
      </c>
      <c r="F334">
        <v>0.120548</v>
      </c>
      <c r="G334">
        <v>0.88590000000000002</v>
      </c>
      <c r="H334">
        <v>4.0667999999999997</v>
      </c>
      <c r="I334">
        <v>0.73477599999999998</v>
      </c>
      <c r="K334">
        <f t="shared" si="51"/>
        <v>0.11473420827217053</v>
      </c>
      <c r="L334">
        <f t="shared" si="52"/>
        <v>3.9607440769240103</v>
      </c>
      <c r="M334">
        <f t="shared" si="54"/>
        <v>2.3099999999999956</v>
      </c>
      <c r="S334">
        <v>0.1565</v>
      </c>
      <c r="T334">
        <v>0.34720000000000001</v>
      </c>
      <c r="V334">
        <f t="shared" si="53"/>
        <v>6.1024535514164766</v>
      </c>
      <c r="Y334">
        <f t="shared" si="55"/>
        <v>-2.4420914618460099</v>
      </c>
      <c r="Z334">
        <f t="shared" si="56"/>
        <v>2.1773763011204865</v>
      </c>
      <c r="AA334">
        <f t="shared" si="57"/>
        <v>0.89160309314319397</v>
      </c>
    </row>
    <row r="335" spans="1:27" x14ac:dyDescent="0.3">
      <c r="A335">
        <v>4.46434</v>
      </c>
      <c r="B335">
        <v>4.6314099999999998</v>
      </c>
      <c r="C335">
        <v>1.6044099999999999</v>
      </c>
      <c r="D335">
        <v>-1.18214</v>
      </c>
      <c r="E335">
        <v>5.05414E-2</v>
      </c>
      <c r="F335">
        <v>4.0884799999999999E-2</v>
      </c>
      <c r="G335">
        <v>0.57299999999999995</v>
      </c>
      <c r="H335">
        <v>4.1555</v>
      </c>
      <c r="I335">
        <v>0.64421300000000004</v>
      </c>
      <c r="K335">
        <f t="shared" si="51"/>
        <v>9.0313293653691964E-2</v>
      </c>
      <c r="L335">
        <f t="shared" si="52"/>
        <v>4.1795769586310243</v>
      </c>
      <c r="M335">
        <f t="shared" si="54"/>
        <v>2.3199999999999954</v>
      </c>
      <c r="S335">
        <v>6.6000000000000003E-2</v>
      </c>
      <c r="T335">
        <v>0.20219999999999999</v>
      </c>
      <c r="V335">
        <f t="shared" si="53"/>
        <v>6.1418512483543219</v>
      </c>
      <c r="Y335">
        <f t="shared" si="55"/>
        <v>-2.442091461846394</v>
      </c>
      <c r="Z335">
        <f t="shared" si="56"/>
        <v>2.2312044125738688</v>
      </c>
      <c r="AA335">
        <f t="shared" si="57"/>
        <v>0.91364490127938136</v>
      </c>
    </row>
    <row r="336" spans="1:27" x14ac:dyDescent="0.3">
      <c r="A336">
        <v>4.46434</v>
      </c>
      <c r="B336">
        <v>4.6314099999999998</v>
      </c>
      <c r="C336">
        <v>1.6044099999999999</v>
      </c>
      <c r="D336">
        <v>-1.18214</v>
      </c>
      <c r="E336">
        <v>5.10018E-2</v>
      </c>
      <c r="F336">
        <v>6.7652000000000004E-2</v>
      </c>
      <c r="G336">
        <v>0.58089999999999997</v>
      </c>
      <c r="H336">
        <v>4.0425000000000004</v>
      </c>
      <c r="I336">
        <v>0.67881800000000003</v>
      </c>
      <c r="K336">
        <f t="shared" si="51"/>
        <v>6.5892379035212167E-2</v>
      </c>
      <c r="L336">
        <f t="shared" si="52"/>
        <v>4.0963319229727722</v>
      </c>
      <c r="M336">
        <f t="shared" si="54"/>
        <v>2.3299999999999952</v>
      </c>
      <c r="S336">
        <v>6.9400000000000003E-2</v>
      </c>
      <c r="T336">
        <v>0.2601</v>
      </c>
      <c r="V336">
        <f t="shared" si="53"/>
        <v>6.1812489452921042</v>
      </c>
      <c r="Y336">
        <f t="shared" si="55"/>
        <v>-2.4420914618467253</v>
      </c>
      <c r="Z336">
        <f t="shared" si="56"/>
        <v>2.2863632382364187</v>
      </c>
      <c r="AA336">
        <f t="shared" si="57"/>
        <v>0.93623161702037816</v>
      </c>
    </row>
    <row r="337" spans="1:27" x14ac:dyDescent="0.3">
      <c r="A337">
        <v>4.46434</v>
      </c>
      <c r="B337">
        <v>4.6314099999999998</v>
      </c>
      <c r="C337">
        <v>1.6044099999999999</v>
      </c>
      <c r="D337">
        <v>-1.18214</v>
      </c>
      <c r="E337">
        <v>5.1383900000000003E-2</v>
      </c>
      <c r="F337">
        <v>9.2720200000000003E-2</v>
      </c>
      <c r="G337">
        <v>0.7641</v>
      </c>
      <c r="H337">
        <v>3.5893000000000002</v>
      </c>
      <c r="I337">
        <v>0.85855099999999995</v>
      </c>
      <c r="K337">
        <f t="shared" si="51"/>
        <v>4.147146441673135E-2</v>
      </c>
      <c r="L337">
        <f t="shared" si="52"/>
        <v>3.6591716883893448</v>
      </c>
      <c r="M337">
        <f t="shared" si="54"/>
        <v>2.339999999999995</v>
      </c>
      <c r="S337">
        <v>7.2099999999999997E-2</v>
      </c>
      <c r="T337">
        <v>0.30449999999999999</v>
      </c>
      <c r="V337">
        <f t="shared" si="53"/>
        <v>6.2206466422298279</v>
      </c>
      <c r="Y337">
        <f t="shared" si="55"/>
        <v>-2.4420914618470113</v>
      </c>
      <c r="Z337">
        <f t="shared" si="56"/>
        <v>2.3428856754225467</v>
      </c>
      <c r="AA337">
        <f t="shared" si="57"/>
        <v>0.95937671132536817</v>
      </c>
    </row>
    <row r="338" spans="1:27" x14ac:dyDescent="0.3">
      <c r="A338">
        <v>4.46434</v>
      </c>
      <c r="B338">
        <v>4.6314099999999998</v>
      </c>
      <c r="C338">
        <v>1.6044099999999999</v>
      </c>
      <c r="D338">
        <v>-1.18214</v>
      </c>
      <c r="E338">
        <v>4.95494E-2</v>
      </c>
      <c r="F338">
        <v>4.9773600000000001E-2</v>
      </c>
      <c r="G338">
        <v>0.6431</v>
      </c>
      <c r="H338">
        <v>3.5518000000000001</v>
      </c>
      <c r="I338">
        <v>0.86509400000000003</v>
      </c>
      <c r="K338">
        <f t="shared" si="51"/>
        <v>1.7050549798249628E-2</v>
      </c>
      <c r="L338">
        <f t="shared" si="52"/>
        <v>3.643205397273789</v>
      </c>
      <c r="M338">
        <f t="shared" si="54"/>
        <v>2.3499999999999948</v>
      </c>
      <c r="S338">
        <v>5.8000000000000003E-2</v>
      </c>
      <c r="T338">
        <v>0.22309999999999999</v>
      </c>
      <c r="V338">
        <f t="shared" si="53"/>
        <v>6.2600443391675036</v>
      </c>
      <c r="Y338">
        <f t="shared" si="55"/>
        <v>-2.4420914618472582</v>
      </c>
      <c r="Z338">
        <f t="shared" si="56"/>
        <v>2.4008054347191798</v>
      </c>
      <c r="AA338">
        <f t="shared" si="57"/>
        <v>0.98309398817649163</v>
      </c>
    </row>
    <row r="339" spans="1:27" x14ac:dyDescent="0.3">
      <c r="A339">
        <v>4.46434</v>
      </c>
      <c r="B339">
        <v>4.6314099999999998</v>
      </c>
      <c r="C339">
        <v>1.6044099999999999</v>
      </c>
      <c r="D339">
        <v>-1.18214</v>
      </c>
      <c r="E339">
        <v>5.1499900000000001E-2</v>
      </c>
      <c r="F339">
        <v>5.8418900000000003E-2</v>
      </c>
      <c r="G339">
        <v>0.59289999999999998</v>
      </c>
      <c r="H339">
        <v>3.6187999999999998</v>
      </c>
      <c r="I339">
        <v>0.82990699999999995</v>
      </c>
      <c r="K339">
        <f t="shared" si="51"/>
        <v>-7.3703648202329188E-3</v>
      </c>
      <c r="L339">
        <f t="shared" si="52"/>
        <v>3.7290525705106727</v>
      </c>
      <c r="M339">
        <f t="shared" si="54"/>
        <v>2.3599999999999945</v>
      </c>
      <c r="S339">
        <v>7.2900000000000006E-2</v>
      </c>
      <c r="T339">
        <v>0.2417</v>
      </c>
      <c r="V339">
        <f t="shared" si="53"/>
        <v>6.2994420361051349</v>
      </c>
      <c r="Y339">
        <f t="shared" si="55"/>
        <v>-2.4420914618474714</v>
      </c>
      <c r="Z339">
        <f t="shared" si="56"/>
        <v>2.4601570600911185</v>
      </c>
      <c r="AA339">
        <f t="shared" si="57"/>
        <v>1.0073975928116878</v>
      </c>
    </row>
    <row r="340" spans="1:27" x14ac:dyDescent="0.3">
      <c r="A340">
        <v>4.46434</v>
      </c>
      <c r="B340">
        <v>4.6314099999999998</v>
      </c>
      <c r="C340">
        <v>1.6044099999999999</v>
      </c>
      <c r="D340">
        <v>-1.18214</v>
      </c>
      <c r="E340">
        <v>4.9144800000000002E-2</v>
      </c>
      <c r="F340">
        <v>5.2212300000000003E-2</v>
      </c>
      <c r="G340">
        <v>0.71409999999999996</v>
      </c>
      <c r="H340">
        <v>3.4634999999999998</v>
      </c>
      <c r="I340">
        <v>0.904721</v>
      </c>
      <c r="K340">
        <f t="shared" si="51"/>
        <v>-3.1791279438716222E-2</v>
      </c>
      <c r="L340">
        <f t="shared" si="52"/>
        <v>3.5464864153802349</v>
      </c>
      <c r="M340">
        <f t="shared" si="54"/>
        <v>2.3699999999999943</v>
      </c>
      <c r="S340">
        <v>5.4399999999999997E-2</v>
      </c>
      <c r="T340">
        <v>0.22850000000000001</v>
      </c>
      <c r="V340">
        <f t="shared" si="53"/>
        <v>6.3388397330427289</v>
      </c>
      <c r="Y340">
        <f t="shared" si="55"/>
        <v>-2.4420914618476548</v>
      </c>
      <c r="Z340">
        <f t="shared" si="56"/>
        <v>2.5209759494834261</v>
      </c>
      <c r="AA340">
        <f t="shared" si="57"/>
        <v>1.0323020201610664</v>
      </c>
    </row>
    <row r="341" spans="1:27" x14ac:dyDescent="0.3">
      <c r="A341">
        <v>4.46434</v>
      </c>
      <c r="B341">
        <v>4.6314099999999998</v>
      </c>
      <c r="C341">
        <v>1.6044099999999999</v>
      </c>
      <c r="D341">
        <v>-1.18214</v>
      </c>
      <c r="E341">
        <v>4.91995E-2</v>
      </c>
      <c r="F341">
        <v>5.2808000000000001E-2</v>
      </c>
      <c r="G341">
        <v>0.61</v>
      </c>
      <c r="H341">
        <v>3.3967999999999998</v>
      </c>
      <c r="I341">
        <v>0.91169100000000003</v>
      </c>
      <c r="K341">
        <f t="shared" si="51"/>
        <v>-5.6212194057200078E-2</v>
      </c>
      <c r="L341">
        <f t="shared" si="52"/>
        <v>3.5294716520459595</v>
      </c>
      <c r="M341">
        <f t="shared" si="54"/>
        <v>2.3799999999999941</v>
      </c>
      <c r="S341">
        <v>5.4899999999999997E-2</v>
      </c>
      <c r="T341">
        <v>0.2298</v>
      </c>
      <c r="V341">
        <f t="shared" si="53"/>
        <v>6.3782374299802918</v>
      </c>
      <c r="Y341">
        <f t="shared" si="55"/>
        <v>-2.4420914618478138</v>
      </c>
      <c r="Z341">
        <f t="shared" si="56"/>
        <v>2.5832983759331438</v>
      </c>
      <c r="AA341">
        <f t="shared" si="57"/>
        <v>1.057822123491839</v>
      </c>
    </row>
    <row r="342" spans="1:27" x14ac:dyDescent="0.3">
      <c r="A342">
        <v>4.46434</v>
      </c>
      <c r="B342">
        <v>4.6314099999999998</v>
      </c>
      <c r="C342">
        <v>1.6044099999999999</v>
      </c>
      <c r="D342">
        <v>-1.18214</v>
      </c>
      <c r="E342">
        <v>4.8868700000000001E-2</v>
      </c>
      <c r="F342">
        <v>4.4943999999999998E-2</v>
      </c>
      <c r="G342">
        <v>0.372</v>
      </c>
      <c r="H342">
        <v>3.1701999999999999</v>
      </c>
      <c r="I342">
        <v>0.10532900000000001</v>
      </c>
      <c r="K342">
        <f t="shared" si="51"/>
        <v>-8.0633108675684545E-2</v>
      </c>
      <c r="L342">
        <f t="shared" si="52"/>
        <v>3.1928245277100231</v>
      </c>
      <c r="M342">
        <f t="shared" si="54"/>
        <v>2.3899999999999939</v>
      </c>
      <c r="S342">
        <v>5.1799999999999999E-2</v>
      </c>
      <c r="T342">
        <v>0.21199999999999999</v>
      </c>
      <c r="V342">
        <f t="shared" si="53"/>
        <v>6.4176351269178245</v>
      </c>
      <c r="Y342">
        <f t="shared" si="55"/>
        <v>-2.4420914618479506</v>
      </c>
      <c r="Z342">
        <f t="shared" si="56"/>
        <v>2.6471615092029159</v>
      </c>
      <c r="AA342">
        <f t="shared" si="57"/>
        <v>1.0839731232669669</v>
      </c>
    </row>
    <row r="343" spans="1:27" x14ac:dyDescent="0.3">
      <c r="A343">
        <v>4.46434</v>
      </c>
      <c r="B343">
        <v>4.6314099999999998</v>
      </c>
      <c r="C343">
        <v>1.6044099999999999</v>
      </c>
      <c r="D343">
        <v>-1.18214</v>
      </c>
      <c r="E343">
        <v>4.73347E-2</v>
      </c>
      <c r="F343">
        <v>4.1168400000000001E-2</v>
      </c>
      <c r="G343">
        <v>0.41299999999999998</v>
      </c>
      <c r="H343">
        <v>3.6635</v>
      </c>
      <c r="I343">
        <v>0.153389</v>
      </c>
      <c r="K343">
        <f t="shared" si="51"/>
        <v>-0.10505402329416906</v>
      </c>
      <c r="L343">
        <f t="shared" si="52"/>
        <v>3.687011846430531</v>
      </c>
      <c r="M343">
        <f t="shared" si="54"/>
        <v>2.3999999999999937</v>
      </c>
      <c r="S343">
        <v>3.39E-2</v>
      </c>
      <c r="T343">
        <v>0.2029</v>
      </c>
      <c r="V343">
        <f t="shared" si="53"/>
        <v>6.4570328238553332</v>
      </c>
      <c r="Y343">
        <f t="shared" si="55"/>
        <v>-2.4420914618480682</v>
      </c>
      <c r="Z343">
        <f t="shared" si="56"/>
        <v>2.7126034379494364</v>
      </c>
      <c r="AA343">
        <f t="shared" si="57"/>
        <v>1.1107706162228079</v>
      </c>
    </row>
    <row r="344" spans="1:27" x14ac:dyDescent="0.3">
      <c r="A344">
        <v>4.46434</v>
      </c>
      <c r="B344">
        <v>4.6314099999999998</v>
      </c>
      <c r="C344">
        <v>1.6044099999999999</v>
      </c>
      <c r="D344">
        <v>-1.18214</v>
      </c>
      <c r="E344">
        <v>5.1254899999999999E-2</v>
      </c>
      <c r="F344">
        <v>4.0441199999999997E-2</v>
      </c>
      <c r="G344">
        <v>0.2321</v>
      </c>
      <c r="H344">
        <v>2.7315</v>
      </c>
      <c r="I344">
        <v>6.5119300000000005E-2</v>
      </c>
      <c r="K344">
        <f t="shared" si="51"/>
        <v>-0.1294749379126543</v>
      </c>
      <c r="L344">
        <f t="shared" si="52"/>
        <v>2.7430121542448984</v>
      </c>
      <c r="M344">
        <f t="shared" si="54"/>
        <v>2.4099999999999935</v>
      </c>
      <c r="S344">
        <v>7.1199999999999999E-2</v>
      </c>
      <c r="T344">
        <v>0.2011</v>
      </c>
      <c r="V344">
        <f t="shared" si="53"/>
        <v>6.4964305207928197</v>
      </c>
      <c r="Y344">
        <f t="shared" si="55"/>
        <v>-2.4420914618481704</v>
      </c>
      <c r="Z344">
        <f t="shared" si="56"/>
        <v>2.779663192439934</v>
      </c>
      <c r="AA344">
        <f t="shared" si="57"/>
        <v>1.1382305846711778</v>
      </c>
    </row>
    <row r="345" spans="1:27" x14ac:dyDescent="0.3">
      <c r="A345">
        <v>4.46434</v>
      </c>
      <c r="B345">
        <v>4.6314099999999998</v>
      </c>
      <c r="C345">
        <v>1.6044099999999999</v>
      </c>
      <c r="D345">
        <v>-1.18214</v>
      </c>
      <c r="E345">
        <v>4.8489400000000002E-2</v>
      </c>
      <c r="F345">
        <v>6.7132800000000006E-2</v>
      </c>
      <c r="G345">
        <v>0.746</v>
      </c>
      <c r="H345">
        <v>3.3258000000000001</v>
      </c>
      <c r="I345">
        <v>0.94815300000000002</v>
      </c>
      <c r="K345">
        <f t="shared" si="51"/>
        <v>-0.15389585253113988</v>
      </c>
      <c r="L345">
        <f t="shared" si="52"/>
        <v>3.4404535163228291</v>
      </c>
      <c r="M345">
        <f t="shared" si="54"/>
        <v>2.4199999999999933</v>
      </c>
      <c r="S345">
        <v>4.8000000000000001E-2</v>
      </c>
      <c r="T345">
        <v>0.2591</v>
      </c>
      <c r="V345">
        <f t="shared" si="53"/>
        <v>6.5358282177302884</v>
      </c>
      <c r="Y345">
        <f t="shared" si="55"/>
        <v>-2.4420914618482579</v>
      </c>
      <c r="Z345">
        <f t="shared" si="56"/>
        <v>2.8483807678302351</v>
      </c>
      <c r="AA345">
        <f t="shared" si="57"/>
        <v>1.166369406031371</v>
      </c>
    </row>
    <row r="346" spans="1:27" x14ac:dyDescent="0.3">
      <c r="A346">
        <v>4.46434</v>
      </c>
      <c r="B346">
        <v>4.6314099999999998</v>
      </c>
      <c r="C346">
        <v>1.6044099999999999</v>
      </c>
      <c r="D346">
        <v>-1.18214</v>
      </c>
      <c r="E346">
        <v>4.6461000000000002E-2</v>
      </c>
      <c r="F346">
        <v>1.9154600000000001E-2</v>
      </c>
      <c r="G346">
        <v>-5.5199999999999999E-2</v>
      </c>
      <c r="H346">
        <v>2.0539000000000001</v>
      </c>
      <c r="I346">
        <v>1.41435</v>
      </c>
      <c r="K346">
        <f t="shared" si="51"/>
        <v>-0.17831676714962555</v>
      </c>
      <c r="L346">
        <f t="shared" si="52"/>
        <v>2.3019933895576341</v>
      </c>
      <c r="M346">
        <f t="shared" si="54"/>
        <v>2.4299999999999931</v>
      </c>
      <c r="S346">
        <v>1.66E-2</v>
      </c>
      <c r="T346">
        <v>0.1384</v>
      </c>
      <c r="V346">
        <f t="shared" si="53"/>
        <v>6.5752259146677403</v>
      </c>
      <c r="Y346">
        <f t="shared" si="55"/>
        <v>-2.4420914618483338</v>
      </c>
      <c r="Z346">
        <f t="shared" si="56"/>
        <v>2.9187971480183093</v>
      </c>
      <c r="AA346">
        <f t="shared" si="57"/>
        <v>1.1952038625978298</v>
      </c>
    </row>
    <row r="347" spans="1:27" x14ac:dyDescent="0.3">
      <c r="A347">
        <v>4.46434</v>
      </c>
      <c r="B347">
        <v>4.6314099999999998</v>
      </c>
      <c r="C347">
        <v>1.6044099999999999</v>
      </c>
      <c r="D347">
        <v>-1.18214</v>
      </c>
      <c r="E347">
        <v>5.2925899999999998E-2</v>
      </c>
      <c r="F347">
        <v>3.86909E-2</v>
      </c>
      <c r="G347">
        <v>0.79310000000000003</v>
      </c>
      <c r="H347">
        <v>3.0590999999999999</v>
      </c>
      <c r="I347">
        <v>1.07033</v>
      </c>
      <c r="K347">
        <f t="shared" si="51"/>
        <v>-0.20273768176811169</v>
      </c>
      <c r="L347">
        <f t="shared" si="52"/>
        <v>3.1421158646905911</v>
      </c>
      <c r="M347">
        <f t="shared" si="54"/>
        <v>2.4399999999999928</v>
      </c>
      <c r="S347">
        <v>8.2100000000000006E-2</v>
      </c>
      <c r="T347">
        <v>0.19670000000000001</v>
      </c>
      <c r="V347">
        <f t="shared" si="53"/>
        <v>6.614623611605178</v>
      </c>
      <c r="Y347">
        <f t="shared" si="55"/>
        <v>-2.4420914618483991</v>
      </c>
      <c r="Z347">
        <f t="shared" si="56"/>
        <v>2.9909543300875021</v>
      </c>
      <c r="AA347">
        <f t="shared" si="57"/>
        <v>1.2247511515492844</v>
      </c>
    </row>
    <row r="348" spans="1:27" x14ac:dyDescent="0.3">
      <c r="A348">
        <v>4.46434</v>
      </c>
      <c r="B348">
        <v>4.6314099999999998</v>
      </c>
      <c r="C348">
        <v>1.6044099999999999</v>
      </c>
      <c r="D348">
        <v>-1.18214</v>
      </c>
      <c r="E348">
        <v>4.9210400000000001E-2</v>
      </c>
      <c r="F348">
        <v>0.23011200000000001</v>
      </c>
      <c r="G348">
        <v>0.216</v>
      </c>
      <c r="H348">
        <v>3.8845999999999998</v>
      </c>
      <c r="I348">
        <v>0.177146</v>
      </c>
      <c r="K348">
        <f t="shared" si="51"/>
        <v>-0.22715859638659791</v>
      </c>
      <c r="L348">
        <f t="shared" si="52"/>
        <v>3.9053920825015291</v>
      </c>
      <c r="M348">
        <f t="shared" si="54"/>
        <v>2.4499999999999926</v>
      </c>
      <c r="S348">
        <v>5.5E-2</v>
      </c>
      <c r="T348">
        <v>0.47970000000000002</v>
      </c>
      <c r="V348">
        <f t="shared" si="53"/>
        <v>6.6540213085426032</v>
      </c>
      <c r="Y348">
        <f t="shared" si="55"/>
        <v>-2.4420914618484555</v>
      </c>
      <c r="Z348">
        <f t="shared" si="56"/>
        <v>3.0648953493540461</v>
      </c>
      <c r="AA348">
        <f t="shared" si="57"/>
        <v>1.2550288952053339</v>
      </c>
    </row>
    <row r="349" spans="1:27" x14ac:dyDescent="0.3">
      <c r="A349">
        <v>4.46434</v>
      </c>
      <c r="B349">
        <v>4.6314099999999998</v>
      </c>
      <c r="C349">
        <v>1.6044099999999999</v>
      </c>
      <c r="D349">
        <v>-1.18214</v>
      </c>
      <c r="E349">
        <v>5.0054300000000003E-2</v>
      </c>
      <c r="F349">
        <v>5.5413200000000003E-2</v>
      </c>
      <c r="G349">
        <v>0.37619999999999998</v>
      </c>
      <c r="H349">
        <v>3.4592000000000001</v>
      </c>
      <c r="I349">
        <v>0.13308400000000001</v>
      </c>
      <c r="K349">
        <f t="shared" si="51"/>
        <v>-0.25157951100508441</v>
      </c>
      <c r="L349">
        <f t="shared" si="52"/>
        <v>3.4855718233196789</v>
      </c>
      <c r="M349">
        <f t="shared" si="54"/>
        <v>2.4599999999999924</v>
      </c>
      <c r="S349">
        <v>6.2199999999999998E-2</v>
      </c>
      <c r="T349">
        <v>0.2354</v>
      </c>
      <c r="V349">
        <f t="shared" si="53"/>
        <v>6.6934190054800187</v>
      </c>
      <c r="Y349">
        <f t="shared" si="55"/>
        <v>-2.4420914618485039</v>
      </c>
      <c r="Z349">
        <f t="shared" si="56"/>
        <v>3.1406643050337837</v>
      </c>
      <c r="AA349">
        <f t="shared" si="57"/>
        <v>1.2860551515365872</v>
      </c>
    </row>
    <row r="350" spans="1:27" x14ac:dyDescent="0.3">
      <c r="A350">
        <v>4.46434</v>
      </c>
      <c r="B350">
        <v>4.6314099999999998</v>
      </c>
      <c r="C350">
        <v>1.6044099999999999</v>
      </c>
      <c r="D350">
        <v>-1.18214</v>
      </c>
      <c r="E350">
        <v>5.8707099999999998E-2</v>
      </c>
      <c r="F350">
        <v>0.12200999999999999</v>
      </c>
      <c r="G350">
        <v>0.4708</v>
      </c>
      <c r="H350">
        <v>4.4024999999999999</v>
      </c>
      <c r="I350">
        <v>0.52543200000000001</v>
      </c>
      <c r="K350">
        <f t="shared" si="51"/>
        <v>-0.27600042562357113</v>
      </c>
      <c r="L350">
        <f t="shared" si="52"/>
        <v>4.4546888182297604</v>
      </c>
      <c r="M350">
        <f t="shared" si="54"/>
        <v>2.4699999999999922</v>
      </c>
      <c r="S350">
        <v>0.1119</v>
      </c>
      <c r="T350">
        <v>0.3493</v>
      </c>
      <c r="V350">
        <f t="shared" si="53"/>
        <v>6.7328167024174235</v>
      </c>
      <c r="Y350">
        <f t="shared" si="55"/>
        <v>-2.4420914618485461</v>
      </c>
      <c r="Z350">
        <f t="shared" si="56"/>
        <v>3.2183063865434138</v>
      </c>
      <c r="AA350">
        <f t="shared" si="57"/>
        <v>1.3178484249346296</v>
      </c>
    </row>
    <row r="351" spans="1:27" x14ac:dyDescent="0.3">
      <c r="A351">
        <v>4.46434</v>
      </c>
      <c r="B351">
        <v>4.6314099999999998</v>
      </c>
      <c r="C351">
        <v>1.6044099999999999</v>
      </c>
      <c r="D351">
        <v>-1.18214</v>
      </c>
      <c r="E351">
        <v>8.7760699999999997E-2</v>
      </c>
      <c r="F351">
        <v>0.262656</v>
      </c>
      <c r="G351">
        <v>0.90059999999999996</v>
      </c>
      <c r="H351">
        <v>7.4080000000000004</v>
      </c>
      <c r="I351">
        <v>0.38491700000000001</v>
      </c>
      <c r="K351">
        <f t="shared" si="51"/>
        <v>-0.30042134024205774</v>
      </c>
      <c r="L351">
        <f t="shared" si="52"/>
        <v>4.6800356873882096</v>
      </c>
      <c r="M351">
        <f t="shared" si="54"/>
        <v>2.479999999999992</v>
      </c>
      <c r="S351">
        <v>0.2039</v>
      </c>
      <c r="T351">
        <v>0.51249999999999996</v>
      </c>
      <c r="V351">
        <f t="shared" si="53"/>
        <v>6.7722143993548212</v>
      </c>
      <c r="Y351">
        <f t="shared" si="55"/>
        <v>-2.4420914618485825</v>
      </c>
      <c r="Z351">
        <f t="shared" si="56"/>
        <v>3.2978679004519393</v>
      </c>
      <c r="AA351">
        <f t="shared" si="57"/>
        <v>1.3504276772482398</v>
      </c>
    </row>
    <row r="352" spans="1:27" x14ac:dyDescent="0.3">
      <c r="A352">
        <v>4.46434</v>
      </c>
      <c r="B352">
        <v>4.6314099999999998</v>
      </c>
      <c r="C352">
        <v>1.6044099999999999</v>
      </c>
      <c r="D352">
        <v>-1.18214</v>
      </c>
      <c r="E352">
        <v>8.5429099999999994E-2</v>
      </c>
      <c r="F352">
        <v>0.43388599999999999</v>
      </c>
      <c r="G352">
        <v>0.47</v>
      </c>
      <c r="H352">
        <v>3.7359</v>
      </c>
      <c r="I352">
        <v>0.66102300000000003</v>
      </c>
      <c r="K352">
        <f t="shared" si="51"/>
        <v>-0.32484225486054447</v>
      </c>
      <c r="L352">
        <f t="shared" si="52"/>
        <v>4.1392193776870352</v>
      </c>
      <c r="M352">
        <f t="shared" si="54"/>
        <v>2.4899999999999918</v>
      </c>
      <c r="S352">
        <v>0.1981</v>
      </c>
      <c r="T352">
        <v>0.65869999999999995</v>
      </c>
      <c r="V352">
        <f t="shared" si="53"/>
        <v>6.8116120962922118</v>
      </c>
      <c r="Y352">
        <f t="shared" si="55"/>
        <v>-2.4420914618486136</v>
      </c>
      <c r="Z352">
        <f t="shared" si="56"/>
        <v>3.3793962980984085</v>
      </c>
      <c r="AA352">
        <f t="shared" si="57"/>
        <v>1.3838123390924411</v>
      </c>
    </row>
    <row r="353" spans="1:27" x14ac:dyDescent="0.3">
      <c r="A353">
        <v>4.46434</v>
      </c>
      <c r="B353">
        <v>4.6314099999999998</v>
      </c>
      <c r="C353">
        <v>1.6044099999999999</v>
      </c>
      <c r="D353">
        <v>-1.18214</v>
      </c>
      <c r="E353">
        <v>4.9979999999999997E-2</v>
      </c>
      <c r="F353">
        <v>5.3222499999999999E-2</v>
      </c>
      <c r="G353">
        <v>0.48120000000000002</v>
      </c>
      <c r="H353">
        <v>3.3845999999999998</v>
      </c>
      <c r="I353">
        <v>0.12681100000000001</v>
      </c>
      <c r="K353">
        <f t="shared" si="51"/>
        <v>-0.34926316947903158</v>
      </c>
      <c r="L353">
        <f t="shared" si="52"/>
        <v>3.4210002881842421</v>
      </c>
      <c r="M353">
        <f t="shared" si="54"/>
        <v>2.4999999999999916</v>
      </c>
      <c r="S353">
        <v>6.1600000000000002E-2</v>
      </c>
      <c r="T353">
        <v>0.23069999999999999</v>
      </c>
      <c r="V353">
        <f t="shared" si="53"/>
        <v>6.851009793229597</v>
      </c>
      <c r="Y353">
        <f t="shared" si="55"/>
        <v>-2.4420914618486407</v>
      </c>
      <c r="Z353">
        <f t="shared" si="56"/>
        <v>3.4629402038923951</v>
      </c>
      <c r="AA353">
        <f t="shared" si="57"/>
        <v>1.4180223214371264</v>
      </c>
    </row>
    <row r="354" spans="1:27" x14ac:dyDescent="0.3">
      <c r="A354">
        <v>4.46434</v>
      </c>
      <c r="B354">
        <v>4.6314099999999998</v>
      </c>
      <c r="C354">
        <v>1.6044099999999999</v>
      </c>
      <c r="D354">
        <v>-1.18214</v>
      </c>
      <c r="E354">
        <v>6.1611100000000002E-2</v>
      </c>
      <c r="F354">
        <v>0.12909599999999999</v>
      </c>
      <c r="G354">
        <v>0.42709999999999998</v>
      </c>
      <c r="H354">
        <v>3.9317000000000002</v>
      </c>
      <c r="I354">
        <v>0.18729899999999999</v>
      </c>
      <c r="K354">
        <f t="shared" si="51"/>
        <v>-0.37368408409751863</v>
      </c>
      <c r="L354">
        <f t="shared" si="52"/>
        <v>3.9920750614628804</v>
      </c>
      <c r="M354">
        <f t="shared" si="54"/>
        <v>2.5099999999999913</v>
      </c>
      <c r="S354">
        <v>0.1242</v>
      </c>
      <c r="T354">
        <v>0.35930000000000001</v>
      </c>
      <c r="V354">
        <f t="shared" si="53"/>
        <v>6.8904074901669743</v>
      </c>
      <c r="Y354">
        <f t="shared" si="55"/>
        <v>-2.4420914618486638</v>
      </c>
      <c r="Z354">
        <f t="shared" si="56"/>
        <v>3.5485494443141183</v>
      </c>
      <c r="AA354">
        <f t="shared" si="57"/>
        <v>1.4530780274821753</v>
      </c>
    </row>
    <row r="355" spans="1:27" x14ac:dyDescent="0.3">
      <c r="A355">
        <v>4.46434</v>
      </c>
      <c r="B355">
        <v>4.6314099999999998</v>
      </c>
      <c r="C355">
        <v>1.6044099999999999</v>
      </c>
      <c r="D355">
        <v>-1.18214</v>
      </c>
      <c r="E355">
        <v>5.3074400000000001E-2</v>
      </c>
      <c r="F355">
        <v>7.5405200000000006E-2</v>
      </c>
      <c r="G355">
        <v>0.58609999999999995</v>
      </c>
      <c r="H355">
        <v>3.6777000000000002</v>
      </c>
      <c r="I355">
        <v>0.79985700000000004</v>
      </c>
      <c r="K355">
        <f t="shared" si="51"/>
        <v>-0.39810499871600558</v>
      </c>
      <c r="L355">
        <f t="shared" si="52"/>
        <v>3.8023234595466349</v>
      </c>
      <c r="M355">
        <f t="shared" si="54"/>
        <v>2.5199999999999911</v>
      </c>
      <c r="S355">
        <v>8.3000000000000004E-2</v>
      </c>
      <c r="T355">
        <v>0.27460000000000001</v>
      </c>
      <c r="V355">
        <f t="shared" si="53"/>
        <v>6.929805187104348</v>
      </c>
      <c r="Y355">
        <f t="shared" si="55"/>
        <v>-2.4420914618486833</v>
      </c>
      <c r="Z355">
        <f t="shared" si="56"/>
        <v>3.6362750776314909</v>
      </c>
      <c r="AA355">
        <f t="shared" si="57"/>
        <v>1.4890003648261398</v>
      </c>
    </row>
    <row r="356" spans="1:27" x14ac:dyDescent="0.3">
      <c r="A356">
        <v>4.46434</v>
      </c>
      <c r="B356">
        <v>4.6314099999999998</v>
      </c>
      <c r="C356">
        <v>1.6044099999999999</v>
      </c>
      <c r="D356">
        <v>-1.18214</v>
      </c>
      <c r="E356">
        <v>5.1297700000000002E-2</v>
      </c>
      <c r="F356">
        <v>5.74082E-2</v>
      </c>
      <c r="G356">
        <v>0.65810000000000002</v>
      </c>
      <c r="H356">
        <v>3.5438999999999998</v>
      </c>
      <c r="I356">
        <v>0.86659600000000003</v>
      </c>
      <c r="K356">
        <f t="shared" si="51"/>
        <v>-0.42252591333449291</v>
      </c>
      <c r="L356">
        <f t="shared" si="52"/>
        <v>3.6395400385815759</v>
      </c>
      <c r="M356">
        <f t="shared" si="54"/>
        <v>2.5299999999999909</v>
      </c>
      <c r="S356">
        <v>7.1499999999999994E-2</v>
      </c>
      <c r="T356">
        <v>0.23960000000000001</v>
      </c>
      <c r="V356">
        <f t="shared" si="53"/>
        <v>6.9692028840417191</v>
      </c>
      <c r="Y356">
        <f t="shared" si="55"/>
        <v>-2.4420914618487011</v>
      </c>
      <c r="Z356">
        <f t="shared" si="56"/>
        <v>3.7261694243518191</v>
      </c>
      <c r="AA356">
        <f t="shared" si="57"/>
        <v>1.5258107579357618</v>
      </c>
    </row>
    <row r="357" spans="1:27" x14ac:dyDescent="0.3">
      <c r="A357">
        <v>4.46434</v>
      </c>
      <c r="B357">
        <v>4.6314099999999998</v>
      </c>
      <c r="C357">
        <v>1.6044099999999999</v>
      </c>
      <c r="D357">
        <v>-1.18214</v>
      </c>
      <c r="E357">
        <v>5.1735700000000003E-2</v>
      </c>
      <c r="F357">
        <v>6.3051200000000002E-2</v>
      </c>
      <c r="G357">
        <v>0.46</v>
      </c>
      <c r="H357">
        <v>3.8119000000000001</v>
      </c>
      <c r="I357">
        <v>0.17102400000000001</v>
      </c>
      <c r="K357">
        <f t="shared" si="51"/>
        <v>-0.44694682795298024</v>
      </c>
      <c r="L357">
        <f t="shared" si="52"/>
        <v>3.8511113085309412</v>
      </c>
      <c r="M357">
        <f t="shared" si="54"/>
        <v>2.5399999999999907</v>
      </c>
      <c r="S357">
        <v>7.4499999999999997E-2</v>
      </c>
      <c r="T357">
        <v>0.25109999999999999</v>
      </c>
      <c r="V357">
        <f t="shared" si="53"/>
        <v>7.0086005809790866</v>
      </c>
      <c r="Y357">
        <f t="shared" si="55"/>
        <v>-2.4420914618487162</v>
      </c>
      <c r="Z357">
        <f t="shared" si="56"/>
        <v>3.8182860984263076</v>
      </c>
      <c r="AA357">
        <f t="shared" si="57"/>
        <v>1.5635311609237528</v>
      </c>
    </row>
    <row r="358" spans="1:27" x14ac:dyDescent="0.3">
      <c r="A358">
        <v>4.46434</v>
      </c>
      <c r="B358">
        <v>4.6314099999999998</v>
      </c>
      <c r="C358">
        <v>1.6044099999999999</v>
      </c>
      <c r="D358">
        <v>-1.18214</v>
      </c>
      <c r="E358">
        <v>4.8246600000000001E-2</v>
      </c>
      <c r="F358">
        <v>6.3806799999999997E-2</v>
      </c>
      <c r="G358">
        <v>0.4869</v>
      </c>
      <c r="H358">
        <v>3.8039000000000001</v>
      </c>
      <c r="I358">
        <v>0.74216300000000002</v>
      </c>
      <c r="K358">
        <f t="shared" si="51"/>
        <v>-0.47136774257146724</v>
      </c>
      <c r="L358">
        <f t="shared" si="52"/>
        <v>3.9427902000383455</v>
      </c>
      <c r="M358">
        <f t="shared" si="54"/>
        <v>2.5499999999999905</v>
      </c>
      <c r="S358">
        <v>4.5400000000000003E-2</v>
      </c>
      <c r="T358">
        <v>0.25259999999999999</v>
      </c>
      <c r="V358">
        <f t="shared" si="53"/>
        <v>7.0479982779164496</v>
      </c>
      <c r="Y358">
        <f t="shared" si="55"/>
        <v>-2.4420914618487286</v>
      </c>
      <c r="Z358">
        <f t="shared" si="56"/>
        <v>3.9126800392259962</v>
      </c>
      <c r="AA358">
        <f t="shared" si="57"/>
        <v>1.6021840706424617</v>
      </c>
    </row>
    <row r="359" spans="1:27" x14ac:dyDescent="0.3">
      <c r="A359">
        <v>4.46434</v>
      </c>
      <c r="B359">
        <v>4.6314099999999998</v>
      </c>
      <c r="C359">
        <v>1.6044099999999999</v>
      </c>
      <c r="D359">
        <v>-1.18214</v>
      </c>
      <c r="E359">
        <v>4.9243500000000003E-2</v>
      </c>
      <c r="F359">
        <v>5.4709199999999999E-2</v>
      </c>
      <c r="G359">
        <v>0.55110000000000003</v>
      </c>
      <c r="H359">
        <v>3.5162</v>
      </c>
      <c r="I359">
        <v>0.85957499999999998</v>
      </c>
      <c r="K359">
        <f t="shared" si="51"/>
        <v>-0.49578865718995468</v>
      </c>
      <c r="L359">
        <f t="shared" si="52"/>
        <v>3.6566729931664872</v>
      </c>
      <c r="M359">
        <f t="shared" si="54"/>
        <v>2.5599999999999903</v>
      </c>
      <c r="S359">
        <v>5.5300000000000002E-2</v>
      </c>
      <c r="T359">
        <v>0.2339</v>
      </c>
      <c r="V359">
        <f t="shared" si="53"/>
        <v>7.0873959748538091</v>
      </c>
      <c r="Y359">
        <f t="shared" si="55"/>
        <v>-2.4420914618487397</v>
      </c>
      <c r="Z359">
        <f t="shared" si="56"/>
        <v>4.0094075443081962</v>
      </c>
      <c r="AA359">
        <f t="shared" si="57"/>
        <v>1.6417925401012414</v>
      </c>
    </row>
    <row r="360" spans="1:27" x14ac:dyDescent="0.3">
      <c r="A360">
        <v>4.46434</v>
      </c>
      <c r="B360">
        <v>4.6314099999999998</v>
      </c>
      <c r="C360">
        <v>1.6044099999999999</v>
      </c>
      <c r="D360">
        <v>-1.18214</v>
      </c>
      <c r="E360">
        <v>5.6835700000000003E-2</v>
      </c>
      <c r="F360">
        <v>5.6358800000000001E-2</v>
      </c>
      <c r="G360">
        <v>0.37309999999999999</v>
      </c>
      <c r="H360">
        <v>2.6617000000000002</v>
      </c>
      <c r="I360">
        <v>6.0389999999999999E-2</v>
      </c>
      <c r="K360">
        <f t="shared" si="51"/>
        <v>-0.52020957180844218</v>
      </c>
      <c r="L360">
        <f t="shared" si="52"/>
        <v>2.6886316761828333</v>
      </c>
      <c r="M360">
        <f t="shared" si="54"/>
        <v>2.5699999999999901</v>
      </c>
      <c r="S360">
        <v>0.1032</v>
      </c>
      <c r="T360">
        <v>0.2374</v>
      </c>
      <c r="V360">
        <f t="shared" si="53"/>
        <v>7.1267936717911695</v>
      </c>
      <c r="Y360">
        <f t="shared" si="55"/>
        <v>-2.4420914618487495</v>
      </c>
      <c r="Z360">
        <f t="shared" si="56"/>
        <v>4.1085263029929466</v>
      </c>
      <c r="AA360">
        <f t="shared" si="57"/>
        <v>1.6823801922155066</v>
      </c>
    </row>
    <row r="361" spans="1:27" x14ac:dyDescent="0.3">
      <c r="A361">
        <v>4.46434</v>
      </c>
      <c r="B361">
        <v>4.6314099999999998</v>
      </c>
      <c r="C361">
        <v>1.6044099999999999</v>
      </c>
      <c r="D361">
        <v>-1.18214</v>
      </c>
      <c r="E361">
        <v>5.0594399999999998E-2</v>
      </c>
      <c r="F361">
        <v>1.1278399999999999E-2</v>
      </c>
      <c r="G361">
        <v>0.71199999999999997</v>
      </c>
      <c r="H361">
        <v>4.4169999999999998</v>
      </c>
      <c r="I361">
        <v>0.54963899999999999</v>
      </c>
      <c r="K361">
        <f t="shared" si="51"/>
        <v>-0.54463048642692935</v>
      </c>
      <c r="L361">
        <f t="shared" si="52"/>
        <v>4.4009848579493438</v>
      </c>
      <c r="M361">
        <f t="shared" si="54"/>
        <v>2.5799999999999899</v>
      </c>
      <c r="S361">
        <v>6.6400000000000001E-2</v>
      </c>
      <c r="T361">
        <v>0.1062</v>
      </c>
      <c r="V361">
        <f t="shared" si="53"/>
        <v>7.1661913687285246</v>
      </c>
      <c r="Y361">
        <f t="shared" si="55"/>
        <v>-2.4420914618487579</v>
      </c>
      <c r="Z361">
        <f t="shared" si="56"/>
        <v>4.2100954307695453</v>
      </c>
      <c r="AA361">
        <f t="shared" si="57"/>
        <v>1.7239712338956952</v>
      </c>
    </row>
    <row r="362" spans="1:27" x14ac:dyDescent="0.3">
      <c r="A362">
        <v>4.46434</v>
      </c>
      <c r="B362">
        <v>4.6314099999999998</v>
      </c>
      <c r="C362">
        <v>1.6044099999999999</v>
      </c>
      <c r="D362">
        <v>-1.18214</v>
      </c>
      <c r="E362">
        <v>4.7055699999999999E-2</v>
      </c>
      <c r="F362">
        <v>7.6912899999999999E-3</v>
      </c>
      <c r="G362">
        <v>0.26400000000000001</v>
      </c>
      <c r="H362">
        <v>1.3315999999999999</v>
      </c>
      <c r="I362">
        <v>-5.3030099999999997E-2</v>
      </c>
      <c r="K362">
        <f t="shared" si="51"/>
        <v>-0.56905140104541674</v>
      </c>
      <c r="L362">
        <f t="shared" si="52"/>
        <v>1.3359056944695762</v>
      </c>
      <c r="M362">
        <f t="shared" si="54"/>
        <v>2.5899999999999896</v>
      </c>
      <c r="S362">
        <v>2.9499999999999998E-2</v>
      </c>
      <c r="T362">
        <v>8.77E-2</v>
      </c>
      <c r="V362">
        <f t="shared" si="53"/>
        <v>7.2055890656658805</v>
      </c>
      <c r="Y362">
        <f t="shared" si="55"/>
        <v>-2.442091461848765</v>
      </c>
      <c r="Z362">
        <f t="shared" si="56"/>
        <v>4.3141755045536669</v>
      </c>
      <c r="AA362">
        <f t="shared" si="57"/>
        <v>1.7665904704845314</v>
      </c>
    </row>
    <row r="363" spans="1:27" x14ac:dyDescent="0.3">
      <c r="A363">
        <v>4.46434</v>
      </c>
      <c r="B363">
        <v>4.6314099999999998</v>
      </c>
      <c r="C363">
        <v>1.6044099999999999</v>
      </c>
      <c r="D363">
        <v>-1.18214</v>
      </c>
      <c r="E363">
        <v>4.7737799999999997E-2</v>
      </c>
      <c r="F363">
        <v>4.8796800000000001E-2</v>
      </c>
      <c r="G363">
        <v>0.81</v>
      </c>
      <c r="H363">
        <v>3.2242999999999999</v>
      </c>
      <c r="I363">
        <v>1.0035000000000001</v>
      </c>
      <c r="K363">
        <f t="shared" si="51"/>
        <v>-0.59347231566390435</v>
      </c>
      <c r="L363">
        <f t="shared" si="52"/>
        <v>3.3053109686139166</v>
      </c>
      <c r="M363">
        <f t="shared" si="54"/>
        <v>2.5999999999999894</v>
      </c>
      <c r="S363">
        <v>3.9399999999999998E-2</v>
      </c>
      <c r="T363">
        <v>0.22090000000000001</v>
      </c>
      <c r="V363">
        <f t="shared" si="53"/>
        <v>7.2449867626032338</v>
      </c>
      <c r="Y363">
        <f t="shared" si="55"/>
        <v>-2.4420914618487712</v>
      </c>
      <c r="Z363">
        <f t="shared" si="56"/>
        <v>4.4208285988160743</v>
      </c>
      <c r="AA363">
        <f t="shared" si="57"/>
        <v>1.8102633205511933</v>
      </c>
    </row>
    <row r="364" spans="1:27" x14ac:dyDescent="0.3">
      <c r="A364">
        <v>4.46434</v>
      </c>
      <c r="B364">
        <v>4.6314099999999998</v>
      </c>
      <c r="C364">
        <v>1.6044099999999999</v>
      </c>
      <c r="D364">
        <v>-1.18214</v>
      </c>
      <c r="E364">
        <v>6.6038299999999994E-2</v>
      </c>
      <c r="F364">
        <v>0.15856300000000001</v>
      </c>
      <c r="G364">
        <v>0.41099999999999998</v>
      </c>
      <c r="H364">
        <v>3.4234</v>
      </c>
      <c r="I364">
        <v>0.13339500000000001</v>
      </c>
      <c r="K364">
        <f t="shared" si="51"/>
        <v>-0.61789323028239163</v>
      </c>
      <c r="L364">
        <f t="shared" si="52"/>
        <v>3.4887463517190613</v>
      </c>
      <c r="M364">
        <f t="shared" si="54"/>
        <v>2.6099999999999892</v>
      </c>
      <c r="S364">
        <v>0.1409</v>
      </c>
      <c r="T364">
        <v>0.3982</v>
      </c>
      <c r="V364">
        <f t="shared" si="53"/>
        <v>7.2843844595405844</v>
      </c>
      <c r="Y364">
        <f t="shared" si="55"/>
        <v>-2.4420914618487766</v>
      </c>
      <c r="Z364">
        <f t="shared" si="56"/>
        <v>4.5301183226045003</v>
      </c>
      <c r="AA364">
        <f t="shared" si="57"/>
        <v>1.8550158310512215</v>
      </c>
    </row>
    <row r="365" spans="1:27" x14ac:dyDescent="0.3">
      <c r="A365">
        <v>4.46434</v>
      </c>
      <c r="B365">
        <v>4.6314099999999998</v>
      </c>
      <c r="C365">
        <v>1.6044099999999999</v>
      </c>
      <c r="D365">
        <v>-1.18214</v>
      </c>
      <c r="E365">
        <v>5.1369400000000003E-2</v>
      </c>
      <c r="F365">
        <v>2.30736E-2</v>
      </c>
      <c r="G365">
        <v>0.78300000000000003</v>
      </c>
      <c r="H365">
        <v>2.2482000000000002</v>
      </c>
      <c r="I365">
        <v>1.3906099999999999</v>
      </c>
      <c r="K365">
        <f t="shared" si="51"/>
        <v>-0.64231414490087912</v>
      </c>
      <c r="L365">
        <f t="shared" si="52"/>
        <v>2.3599686255320522</v>
      </c>
      <c r="M365">
        <f t="shared" si="54"/>
        <v>2.619999999999989</v>
      </c>
      <c r="S365">
        <v>7.1999999999999995E-2</v>
      </c>
      <c r="T365">
        <v>0.15190000000000001</v>
      </c>
      <c r="V365">
        <f t="shared" si="53"/>
        <v>7.323782156477936</v>
      </c>
      <c r="Y365">
        <f t="shared" si="55"/>
        <v>-2.442091461848781</v>
      </c>
      <c r="Z365">
        <f t="shared" si="56"/>
        <v>4.6421098574807749</v>
      </c>
      <c r="AA365">
        <f t="shared" si="57"/>
        <v>1.9008746928612059</v>
      </c>
    </row>
    <row r="366" spans="1:27" x14ac:dyDescent="0.3">
      <c r="A366">
        <v>4.46434</v>
      </c>
      <c r="B366">
        <v>4.6314099999999998</v>
      </c>
      <c r="C366">
        <v>1.6044099999999999</v>
      </c>
      <c r="D366">
        <v>-1.18214</v>
      </c>
      <c r="E366">
        <v>4.8508700000000002E-2</v>
      </c>
      <c r="F366">
        <v>4.1861200000000001E-2</v>
      </c>
      <c r="G366">
        <v>0.44409999999999999</v>
      </c>
      <c r="H366">
        <v>3.5672999999999999</v>
      </c>
      <c r="I366">
        <v>0.14380599999999999</v>
      </c>
      <c r="K366">
        <f t="shared" si="51"/>
        <v>-0.66673505951936685</v>
      </c>
      <c r="L366">
        <f t="shared" si="52"/>
        <v>3.593467546549594</v>
      </c>
      <c r="M366">
        <f t="shared" si="54"/>
        <v>2.6299999999999888</v>
      </c>
      <c r="S366">
        <v>4.82E-2</v>
      </c>
      <c r="T366">
        <v>0.2046</v>
      </c>
      <c r="V366">
        <f t="shared" si="53"/>
        <v>7.3631798534152875</v>
      </c>
      <c r="Y366">
        <f t="shared" si="55"/>
        <v>-2.442091461848785</v>
      </c>
      <c r="Z366">
        <f t="shared" si="56"/>
        <v>4.7568699963957917</v>
      </c>
      <c r="AA366">
        <f t="shared" si="57"/>
        <v>1.9478672566975046</v>
      </c>
    </row>
    <row r="367" spans="1:27" x14ac:dyDescent="0.3">
      <c r="A367">
        <v>4.46434</v>
      </c>
      <c r="B367">
        <v>4.6314099999999998</v>
      </c>
      <c r="C367">
        <v>1.6044099999999999</v>
      </c>
      <c r="D367">
        <v>-1.18214</v>
      </c>
      <c r="E367">
        <v>5.4393799999999999E-2</v>
      </c>
      <c r="F367">
        <v>2.8291199999999999E-2</v>
      </c>
      <c r="G367">
        <v>0.61509999999999998</v>
      </c>
      <c r="H367">
        <v>2.5693999999999999</v>
      </c>
      <c r="I367">
        <v>1.24952</v>
      </c>
      <c r="K367">
        <f t="shared" si="51"/>
        <v>-0.69115597413785401</v>
      </c>
      <c r="L367">
        <f t="shared" si="52"/>
        <v>2.7045229454400479</v>
      </c>
      <c r="M367">
        <f t="shared" si="54"/>
        <v>2.6399999999999886</v>
      </c>
      <c r="S367">
        <v>9.06E-2</v>
      </c>
      <c r="T367">
        <v>0.16819999999999999</v>
      </c>
      <c r="V367">
        <f t="shared" si="53"/>
        <v>7.4025775503526354</v>
      </c>
      <c r="Y367">
        <f t="shared" si="55"/>
        <v>-2.4420914618487886</v>
      </c>
      <c r="Z367">
        <f t="shared" si="56"/>
        <v>4.874467183525546</v>
      </c>
      <c r="AA367">
        <f t="shared" si="57"/>
        <v>1.9960215494285067</v>
      </c>
    </row>
    <row r="368" spans="1:27" x14ac:dyDescent="0.3">
      <c r="A368">
        <v>4.46434</v>
      </c>
      <c r="B368">
        <v>4.6314099999999998</v>
      </c>
      <c r="C368">
        <v>1.6044099999999999</v>
      </c>
      <c r="D368">
        <v>-1.18214</v>
      </c>
      <c r="E368">
        <v>5.2379099999999998E-2</v>
      </c>
      <c r="F368">
        <v>0.192107</v>
      </c>
      <c r="G368">
        <v>0.47299999999999998</v>
      </c>
      <c r="H368">
        <v>3.8704999999999998</v>
      </c>
      <c r="I368">
        <v>0.65637400000000001</v>
      </c>
      <c r="K368">
        <f t="shared" si="51"/>
        <v>-0.71557688875634151</v>
      </c>
      <c r="L368">
        <f t="shared" si="52"/>
        <v>4.1503975823568338</v>
      </c>
      <c r="M368">
        <f t="shared" si="54"/>
        <v>2.6499999999999884</v>
      </c>
      <c r="S368">
        <v>7.8700000000000006E-2</v>
      </c>
      <c r="T368">
        <v>0.43830000000000002</v>
      </c>
      <c r="V368">
        <f t="shared" si="53"/>
        <v>7.4419752472899852</v>
      </c>
      <c r="Y368">
        <f t="shared" si="55"/>
        <v>-2.4420914618487912</v>
      </c>
      <c r="Z368">
        <f t="shared" si="56"/>
        <v>4.9949715550919818</v>
      </c>
      <c r="AA368">
        <f t="shared" si="57"/>
        <v>2.04536629079016</v>
      </c>
    </row>
    <row r="369" spans="1:27" x14ac:dyDescent="0.3">
      <c r="A369">
        <v>4.46434</v>
      </c>
      <c r="B369">
        <v>4.6314099999999998</v>
      </c>
      <c r="C369">
        <v>1.6044099999999999</v>
      </c>
      <c r="D369">
        <v>-1.18214</v>
      </c>
      <c r="E369">
        <v>5.3207900000000002E-2</v>
      </c>
      <c r="F369">
        <v>0.135792</v>
      </c>
      <c r="G369">
        <v>0.55300000000000005</v>
      </c>
      <c r="H369">
        <v>3.7002999999999999</v>
      </c>
      <c r="I369">
        <v>0.75481299999999996</v>
      </c>
      <c r="K369">
        <f t="shared" si="51"/>
        <v>-0.73999780337482934</v>
      </c>
      <c r="L369">
        <f t="shared" si="52"/>
        <v>3.9120246837413584</v>
      </c>
      <c r="M369">
        <f t="shared" si="54"/>
        <v>2.6599999999999882</v>
      </c>
      <c r="S369">
        <v>8.3799999999999999E-2</v>
      </c>
      <c r="T369">
        <v>0.36849999999999999</v>
      </c>
      <c r="V369">
        <f t="shared" si="53"/>
        <v>7.4813729442273313</v>
      </c>
      <c r="Y369">
        <f t="shared" si="55"/>
        <v>-2.4420914618487939</v>
      </c>
      <c r="Z369">
        <f t="shared" si="56"/>
        <v>5.1184549811929729</v>
      </c>
      <c r="AA369">
        <f t="shared" si="57"/>
        <v>2.0959309105147228</v>
      </c>
    </row>
    <row r="370" spans="1:27" x14ac:dyDescent="0.3">
      <c r="A370">
        <v>4.46434</v>
      </c>
      <c r="B370">
        <v>4.6314099999999998</v>
      </c>
      <c r="C370">
        <v>1.6044099999999999</v>
      </c>
      <c r="D370">
        <v>-1.18214</v>
      </c>
      <c r="E370">
        <v>4.8460700000000002E-2</v>
      </c>
      <c r="F370">
        <v>5.0175999999999998E-2</v>
      </c>
      <c r="G370">
        <v>0.75309999999999999</v>
      </c>
      <c r="H370">
        <v>3.3182</v>
      </c>
      <c r="I370">
        <v>0.96194400000000002</v>
      </c>
      <c r="K370">
        <f t="shared" si="51"/>
        <v>-0.76441871799331662</v>
      </c>
      <c r="L370">
        <f t="shared" si="52"/>
        <v>3.4067811953260088</v>
      </c>
      <c r="M370">
        <f t="shared" si="54"/>
        <v>2.6699999999999879</v>
      </c>
      <c r="S370">
        <v>4.7699999999999999E-2</v>
      </c>
      <c r="T370">
        <v>0.224</v>
      </c>
      <c r="V370">
        <f t="shared" si="53"/>
        <v>7.5207706411646802</v>
      </c>
      <c r="Y370">
        <f t="shared" si="55"/>
        <v>-2.4420914618487966</v>
      </c>
      <c r="Z370">
        <f t="shared" si="56"/>
        <v>5.244991108666424</v>
      </c>
      <c r="AA370">
        <f t="shared" si="57"/>
        <v>2.1477455658829747</v>
      </c>
    </row>
    <row r="371" spans="1:27" x14ac:dyDescent="0.3">
      <c r="A371">
        <v>4.46434</v>
      </c>
      <c r="B371">
        <v>4.6314099999999998</v>
      </c>
      <c r="C371">
        <v>1.6044099999999999</v>
      </c>
      <c r="D371">
        <v>-1.18214</v>
      </c>
      <c r="E371">
        <v>7.1434700000000004E-2</v>
      </c>
      <c r="F371">
        <v>7.70063E-2</v>
      </c>
      <c r="G371">
        <v>0.91290000000000004</v>
      </c>
      <c r="H371">
        <v>3.9502000000000002</v>
      </c>
      <c r="I371">
        <v>0.76587000000000005</v>
      </c>
      <c r="K371">
        <f t="shared" si="51"/>
        <v>-0.78883963261180412</v>
      </c>
      <c r="L371">
        <f t="shared" si="52"/>
        <v>3.8851155984490964</v>
      </c>
      <c r="M371">
        <f t="shared" si="54"/>
        <v>2.6799999999999877</v>
      </c>
      <c r="S371">
        <v>0.15890000000000001</v>
      </c>
      <c r="T371">
        <v>0.27750000000000002</v>
      </c>
      <c r="V371">
        <f t="shared" si="53"/>
        <v>7.5601683381020255</v>
      </c>
      <c r="Y371">
        <f t="shared" si="55"/>
        <v>-2.4420914618487979</v>
      </c>
      <c r="Z371">
        <f t="shared" si="56"/>
        <v>5.3746554050140398</v>
      </c>
      <c r="AA371">
        <f t="shared" si="57"/>
        <v>2.200841159710345</v>
      </c>
    </row>
    <row r="372" spans="1:27" x14ac:dyDescent="0.3">
      <c r="A372">
        <v>4.46434</v>
      </c>
      <c r="B372">
        <v>4.6314099999999998</v>
      </c>
      <c r="C372">
        <v>1.6044099999999999</v>
      </c>
      <c r="D372">
        <v>-1.18214</v>
      </c>
      <c r="E372">
        <v>5.2665700000000003E-2</v>
      </c>
      <c r="F372">
        <v>6.7288399999999998E-2</v>
      </c>
      <c r="G372">
        <v>0.73599999999999999</v>
      </c>
      <c r="H372">
        <v>4.1856</v>
      </c>
      <c r="I372">
        <v>0.65878599999999998</v>
      </c>
      <c r="K372">
        <f t="shared" si="51"/>
        <v>-0.81326054723029184</v>
      </c>
      <c r="L372">
        <f t="shared" si="52"/>
        <v>4.1445995875983508</v>
      </c>
      <c r="M372">
        <f t="shared" si="54"/>
        <v>2.6899999999999875</v>
      </c>
      <c r="S372">
        <v>8.0500000000000002E-2</v>
      </c>
      <c r="T372">
        <v>0.25940000000000002</v>
      </c>
      <c r="V372">
        <f t="shared" si="53"/>
        <v>7.5995660350393717</v>
      </c>
      <c r="Y372">
        <f t="shared" si="55"/>
        <v>-2.4420914618487992</v>
      </c>
      <c r="Z372">
        <f t="shared" si="56"/>
        <v>5.5075252034109434</v>
      </c>
      <c r="AA372">
        <f t="shared" si="57"/>
        <v>2.2552493587776765</v>
      </c>
    </row>
    <row r="373" spans="1:27" x14ac:dyDescent="0.3">
      <c r="A373">
        <v>4.46434</v>
      </c>
      <c r="B373">
        <v>4.6314099999999998</v>
      </c>
      <c r="C373">
        <v>1.6044099999999999</v>
      </c>
      <c r="D373">
        <v>-1.18214</v>
      </c>
      <c r="E373">
        <v>5.3894299999999999E-2</v>
      </c>
      <c r="F373">
        <v>5.0534999999999997E-2</v>
      </c>
      <c r="G373">
        <v>0.90890000000000004</v>
      </c>
      <c r="H373">
        <v>3.5954999999999999</v>
      </c>
      <c r="I373">
        <v>0.88793200000000005</v>
      </c>
      <c r="K373">
        <f t="shared" si="51"/>
        <v>-0.83768146184877901</v>
      </c>
      <c r="L373">
        <f t="shared" si="52"/>
        <v>3.5874676627898063</v>
      </c>
      <c r="M373">
        <f t="shared" si="54"/>
        <v>2.6999999999999873</v>
      </c>
      <c r="S373">
        <v>8.7800000000000003E-2</v>
      </c>
      <c r="T373">
        <v>0.2248</v>
      </c>
      <c r="V373">
        <f t="shared" si="53"/>
        <v>7.6389637319767179</v>
      </c>
      <c r="Y373">
        <f t="shared" si="55"/>
        <v>-2.442091461848801</v>
      </c>
      <c r="Z373">
        <f t="shared" si="56"/>
        <v>5.643679748828009</v>
      </c>
      <c r="AA373">
        <f t="shared" si="57"/>
        <v>2.3110026127176355</v>
      </c>
    </row>
    <row r="374" spans="1:27" x14ac:dyDescent="0.3">
      <c r="A374">
        <v>4.46434</v>
      </c>
      <c r="B374">
        <v>4.6314099999999998</v>
      </c>
      <c r="C374">
        <v>1.6044099999999999</v>
      </c>
      <c r="D374">
        <v>-1.18214</v>
      </c>
      <c r="E374">
        <v>5.2489800000000003E-2</v>
      </c>
      <c r="F374">
        <v>6.5843600000000002E-2</v>
      </c>
      <c r="G374">
        <v>0.70909999999999995</v>
      </c>
      <c r="H374">
        <v>4.0019999999999998</v>
      </c>
      <c r="I374">
        <v>0.71625000000000005</v>
      </c>
      <c r="K374">
        <f t="shared" si="51"/>
        <v>-0.86210237646726684</v>
      </c>
      <c r="L374">
        <f t="shared" si="52"/>
        <v>4.0057249232957313</v>
      </c>
      <c r="M374">
        <f t="shared" si="54"/>
        <v>2.7099999999999871</v>
      </c>
      <c r="S374">
        <v>7.9399999999999998E-2</v>
      </c>
      <c r="T374">
        <v>0.25659999999999999</v>
      </c>
      <c r="V374">
        <f t="shared" si="53"/>
        <v>7.678361428914064</v>
      </c>
      <c r="Y374">
        <f t="shared" si="55"/>
        <v>-2.4420914618488023</v>
      </c>
      <c r="Z374">
        <f t="shared" si="56"/>
        <v>5.7832002452944256</v>
      </c>
      <c r="AA374">
        <f t="shared" si="57"/>
        <v>2.3681341733680252</v>
      </c>
    </row>
    <row r="375" spans="1:27" x14ac:dyDescent="0.3">
      <c r="A375">
        <v>4.46434</v>
      </c>
      <c r="B375">
        <v>4.6314099999999998</v>
      </c>
      <c r="C375">
        <v>1.6044099999999999</v>
      </c>
      <c r="D375">
        <v>-1.18214</v>
      </c>
      <c r="E375">
        <v>5.6406699999999997E-2</v>
      </c>
      <c r="F375">
        <v>6.9960300000000003E-2</v>
      </c>
      <c r="G375">
        <v>0.57989999999999997</v>
      </c>
      <c r="H375">
        <v>4.0156999999999998</v>
      </c>
      <c r="I375">
        <v>0.68901400000000002</v>
      </c>
      <c r="K375">
        <f t="shared" si="51"/>
        <v>-0.88652329108575445</v>
      </c>
      <c r="L375">
        <f t="shared" si="52"/>
        <v>4.071697378322984</v>
      </c>
      <c r="M375">
        <f t="shared" si="54"/>
        <v>2.7199999999999869</v>
      </c>
      <c r="S375">
        <v>0.1011</v>
      </c>
      <c r="T375">
        <v>0.26450000000000001</v>
      </c>
      <c r="V375">
        <f t="shared" si="53"/>
        <v>7.7177591258514102</v>
      </c>
      <c r="Y375">
        <f t="shared" si="55"/>
        <v>-2.4420914618488037</v>
      </c>
      <c r="Z375">
        <f t="shared" si="56"/>
        <v>5.9261699043286278</v>
      </c>
      <c r="AA375">
        <f t="shared" si="57"/>
        <v>2.4266781146035279</v>
      </c>
    </row>
    <row r="376" spans="1:27" x14ac:dyDescent="0.3">
      <c r="A376">
        <v>4.46434</v>
      </c>
      <c r="B376">
        <v>4.6314099999999998</v>
      </c>
      <c r="C376">
        <v>1.6044099999999999</v>
      </c>
      <c r="D376">
        <v>-1.18214</v>
      </c>
      <c r="E376">
        <v>4.88894E-2</v>
      </c>
      <c r="F376">
        <v>5.4615700000000003E-2</v>
      </c>
      <c r="G376">
        <v>0.67390000000000005</v>
      </c>
      <c r="H376">
        <v>3.8370000000000002</v>
      </c>
      <c r="I376">
        <v>0.76790499999999995</v>
      </c>
      <c r="K376">
        <f t="shared" si="51"/>
        <v>-0.91094420570424184</v>
      </c>
      <c r="L376">
        <f t="shared" si="52"/>
        <v>3.880161486064035</v>
      </c>
      <c r="M376">
        <f t="shared" si="54"/>
        <v>2.7299999999999867</v>
      </c>
      <c r="S376">
        <v>5.1999999999999998E-2</v>
      </c>
      <c r="T376">
        <v>0.23369999999999999</v>
      </c>
      <c r="V376">
        <f t="shared" si="53"/>
        <v>7.7571568227887528</v>
      </c>
      <c r="Y376">
        <f t="shared" si="55"/>
        <v>-2.4420914618488041</v>
      </c>
      <c r="Z376">
        <f t="shared" si="56"/>
        <v>6.0726739945665518</v>
      </c>
      <c r="AA376">
        <f t="shared" si="57"/>
        <v>2.4866693526577368</v>
      </c>
    </row>
    <row r="377" spans="1:27" x14ac:dyDescent="0.3">
      <c r="A377">
        <v>4.46434</v>
      </c>
      <c r="B377">
        <v>4.6314099999999998</v>
      </c>
      <c r="C377">
        <v>1.6044099999999999</v>
      </c>
      <c r="D377">
        <v>-1.18214</v>
      </c>
      <c r="E377">
        <v>5.2521600000000002E-2</v>
      </c>
      <c r="F377">
        <v>8.2944000000000004E-2</v>
      </c>
      <c r="G377">
        <v>0.85309999999999997</v>
      </c>
      <c r="H377">
        <v>4.6917</v>
      </c>
      <c r="I377">
        <v>0.52563099999999996</v>
      </c>
      <c r="K377">
        <f t="shared" si="51"/>
        <v>-0.93536512032272956</v>
      </c>
      <c r="L377">
        <f t="shared" si="52"/>
        <v>4.4542555342296524</v>
      </c>
      <c r="M377">
        <f t="shared" si="54"/>
        <v>2.7399999999999864</v>
      </c>
      <c r="S377">
        <v>7.9600000000000004E-2</v>
      </c>
      <c r="T377">
        <v>0.28799999999999998</v>
      </c>
      <c r="V377">
        <f t="shared" si="53"/>
        <v>7.796554519726099</v>
      </c>
      <c r="Y377">
        <f t="shared" si="55"/>
        <v>-2.442091461848805</v>
      </c>
      <c r="Z377">
        <f t="shared" si="56"/>
        <v>6.2227998926167674</v>
      </c>
      <c r="AA377">
        <f t="shared" si="57"/>
        <v>2.5481436669475706</v>
      </c>
    </row>
    <row r="378" spans="1:27" x14ac:dyDescent="0.3">
      <c r="A378">
        <v>4.46434</v>
      </c>
      <c r="B378">
        <v>4.6314099999999998</v>
      </c>
      <c r="C378">
        <v>1.6044099999999999</v>
      </c>
      <c r="D378">
        <v>-1.18214</v>
      </c>
      <c r="E378">
        <v>5.3564300000000002E-2</v>
      </c>
      <c r="F378">
        <v>5.5790399999999997E-2</v>
      </c>
      <c r="G378">
        <v>0.78900000000000003</v>
      </c>
      <c r="H378">
        <v>3.6400999999999999</v>
      </c>
      <c r="I378">
        <v>0.85483900000000002</v>
      </c>
      <c r="K378">
        <f t="shared" si="51"/>
        <v>-0.95978603494121717</v>
      </c>
      <c r="L378">
        <f t="shared" si="52"/>
        <v>3.6682291989567171</v>
      </c>
      <c r="M378">
        <f t="shared" si="54"/>
        <v>2.7499999999999862</v>
      </c>
      <c r="S378">
        <v>8.5900000000000004E-2</v>
      </c>
      <c r="T378">
        <v>0.23619999999999999</v>
      </c>
      <c r="V378">
        <f t="shared" si="53"/>
        <v>7.8359522166634417</v>
      </c>
      <c r="Y378">
        <f t="shared" si="55"/>
        <v>-2.4420914618488054</v>
      </c>
      <c r="Z378">
        <f t="shared" si="56"/>
        <v>6.3766371351728033</v>
      </c>
      <c r="AA378">
        <f t="shared" si="57"/>
        <v>2.6111377214124967</v>
      </c>
    </row>
    <row r="379" spans="1:27" x14ac:dyDescent="0.3">
      <c r="A379">
        <v>4.46434</v>
      </c>
      <c r="B379">
        <v>4.6314099999999998</v>
      </c>
      <c r="C379">
        <v>1.6044099999999999</v>
      </c>
      <c r="D379">
        <v>-1.18214</v>
      </c>
      <c r="E379">
        <v>5.0243099999999999E-2</v>
      </c>
      <c r="F379">
        <v>4.3097799999999999E-2</v>
      </c>
      <c r="G379">
        <v>0.83599999999999997</v>
      </c>
      <c r="H379">
        <v>3.4022999999999999</v>
      </c>
      <c r="I379">
        <v>0.94769800000000004</v>
      </c>
      <c r="K379">
        <f t="shared" si="51"/>
        <v>-0.98420694955970456</v>
      </c>
      <c r="L379">
        <f t="shared" si="52"/>
        <v>3.4415644278354534</v>
      </c>
      <c r="M379">
        <f t="shared" si="54"/>
        <v>2.759999999999986</v>
      </c>
      <c r="S379">
        <v>6.3700000000000007E-2</v>
      </c>
      <c r="T379">
        <v>0.20760000000000001</v>
      </c>
      <c r="V379">
        <f t="shared" si="53"/>
        <v>7.8753499136007887</v>
      </c>
      <c r="Y379">
        <f t="shared" si="55"/>
        <v>-2.4420914618488063</v>
      </c>
      <c r="Z379">
        <f t="shared" si="56"/>
        <v>6.5342774724138089</v>
      </c>
      <c r="AA379">
        <f t="shared" si="57"/>
        <v>2.675689086381301</v>
      </c>
    </row>
    <row r="380" spans="1:27" x14ac:dyDescent="0.3">
      <c r="A380">
        <v>4.46434</v>
      </c>
      <c r="B380">
        <v>4.6314099999999998</v>
      </c>
      <c r="C380">
        <v>1.6044099999999999</v>
      </c>
      <c r="D380">
        <v>-1.18214</v>
      </c>
      <c r="E380">
        <v>5.6918400000000001E-2</v>
      </c>
      <c r="F380">
        <v>7.9017199999999996E-2</v>
      </c>
      <c r="G380">
        <v>0.92200000000000004</v>
      </c>
      <c r="H380">
        <v>4.3788999999999998</v>
      </c>
      <c r="I380">
        <v>0.63152399999999997</v>
      </c>
      <c r="K380">
        <f t="shared" si="51"/>
        <v>-1.0086278641781921</v>
      </c>
      <c r="L380">
        <f t="shared" si="52"/>
        <v>4.2099145185773459</v>
      </c>
      <c r="M380">
        <f t="shared" si="54"/>
        <v>2.7699999999999858</v>
      </c>
      <c r="S380">
        <v>0.1036</v>
      </c>
      <c r="T380">
        <v>0.28110000000000002</v>
      </c>
      <c r="V380">
        <f t="shared" si="53"/>
        <v>7.9147476105381305</v>
      </c>
      <c r="Y380">
        <f t="shared" si="55"/>
        <v>-2.4420914618488063</v>
      </c>
      <c r="Z380">
        <f t="shared" si="56"/>
        <v>6.6958149227253365</v>
      </c>
      <c r="AA380">
        <f t="shared" si="57"/>
        <v>2.741836260979436</v>
      </c>
    </row>
    <row r="381" spans="1:27" x14ac:dyDescent="0.3">
      <c r="A381">
        <v>4.46434</v>
      </c>
      <c r="B381">
        <v>4.6314099999999998</v>
      </c>
      <c r="C381">
        <v>1.6044099999999999</v>
      </c>
      <c r="D381">
        <v>-1.18214</v>
      </c>
      <c r="E381">
        <v>4.9773499999999998E-2</v>
      </c>
      <c r="F381">
        <v>9.5295699999999997E-2</v>
      </c>
      <c r="G381">
        <v>0.73699999999999999</v>
      </c>
      <c r="H381">
        <v>4.5922999999999998</v>
      </c>
      <c r="I381">
        <v>0.53987700000000005</v>
      </c>
      <c r="K381">
        <f t="shared" si="51"/>
        <v>-1.0330487787966798</v>
      </c>
      <c r="L381">
        <f t="shared" si="52"/>
        <v>4.4228682203802112</v>
      </c>
      <c r="M381">
        <f t="shared" si="54"/>
        <v>2.7799999999999856</v>
      </c>
      <c r="S381">
        <v>5.9900000000000002E-2</v>
      </c>
      <c r="T381">
        <v>0.30869999999999997</v>
      </c>
      <c r="V381">
        <f t="shared" si="53"/>
        <v>7.9541453074754775</v>
      </c>
      <c r="Y381">
        <f t="shared" si="55"/>
        <v>-2.4420914618488072</v>
      </c>
      <c r="Z381">
        <f t="shared" si="56"/>
        <v>6.8613458287729161</v>
      </c>
      <c r="AA381">
        <f t="shared" si="57"/>
        <v>2.8096186960903062</v>
      </c>
    </row>
    <row r="382" spans="1:27" x14ac:dyDescent="0.3">
      <c r="A382">
        <v>4.46434</v>
      </c>
      <c r="B382">
        <v>4.6314099999999998</v>
      </c>
      <c r="C382">
        <v>1.6044099999999999</v>
      </c>
      <c r="D382">
        <v>-1.18214</v>
      </c>
      <c r="E382">
        <v>6.5673599999999999E-2</v>
      </c>
      <c r="F382">
        <v>0.28100599999999998</v>
      </c>
      <c r="G382">
        <v>0.84299999999999997</v>
      </c>
      <c r="H382">
        <v>3.9460999999999999</v>
      </c>
      <c r="I382">
        <v>0.78363400000000005</v>
      </c>
      <c r="K382">
        <f t="shared" si="51"/>
        <v>-1.0574696934151675</v>
      </c>
      <c r="L382">
        <f t="shared" si="52"/>
        <v>3.8418554448022184</v>
      </c>
      <c r="M382">
        <f t="shared" si="54"/>
        <v>2.7899999999999854</v>
      </c>
      <c r="S382">
        <v>0.1396</v>
      </c>
      <c r="T382">
        <v>0.53010000000000002</v>
      </c>
      <c r="V382">
        <f t="shared" si="53"/>
        <v>7.993543004412822</v>
      </c>
      <c r="Y382">
        <f t="shared" si="55"/>
        <v>-2.4420914618488077</v>
      </c>
      <c r="Z382">
        <f t="shared" si="56"/>
        <v>7.0309689149618437</v>
      </c>
      <c r="AA382">
        <f t="shared" si="57"/>
        <v>2.8790768178842017</v>
      </c>
    </row>
    <row r="383" spans="1:27" x14ac:dyDescent="0.3">
      <c r="A383">
        <v>4.46434</v>
      </c>
      <c r="B383">
        <v>4.6314099999999998</v>
      </c>
      <c r="C383">
        <v>1.6044099999999999</v>
      </c>
      <c r="D383">
        <v>-1.18214</v>
      </c>
      <c r="E383">
        <v>5.17805E-2</v>
      </c>
      <c r="F383">
        <v>6.5178100000000003E-2</v>
      </c>
      <c r="G383">
        <v>0.79590000000000005</v>
      </c>
      <c r="H383">
        <v>4.0601000000000003</v>
      </c>
      <c r="I383">
        <v>0.711816</v>
      </c>
      <c r="K383">
        <f t="shared" si="51"/>
        <v>-1.0818906080336548</v>
      </c>
      <c r="L383">
        <f t="shared" si="52"/>
        <v>4.016479284716076</v>
      </c>
      <c r="M383">
        <f t="shared" si="54"/>
        <v>2.7999999999999852</v>
      </c>
      <c r="S383">
        <v>7.4800000000000005E-2</v>
      </c>
      <c r="T383">
        <v>0.25530000000000003</v>
      </c>
      <c r="V383">
        <f t="shared" si="53"/>
        <v>8.0329407013501637</v>
      </c>
      <c r="Y383">
        <f t="shared" si="55"/>
        <v>-2.4420914618488077</v>
      </c>
      <c r="Z383">
        <f t="shared" si="56"/>
        <v>7.204785346317486</v>
      </c>
      <c r="AA383">
        <f t="shared" si="57"/>
        <v>2.9502520519288975</v>
      </c>
    </row>
    <row r="384" spans="1:27" x14ac:dyDescent="0.3">
      <c r="A384">
        <v>4.46434</v>
      </c>
      <c r="B384">
        <v>4.6314099999999998</v>
      </c>
      <c r="C384">
        <v>1.6044099999999999</v>
      </c>
      <c r="D384">
        <v>-1.18214</v>
      </c>
      <c r="E384">
        <v>5.1198100000000003E-2</v>
      </c>
      <c r="F384">
        <v>5.4149299999999997E-2</v>
      </c>
      <c r="G384">
        <v>0.8</v>
      </c>
      <c r="H384">
        <v>4.032</v>
      </c>
      <c r="I384">
        <v>0.71981300000000004</v>
      </c>
      <c r="K384">
        <f t="shared" si="51"/>
        <v>-1.1063115226521425</v>
      </c>
      <c r="L384">
        <f t="shared" si="52"/>
        <v>3.9970797095737849</v>
      </c>
      <c r="M384">
        <f t="shared" si="54"/>
        <v>2.809999999999985</v>
      </c>
      <c r="S384">
        <v>7.0800000000000002E-2</v>
      </c>
      <c r="T384">
        <v>0.23269999999999999</v>
      </c>
      <c r="V384">
        <f t="shared" si="53"/>
        <v>8.0723383982875099</v>
      </c>
      <c r="Y384">
        <f t="shared" si="55"/>
        <v>-2.4420914618488085</v>
      </c>
      <c r="Z384">
        <f t="shared" si="56"/>
        <v>7.3828987888211852</v>
      </c>
      <c r="AA384">
        <f t="shared" si="57"/>
        <v>3.0231868478963078</v>
      </c>
    </row>
    <row r="385" spans="1:27" x14ac:dyDescent="0.3">
      <c r="A385">
        <v>4.46434</v>
      </c>
      <c r="B385">
        <v>4.6314099999999998</v>
      </c>
      <c r="C385">
        <v>1.6044099999999999</v>
      </c>
      <c r="D385">
        <v>-1.18214</v>
      </c>
      <c r="E385">
        <v>5.0154400000000002E-2</v>
      </c>
      <c r="F385">
        <v>2.8089800000000002E-2</v>
      </c>
      <c r="G385">
        <v>0.7581</v>
      </c>
      <c r="H385">
        <v>3.8151000000000002</v>
      </c>
      <c r="I385">
        <v>0.79145799999999999</v>
      </c>
      <c r="K385">
        <f t="shared" si="51"/>
        <v>-1.1307324372706302</v>
      </c>
      <c r="L385">
        <f t="shared" si="52"/>
        <v>3.8227926013884486</v>
      </c>
      <c r="M385">
        <f t="shared" si="54"/>
        <v>2.8199999999999847</v>
      </c>
      <c r="S385">
        <v>6.3E-2</v>
      </c>
      <c r="T385">
        <v>0.1676</v>
      </c>
      <c r="V385">
        <f t="shared" si="53"/>
        <v>8.1117360952248507</v>
      </c>
      <c r="Y385">
        <f t="shared" si="55"/>
        <v>-2.4420914618488081</v>
      </c>
      <c r="Z385">
        <f t="shared" si="56"/>
        <v>7.5654154712377464</v>
      </c>
      <c r="AA385">
        <f t="shared" si="57"/>
        <v>3.0979247048799219</v>
      </c>
    </row>
    <row r="386" spans="1:27" x14ac:dyDescent="0.3">
      <c r="A386">
        <v>4.46434</v>
      </c>
      <c r="B386">
        <v>4.6314099999999998</v>
      </c>
      <c r="C386">
        <v>1.6044099999999999</v>
      </c>
      <c r="D386">
        <v>-1.18214</v>
      </c>
      <c r="E386">
        <v>4.8264799999999997E-2</v>
      </c>
      <c r="F386">
        <v>3.4484500000000001E-2</v>
      </c>
      <c r="G386">
        <v>0.65400000000000003</v>
      </c>
      <c r="H386">
        <v>2.8620000000000001</v>
      </c>
      <c r="I386">
        <v>1.1282099999999999</v>
      </c>
      <c r="K386">
        <f t="shared" si="51"/>
        <v>-1.1551533518891175</v>
      </c>
      <c r="L386">
        <f t="shared" si="52"/>
        <v>3.0007709810647554</v>
      </c>
      <c r="M386">
        <f t="shared" si="54"/>
        <v>2.8299999999999845</v>
      </c>
      <c r="S386">
        <v>4.5600000000000002E-2</v>
      </c>
      <c r="T386">
        <v>0.1857</v>
      </c>
      <c r="V386">
        <f t="shared" si="53"/>
        <v>8.1511337921621951</v>
      </c>
      <c r="Y386">
        <f t="shared" si="55"/>
        <v>-2.4420914618488085</v>
      </c>
      <c r="Z386">
        <f t="shared" si="56"/>
        <v>7.7524442484714244</v>
      </c>
      <c r="AA386">
        <f t="shared" si="57"/>
        <v>3.1745101973381304</v>
      </c>
    </row>
    <row r="387" spans="1:27" x14ac:dyDescent="0.3">
      <c r="A387">
        <v>4.46434</v>
      </c>
      <c r="B387">
        <v>4.6314099999999998</v>
      </c>
      <c r="C387">
        <v>1.6044099999999999</v>
      </c>
      <c r="D387">
        <v>-1.18214</v>
      </c>
      <c r="E387">
        <v>4.82104E-2</v>
      </c>
      <c r="F387">
        <v>5.3453399999999998E-2</v>
      </c>
      <c r="G387">
        <v>0.63990000000000002</v>
      </c>
      <c r="H387">
        <v>3.4670000000000001</v>
      </c>
      <c r="I387">
        <v>0.89061800000000002</v>
      </c>
      <c r="K387">
        <f t="shared" si="51"/>
        <v>-1.1795742665076052</v>
      </c>
      <c r="L387">
        <f t="shared" si="52"/>
        <v>3.5809115745758988</v>
      </c>
      <c r="M387">
        <f t="shared" si="54"/>
        <v>2.8399999999999843</v>
      </c>
      <c r="S387">
        <v>4.4999999999999998E-2</v>
      </c>
      <c r="T387">
        <v>0.23119999999999999</v>
      </c>
      <c r="V387">
        <f t="shared" si="53"/>
        <v>8.1905314890995395</v>
      </c>
      <c r="Y387">
        <f t="shared" si="55"/>
        <v>-2.442091461848809</v>
      </c>
      <c r="Z387">
        <f t="shared" si="56"/>
        <v>7.9440966664881536</v>
      </c>
      <c r="AA387">
        <f t="shared" si="57"/>
        <v>3.2529890016789129</v>
      </c>
    </row>
    <row r="388" spans="1:27" x14ac:dyDescent="0.3">
      <c r="A388">
        <v>4.46434</v>
      </c>
      <c r="B388">
        <v>4.6314099999999998</v>
      </c>
      <c r="C388">
        <v>1.6044099999999999</v>
      </c>
      <c r="D388">
        <v>-1.18214</v>
      </c>
      <c r="E388">
        <v>4.9690100000000001E-2</v>
      </c>
      <c r="F388">
        <v>4.0120099999999999E-2</v>
      </c>
      <c r="G388">
        <v>0.8</v>
      </c>
      <c r="H388">
        <v>3.3161999999999998</v>
      </c>
      <c r="I388">
        <v>0.97529399999999999</v>
      </c>
      <c r="K388">
        <f t="shared" ref="K388:K443" si="58">-LN(EXP(-A388-TAN(B388)*(M388-$J$3)) + EXP(-C388-TAN(D388)*(M388-$J$4)))</f>
        <v>-1.2039951811260929</v>
      </c>
      <c r="L388">
        <f t="shared" ref="L388:L443" si="59">-LN(EXP(-A388-TAN(B388)*(I388-$J$3)) + EXP(-C388-TAN(D388)*(I388-$J$4)))</f>
        <v>3.3741844729254971</v>
      </c>
      <c r="M388">
        <f t="shared" si="54"/>
        <v>2.8499999999999841</v>
      </c>
      <c r="S388">
        <v>5.9200000000000003E-2</v>
      </c>
      <c r="T388">
        <v>0.20030000000000001</v>
      </c>
      <c r="V388">
        <f t="shared" ref="V388:V443" si="60">((K388-$H$1)*Y388*$E$1+(M388-$G$1)*$F$1)*$W$4</f>
        <v>8.2299291860368839</v>
      </c>
      <c r="Y388">
        <f t="shared" si="55"/>
        <v>-2.4420914618488085</v>
      </c>
      <c r="Z388">
        <f t="shared" si="56"/>
        <v>8.1404870288427471</v>
      </c>
      <c r="AA388">
        <f t="shared" si="57"/>
        <v>3.3334079235017322</v>
      </c>
    </row>
    <row r="389" spans="1:27" x14ac:dyDescent="0.3">
      <c r="A389">
        <v>4.46434</v>
      </c>
      <c r="B389">
        <v>4.6314099999999998</v>
      </c>
      <c r="C389">
        <v>1.6044099999999999</v>
      </c>
      <c r="D389">
        <v>-1.18214</v>
      </c>
      <c r="E389">
        <v>4.78501E-2</v>
      </c>
      <c r="F389">
        <v>5.8273999999999999E-2</v>
      </c>
      <c r="G389">
        <v>0.68889999999999996</v>
      </c>
      <c r="H389">
        <v>3.9579</v>
      </c>
      <c r="I389">
        <v>0.72788699999999995</v>
      </c>
      <c r="K389">
        <f t="shared" si="58"/>
        <v>-1.2284160957445802</v>
      </c>
      <c r="L389">
        <f t="shared" si="59"/>
        <v>3.9774786953051438</v>
      </c>
      <c r="M389">
        <f t="shared" ref="M389:M443" si="61">M388+0.01</f>
        <v>2.8599999999999839</v>
      </c>
      <c r="S389">
        <v>4.0800000000000003E-2</v>
      </c>
      <c r="T389">
        <v>0.2414</v>
      </c>
      <c r="V389">
        <f t="shared" si="60"/>
        <v>8.2693268829742266</v>
      </c>
      <c r="Y389">
        <f t="shared" ref="Y389:Y443" si="62" xml:space="preserve"> - Z389/AA389</f>
        <v>-2.442091461848809</v>
      </c>
      <c r="Z389">
        <f t="shared" ref="Z389:Z443" si="63">-EXP(-A389-TAN(B389)*(M389-$J$3))*TAN(B389)-EXP(-C389-TAN(D389)*(M389-$J$4))*TAN(D389)</f>
        <v>8.3417324648507698</v>
      </c>
      <c r="AA389">
        <f t="shared" ref="AA389:AA443" si="64">EXP(-A389-TAN(B389)*(M389-$J$3))*TAN(B389)+EXP(-C389-TAN(D389)*(M389-$J$4))</f>
        <v>3.4158149255128962</v>
      </c>
    </row>
    <row r="390" spans="1:27" x14ac:dyDescent="0.3">
      <c r="A390">
        <v>4.46434</v>
      </c>
      <c r="B390">
        <v>4.6314099999999998</v>
      </c>
      <c r="C390">
        <v>1.6044099999999999</v>
      </c>
      <c r="D390">
        <v>-1.18214</v>
      </c>
      <c r="E390">
        <v>4.8962699999999998E-2</v>
      </c>
      <c r="F390">
        <v>5.3777600000000002E-2</v>
      </c>
      <c r="G390">
        <v>0.7641</v>
      </c>
      <c r="H390">
        <v>3.9466999999999999</v>
      </c>
      <c r="I390">
        <v>0.74423499999999998</v>
      </c>
      <c r="K390">
        <f t="shared" si="58"/>
        <v>-1.2528370103630679</v>
      </c>
      <c r="L390">
        <f t="shared" si="59"/>
        <v>3.9377526344403821</v>
      </c>
      <c r="M390">
        <f t="shared" si="61"/>
        <v>2.8699999999999837</v>
      </c>
      <c r="S390">
        <v>5.2699999999999997E-2</v>
      </c>
      <c r="T390">
        <v>0.2319</v>
      </c>
      <c r="V390">
        <f t="shared" si="60"/>
        <v>8.308724579911571</v>
      </c>
      <c r="Y390">
        <f t="shared" si="62"/>
        <v>-2.442091461848809</v>
      </c>
      <c r="Z390">
        <f t="shared" si="63"/>
        <v>8.547952999445716</v>
      </c>
      <c r="AA390">
        <f t="shared" si="64"/>
        <v>3.5002591561310341</v>
      </c>
    </row>
    <row r="391" spans="1:27" x14ac:dyDescent="0.3">
      <c r="A391">
        <v>4.46434</v>
      </c>
      <c r="B391">
        <v>4.6314099999999998</v>
      </c>
      <c r="C391">
        <v>1.6044099999999999</v>
      </c>
      <c r="D391">
        <v>-1.18214</v>
      </c>
      <c r="E391">
        <v>4.7341399999999999E-2</v>
      </c>
      <c r="F391">
        <v>5.2212300000000003E-2</v>
      </c>
      <c r="G391">
        <v>0.42209999999999998</v>
      </c>
      <c r="H391">
        <v>4.5403000000000002</v>
      </c>
      <c r="I391">
        <v>0.46945700000000001</v>
      </c>
      <c r="K391">
        <f t="shared" si="58"/>
        <v>-1.2772579249815557</v>
      </c>
      <c r="L391">
        <f t="shared" si="59"/>
        <v>4.5685661496559176</v>
      </c>
      <c r="M391">
        <f t="shared" si="61"/>
        <v>2.8799999999999835</v>
      </c>
      <c r="S391">
        <v>3.4000000000000002E-2</v>
      </c>
      <c r="T391">
        <v>0.22850000000000001</v>
      </c>
      <c r="V391">
        <f t="shared" si="60"/>
        <v>8.3481222768489154</v>
      </c>
      <c r="Y391">
        <f t="shared" si="62"/>
        <v>-2.4420914618488099</v>
      </c>
      <c r="Z391">
        <f t="shared" si="63"/>
        <v>8.7592716247631639</v>
      </c>
      <c r="AA391">
        <f t="shared" si="64"/>
        <v>3.5867909787997334</v>
      </c>
    </row>
    <row r="392" spans="1:27" x14ac:dyDescent="0.3">
      <c r="A392">
        <v>4.46434</v>
      </c>
      <c r="B392">
        <v>4.6314099999999998</v>
      </c>
      <c r="C392">
        <v>1.6044099999999999</v>
      </c>
      <c r="D392">
        <v>-1.18214</v>
      </c>
      <c r="E392">
        <v>4.8776300000000002E-2</v>
      </c>
      <c r="F392">
        <v>5.7168799999999999E-2</v>
      </c>
      <c r="G392">
        <v>0.72109999999999996</v>
      </c>
      <c r="H392">
        <v>3.3197000000000001</v>
      </c>
      <c r="I392">
        <v>0.95216999999999996</v>
      </c>
      <c r="K392">
        <f t="shared" si="58"/>
        <v>-1.3016788396000429</v>
      </c>
      <c r="L392">
        <f t="shared" si="59"/>
        <v>3.4306456861462431</v>
      </c>
      <c r="M392">
        <f t="shared" si="61"/>
        <v>2.8899999999999832</v>
      </c>
      <c r="S392">
        <v>5.0900000000000001E-2</v>
      </c>
      <c r="T392">
        <v>0.23910000000000001</v>
      </c>
      <c r="V392">
        <f t="shared" si="60"/>
        <v>8.3875199737862598</v>
      </c>
      <c r="Y392">
        <f t="shared" si="62"/>
        <v>-2.4420914618488094</v>
      </c>
      <c r="Z392">
        <f t="shared" si="63"/>
        <v>8.9758143734945914</v>
      </c>
      <c r="AA392">
        <f t="shared" si="64"/>
        <v>3.675462002024839</v>
      </c>
    </row>
    <row r="393" spans="1:27" x14ac:dyDescent="0.3">
      <c r="A393">
        <v>4.46434</v>
      </c>
      <c r="B393">
        <v>4.6314099999999998</v>
      </c>
      <c r="C393">
        <v>1.6044099999999999</v>
      </c>
      <c r="D393">
        <v>-1.18214</v>
      </c>
      <c r="E393">
        <v>4.8043099999999998E-2</v>
      </c>
      <c r="F393">
        <v>5.6548800000000003E-2</v>
      </c>
      <c r="G393">
        <v>0.44390000000000002</v>
      </c>
      <c r="H393">
        <v>3.5628000000000002</v>
      </c>
      <c r="I393">
        <v>0.14430999999999999</v>
      </c>
      <c r="K393">
        <f t="shared" si="58"/>
        <v>-1.3260997542185307</v>
      </c>
      <c r="L393">
        <f t="shared" si="59"/>
        <v>3.5984578196182588</v>
      </c>
      <c r="M393">
        <f t="shared" si="61"/>
        <v>2.899999999999983</v>
      </c>
      <c r="S393">
        <v>4.3099999999999999E-2</v>
      </c>
      <c r="T393">
        <v>0.23780000000000001</v>
      </c>
      <c r="V393">
        <f t="shared" si="60"/>
        <v>8.4269176707236042</v>
      </c>
      <c r="Y393">
        <f t="shared" si="62"/>
        <v>-2.4420914618488099</v>
      </c>
      <c r="Z393">
        <f t="shared" si="63"/>
        <v>9.1977103940546545</v>
      </c>
      <c r="AA393">
        <f t="shared" si="64"/>
        <v>3.7663251101543249</v>
      </c>
    </row>
    <row r="394" spans="1:27" x14ac:dyDescent="0.3">
      <c r="A394">
        <v>4.46434</v>
      </c>
      <c r="B394">
        <v>4.6314099999999998</v>
      </c>
      <c r="C394">
        <v>1.6044099999999999</v>
      </c>
      <c r="D394">
        <v>-1.18214</v>
      </c>
      <c r="E394">
        <v>4.7459899999999999E-2</v>
      </c>
      <c r="F394">
        <v>5.3084199999999998E-2</v>
      </c>
      <c r="G394">
        <v>0.71</v>
      </c>
      <c r="H394">
        <v>3.7256999999999998</v>
      </c>
      <c r="I394">
        <v>0.81206999999999996</v>
      </c>
      <c r="K394">
        <f t="shared" si="58"/>
        <v>-1.3505206688370184</v>
      </c>
      <c r="L394">
        <f t="shared" si="59"/>
        <v>3.7725506689909336</v>
      </c>
      <c r="M394">
        <f t="shared" si="61"/>
        <v>2.9099999999999828</v>
      </c>
      <c r="S394">
        <v>3.5700000000000003E-2</v>
      </c>
      <c r="T394">
        <v>0.23039999999999999</v>
      </c>
      <c r="V394">
        <f t="shared" si="60"/>
        <v>8.4663153676609468</v>
      </c>
      <c r="Y394">
        <f t="shared" si="62"/>
        <v>-2.4420914618488099</v>
      </c>
      <c r="Z394">
        <f t="shared" si="63"/>
        <v>9.425092027606647</v>
      </c>
      <c r="AA394">
        <f t="shared" si="64"/>
        <v>3.8594344949190753</v>
      </c>
    </row>
    <row r="395" spans="1:27" x14ac:dyDescent="0.3">
      <c r="A395">
        <v>4.46434</v>
      </c>
      <c r="B395">
        <v>4.6314099999999998</v>
      </c>
      <c r="C395">
        <v>1.6044099999999999</v>
      </c>
      <c r="D395">
        <v>-1.18214</v>
      </c>
      <c r="E395">
        <v>5.3478600000000001E-2</v>
      </c>
      <c r="F395">
        <v>2.8056299999999999E-2</v>
      </c>
      <c r="G395">
        <v>0.77</v>
      </c>
      <c r="H395">
        <v>2.4489999999999998</v>
      </c>
      <c r="I395">
        <v>1.3069200000000001</v>
      </c>
      <c r="K395">
        <f t="shared" si="58"/>
        <v>-1.3749415834555057</v>
      </c>
      <c r="L395">
        <f t="shared" si="59"/>
        <v>2.5643471334394428</v>
      </c>
      <c r="M395">
        <f t="shared" si="61"/>
        <v>2.9199999999999826</v>
      </c>
      <c r="S395">
        <v>8.5400000000000004E-2</v>
      </c>
      <c r="T395">
        <v>0.16750000000000001</v>
      </c>
      <c r="V395">
        <f t="shared" si="60"/>
        <v>8.5057130645982877</v>
      </c>
      <c r="Y395">
        <f t="shared" si="62"/>
        <v>-2.4420914618488094</v>
      </c>
      <c r="Z395">
        <f t="shared" si="63"/>
        <v>9.6580948869922061</v>
      </c>
      <c r="AA395">
        <f t="shared" si="64"/>
        <v>3.9548456877534184</v>
      </c>
    </row>
    <row r="396" spans="1:27" x14ac:dyDescent="0.3">
      <c r="A396">
        <v>4.46434</v>
      </c>
      <c r="B396">
        <v>4.6314099999999998</v>
      </c>
      <c r="C396">
        <v>1.6044099999999999</v>
      </c>
      <c r="D396">
        <v>-1.18214</v>
      </c>
      <c r="E396">
        <v>5.0932699999999997E-2</v>
      </c>
      <c r="F396">
        <v>2.8190400000000001E-2</v>
      </c>
      <c r="G396">
        <v>0.69299999999999995</v>
      </c>
      <c r="H396">
        <v>2.6309999999999998</v>
      </c>
      <c r="I396">
        <v>1.2298</v>
      </c>
      <c r="K396">
        <f t="shared" si="58"/>
        <v>-1.3993624980739934</v>
      </c>
      <c r="L396">
        <f t="shared" si="59"/>
        <v>2.7526808483774778</v>
      </c>
      <c r="M396">
        <f t="shared" si="61"/>
        <v>2.9299999999999824</v>
      </c>
      <c r="S396">
        <v>6.8900000000000003E-2</v>
      </c>
      <c r="T396">
        <v>0.16789999999999999</v>
      </c>
      <c r="V396">
        <f t="shared" si="60"/>
        <v>8.5451107615356321</v>
      </c>
      <c r="Y396">
        <f t="shared" si="62"/>
        <v>-2.4420914618488099</v>
      </c>
      <c r="Z396">
        <f t="shared" si="63"/>
        <v>9.8968579376122783</v>
      </c>
      <c r="AA396">
        <f t="shared" si="64"/>
        <v>4.0526155929146741</v>
      </c>
    </row>
    <row r="397" spans="1:27" x14ac:dyDescent="0.3">
      <c r="A397">
        <v>4.46434</v>
      </c>
      <c r="B397">
        <v>4.6314099999999998</v>
      </c>
      <c r="C397">
        <v>1.6044099999999999</v>
      </c>
      <c r="D397">
        <v>-1.18214</v>
      </c>
      <c r="E397">
        <v>6.4464499999999994E-2</v>
      </c>
      <c r="F397">
        <v>4.2601E-2</v>
      </c>
      <c r="G397">
        <v>0.77710000000000001</v>
      </c>
      <c r="H397">
        <v>2.9064000000000001</v>
      </c>
      <c r="I397">
        <v>1.1279699999999999</v>
      </c>
      <c r="K397">
        <f t="shared" si="58"/>
        <v>-1.4237834126924811</v>
      </c>
      <c r="L397">
        <f t="shared" si="59"/>
        <v>3.0013570741560485</v>
      </c>
      <c r="M397">
        <f t="shared" si="61"/>
        <v>2.9399999999999822</v>
      </c>
      <c r="S397">
        <v>0.13519999999999999</v>
      </c>
      <c r="T397">
        <v>0.2064</v>
      </c>
      <c r="V397">
        <f t="shared" si="60"/>
        <v>8.5845084584729765</v>
      </c>
      <c r="Y397">
        <f t="shared" si="62"/>
        <v>-2.4420914618488099</v>
      </c>
      <c r="Z397">
        <f t="shared" si="63"/>
        <v>10.14152358030754</v>
      </c>
      <c r="AA397">
        <f t="shared" si="64"/>
        <v>4.152802521421453</v>
      </c>
    </row>
    <row r="398" spans="1:27" x14ac:dyDescent="0.3">
      <c r="A398">
        <v>4.46434</v>
      </c>
      <c r="B398">
        <v>4.6314099999999998</v>
      </c>
      <c r="C398">
        <v>1.6044099999999999</v>
      </c>
      <c r="D398">
        <v>-1.18214</v>
      </c>
      <c r="E398">
        <v>5.2681800000000001E-2</v>
      </c>
      <c r="F398">
        <v>5.2716199999999998E-2</v>
      </c>
      <c r="G398">
        <v>0.71909999999999996</v>
      </c>
      <c r="H398">
        <v>3.4775</v>
      </c>
      <c r="I398">
        <v>0.90222100000000005</v>
      </c>
      <c r="K398">
        <f t="shared" si="58"/>
        <v>-1.4482043273109684</v>
      </c>
      <c r="L398">
        <f t="shared" si="59"/>
        <v>3.5525891008786137</v>
      </c>
      <c r="M398">
        <f t="shared" si="61"/>
        <v>2.949999999999982</v>
      </c>
      <c r="S398">
        <v>8.0600000000000005E-2</v>
      </c>
      <c r="T398">
        <v>0.2296</v>
      </c>
      <c r="V398">
        <f t="shared" si="60"/>
        <v>8.6239061554103209</v>
      </c>
      <c r="Y398">
        <f t="shared" si="62"/>
        <v>-2.4420914618488099</v>
      </c>
      <c r="Z398">
        <f t="shared" si="63"/>
        <v>10.392237736287807</v>
      </c>
      <c r="AA398">
        <f t="shared" si="64"/>
        <v>4.2554662258309763</v>
      </c>
    </row>
    <row r="399" spans="1:27" x14ac:dyDescent="0.3">
      <c r="A399">
        <v>4.46434</v>
      </c>
      <c r="B399">
        <v>4.6314099999999998</v>
      </c>
      <c r="C399">
        <v>1.6044099999999999</v>
      </c>
      <c r="D399">
        <v>-1.18214</v>
      </c>
      <c r="E399">
        <v>5.2569499999999998E-2</v>
      </c>
      <c r="F399">
        <v>5.4242400000000003E-2</v>
      </c>
      <c r="G399">
        <v>0.70199999999999996</v>
      </c>
      <c r="H399">
        <v>3.51</v>
      </c>
      <c r="I399">
        <v>0.88752799999999998</v>
      </c>
      <c r="K399">
        <f t="shared" si="58"/>
        <v>-1.4726252419294561</v>
      </c>
      <c r="L399">
        <f t="shared" si="59"/>
        <v>3.5884537492837358</v>
      </c>
      <c r="M399">
        <f t="shared" si="61"/>
        <v>2.9599999999999818</v>
      </c>
      <c r="S399">
        <v>7.9899999999999999E-2</v>
      </c>
      <c r="T399">
        <v>0.2329</v>
      </c>
      <c r="V399">
        <f t="shared" si="60"/>
        <v>8.6633038523476635</v>
      </c>
      <c r="Y399">
        <f t="shared" si="62"/>
        <v>-2.4420914618488099</v>
      </c>
      <c r="Z399">
        <f t="shared" si="63"/>
        <v>10.649149934161009</v>
      </c>
      <c r="AA399">
        <f t="shared" si="64"/>
        <v>4.3606679358761458</v>
      </c>
    </row>
    <row r="400" spans="1:27" x14ac:dyDescent="0.3">
      <c r="A400">
        <v>4.46434</v>
      </c>
      <c r="B400">
        <v>4.6314099999999998</v>
      </c>
      <c r="C400">
        <v>1.6044099999999999</v>
      </c>
      <c r="D400">
        <v>-1.18214</v>
      </c>
      <c r="E400">
        <v>4.7891099999999999E-2</v>
      </c>
      <c r="F400">
        <v>6.5331399999999998E-2</v>
      </c>
      <c r="G400">
        <v>0.39090000000000003</v>
      </c>
      <c r="H400">
        <v>3.9013</v>
      </c>
      <c r="I400">
        <v>0.18051800000000001</v>
      </c>
      <c r="K400">
        <f t="shared" si="58"/>
        <v>-1.4970461565479438</v>
      </c>
      <c r="L400">
        <f t="shared" si="59"/>
        <v>3.9346540561923216</v>
      </c>
      <c r="M400">
        <f t="shared" si="61"/>
        <v>2.9699999999999815</v>
      </c>
      <c r="S400">
        <v>4.1300000000000003E-2</v>
      </c>
      <c r="T400">
        <v>0.25559999999999999</v>
      </c>
      <c r="V400">
        <f t="shared" si="60"/>
        <v>8.7027015492850062</v>
      </c>
      <c r="Y400">
        <f t="shared" si="62"/>
        <v>-2.4420914618488099</v>
      </c>
      <c r="Z400">
        <f t="shared" si="63"/>
        <v>10.912413399113635</v>
      </c>
      <c r="AA400">
        <f t="shared" si="64"/>
        <v>4.4684703949836031</v>
      </c>
    </row>
    <row r="401" spans="1:27" x14ac:dyDescent="0.3">
      <c r="A401">
        <v>4.46434</v>
      </c>
      <c r="B401">
        <v>4.6314099999999998</v>
      </c>
      <c r="C401">
        <v>1.6044099999999999</v>
      </c>
      <c r="D401">
        <v>-1.18214</v>
      </c>
      <c r="E401">
        <v>4.9221500000000001E-2</v>
      </c>
      <c r="F401">
        <v>5.058E-2</v>
      </c>
      <c r="G401">
        <v>0.66190000000000004</v>
      </c>
      <c r="H401">
        <v>3.3896999999999999</v>
      </c>
      <c r="I401">
        <v>0.92378199999999999</v>
      </c>
      <c r="K401">
        <f t="shared" si="58"/>
        <v>-1.5214670711664311</v>
      </c>
      <c r="L401">
        <f t="shared" si="59"/>
        <v>3.4999543008038638</v>
      </c>
      <c r="M401">
        <f t="shared" si="61"/>
        <v>2.9799999999999813</v>
      </c>
      <c r="S401">
        <v>5.5100000000000003E-2</v>
      </c>
      <c r="T401">
        <v>0.22489999999999999</v>
      </c>
      <c r="V401">
        <f t="shared" si="60"/>
        <v>8.7420992462223506</v>
      </c>
      <c r="Y401">
        <f t="shared" si="62"/>
        <v>-2.4420914618488099</v>
      </c>
      <c r="Z401">
        <f t="shared" si="63"/>
        <v>11.182185144295888</v>
      </c>
      <c r="AA401">
        <f t="shared" si="64"/>
        <v>4.578937897694586</v>
      </c>
    </row>
    <row r="402" spans="1:27" x14ac:dyDescent="0.3">
      <c r="A402">
        <v>4.46434</v>
      </c>
      <c r="B402">
        <v>4.6314099999999998</v>
      </c>
      <c r="C402">
        <v>1.6044099999999999</v>
      </c>
      <c r="D402">
        <v>-1.18214</v>
      </c>
      <c r="E402">
        <v>6.4168299999999998E-2</v>
      </c>
      <c r="F402">
        <v>0.44689200000000001</v>
      </c>
      <c r="G402">
        <v>0.78639999999999999</v>
      </c>
      <c r="H402">
        <v>3.419</v>
      </c>
      <c r="I402">
        <v>0.86501700000000004</v>
      </c>
      <c r="K402">
        <f t="shared" si="58"/>
        <v>-1.5458879857849188</v>
      </c>
      <c r="L402">
        <f t="shared" si="59"/>
        <v>3.6433933002165482</v>
      </c>
      <c r="M402">
        <f t="shared" si="61"/>
        <v>2.9899999999999811</v>
      </c>
      <c r="S402">
        <v>0.1341</v>
      </c>
      <c r="T402">
        <v>0.66849999999999998</v>
      </c>
      <c r="V402">
        <f t="shared" si="60"/>
        <v>8.7814969431596932</v>
      </c>
      <c r="Y402">
        <f t="shared" si="62"/>
        <v>-2.4420914618488099</v>
      </c>
      <c r="Z402">
        <f t="shared" si="63"/>
        <v>11.458626064466015</v>
      </c>
      <c r="AA402">
        <f t="shared" si="64"/>
        <v>4.6921363280108874</v>
      </c>
    </row>
    <row r="403" spans="1:27" x14ac:dyDescent="0.3">
      <c r="A403">
        <v>4.46434</v>
      </c>
      <c r="B403">
        <v>4.6314099999999998</v>
      </c>
      <c r="C403">
        <v>1.6044099999999999</v>
      </c>
      <c r="D403">
        <v>-1.18214</v>
      </c>
      <c r="E403">
        <v>4.97615E-2</v>
      </c>
      <c r="F403">
        <v>4.79172E-2</v>
      </c>
      <c r="G403">
        <v>0.1779</v>
      </c>
      <c r="H403">
        <v>3.0785</v>
      </c>
      <c r="I403">
        <v>0.96866200000000002</v>
      </c>
      <c r="K403">
        <f t="shared" si="58"/>
        <v>-1.5703089004034065</v>
      </c>
      <c r="L403">
        <f t="shared" si="59"/>
        <v>3.3903779688784241</v>
      </c>
      <c r="M403">
        <f t="shared" si="61"/>
        <v>2.9999999999999809</v>
      </c>
      <c r="S403">
        <v>5.9799999999999999E-2</v>
      </c>
      <c r="T403">
        <v>0.21890000000000001</v>
      </c>
      <c r="V403">
        <f t="shared" si="60"/>
        <v>8.8208946400970376</v>
      </c>
      <c r="Y403">
        <f t="shared" si="62"/>
        <v>-2.4420914618488099</v>
      </c>
      <c r="Z403">
        <f t="shared" si="63"/>
        <v>11.74190103194965</v>
      </c>
      <c r="AA403">
        <f t="shared" si="64"/>
        <v>4.8081331986887692</v>
      </c>
    </row>
    <row r="404" spans="1:27" x14ac:dyDescent="0.3">
      <c r="A404">
        <v>4.46434</v>
      </c>
      <c r="B404">
        <v>4.6314099999999998</v>
      </c>
      <c r="C404">
        <v>1.6044099999999999</v>
      </c>
      <c r="D404">
        <v>-1.18214</v>
      </c>
      <c r="E404">
        <v>4.8375700000000001E-2</v>
      </c>
      <c r="F404">
        <v>5.5648799999999998E-2</v>
      </c>
      <c r="G404">
        <v>0.49099999999999999</v>
      </c>
      <c r="H404">
        <v>4.1566000000000001</v>
      </c>
      <c r="I404">
        <v>0.62643400000000005</v>
      </c>
      <c r="K404">
        <f t="shared" si="58"/>
        <v>-1.5947298150218938</v>
      </c>
      <c r="L404">
        <f t="shared" si="59"/>
        <v>4.2220479007041751</v>
      </c>
      <c r="M404">
        <f t="shared" si="61"/>
        <v>3.0099999999999807</v>
      </c>
      <c r="S404">
        <v>4.6800000000000001E-2</v>
      </c>
      <c r="T404">
        <v>0.2359</v>
      </c>
      <c r="V404">
        <f t="shared" si="60"/>
        <v>8.8602923370343802</v>
      </c>
      <c r="Y404">
        <f t="shared" si="62"/>
        <v>-2.4420914618488099</v>
      </c>
      <c r="Z404">
        <f t="shared" si="63"/>
        <v>12.032178994971435</v>
      </c>
      <c r="AA404">
        <f t="shared" si="64"/>
        <v>4.9269976915042948</v>
      </c>
    </row>
    <row r="405" spans="1:27" x14ac:dyDescent="0.3">
      <c r="A405">
        <v>4.46434</v>
      </c>
      <c r="B405">
        <v>4.6314099999999998</v>
      </c>
      <c r="C405">
        <v>1.6044099999999999</v>
      </c>
      <c r="D405">
        <v>-1.18214</v>
      </c>
      <c r="E405">
        <v>5.6589399999999998E-2</v>
      </c>
      <c r="F405">
        <v>6.15536E-2</v>
      </c>
      <c r="G405">
        <v>0.55910000000000004</v>
      </c>
      <c r="H405">
        <v>4.5448000000000004</v>
      </c>
      <c r="I405">
        <v>0.498139</v>
      </c>
      <c r="K405">
        <f t="shared" si="58"/>
        <v>-1.6191507296403815</v>
      </c>
      <c r="L405">
        <f t="shared" si="59"/>
        <v>4.5124676852415782</v>
      </c>
      <c r="M405">
        <f t="shared" si="61"/>
        <v>3.0199999999999805</v>
      </c>
      <c r="S405">
        <v>0.10199999999999999</v>
      </c>
      <c r="T405">
        <v>0.24809999999999999</v>
      </c>
      <c r="V405">
        <f t="shared" si="60"/>
        <v>8.8996900339717246</v>
      </c>
      <c r="Y405">
        <f t="shared" si="62"/>
        <v>-2.4420914618488099</v>
      </c>
      <c r="Z405">
        <f t="shared" si="63"/>
        <v>12.329633078417576</v>
      </c>
      <c r="AA405">
        <f t="shared" si="64"/>
        <v>5.0488006985140936</v>
      </c>
    </row>
    <row r="406" spans="1:27" x14ac:dyDescent="0.3">
      <c r="A406">
        <v>4.46434</v>
      </c>
      <c r="B406">
        <v>4.6314099999999998</v>
      </c>
      <c r="C406">
        <v>1.6044099999999999</v>
      </c>
      <c r="D406">
        <v>-1.18214</v>
      </c>
      <c r="E406">
        <v>4.7152699999999999E-2</v>
      </c>
      <c r="F406">
        <v>1.6052899999999998E-2</v>
      </c>
      <c r="G406">
        <v>0.55500000000000005</v>
      </c>
      <c r="H406">
        <v>2.8281999999999998</v>
      </c>
      <c r="I406">
        <v>1.1640999999999999</v>
      </c>
      <c r="K406">
        <f t="shared" si="58"/>
        <v>-1.6435716442588693</v>
      </c>
      <c r="L406">
        <f t="shared" si="59"/>
        <v>2.9131253451235479</v>
      </c>
      <c r="M406">
        <f t="shared" si="61"/>
        <v>3.0299999999999803</v>
      </c>
      <c r="S406">
        <v>3.1099999999999999E-2</v>
      </c>
      <c r="T406">
        <v>0.12670000000000001</v>
      </c>
      <c r="V406">
        <f t="shared" si="60"/>
        <v>8.9390877309090673</v>
      </c>
      <c r="Y406">
        <f t="shared" si="62"/>
        <v>-2.4420914618488099</v>
      </c>
      <c r="Z406">
        <f t="shared" si="63"/>
        <v>12.634440687089343</v>
      </c>
      <c r="AA406">
        <f t="shared" si="64"/>
        <v>5.1736148643361268</v>
      </c>
    </row>
    <row r="407" spans="1:27" x14ac:dyDescent="0.3">
      <c r="A407">
        <v>4.46434</v>
      </c>
      <c r="B407">
        <v>4.6314099999999998</v>
      </c>
      <c r="C407">
        <v>1.6044099999999999</v>
      </c>
      <c r="D407">
        <v>-1.18214</v>
      </c>
      <c r="E407">
        <v>4.9967699999999997E-2</v>
      </c>
      <c r="F407">
        <v>5.8515600000000001E-2</v>
      </c>
      <c r="G407">
        <v>0.76990000000000003</v>
      </c>
      <c r="H407">
        <v>3.7841999999999998</v>
      </c>
      <c r="I407">
        <v>0.80112700000000003</v>
      </c>
      <c r="K407">
        <f t="shared" si="58"/>
        <v>-1.6679925588773565</v>
      </c>
      <c r="L407">
        <f t="shared" si="59"/>
        <v>3.7992279108896692</v>
      </c>
      <c r="M407">
        <f t="shared" si="61"/>
        <v>3.0399999999999801</v>
      </c>
      <c r="S407">
        <v>6.1499999999999999E-2</v>
      </c>
      <c r="T407">
        <v>0.2419</v>
      </c>
      <c r="V407">
        <f t="shared" si="60"/>
        <v>8.9784854278464099</v>
      </c>
      <c r="Y407">
        <f t="shared" si="62"/>
        <v>-2.4420914618488099</v>
      </c>
      <c r="Z407">
        <f t="shared" si="63"/>
        <v>12.946783611509217</v>
      </c>
      <c r="AA407">
        <f t="shared" si="64"/>
        <v>5.3015146294757214</v>
      </c>
    </row>
    <row r="408" spans="1:27" x14ac:dyDescent="0.3">
      <c r="A408">
        <v>4.46434</v>
      </c>
      <c r="B408">
        <v>4.6314099999999998</v>
      </c>
      <c r="C408">
        <v>1.6044099999999999</v>
      </c>
      <c r="D408">
        <v>-1.18214</v>
      </c>
      <c r="E408">
        <v>5.1269099999999998E-2</v>
      </c>
      <c r="F408">
        <v>4.7132399999999998E-2</v>
      </c>
      <c r="G408">
        <v>0.71989999999999998</v>
      </c>
      <c r="H408">
        <v>3.4087000000000001</v>
      </c>
      <c r="I408">
        <v>0.92891299999999999</v>
      </c>
      <c r="K408">
        <f t="shared" si="58"/>
        <v>-1.6924134734958443</v>
      </c>
      <c r="L408">
        <f t="shared" si="59"/>
        <v>3.4874276537793976</v>
      </c>
      <c r="M408">
        <f t="shared" si="61"/>
        <v>3.0499999999999798</v>
      </c>
      <c r="S408">
        <v>7.1300000000000002E-2</v>
      </c>
      <c r="T408">
        <v>0.21709999999999999</v>
      </c>
      <c r="V408">
        <f t="shared" si="60"/>
        <v>9.0178831247837543</v>
      </c>
      <c r="Y408">
        <f t="shared" si="62"/>
        <v>-2.4420914618488099</v>
      </c>
      <c r="Z408">
        <f t="shared" si="63"/>
        <v>13.266848136342702</v>
      </c>
      <c r="AA408">
        <f t="shared" si="64"/>
        <v>5.4325762747226927</v>
      </c>
    </row>
    <row r="409" spans="1:27" x14ac:dyDescent="0.3">
      <c r="A409">
        <v>4.46434</v>
      </c>
      <c r="B409">
        <v>4.6314099999999998</v>
      </c>
      <c r="C409">
        <v>1.6044099999999999</v>
      </c>
      <c r="D409">
        <v>-1.18214</v>
      </c>
      <c r="E409">
        <v>5.2537500000000001E-2</v>
      </c>
      <c r="F409">
        <v>7.7395199999999997E-2</v>
      </c>
      <c r="G409">
        <v>0.47389999999999999</v>
      </c>
      <c r="H409">
        <v>3.7191000000000001</v>
      </c>
      <c r="I409">
        <v>0.76234000000000002</v>
      </c>
      <c r="K409">
        <f t="shared" si="58"/>
        <v>-1.716834388114332</v>
      </c>
      <c r="L409">
        <f t="shared" si="59"/>
        <v>3.8937080862283131</v>
      </c>
      <c r="M409">
        <f t="shared" si="61"/>
        <v>3.0599999999999796</v>
      </c>
      <c r="S409">
        <v>7.9699999999999993E-2</v>
      </c>
      <c r="T409">
        <v>0.2782</v>
      </c>
      <c r="V409">
        <f t="shared" si="60"/>
        <v>9.0572808217210969</v>
      </c>
      <c r="Y409">
        <f t="shared" si="62"/>
        <v>-2.4420914618488099</v>
      </c>
      <c r="Z409">
        <f t="shared" si="63"/>
        <v>13.594825151500491</v>
      </c>
      <c r="AA409">
        <f t="shared" si="64"/>
        <v>5.566877966646012</v>
      </c>
    </row>
    <row r="410" spans="1:27" x14ac:dyDescent="0.3">
      <c r="A410">
        <v>4.46434</v>
      </c>
      <c r="B410">
        <v>4.6314099999999998</v>
      </c>
      <c r="C410">
        <v>1.6044099999999999</v>
      </c>
      <c r="D410">
        <v>-1.18214</v>
      </c>
      <c r="E410">
        <v>4.86655E-2</v>
      </c>
      <c r="F410">
        <v>0.133298</v>
      </c>
      <c r="G410">
        <v>0.55210000000000004</v>
      </c>
      <c r="H410">
        <v>3.9990999999999999</v>
      </c>
      <c r="I410">
        <v>0.66559199999999996</v>
      </c>
      <c r="K410">
        <f t="shared" si="58"/>
        <v>-1.7412553027328193</v>
      </c>
      <c r="L410">
        <f t="shared" si="59"/>
        <v>4.1282222344007176</v>
      </c>
      <c r="M410">
        <f t="shared" si="61"/>
        <v>3.0699999999999794</v>
      </c>
      <c r="S410">
        <v>4.9799999999999997E-2</v>
      </c>
      <c r="T410">
        <v>0.36509999999999998</v>
      </c>
      <c r="V410">
        <f t="shared" si="60"/>
        <v>9.0966785186584413</v>
      </c>
      <c r="Y410">
        <f t="shared" si="62"/>
        <v>-2.4420914618488099</v>
      </c>
      <c r="Z410">
        <f t="shared" si="63"/>
        <v>13.93091026598724</v>
      </c>
      <c r="AA410">
        <f t="shared" si="64"/>
        <v>5.7044998042131905</v>
      </c>
    </row>
    <row r="411" spans="1:27" x14ac:dyDescent="0.3">
      <c r="A411">
        <v>4.46434</v>
      </c>
      <c r="B411">
        <v>4.6314099999999998</v>
      </c>
      <c r="C411">
        <v>1.6044099999999999</v>
      </c>
      <c r="D411">
        <v>-1.18214</v>
      </c>
      <c r="E411">
        <v>5.1840499999999998E-2</v>
      </c>
      <c r="F411">
        <v>4.7829700000000003E-2</v>
      </c>
      <c r="G411">
        <v>0.91990000000000005</v>
      </c>
      <c r="H411">
        <v>3.3650000000000002</v>
      </c>
      <c r="I411">
        <v>0.97112100000000001</v>
      </c>
      <c r="K411">
        <f t="shared" si="58"/>
        <v>-1.765676217351307</v>
      </c>
      <c r="L411">
        <f t="shared" si="59"/>
        <v>3.3843738042422502</v>
      </c>
      <c r="M411">
        <f t="shared" si="61"/>
        <v>3.0799999999999792</v>
      </c>
      <c r="S411">
        <v>7.5200000000000003E-2</v>
      </c>
      <c r="T411">
        <v>0.21870000000000001</v>
      </c>
      <c r="V411">
        <f t="shared" si="60"/>
        <v>9.1360762155957858</v>
      </c>
      <c r="Y411">
        <f t="shared" si="62"/>
        <v>-2.4420914618488099</v>
      </c>
      <c r="Z411">
        <f t="shared" si="63"/>
        <v>14.275303924564916</v>
      </c>
      <c r="AA411">
        <f t="shared" si="64"/>
        <v>5.8455238665621696</v>
      </c>
    </row>
    <row r="412" spans="1:27" x14ac:dyDescent="0.3">
      <c r="A412">
        <v>4.46434</v>
      </c>
      <c r="B412">
        <v>4.6314099999999998</v>
      </c>
      <c r="C412">
        <v>1.6044099999999999</v>
      </c>
      <c r="D412">
        <v>-1.18214</v>
      </c>
      <c r="E412">
        <v>4.8625799999999997E-2</v>
      </c>
      <c r="F412">
        <v>4.70456E-2</v>
      </c>
      <c r="G412">
        <v>0.78810000000000002</v>
      </c>
      <c r="H412">
        <v>3.2780999999999998</v>
      </c>
      <c r="I412">
        <v>0.98300799999999999</v>
      </c>
      <c r="K412">
        <f t="shared" si="58"/>
        <v>-1.7900971319697947</v>
      </c>
      <c r="L412">
        <f t="shared" si="59"/>
        <v>3.3553487479470396</v>
      </c>
      <c r="M412">
        <f t="shared" si="61"/>
        <v>3.089999999999979</v>
      </c>
      <c r="S412">
        <v>4.9399999999999999E-2</v>
      </c>
      <c r="T412">
        <v>0.21690000000000001</v>
      </c>
      <c r="V412">
        <f t="shared" si="60"/>
        <v>9.1754739125331284</v>
      </c>
      <c r="Y412">
        <f t="shared" si="62"/>
        <v>-2.4420914618488099</v>
      </c>
      <c r="Z412">
        <f t="shared" si="63"/>
        <v>14.628211527300147</v>
      </c>
      <c r="AA412">
        <f t="shared" si="64"/>
        <v>5.9900342619541824</v>
      </c>
    </row>
    <row r="413" spans="1:27" x14ac:dyDescent="0.3">
      <c r="A413">
        <v>4.46434</v>
      </c>
      <c r="B413">
        <v>4.6314099999999998</v>
      </c>
      <c r="C413">
        <v>1.6044099999999999</v>
      </c>
      <c r="D413">
        <v>-1.18214</v>
      </c>
      <c r="E413">
        <v>4.8941699999999998E-2</v>
      </c>
      <c r="F413">
        <v>1.92932E-2</v>
      </c>
      <c r="G413">
        <v>0.84899999999999998</v>
      </c>
      <c r="H413">
        <v>3.6779999999999999</v>
      </c>
      <c r="I413">
        <v>0.85071200000000002</v>
      </c>
      <c r="K413">
        <f t="shared" si="58"/>
        <v>-1.8145180465882824</v>
      </c>
      <c r="L413">
        <f t="shared" si="59"/>
        <v>3.6782988361688278</v>
      </c>
      <c r="M413">
        <f t="shared" si="61"/>
        <v>3.0999999999999788</v>
      </c>
      <c r="S413">
        <v>5.2499999999999998E-2</v>
      </c>
      <c r="T413">
        <v>0.1389</v>
      </c>
      <c r="V413">
        <f t="shared" si="60"/>
        <v>9.214871609470471</v>
      </c>
      <c r="Y413">
        <f t="shared" si="62"/>
        <v>-2.4420914618488099</v>
      </c>
      <c r="Z413">
        <f t="shared" si="63"/>
        <v>14.98984355206705</v>
      </c>
      <c r="AA413">
        <f t="shared" si="64"/>
        <v>6.1381171779368326</v>
      </c>
    </row>
    <row r="414" spans="1:27" x14ac:dyDescent="0.3">
      <c r="A414">
        <v>4.46434</v>
      </c>
      <c r="B414">
        <v>4.6314099999999998</v>
      </c>
      <c r="C414">
        <v>1.6044099999999999</v>
      </c>
      <c r="D414">
        <v>-1.18214</v>
      </c>
      <c r="E414">
        <v>5.1946300000000001E-2</v>
      </c>
      <c r="F414">
        <v>0.104394</v>
      </c>
      <c r="G414">
        <v>0.189</v>
      </c>
      <c r="H414">
        <v>3.2557999999999998</v>
      </c>
      <c r="I414">
        <v>0.81304200000000004</v>
      </c>
      <c r="K414">
        <f t="shared" si="58"/>
        <v>-1.8389389612067697</v>
      </c>
      <c r="L414">
        <f t="shared" si="59"/>
        <v>3.7701807399289686</v>
      </c>
      <c r="M414">
        <f t="shared" si="61"/>
        <v>3.1099999999999786</v>
      </c>
      <c r="S414">
        <v>7.5899999999999995E-2</v>
      </c>
      <c r="T414">
        <v>0.3231</v>
      </c>
      <c r="V414">
        <f t="shared" si="60"/>
        <v>9.2542693064078136</v>
      </c>
      <c r="Y414">
        <f t="shared" si="62"/>
        <v>-2.4420914618488099</v>
      </c>
      <c r="Z414">
        <f t="shared" si="63"/>
        <v>15.360415680078487</v>
      </c>
      <c r="AA414">
        <f t="shared" si="64"/>
        <v>6.2898609327472652</v>
      </c>
    </row>
    <row r="415" spans="1:27" x14ac:dyDescent="0.3">
      <c r="A415">
        <v>4.46434</v>
      </c>
      <c r="B415">
        <v>4.6314099999999998</v>
      </c>
      <c r="C415">
        <v>1.6044099999999999</v>
      </c>
      <c r="D415">
        <v>-1.18214</v>
      </c>
      <c r="E415">
        <v>5.5516999999999997E-2</v>
      </c>
      <c r="F415">
        <v>0.11009099999999999</v>
      </c>
      <c r="G415">
        <v>0.6119</v>
      </c>
      <c r="H415">
        <v>4.7767999999999997</v>
      </c>
      <c r="I415">
        <v>0.45471400000000001</v>
      </c>
      <c r="K415">
        <f t="shared" si="58"/>
        <v>-1.8633598758252574</v>
      </c>
      <c r="L415">
        <f t="shared" si="59"/>
        <v>4.5948622371046</v>
      </c>
      <c r="M415">
        <f t="shared" si="61"/>
        <v>3.1199999999999783</v>
      </c>
      <c r="S415">
        <v>9.6600000000000005E-2</v>
      </c>
      <c r="T415">
        <v>0.33179999999999998</v>
      </c>
      <c r="V415">
        <f t="shared" si="60"/>
        <v>9.2936670033451581</v>
      </c>
      <c r="Y415">
        <f t="shared" si="62"/>
        <v>-2.4420914618488099</v>
      </c>
      <c r="Z415">
        <f t="shared" si="63"/>
        <v>15.740148924520661</v>
      </c>
      <c r="AA415">
        <f t="shared" si="64"/>
        <v>6.4453560279861195</v>
      </c>
    </row>
    <row r="416" spans="1:27" x14ac:dyDescent="0.3">
      <c r="A416">
        <v>4.46434</v>
      </c>
      <c r="B416">
        <v>4.6314099999999998</v>
      </c>
      <c r="C416">
        <v>1.6044099999999999</v>
      </c>
      <c r="D416">
        <v>-1.18214</v>
      </c>
      <c r="E416">
        <v>5.2553500000000003E-2</v>
      </c>
      <c r="F416">
        <v>0.106668</v>
      </c>
      <c r="G416">
        <v>0.36509999999999998</v>
      </c>
      <c r="H416">
        <v>4.6839000000000004</v>
      </c>
      <c r="I416">
        <v>0.36513600000000002</v>
      </c>
      <c r="K416">
        <f t="shared" si="58"/>
        <v>-1.8877807904437451</v>
      </c>
      <c r="L416">
        <f t="shared" si="59"/>
        <v>4.6861401211266971</v>
      </c>
      <c r="M416">
        <f t="shared" si="61"/>
        <v>3.1299999999999781</v>
      </c>
      <c r="S416">
        <v>7.9799999999999996E-2</v>
      </c>
      <c r="T416">
        <v>0.3266</v>
      </c>
      <c r="V416">
        <f t="shared" si="60"/>
        <v>9.3330647002825025</v>
      </c>
      <c r="Y416">
        <f t="shared" si="62"/>
        <v>-2.4420914618488099</v>
      </c>
      <c r="Z416">
        <f t="shared" si="63"/>
        <v>16.12926976236772</v>
      </c>
      <c r="AA416">
        <f t="shared" si="64"/>
        <v>6.6046952025936383</v>
      </c>
    </row>
    <row r="417" spans="1:27" x14ac:dyDescent="0.3">
      <c r="A417">
        <v>4.46434</v>
      </c>
      <c r="B417">
        <v>4.6314099999999998</v>
      </c>
      <c r="C417">
        <v>1.6044099999999999</v>
      </c>
      <c r="D417">
        <v>-1.18214</v>
      </c>
      <c r="E417">
        <v>5.1720799999999997E-2</v>
      </c>
      <c r="F417">
        <v>6.1702600000000003E-2</v>
      </c>
      <c r="G417">
        <v>0.31490000000000001</v>
      </c>
      <c r="H417">
        <v>3.3283</v>
      </c>
      <c r="I417">
        <v>0.120057</v>
      </c>
      <c r="K417">
        <f t="shared" si="58"/>
        <v>-1.9122017050622324</v>
      </c>
      <c r="L417">
        <f t="shared" si="59"/>
        <v>3.350380810385261</v>
      </c>
      <c r="M417">
        <f t="shared" si="61"/>
        <v>3.1399999999999779</v>
      </c>
      <c r="S417">
        <v>7.4399999999999994E-2</v>
      </c>
      <c r="T417">
        <v>0.24840000000000001</v>
      </c>
      <c r="V417">
        <f t="shared" si="60"/>
        <v>9.3724623972198451</v>
      </c>
      <c r="Y417">
        <f t="shared" si="62"/>
        <v>-2.4420914618488099</v>
      </c>
      <c r="Z417">
        <f t="shared" si="63"/>
        <v>16.528010269455059</v>
      </c>
      <c r="AA417">
        <f t="shared" si="64"/>
        <v>6.7679734881601705</v>
      </c>
    </row>
    <row r="418" spans="1:27" x14ac:dyDescent="0.3">
      <c r="A418">
        <v>4.46434</v>
      </c>
      <c r="B418">
        <v>4.6314099999999998</v>
      </c>
      <c r="C418">
        <v>1.6044099999999999</v>
      </c>
      <c r="D418">
        <v>-1.18214</v>
      </c>
      <c r="E418">
        <v>4.9797500000000001E-2</v>
      </c>
      <c r="F418">
        <v>4.5838799999999999E-2</v>
      </c>
      <c r="G418">
        <v>0.35</v>
      </c>
      <c r="H418">
        <v>3.2688999999999999</v>
      </c>
      <c r="I418">
        <v>0.114292</v>
      </c>
      <c r="K418">
        <f t="shared" si="58"/>
        <v>-1.9366226196807201</v>
      </c>
      <c r="L418">
        <f t="shared" si="59"/>
        <v>3.289262668247269</v>
      </c>
      <c r="M418">
        <f t="shared" si="61"/>
        <v>3.1499999999999777</v>
      </c>
      <c r="S418">
        <v>6.0100000000000001E-2</v>
      </c>
      <c r="T418">
        <v>0.21410000000000001</v>
      </c>
      <c r="V418">
        <f t="shared" si="60"/>
        <v>9.4118600941571877</v>
      </c>
      <c r="Y418">
        <f t="shared" si="62"/>
        <v>-2.4420914618488099</v>
      </c>
      <c r="Z418">
        <f t="shared" si="63"/>
        <v>16.936608258891873</v>
      </c>
      <c r="AA418">
        <f t="shared" si="64"/>
        <v>6.9352882656040418</v>
      </c>
    </row>
    <row r="419" spans="1:27" x14ac:dyDescent="0.3">
      <c r="A419">
        <v>4.46434</v>
      </c>
      <c r="B419">
        <v>4.6314099999999998</v>
      </c>
      <c r="C419">
        <v>1.6044099999999999</v>
      </c>
      <c r="D419">
        <v>-1.18214</v>
      </c>
      <c r="E419">
        <v>4.6958300000000001E-2</v>
      </c>
      <c r="F419">
        <v>2.48063E-2</v>
      </c>
      <c r="G419">
        <v>0.1149</v>
      </c>
      <c r="H419">
        <v>1.4056999999999999</v>
      </c>
      <c r="I419">
        <v>1.64577</v>
      </c>
      <c r="K419">
        <f t="shared" si="58"/>
        <v>-1.9610435342992079</v>
      </c>
      <c r="L419">
        <f t="shared" si="59"/>
        <v>1.7368446187774444</v>
      </c>
      <c r="M419">
        <f t="shared" si="61"/>
        <v>3.1599999999999775</v>
      </c>
      <c r="S419">
        <v>2.7799999999999998E-2</v>
      </c>
      <c r="T419">
        <v>0.1575</v>
      </c>
      <c r="V419">
        <f t="shared" si="60"/>
        <v>9.4512577910945321</v>
      </c>
      <c r="Y419">
        <f t="shared" si="62"/>
        <v>-2.4420914618488099</v>
      </c>
      <c r="Z419">
        <f t="shared" si="63"/>
        <v>17.355307422895372</v>
      </c>
      <c r="AA419">
        <f t="shared" si="64"/>
        <v>7.1067393232505562</v>
      </c>
    </row>
    <row r="420" spans="1:27" x14ac:dyDescent="0.3">
      <c r="A420">
        <v>4.46434</v>
      </c>
      <c r="B420">
        <v>4.6314099999999998</v>
      </c>
      <c r="C420">
        <v>1.6044099999999999</v>
      </c>
      <c r="D420">
        <v>-1.18214</v>
      </c>
      <c r="E420">
        <v>8.7801400000000002E-2</v>
      </c>
      <c r="F420">
        <v>8.6494799999999997E-2</v>
      </c>
      <c r="G420">
        <v>2.2669999999999999</v>
      </c>
      <c r="H420">
        <v>0.36199999999999999</v>
      </c>
      <c r="I420">
        <v>2.2170100000000001</v>
      </c>
      <c r="K420">
        <f t="shared" si="58"/>
        <v>-1.9854644489176951</v>
      </c>
      <c r="L420">
        <f t="shared" si="59"/>
        <v>0.3418242933092856</v>
      </c>
      <c r="M420">
        <f t="shared" si="61"/>
        <v>3.1699999999999773</v>
      </c>
      <c r="S420">
        <v>0.20399999999999999</v>
      </c>
      <c r="T420">
        <v>0.29409999999999997</v>
      </c>
      <c r="V420">
        <f t="shared" si="60"/>
        <v>9.4906554880318748</v>
      </c>
      <c r="Y420">
        <f t="shared" si="62"/>
        <v>-2.4420914618488099</v>
      </c>
      <c r="Z420">
        <f t="shared" si="63"/>
        <v>17.784357478131483</v>
      </c>
      <c r="AA420">
        <f t="shared" si="64"/>
        <v>7.2824289163468334</v>
      </c>
    </row>
    <row r="421" spans="1:27" x14ac:dyDescent="0.3">
      <c r="A421">
        <v>4.46434</v>
      </c>
      <c r="B421">
        <v>4.6314099999999998</v>
      </c>
      <c r="C421">
        <v>1.6044099999999999</v>
      </c>
      <c r="D421">
        <v>-1.18214</v>
      </c>
      <c r="E421">
        <v>5.4649400000000001E-2</v>
      </c>
      <c r="F421">
        <v>0.107518</v>
      </c>
      <c r="G421">
        <v>2.3820000000000001</v>
      </c>
      <c r="H421">
        <v>0.48899999999999999</v>
      </c>
      <c r="I421">
        <v>2.2126299999999999</v>
      </c>
      <c r="K421">
        <f t="shared" si="58"/>
        <v>-2.0098853635361831</v>
      </c>
      <c r="L421">
        <f t="shared" si="59"/>
        <v>0.35252065391216653</v>
      </c>
      <c r="M421">
        <f t="shared" si="61"/>
        <v>3.1799999999999771</v>
      </c>
      <c r="S421">
        <v>9.1999999999999998E-2</v>
      </c>
      <c r="T421">
        <v>0.32790000000000002</v>
      </c>
      <c r="V421">
        <f t="shared" si="60"/>
        <v>9.5300531849692174</v>
      </c>
      <c r="Y421">
        <f t="shared" si="62"/>
        <v>-2.4420914618488094</v>
      </c>
      <c r="Z421">
        <f t="shared" si="63"/>
        <v>18.224014314648542</v>
      </c>
      <c r="AA421">
        <f t="shared" si="64"/>
        <v>7.4624618280479433</v>
      </c>
    </row>
    <row r="422" spans="1:27" x14ac:dyDescent="0.3">
      <c r="A422">
        <v>4.46434</v>
      </c>
      <c r="B422">
        <v>4.6314099999999998</v>
      </c>
      <c r="C422">
        <v>1.6044099999999999</v>
      </c>
      <c r="D422">
        <v>-1.18214</v>
      </c>
      <c r="E422">
        <v>9.5469399999999996E-2</v>
      </c>
      <c r="F422">
        <v>1.004E-2</v>
      </c>
      <c r="G422">
        <v>2.2639999999999998</v>
      </c>
      <c r="H422">
        <v>-0.123</v>
      </c>
      <c r="I422">
        <v>2.4048799999999999</v>
      </c>
      <c r="K422">
        <f t="shared" si="58"/>
        <v>-2.0343062781546708</v>
      </c>
      <c r="L422">
        <f t="shared" si="59"/>
        <v>-0.11697142962800536</v>
      </c>
      <c r="M422">
        <f t="shared" si="61"/>
        <v>3.1899999999999769</v>
      </c>
      <c r="S422">
        <v>0.222</v>
      </c>
      <c r="T422">
        <v>0.1002</v>
      </c>
      <c r="V422">
        <f t="shared" si="60"/>
        <v>9.5694508819065636</v>
      </c>
      <c r="Y422">
        <f t="shared" si="62"/>
        <v>-2.4420914618488099</v>
      </c>
      <c r="Z422">
        <f t="shared" si="63"/>
        <v>18.674540148492824</v>
      </c>
      <c r="AA422">
        <f t="shared" si="64"/>
        <v>7.6469454319106767</v>
      </c>
    </row>
    <row r="423" spans="1:27" x14ac:dyDescent="0.3">
      <c r="A423">
        <v>4.46434</v>
      </c>
      <c r="B423">
        <v>4.6314099999999998</v>
      </c>
      <c r="C423">
        <v>1.6044099999999999</v>
      </c>
      <c r="D423">
        <v>-1.18214</v>
      </c>
      <c r="E423">
        <v>0.122361</v>
      </c>
      <c r="F423">
        <v>6.5792199999999995E-2</v>
      </c>
      <c r="G423">
        <v>2.3279999999999998</v>
      </c>
      <c r="H423">
        <v>0.314</v>
      </c>
      <c r="I423">
        <v>2.23665</v>
      </c>
      <c r="K423">
        <f t="shared" si="58"/>
        <v>-2.0587271927731576</v>
      </c>
      <c r="L423">
        <f t="shared" si="59"/>
        <v>0.29386161699864105</v>
      </c>
      <c r="M423">
        <f t="shared" si="61"/>
        <v>3.1999999999999766</v>
      </c>
      <c r="S423">
        <v>0.27600000000000002</v>
      </c>
      <c r="T423">
        <v>0.25650000000000001</v>
      </c>
      <c r="V423">
        <f t="shared" si="60"/>
        <v>9.6088485788439062</v>
      </c>
      <c r="Y423">
        <f t="shared" si="62"/>
        <v>-2.4420914618488099</v>
      </c>
      <c r="Z423">
        <f t="shared" si="63"/>
        <v>19.136203678097012</v>
      </c>
      <c r="AA423">
        <f t="shared" si="64"/>
        <v>7.8359897559323013</v>
      </c>
    </row>
    <row r="424" spans="1:27" x14ac:dyDescent="0.3">
      <c r="A424">
        <v>4.46434</v>
      </c>
      <c r="B424">
        <v>4.6314099999999998</v>
      </c>
      <c r="C424">
        <v>1.6044099999999999</v>
      </c>
      <c r="D424">
        <v>-1.18214</v>
      </c>
      <c r="E424">
        <v>5.1661400000000003E-2</v>
      </c>
      <c r="F424">
        <v>9.4003600000000007E-2</v>
      </c>
      <c r="G424">
        <v>1.038</v>
      </c>
      <c r="H424">
        <v>2.1886000000000001</v>
      </c>
      <c r="I424">
        <v>1.3619399999999999</v>
      </c>
      <c r="K424">
        <f t="shared" si="58"/>
        <v>-2.0831481073916454</v>
      </c>
      <c r="L424">
        <f t="shared" si="59"/>
        <v>2.4299833604203926</v>
      </c>
      <c r="M424">
        <f t="shared" si="61"/>
        <v>3.2099999999999764</v>
      </c>
      <c r="S424">
        <v>7.3999999999999996E-2</v>
      </c>
      <c r="T424">
        <v>0.30659999999999998</v>
      </c>
      <c r="V424">
        <f t="shared" si="60"/>
        <v>9.6482462757812488</v>
      </c>
      <c r="Y424">
        <f t="shared" si="62"/>
        <v>-2.4420914618488099</v>
      </c>
      <c r="Z424">
        <f t="shared" si="63"/>
        <v>19.60928024453489</v>
      </c>
      <c r="AA424">
        <f t="shared" si="64"/>
        <v>8.0297075481724534</v>
      </c>
    </row>
    <row r="425" spans="1:27" x14ac:dyDescent="0.3">
      <c r="A425">
        <v>4.46434</v>
      </c>
      <c r="B425">
        <v>4.6314099999999998</v>
      </c>
      <c r="C425">
        <v>1.6044099999999999</v>
      </c>
      <c r="D425">
        <v>-1.18214</v>
      </c>
      <c r="E425">
        <v>8.4994399999999998E-2</v>
      </c>
      <c r="F425">
        <v>0.17447299999999999</v>
      </c>
      <c r="G425">
        <v>1.2470000000000001</v>
      </c>
      <c r="H425">
        <v>1.5745</v>
      </c>
      <c r="I425">
        <v>1.59311</v>
      </c>
      <c r="K425">
        <f t="shared" si="58"/>
        <v>-2.1075690220101331</v>
      </c>
      <c r="L425">
        <f t="shared" si="59"/>
        <v>1.8654451537488763</v>
      </c>
      <c r="M425">
        <f t="shared" si="61"/>
        <v>3.2199999999999762</v>
      </c>
      <c r="S425">
        <v>0.19700000000000001</v>
      </c>
      <c r="T425">
        <v>0.41770000000000002</v>
      </c>
      <c r="V425">
        <f t="shared" si="60"/>
        <v>9.6876439727185932</v>
      </c>
      <c r="Y425">
        <f t="shared" si="62"/>
        <v>-2.4420914618488099</v>
      </c>
      <c r="Z425">
        <f t="shared" si="63"/>
        <v>20.09405199573759</v>
      </c>
      <c r="AA425">
        <f t="shared" si="64"/>
        <v>8.2282143439972497</v>
      </c>
    </row>
    <row r="426" spans="1:27" x14ac:dyDescent="0.3">
      <c r="A426">
        <v>4.46434</v>
      </c>
      <c r="B426">
        <v>4.6314099999999998</v>
      </c>
      <c r="C426">
        <v>1.6044099999999999</v>
      </c>
      <c r="D426">
        <v>-1.18214</v>
      </c>
      <c r="E426">
        <v>9.9085400000000004E-2</v>
      </c>
      <c r="F426">
        <v>0.129744</v>
      </c>
      <c r="G426">
        <v>1.58</v>
      </c>
      <c r="H426">
        <v>1.9218999999999999</v>
      </c>
      <c r="I426">
        <v>1.57179</v>
      </c>
      <c r="K426">
        <f t="shared" si="58"/>
        <v>-2.1319899366286208</v>
      </c>
      <c r="L426">
        <f t="shared" si="59"/>
        <v>1.9175105427506332</v>
      </c>
      <c r="M426">
        <f t="shared" si="61"/>
        <v>3.229999999999976</v>
      </c>
      <c r="S426">
        <v>0.23</v>
      </c>
      <c r="T426">
        <v>0.36020000000000002</v>
      </c>
      <c r="V426">
        <f t="shared" si="60"/>
        <v>9.7270416696559359</v>
      </c>
      <c r="Y426">
        <f t="shared" si="62"/>
        <v>-2.4420914618488099</v>
      </c>
      <c r="Z426">
        <f t="shared" si="63"/>
        <v>20.590808054769724</v>
      </c>
      <c r="AA426">
        <f t="shared" si="64"/>
        <v>8.4316285349858457</v>
      </c>
    </row>
    <row r="427" spans="1:27" x14ac:dyDescent="0.3">
      <c r="A427">
        <v>4.46434</v>
      </c>
      <c r="B427">
        <v>4.6314099999999998</v>
      </c>
      <c r="C427">
        <v>1.6044099999999999</v>
      </c>
      <c r="D427">
        <v>-1.18214</v>
      </c>
      <c r="E427">
        <v>0.12181</v>
      </c>
      <c r="F427">
        <v>0.32387500000000002</v>
      </c>
      <c r="G427">
        <v>1.373</v>
      </c>
      <c r="H427">
        <v>1.7318</v>
      </c>
      <c r="I427">
        <v>1.5630900000000001</v>
      </c>
      <c r="K427">
        <f t="shared" si="58"/>
        <v>-2.1564108512471085</v>
      </c>
      <c r="L427">
        <f t="shared" si="59"/>
        <v>1.9387567379789996</v>
      </c>
      <c r="M427">
        <f t="shared" si="61"/>
        <v>3.2399999999999758</v>
      </c>
      <c r="S427">
        <v>0.27500000000000002</v>
      </c>
      <c r="T427">
        <v>0.56910000000000005</v>
      </c>
      <c r="V427">
        <f t="shared" si="60"/>
        <v>9.7664393665932803</v>
      </c>
      <c r="Y427">
        <f t="shared" si="62"/>
        <v>-2.4420914618488099</v>
      </c>
      <c r="Z427">
        <f t="shared" si="63"/>
        <v>21.099844692265449</v>
      </c>
      <c r="AA427">
        <f t="shared" si="64"/>
        <v>8.6400714395404332</v>
      </c>
    </row>
    <row r="428" spans="1:27" x14ac:dyDescent="0.3">
      <c r="A428">
        <v>4.46434</v>
      </c>
      <c r="B428">
        <v>4.6314099999999998</v>
      </c>
      <c r="C428">
        <v>1.6044099999999999</v>
      </c>
      <c r="D428">
        <v>-1.18214</v>
      </c>
      <c r="E428">
        <v>8.8210399999999994E-2</v>
      </c>
      <c r="F428">
        <v>0.23299900000000001</v>
      </c>
      <c r="G428">
        <v>1.101</v>
      </c>
      <c r="H428">
        <v>1.3227</v>
      </c>
      <c r="I428">
        <v>1.5960799999999999</v>
      </c>
      <c r="K428">
        <f t="shared" si="58"/>
        <v>-2.1808317658655962</v>
      </c>
      <c r="L428">
        <f t="shared" si="59"/>
        <v>1.8581921422190786</v>
      </c>
      <c r="M428">
        <f t="shared" si="61"/>
        <v>3.2499999999999756</v>
      </c>
      <c r="S428">
        <v>0.20499999999999999</v>
      </c>
      <c r="T428">
        <v>0.48270000000000002</v>
      </c>
      <c r="V428">
        <f t="shared" si="60"/>
        <v>9.8058370635306229</v>
      </c>
      <c r="Y428">
        <f t="shared" si="62"/>
        <v>-2.4420914618488099</v>
      </c>
      <c r="Z428">
        <f t="shared" si="63"/>
        <v>21.621465503127446</v>
      </c>
      <c r="AA428">
        <f t="shared" si="64"/>
        <v>8.8536673752418338</v>
      </c>
    </row>
    <row r="429" spans="1:27" x14ac:dyDescent="0.3">
      <c r="A429">
        <v>4.46434</v>
      </c>
      <c r="B429">
        <v>4.6314099999999998</v>
      </c>
      <c r="C429">
        <v>1.6044099999999999</v>
      </c>
      <c r="D429">
        <v>-1.18214</v>
      </c>
      <c r="E429">
        <v>0.102354</v>
      </c>
      <c r="F429">
        <v>0.125387</v>
      </c>
      <c r="G429">
        <v>1.5089999999999999</v>
      </c>
      <c r="H429">
        <v>1.2531000000000001</v>
      </c>
      <c r="I429">
        <v>1.7867999999999999</v>
      </c>
      <c r="K429">
        <f t="shared" si="58"/>
        <v>-2.2052526804840831</v>
      </c>
      <c r="L429">
        <f t="shared" si="59"/>
        <v>1.3924364609621034</v>
      </c>
      <c r="M429">
        <f t="shared" si="61"/>
        <v>3.2599999999999754</v>
      </c>
      <c r="S429">
        <v>0.23699999999999999</v>
      </c>
      <c r="T429">
        <v>0.35410000000000003</v>
      </c>
      <c r="V429">
        <f t="shared" si="60"/>
        <v>9.8452347604679655</v>
      </c>
      <c r="Y429">
        <f t="shared" si="62"/>
        <v>-2.4420914618488099</v>
      </c>
      <c r="Z429">
        <f t="shared" si="63"/>
        <v>22.155981587594169</v>
      </c>
      <c r="AA429">
        <f t="shared" si="64"/>
        <v>9.0725437329938341</v>
      </c>
    </row>
    <row r="430" spans="1:27" x14ac:dyDescent="0.3">
      <c r="A430">
        <v>4.46434</v>
      </c>
      <c r="B430">
        <v>4.6314099999999998</v>
      </c>
      <c r="C430">
        <v>1.6044099999999999</v>
      </c>
      <c r="D430">
        <v>-1.18214</v>
      </c>
      <c r="E430">
        <v>0.12514600000000001</v>
      </c>
      <c r="F430">
        <v>0.25826700000000002</v>
      </c>
      <c r="G430">
        <v>1.821</v>
      </c>
      <c r="H430">
        <v>2.2383999999999999</v>
      </c>
      <c r="I430">
        <v>1.5382400000000001</v>
      </c>
      <c r="K430">
        <f t="shared" si="58"/>
        <v>-2.2296735951025708</v>
      </c>
      <c r="L430">
        <f t="shared" si="59"/>
        <v>1.9994427090052169</v>
      </c>
      <c r="M430">
        <f t="shared" si="61"/>
        <v>3.2699999999999751</v>
      </c>
      <c r="S430">
        <v>0.28100000000000003</v>
      </c>
      <c r="T430">
        <v>0.50819999999999999</v>
      </c>
      <c r="V430">
        <f t="shared" si="60"/>
        <v>9.8846324574053099</v>
      </c>
      <c r="Y430">
        <f t="shared" si="62"/>
        <v>-2.4420914618488099</v>
      </c>
      <c r="Z430">
        <f t="shared" si="63"/>
        <v>22.703711736783418</v>
      </c>
      <c r="AA430">
        <f t="shared" si="64"/>
        <v>9.2968310530005063</v>
      </c>
    </row>
    <row r="431" spans="1:27" x14ac:dyDescent="0.3">
      <c r="A431">
        <v>4.46434</v>
      </c>
      <c r="B431">
        <v>4.6314099999999998</v>
      </c>
      <c r="C431">
        <v>1.6044099999999999</v>
      </c>
      <c r="D431">
        <v>-1.18214</v>
      </c>
      <c r="E431">
        <v>8.4601399999999993E-2</v>
      </c>
      <c r="F431">
        <v>0.24920100000000001</v>
      </c>
      <c r="G431">
        <v>1.35</v>
      </c>
      <c r="H431">
        <v>1.9511000000000001</v>
      </c>
      <c r="I431">
        <v>1.48925</v>
      </c>
      <c r="K431">
        <f t="shared" si="58"/>
        <v>-2.2540945097210585</v>
      </c>
      <c r="L431">
        <f t="shared" si="59"/>
        <v>2.1190807634989191</v>
      </c>
      <c r="M431">
        <f t="shared" si="61"/>
        <v>3.2799999999999749</v>
      </c>
      <c r="S431">
        <v>0.19600000000000001</v>
      </c>
      <c r="T431">
        <v>0.49919999999999998</v>
      </c>
      <c r="V431">
        <f t="shared" si="60"/>
        <v>9.9240301543426526</v>
      </c>
      <c r="Y431">
        <f t="shared" si="62"/>
        <v>-2.4420914618488099</v>
      </c>
      <c r="Z431">
        <f t="shared" si="63"/>
        <v>23.26498262282265</v>
      </c>
      <c r="AA431">
        <f t="shared" si="64"/>
        <v>9.5266631026217432</v>
      </c>
    </row>
    <row r="432" spans="1:27" x14ac:dyDescent="0.3">
      <c r="A432">
        <v>4.46434</v>
      </c>
      <c r="B432">
        <v>4.6314099999999998</v>
      </c>
      <c r="C432">
        <v>1.6044099999999999</v>
      </c>
      <c r="D432">
        <v>-1.18214</v>
      </c>
      <c r="E432">
        <v>6.6349400000000003E-2</v>
      </c>
      <c r="F432">
        <v>0.48108099999999998</v>
      </c>
      <c r="G432">
        <v>0.80900000000000005</v>
      </c>
      <c r="H432">
        <v>2.7174999999999998</v>
      </c>
      <c r="I432">
        <v>1.00539</v>
      </c>
      <c r="K432">
        <f t="shared" si="58"/>
        <v>-2.2785154243395462</v>
      </c>
      <c r="L432">
        <f t="shared" si="59"/>
        <v>3.3006958487343594</v>
      </c>
      <c r="M432">
        <f t="shared" si="61"/>
        <v>3.2899999999999747</v>
      </c>
      <c r="S432">
        <v>0.14199999999999999</v>
      </c>
      <c r="T432">
        <v>0.69359999999999999</v>
      </c>
      <c r="V432">
        <f t="shared" si="60"/>
        <v>9.963427851279997</v>
      </c>
      <c r="Y432">
        <f t="shared" si="62"/>
        <v>-2.4420914618488099</v>
      </c>
      <c r="Z432">
        <f t="shared" si="63"/>
        <v>23.840128993679855</v>
      </c>
      <c r="AA432">
        <f t="shared" si="64"/>
        <v>9.7621769561535778</v>
      </c>
    </row>
    <row r="433" spans="1:27" x14ac:dyDescent="0.3">
      <c r="A433">
        <v>4.46434</v>
      </c>
      <c r="B433">
        <v>4.6314099999999998</v>
      </c>
      <c r="C433">
        <v>1.6044099999999999</v>
      </c>
      <c r="D433">
        <v>-1.18214</v>
      </c>
      <c r="E433">
        <v>8.3049399999999995E-2</v>
      </c>
      <c r="F433">
        <v>0.185589</v>
      </c>
      <c r="G433">
        <v>1.153</v>
      </c>
      <c r="H433">
        <v>1.8591</v>
      </c>
      <c r="I433">
        <v>1.4750399999999999</v>
      </c>
      <c r="K433">
        <f t="shared" si="58"/>
        <v>-2.302936338958034</v>
      </c>
      <c r="L433">
        <f t="shared" si="59"/>
        <v>2.1537828803506645</v>
      </c>
      <c r="M433">
        <f t="shared" si="61"/>
        <v>3.2999999999999745</v>
      </c>
      <c r="S433">
        <v>0.192</v>
      </c>
      <c r="T433">
        <v>0.43080000000000002</v>
      </c>
      <c r="V433">
        <f t="shared" si="60"/>
        <v>10.002825548217338</v>
      </c>
      <c r="Y433">
        <f t="shared" si="62"/>
        <v>-2.4420914618488099</v>
      </c>
      <c r="Z433">
        <f t="shared" si="63"/>
        <v>24.429493872810767</v>
      </c>
      <c r="AA433">
        <f t="shared" si="64"/>
        <v>10.003513076580749</v>
      </c>
    </row>
    <row r="434" spans="1:27" x14ac:dyDescent="0.3">
      <c r="A434">
        <v>4.46434</v>
      </c>
      <c r="B434">
        <v>4.6314099999999998</v>
      </c>
      <c r="C434">
        <v>1.6044099999999999</v>
      </c>
      <c r="D434">
        <v>-1.18214</v>
      </c>
      <c r="E434">
        <v>5.9641399999999997E-2</v>
      </c>
      <c r="F434">
        <v>0.147456</v>
      </c>
      <c r="G434">
        <v>0.90200000000000002</v>
      </c>
      <c r="H434">
        <v>2.3692000000000002</v>
      </c>
      <c r="I434">
        <v>1.24474</v>
      </c>
      <c r="K434">
        <f t="shared" si="58"/>
        <v>-2.3273572535765217</v>
      </c>
      <c r="L434">
        <f t="shared" si="59"/>
        <v>2.7161961121876401</v>
      </c>
      <c r="M434">
        <f t="shared" si="61"/>
        <v>3.3099999999999743</v>
      </c>
      <c r="S434">
        <v>0.11600000000000001</v>
      </c>
      <c r="T434">
        <v>0.38400000000000001</v>
      </c>
      <c r="V434">
        <f t="shared" si="60"/>
        <v>10.042223245154684</v>
      </c>
      <c r="Y434">
        <f t="shared" si="62"/>
        <v>-2.4420914618488099</v>
      </c>
      <c r="Z434">
        <f t="shared" si="63"/>
        <v>25.033428763741743</v>
      </c>
      <c r="AA434">
        <f t="shared" si="64"/>
        <v>10.250815399350332</v>
      </c>
    </row>
    <row r="435" spans="1:27" x14ac:dyDescent="0.3">
      <c r="A435">
        <v>4.46434</v>
      </c>
      <c r="B435">
        <v>4.6314099999999998</v>
      </c>
      <c r="C435">
        <v>1.6044099999999999</v>
      </c>
      <c r="D435">
        <v>-1.18214</v>
      </c>
      <c r="E435">
        <v>5.9410400000000002E-2</v>
      </c>
      <c r="F435">
        <v>0.14318700000000001</v>
      </c>
      <c r="G435">
        <v>1.0509999999999999</v>
      </c>
      <c r="H435">
        <v>2.4969000000000001</v>
      </c>
      <c r="I435">
        <v>1.2529300000000001</v>
      </c>
      <c r="K435">
        <f t="shared" si="58"/>
        <v>-2.3517781681950085</v>
      </c>
      <c r="L435">
        <f t="shared" si="59"/>
        <v>2.6961954339946654</v>
      </c>
      <c r="M435">
        <f t="shared" si="61"/>
        <v>3.3199999999999741</v>
      </c>
      <c r="S435">
        <v>0.115</v>
      </c>
      <c r="T435">
        <v>0.37840000000000001</v>
      </c>
      <c r="V435">
        <f t="shared" si="60"/>
        <v>10.081620942092027</v>
      </c>
      <c r="Y435">
        <f t="shared" si="62"/>
        <v>-2.4420914618488099</v>
      </c>
      <c r="Z435">
        <f t="shared" si="63"/>
        <v>25.652293859710209</v>
      </c>
      <c r="AA435">
        <f t="shared" si="64"/>
        <v>10.504231418216369</v>
      </c>
    </row>
    <row r="436" spans="1:27" x14ac:dyDescent="0.3">
      <c r="A436">
        <v>4.46434</v>
      </c>
      <c r="B436">
        <v>4.6314099999999998</v>
      </c>
      <c r="C436">
        <v>1.6044099999999999</v>
      </c>
      <c r="D436">
        <v>-1.18214</v>
      </c>
      <c r="E436">
        <v>0.16659399999999999</v>
      </c>
      <c r="F436">
        <v>0.57668799999999998</v>
      </c>
      <c r="G436">
        <v>1.7809999999999999</v>
      </c>
      <c r="H436">
        <v>3.7096</v>
      </c>
      <c r="I436">
        <v>1.1842999999999999</v>
      </c>
      <c r="K436">
        <f t="shared" si="58"/>
        <v>-2.3761990828134962</v>
      </c>
      <c r="L436">
        <f t="shared" si="59"/>
        <v>2.8637954764790172</v>
      </c>
      <c r="M436">
        <f t="shared" si="61"/>
        <v>3.3299999999999739</v>
      </c>
      <c r="S436">
        <v>0.34699999999999998</v>
      </c>
      <c r="T436">
        <v>0.75939999999999996</v>
      </c>
      <c r="V436">
        <f t="shared" si="60"/>
        <v>10.121018639029369</v>
      </c>
      <c r="Y436">
        <f t="shared" si="62"/>
        <v>-2.4420914618488099</v>
      </c>
      <c r="Z436">
        <f t="shared" si="63"/>
        <v>26.286458258487865</v>
      </c>
      <c r="AA436">
        <f t="shared" si="64"/>
        <v>10.763912273206769</v>
      </c>
    </row>
    <row r="437" spans="1:27" x14ac:dyDescent="0.3">
      <c r="A437">
        <v>4.46434</v>
      </c>
      <c r="B437">
        <v>4.6314099999999998</v>
      </c>
      <c r="C437">
        <v>1.6044099999999999</v>
      </c>
      <c r="D437">
        <v>-1.18214</v>
      </c>
      <c r="E437">
        <v>4.89944E-2</v>
      </c>
      <c r="F437">
        <v>0.211784</v>
      </c>
      <c r="G437">
        <v>0.69599999999999995</v>
      </c>
      <c r="H437">
        <v>3.6073</v>
      </c>
      <c r="I437">
        <v>0.802427</v>
      </c>
      <c r="K437">
        <f t="shared" si="58"/>
        <v>-2.400619997431984</v>
      </c>
      <c r="L437">
        <f t="shared" si="59"/>
        <v>3.7960591254339899</v>
      </c>
      <c r="M437">
        <f t="shared" si="61"/>
        <v>3.3399999999999737</v>
      </c>
      <c r="S437">
        <v>5.2999999999999999E-2</v>
      </c>
      <c r="T437">
        <v>0.4602</v>
      </c>
      <c r="V437">
        <f t="shared" si="60"/>
        <v>10.160416335966715</v>
      </c>
      <c r="Y437">
        <f t="shared" si="62"/>
        <v>-2.4420914618488099</v>
      </c>
      <c r="Z437">
        <f t="shared" si="63"/>
        <v>26.936300182514387</v>
      </c>
      <c r="AA437">
        <f t="shared" si="64"/>
        <v>11.030012840764773</v>
      </c>
    </row>
    <row r="438" spans="1:27" x14ac:dyDescent="0.3">
      <c r="A438">
        <v>4.46434</v>
      </c>
      <c r="B438">
        <v>4.6314099999999998</v>
      </c>
      <c r="C438">
        <v>1.6044099999999999</v>
      </c>
      <c r="D438">
        <v>-1.18214</v>
      </c>
      <c r="E438">
        <v>6.30854E-2</v>
      </c>
      <c r="F438">
        <v>0.30162099999999997</v>
      </c>
      <c r="G438">
        <v>1.0820000000000001</v>
      </c>
      <c r="H438">
        <v>3.5283000000000002</v>
      </c>
      <c r="I438">
        <v>0.98775000000000002</v>
      </c>
      <c r="K438">
        <f t="shared" si="58"/>
        <v>-2.4250409120504717</v>
      </c>
      <c r="L438">
        <f t="shared" si="59"/>
        <v>3.3437697900039809</v>
      </c>
      <c r="M438">
        <f t="shared" si="61"/>
        <v>3.3499999999999734</v>
      </c>
      <c r="S438">
        <v>0.13</v>
      </c>
      <c r="T438">
        <v>0.54920000000000002</v>
      </c>
      <c r="V438">
        <f t="shared" si="60"/>
        <v>10.199814032904055</v>
      </c>
      <c r="Y438">
        <f t="shared" si="62"/>
        <v>-2.4420914618488099</v>
      </c>
      <c r="Z438">
        <f t="shared" si="63"/>
        <v>27.602207204473462</v>
      </c>
      <c r="AA438">
        <f t="shared" si="64"/>
        <v>11.302691826118966</v>
      </c>
    </row>
    <row r="439" spans="1:27" x14ac:dyDescent="0.3">
      <c r="A439">
        <v>4.46434</v>
      </c>
      <c r="B439">
        <v>4.6314099999999998</v>
      </c>
      <c r="C439">
        <v>1.6044099999999999</v>
      </c>
      <c r="D439">
        <v>-1.18214</v>
      </c>
      <c r="E439">
        <v>0.10523399999999999</v>
      </c>
      <c r="F439">
        <v>0.30415199999999998</v>
      </c>
      <c r="G439">
        <v>1.3879999999999999</v>
      </c>
      <c r="H439">
        <v>2.6150000000000002</v>
      </c>
      <c r="I439">
        <v>1.31941</v>
      </c>
      <c r="K439">
        <f t="shared" si="58"/>
        <v>-2.4494618266689594</v>
      </c>
      <c r="L439">
        <f t="shared" si="59"/>
        <v>2.533845441120572</v>
      </c>
      <c r="M439">
        <f t="shared" si="61"/>
        <v>3.3599999999999732</v>
      </c>
      <c r="S439">
        <v>0.24299999999999999</v>
      </c>
      <c r="T439">
        <v>0.55149999999999999</v>
      </c>
      <c r="V439">
        <f t="shared" si="60"/>
        <v>10.239211729841401</v>
      </c>
      <c r="Y439">
        <f t="shared" si="62"/>
        <v>-2.4420914618488099</v>
      </c>
      <c r="Z439">
        <f t="shared" si="63"/>
        <v>28.284576478445238</v>
      </c>
      <c r="AA439">
        <f t="shared" si="64"/>
        <v>11.582111857936768</v>
      </c>
    </row>
    <row r="440" spans="1:27" x14ac:dyDescent="0.3">
      <c r="A440">
        <v>4.46434</v>
      </c>
      <c r="B440">
        <v>4.6314099999999998</v>
      </c>
      <c r="C440">
        <v>1.6044099999999999</v>
      </c>
      <c r="D440">
        <v>-1.18214</v>
      </c>
      <c r="E440">
        <v>5.6589399999999998E-2</v>
      </c>
      <c r="F440">
        <v>0.30315999999999999</v>
      </c>
      <c r="G440">
        <v>0.99199999999999999</v>
      </c>
      <c r="H440">
        <v>4.3342000000000001</v>
      </c>
      <c r="I440">
        <v>0.77629400000000004</v>
      </c>
      <c r="K440">
        <f t="shared" si="58"/>
        <v>-2.4738827412874471</v>
      </c>
      <c r="L440">
        <f t="shared" si="59"/>
        <v>3.8597341498138369</v>
      </c>
      <c r="M440">
        <f t="shared" si="61"/>
        <v>3.369999999999973</v>
      </c>
      <c r="S440">
        <v>0.10199999999999999</v>
      </c>
      <c r="T440">
        <v>0.55059999999999998</v>
      </c>
      <c r="V440">
        <f t="shared" si="60"/>
        <v>10.278609426778743</v>
      </c>
      <c r="Y440">
        <f t="shared" si="62"/>
        <v>-2.4420914618488099</v>
      </c>
      <c r="Z440">
        <f t="shared" si="63"/>
        <v>28.983814976773292</v>
      </c>
      <c r="AA440">
        <f t="shared" si="64"/>
        <v>11.868439585317908</v>
      </c>
    </row>
    <row r="441" spans="1:27" x14ac:dyDescent="0.3">
      <c r="A441">
        <v>4.46434</v>
      </c>
      <c r="B441">
        <v>4.6314099999999998</v>
      </c>
      <c r="C441">
        <v>1.6044099999999999</v>
      </c>
      <c r="D441">
        <v>-1.18214</v>
      </c>
      <c r="E441">
        <v>6.6921400000000006E-2</v>
      </c>
      <c r="F441">
        <v>0.190882</v>
      </c>
      <c r="G441">
        <v>1.2170000000000001</v>
      </c>
      <c r="H441">
        <v>2.4624999999999999</v>
      </c>
      <c r="I441">
        <v>1.3060400000000001</v>
      </c>
      <c r="K441">
        <f t="shared" si="58"/>
        <v>-2.4983036559059348</v>
      </c>
      <c r="L441">
        <f t="shared" si="59"/>
        <v>2.5664961715931303</v>
      </c>
      <c r="M441">
        <f t="shared" si="61"/>
        <v>3.3799999999999728</v>
      </c>
      <c r="S441">
        <v>0.14399999999999999</v>
      </c>
      <c r="T441">
        <v>0.43690000000000001</v>
      </c>
      <c r="V441">
        <f t="shared" si="60"/>
        <v>10.31800712371609</v>
      </c>
      <c r="Y441">
        <f t="shared" si="62"/>
        <v>-2.4420914618488099</v>
      </c>
      <c r="Z441">
        <f t="shared" si="63"/>
        <v>29.700339732787292</v>
      </c>
      <c r="AA441">
        <f t="shared" si="64"/>
        <v>12.161845777185738</v>
      </c>
    </row>
    <row r="442" spans="1:27" x14ac:dyDescent="0.3">
      <c r="A442">
        <v>4.46434</v>
      </c>
      <c r="B442">
        <v>4.6314099999999998</v>
      </c>
      <c r="C442">
        <v>1.6044099999999999</v>
      </c>
      <c r="D442">
        <v>-1.18214</v>
      </c>
      <c r="E442">
        <v>5.3754400000000001E-2</v>
      </c>
      <c r="F442">
        <v>0.111222</v>
      </c>
      <c r="G442">
        <v>1.1819999999999999</v>
      </c>
      <c r="H442">
        <v>3.0535999999999999</v>
      </c>
      <c r="I442">
        <v>1.1259999999999999</v>
      </c>
      <c r="K442">
        <f t="shared" si="58"/>
        <v>-2.5227245705244226</v>
      </c>
      <c r="L442">
        <f t="shared" si="59"/>
        <v>3.0061679204150482</v>
      </c>
      <c r="M442">
        <f t="shared" si="61"/>
        <v>3.3899999999999726</v>
      </c>
      <c r="S442">
        <v>8.6999999999999994E-2</v>
      </c>
      <c r="T442">
        <v>0.33350000000000002</v>
      </c>
      <c r="V442">
        <f t="shared" si="60"/>
        <v>10.35740482065343</v>
      </c>
      <c r="Y442">
        <f t="shared" si="62"/>
        <v>-2.4420914618488099</v>
      </c>
      <c r="Z442">
        <f t="shared" si="63"/>
        <v>30.434578089526116</v>
      </c>
      <c r="AA442">
        <f t="shared" si="64"/>
        <v>12.462505424135635</v>
      </c>
    </row>
    <row r="443" spans="1:27" x14ac:dyDescent="0.3">
      <c r="A443">
        <v>4.46434</v>
      </c>
      <c r="B443">
        <v>4.6314099999999998</v>
      </c>
      <c r="C443">
        <v>1.6044099999999999</v>
      </c>
      <c r="D443">
        <v>-1.18214</v>
      </c>
      <c r="E443">
        <v>0.136185</v>
      </c>
      <c r="F443">
        <v>0.40551399999999999</v>
      </c>
      <c r="G443">
        <v>1.5940000000000001</v>
      </c>
      <c r="H443">
        <v>3.3616000000000001</v>
      </c>
      <c r="I443">
        <v>1.1847799999999999</v>
      </c>
      <c r="K443">
        <f t="shared" si="58"/>
        <v>-2.5471454851429094</v>
      </c>
      <c r="L443">
        <f t="shared" si="59"/>
        <v>2.8626232802773282</v>
      </c>
      <c r="M443">
        <f t="shared" si="61"/>
        <v>3.3999999999999724</v>
      </c>
      <c r="S443">
        <v>0.3</v>
      </c>
      <c r="T443">
        <v>0.63680000000000003</v>
      </c>
      <c r="V443">
        <f t="shared" si="60"/>
        <v>10.396802517590773</v>
      </c>
      <c r="Y443">
        <f t="shared" si="62"/>
        <v>-2.4420914618488099</v>
      </c>
      <c r="Z443">
        <f t="shared" si="63"/>
        <v>31.18696795460983</v>
      </c>
      <c r="AA443">
        <f t="shared" si="64"/>
        <v>12.770597842801278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0"/>
  <sheetViews>
    <sheetView zoomScale="91" zoomScaleNormal="91" workbookViewId="0">
      <selection activeCell="C1" sqref="C1"/>
    </sheetView>
  </sheetViews>
  <sheetFormatPr defaultRowHeight="14.4" x14ac:dyDescent="0.3"/>
  <cols>
    <col min="12" max="12" width="10.88671875" customWidth="1"/>
    <col min="14" max="14" width="12" customWidth="1"/>
    <col min="15" max="15" width="10.88671875" customWidth="1"/>
    <col min="16" max="16" width="11.21875" customWidth="1"/>
  </cols>
  <sheetData>
    <row r="1" spans="1:24" x14ac:dyDescent="0.3">
      <c r="C1" s="14">
        <v>1</v>
      </c>
      <c r="E1" s="15">
        <f>INDEX(E3:E442,$C$1)</f>
        <v>5.07552E-2</v>
      </c>
      <c r="F1" s="15">
        <f>INDEX(F3:F442,$C$1)</f>
        <v>7.5679999999999997E-2</v>
      </c>
      <c r="G1" s="15">
        <f>INDEX(G3:G442,$C$1)</f>
        <v>0.62709999999999999</v>
      </c>
      <c r="H1" s="15">
        <f t="shared" ref="H1:T1" si="0">INDEX(H3:H442,$C$1)</f>
        <v>4.1311</v>
      </c>
      <c r="I1" s="15">
        <f t="shared" si="0"/>
        <v>0.65673999999999999</v>
      </c>
      <c r="J1" s="15"/>
      <c r="K1" s="15"/>
      <c r="L1" s="15">
        <f t="shared" si="0"/>
        <v>4.1495179990531019</v>
      </c>
      <c r="M1" s="15"/>
      <c r="N1" s="15"/>
      <c r="O1" s="15"/>
      <c r="P1" s="15"/>
      <c r="Q1" s="15"/>
      <c r="R1" s="15"/>
      <c r="S1" s="15">
        <f t="shared" si="0"/>
        <v>6.7599999999999993E-2</v>
      </c>
      <c r="T1" s="15">
        <f t="shared" si="0"/>
        <v>0.27510000000000001</v>
      </c>
    </row>
    <row r="2" spans="1:24" x14ac:dyDescent="0.3">
      <c r="A2" t="s">
        <v>34</v>
      </c>
      <c r="E2" s="13" t="s">
        <v>45</v>
      </c>
      <c r="F2" s="13" t="s">
        <v>46</v>
      </c>
      <c r="G2" t="s">
        <v>47</v>
      </c>
      <c r="H2" t="s">
        <v>48</v>
      </c>
      <c r="I2" t="s">
        <v>49</v>
      </c>
      <c r="J2" t="s">
        <v>51</v>
      </c>
      <c r="K2" t="s">
        <v>24</v>
      </c>
      <c r="L2" t="s">
        <v>56</v>
      </c>
      <c r="M2" t="s">
        <v>50</v>
      </c>
      <c r="N2" t="s">
        <v>53</v>
      </c>
      <c r="O2" t="s">
        <v>54</v>
      </c>
      <c r="P2" t="s">
        <v>52</v>
      </c>
      <c r="Q2" t="s">
        <v>55</v>
      </c>
      <c r="S2" t="s">
        <v>57</v>
      </c>
      <c r="U2" t="s">
        <v>59</v>
      </c>
      <c r="V2" t="s">
        <v>60</v>
      </c>
      <c r="W2" t="s">
        <v>58</v>
      </c>
    </row>
    <row r="3" spans="1:24" x14ac:dyDescent="0.3">
      <c r="A3">
        <v>4.46434</v>
      </c>
      <c r="B3">
        <v>4.6314099999999998</v>
      </c>
      <c r="C3">
        <v>1.6044099999999999</v>
      </c>
      <c r="D3">
        <v>-1.18214</v>
      </c>
      <c r="E3" s="13">
        <v>5.07552E-2</v>
      </c>
      <c r="F3" s="13">
        <v>7.5679999999999997E-2</v>
      </c>
      <c r="G3">
        <v>0.62709999999999999</v>
      </c>
      <c r="H3">
        <v>4.1311</v>
      </c>
      <c r="I3">
        <v>0.65673999999999999</v>
      </c>
      <c r="J3">
        <v>0.2</v>
      </c>
      <c r="K3">
        <f>-LN(EXP(-A3-TAN(B3)*(M3-$J$3)) + EXP(-C3-TAN(D3)*(M3-$J$4)))</f>
        <v>-10.321914525573749</v>
      </c>
      <c r="L3">
        <f>-LN(EXP(-A3-TAN(B3)*(I3-$J$3)) + EXP(-C3-TAN(D3)*(I3-$J$4)))</f>
        <v>4.1495179990531019</v>
      </c>
      <c r="M3">
        <v>-1</v>
      </c>
      <c r="N3">
        <f>E$1*COS(Q3) + G$1</f>
        <v>0.67785519999999999</v>
      </c>
      <c r="O3">
        <f>F$1*SIN(Q3) + H$1</f>
        <v>4.1311</v>
      </c>
      <c r="Q3">
        <v>0</v>
      </c>
      <c r="S3">
        <v>6.7599999999999993E-2</v>
      </c>
      <c r="T3">
        <v>0.27510000000000001</v>
      </c>
      <c r="U3">
        <f>$W$3^2+S3^2</f>
        <v>5.0755208463999994E-2</v>
      </c>
      <c r="V3">
        <f>$X$3^2+T3^2</f>
        <v>7.5680010000000006E-2</v>
      </c>
      <c r="W3">
        <v>0.21490799999999999</v>
      </c>
      <c r="X3">
        <v>0</v>
      </c>
    </row>
    <row r="4" spans="1:24" x14ac:dyDescent="0.3">
      <c r="A4">
        <v>4.46434</v>
      </c>
      <c r="B4">
        <v>4.6314099999999998</v>
      </c>
      <c r="C4">
        <v>1.6044099999999999</v>
      </c>
      <c r="D4">
        <v>-1.18214</v>
      </c>
      <c r="E4" s="13">
        <v>0.13356499999999999</v>
      </c>
      <c r="F4" s="13">
        <v>0.21659700000000001</v>
      </c>
      <c r="G4">
        <v>0.8599</v>
      </c>
      <c r="H4">
        <v>3.4001999999999999</v>
      </c>
      <c r="I4">
        <v>0.94223299999999999</v>
      </c>
      <c r="J4">
        <v>1.7</v>
      </c>
      <c r="K4">
        <f t="shared" ref="K4:K67" si="1">-LN(EXP(-A4-TAN(B4)*(M4-$J$3)) + EXP(-C4-TAN(D4)*(M4-$J$4)))</f>
        <v>-10.198695739376666</v>
      </c>
      <c r="L4">
        <f t="shared" ref="L4:L67" si="2">-LN(EXP(-A4-TAN(B4)*(I4-$J$3)) + EXP(-C4-TAN(D4)*(I4-$J$4)))</f>
        <v>3.4549074441757357</v>
      </c>
      <c r="M4">
        <f>M3+0.01</f>
        <v>-0.99</v>
      </c>
      <c r="N4">
        <f t="shared" ref="N4:N67" si="3">E$1*COS(Q4) + G$1</f>
        <v>0.67784504929836342</v>
      </c>
      <c r="O4">
        <f t="shared" ref="O4:O67" si="4">F$1*SIN(Q4) + H$1</f>
        <v>4.1326134990953518</v>
      </c>
      <c r="Q4">
        <f>Q3+0.02</f>
        <v>0.02</v>
      </c>
      <c r="S4">
        <v>0.29559999999999997</v>
      </c>
      <c r="T4">
        <v>0.46539999999999998</v>
      </c>
      <c r="U4">
        <f t="shared" ref="U4:U67" si="5">$W$3^2+S4^2</f>
        <v>0.13356480846399998</v>
      </c>
      <c r="V4">
        <f t="shared" ref="V4:V67" si="6">$X$3^2+T4^2</f>
        <v>0.21659715999999998</v>
      </c>
    </row>
    <row r="5" spans="1:24" x14ac:dyDescent="0.3">
      <c r="A5">
        <v>4.46434</v>
      </c>
      <c r="B5">
        <v>4.6314099999999998</v>
      </c>
      <c r="C5">
        <v>1.6044099999999999</v>
      </c>
      <c r="D5">
        <v>-1.18214</v>
      </c>
      <c r="E5" s="13">
        <v>5.0918900000000003E-2</v>
      </c>
      <c r="F5" s="13">
        <v>5.1483599999999997E-2</v>
      </c>
      <c r="G5">
        <v>0.8599</v>
      </c>
      <c r="H5">
        <v>3.5834000000000001</v>
      </c>
      <c r="I5">
        <v>0.88528200000000001</v>
      </c>
      <c r="K5">
        <f t="shared" si="1"/>
        <v>-10.075476953408771</v>
      </c>
      <c r="L5">
        <f t="shared" si="2"/>
        <v>3.5939357473311642</v>
      </c>
      <c r="M5">
        <f t="shared" ref="M5:M68" si="7">M4+0.01</f>
        <v>-0.98</v>
      </c>
      <c r="N5">
        <f t="shared" si="3"/>
        <v>0.67781460125359927</v>
      </c>
      <c r="O5">
        <f t="shared" si="4"/>
        <v>4.1341263928112442</v>
      </c>
      <c r="Q5">
        <f t="shared" ref="Q5:Q68" si="8">Q4+0.02</f>
        <v>0.04</v>
      </c>
      <c r="S5">
        <v>6.88E-2</v>
      </c>
      <c r="T5">
        <v>0.22689999999999999</v>
      </c>
      <c r="U5">
        <f t="shared" si="5"/>
        <v>5.0918888463999994E-2</v>
      </c>
      <c r="V5">
        <f t="shared" si="6"/>
        <v>5.1483609999999999E-2</v>
      </c>
    </row>
    <row r="6" spans="1:24" x14ac:dyDescent="0.3">
      <c r="A6">
        <v>4.46434</v>
      </c>
      <c r="B6">
        <v>4.6314099999999998</v>
      </c>
      <c r="C6">
        <v>1.6044099999999999</v>
      </c>
      <c r="D6">
        <v>-1.18214</v>
      </c>
      <c r="E6" s="13">
        <v>9.5203399999999994E-2</v>
      </c>
      <c r="F6" s="13">
        <v>0.105625</v>
      </c>
      <c r="G6">
        <v>1.1091</v>
      </c>
      <c r="H6">
        <v>4.2694999999999999</v>
      </c>
      <c r="I6">
        <v>0.68726600000000004</v>
      </c>
      <c r="K6">
        <f t="shared" si="1"/>
        <v>-9.9522581677065265</v>
      </c>
      <c r="L6">
        <f t="shared" si="2"/>
        <v>4.0759235005156862</v>
      </c>
      <c r="M6">
        <f t="shared" si="7"/>
        <v>-0.97</v>
      </c>
      <c r="N6">
        <f t="shared" si="3"/>
        <v>0.67776386804451927</v>
      </c>
      <c r="O6">
        <f t="shared" si="4"/>
        <v>4.1356380760103644</v>
      </c>
      <c r="Q6">
        <f t="shared" si="8"/>
        <v>0.06</v>
      </c>
      <c r="S6">
        <v>0.22140000000000001</v>
      </c>
      <c r="T6">
        <v>0.32500000000000001</v>
      </c>
      <c r="U6">
        <f t="shared" si="5"/>
        <v>9.5203408463999994E-2</v>
      </c>
      <c r="V6">
        <f t="shared" si="6"/>
        <v>0.10562500000000001</v>
      </c>
    </row>
    <row r="7" spans="1:24" x14ac:dyDescent="0.3">
      <c r="A7">
        <v>4.46434</v>
      </c>
      <c r="B7">
        <v>4.6314099999999998</v>
      </c>
      <c r="C7">
        <v>1.6044099999999999</v>
      </c>
      <c r="D7">
        <v>-1.18214</v>
      </c>
      <c r="E7" s="13">
        <v>5.0255899999999999E-2</v>
      </c>
      <c r="F7" s="13">
        <v>4.7611199999999999E-2</v>
      </c>
      <c r="G7">
        <v>0.74890000000000001</v>
      </c>
      <c r="H7">
        <v>3.5743999999999998</v>
      </c>
      <c r="I7">
        <v>0.87346500000000005</v>
      </c>
      <c r="K7">
        <f t="shared" si="1"/>
        <v>-9.8290393823121978</v>
      </c>
      <c r="L7">
        <f t="shared" si="2"/>
        <v>3.6227767644618591</v>
      </c>
      <c r="M7">
        <f t="shared" si="7"/>
        <v>-0.96</v>
      </c>
      <c r="N7">
        <f t="shared" si="3"/>
        <v>0.67769286996373068</v>
      </c>
      <c r="O7">
        <f t="shared" si="4"/>
        <v>4.1371479440395866</v>
      </c>
      <c r="Q7">
        <f t="shared" si="8"/>
        <v>0.08</v>
      </c>
      <c r="S7">
        <v>6.3799999999999996E-2</v>
      </c>
      <c r="T7">
        <v>0.21820000000000001</v>
      </c>
      <c r="U7">
        <f t="shared" si="5"/>
        <v>5.0255888463999997E-2</v>
      </c>
      <c r="V7">
        <f t="shared" si="6"/>
        <v>4.7611239999999999E-2</v>
      </c>
    </row>
    <row r="8" spans="1:24" x14ac:dyDescent="0.3">
      <c r="A8">
        <v>4.46434</v>
      </c>
      <c r="B8">
        <v>4.6314099999999998</v>
      </c>
      <c r="C8">
        <v>1.6044099999999999</v>
      </c>
      <c r="D8">
        <v>-1.18214</v>
      </c>
      <c r="E8" s="13">
        <v>0.100568</v>
      </c>
      <c r="F8" s="13">
        <v>9.5790200000000006E-2</v>
      </c>
      <c r="G8">
        <v>0.94789999999999996</v>
      </c>
      <c r="H8">
        <v>3.5558000000000001</v>
      </c>
      <c r="I8">
        <v>0.90737500000000004</v>
      </c>
      <c r="K8">
        <f t="shared" si="1"/>
        <v>-9.7058205972747729</v>
      </c>
      <c r="L8">
        <f t="shared" si="2"/>
        <v>3.5400077036909146</v>
      </c>
      <c r="M8">
        <f t="shared" si="7"/>
        <v>-0.95</v>
      </c>
      <c r="N8">
        <f t="shared" si="3"/>
        <v>0.67760163540951923</v>
      </c>
      <c r="O8">
        <f t="shared" si="4"/>
        <v>4.1386553929718319</v>
      </c>
      <c r="Q8">
        <f t="shared" si="8"/>
        <v>0.1</v>
      </c>
      <c r="S8">
        <v>0.23319999999999999</v>
      </c>
      <c r="T8">
        <v>0.3095</v>
      </c>
      <c r="U8">
        <f t="shared" si="5"/>
        <v>0.10056768846399999</v>
      </c>
      <c r="V8">
        <f t="shared" si="6"/>
        <v>9.5790249999999993E-2</v>
      </c>
    </row>
    <row r="9" spans="1:24" x14ac:dyDescent="0.3">
      <c r="A9">
        <v>4.46434</v>
      </c>
      <c r="B9">
        <v>4.6314099999999998</v>
      </c>
      <c r="C9">
        <v>1.6044099999999999</v>
      </c>
      <c r="D9">
        <v>-1.18214</v>
      </c>
      <c r="E9" s="13">
        <v>5.9851099999999997E-2</v>
      </c>
      <c r="F9" s="13">
        <v>6.9590399999999997E-2</v>
      </c>
      <c r="G9">
        <v>0.85709999999999997</v>
      </c>
      <c r="H9">
        <v>3.8843000000000001</v>
      </c>
      <c r="I9">
        <v>0.78109300000000004</v>
      </c>
      <c r="K9">
        <f t="shared" si="1"/>
        <v>-9.5826018126510313</v>
      </c>
      <c r="L9">
        <f t="shared" si="2"/>
        <v>3.8480453530634695</v>
      </c>
      <c r="M9">
        <f t="shared" si="7"/>
        <v>-0.94</v>
      </c>
      <c r="N9">
        <f t="shared" si="3"/>
        <v>0.67749020087449019</v>
      </c>
      <c r="O9">
        <f t="shared" si="4"/>
        <v>4.140159819847625</v>
      </c>
      <c r="Q9">
        <f t="shared" si="8"/>
        <v>0.12000000000000001</v>
      </c>
      <c r="S9">
        <v>0.1169</v>
      </c>
      <c r="T9">
        <v>0.26379999999999998</v>
      </c>
      <c r="U9">
        <f t="shared" si="5"/>
        <v>5.9851058463999997E-2</v>
      </c>
      <c r="V9">
        <f t="shared" si="6"/>
        <v>6.959043999999999E-2</v>
      </c>
    </row>
    <row r="10" spans="1:24" x14ac:dyDescent="0.3">
      <c r="A10">
        <v>4.46434</v>
      </c>
      <c r="B10">
        <v>4.6314099999999998</v>
      </c>
      <c r="C10">
        <v>1.6044099999999999</v>
      </c>
      <c r="D10">
        <v>-1.18214</v>
      </c>
      <c r="E10" s="13">
        <v>5.07687E-2</v>
      </c>
      <c r="F10" s="13">
        <v>4.4520999999999998E-2</v>
      </c>
      <c r="G10">
        <v>0.71199999999999997</v>
      </c>
      <c r="H10">
        <v>4.3537999999999997</v>
      </c>
      <c r="I10">
        <v>0.59000799999999998</v>
      </c>
      <c r="K10">
        <f t="shared" si="1"/>
        <v>-9.459383028506787</v>
      </c>
      <c r="L10">
        <f t="shared" si="2"/>
        <v>4.3080876425222083</v>
      </c>
      <c r="M10">
        <f t="shared" si="7"/>
        <v>-0.92999999999999994</v>
      </c>
      <c r="N10">
        <f t="shared" si="3"/>
        <v>0.67735861093097161</v>
      </c>
      <c r="O10">
        <f t="shared" si="4"/>
        <v>4.1416606229162758</v>
      </c>
      <c r="Q10">
        <f t="shared" si="8"/>
        <v>0.14000000000000001</v>
      </c>
      <c r="S10">
        <v>6.7699999999999996E-2</v>
      </c>
      <c r="T10">
        <v>0.21099999999999999</v>
      </c>
      <c r="U10">
        <f t="shared" si="5"/>
        <v>5.0768738463999992E-2</v>
      </c>
      <c r="V10">
        <f t="shared" si="6"/>
        <v>4.4520999999999998E-2</v>
      </c>
    </row>
    <row r="11" spans="1:24" x14ac:dyDescent="0.3">
      <c r="A11">
        <v>4.46434</v>
      </c>
      <c r="B11">
        <v>4.6314099999999998</v>
      </c>
      <c r="C11">
        <v>1.6044099999999999</v>
      </c>
      <c r="D11">
        <v>-1.18214</v>
      </c>
      <c r="E11" s="13">
        <v>6.8986400000000003E-2</v>
      </c>
      <c r="F11" s="13">
        <v>5.8418900000000003E-2</v>
      </c>
      <c r="G11">
        <v>0.90700000000000003</v>
      </c>
      <c r="H11">
        <v>3.5476999999999999</v>
      </c>
      <c r="I11">
        <v>0.90456199999999998</v>
      </c>
      <c r="K11">
        <f t="shared" si="1"/>
        <v>-9.3361642449183311</v>
      </c>
      <c r="L11">
        <f t="shared" si="2"/>
        <v>3.5468745489578639</v>
      </c>
      <c r="M11">
        <f t="shared" si="7"/>
        <v>-0.91999999999999993</v>
      </c>
      <c r="N11">
        <f t="shared" si="3"/>
        <v>0.67720691821318657</v>
      </c>
      <c r="O11">
        <f t="shared" si="4"/>
        <v>4.1431572018765666</v>
      </c>
      <c r="Q11">
        <f t="shared" si="8"/>
        <v>0.16</v>
      </c>
      <c r="S11">
        <v>0.151</v>
      </c>
      <c r="T11">
        <v>0.2417</v>
      </c>
      <c r="U11">
        <f t="shared" si="5"/>
        <v>6.8986448463999997E-2</v>
      </c>
      <c r="V11">
        <f t="shared" si="6"/>
        <v>5.8418890000000001E-2</v>
      </c>
    </row>
    <row r="12" spans="1:24" x14ac:dyDescent="0.3">
      <c r="A12">
        <v>4.46434</v>
      </c>
      <c r="B12">
        <v>4.6314099999999998</v>
      </c>
      <c r="C12">
        <v>1.6044099999999999</v>
      </c>
      <c r="D12">
        <v>-1.18214</v>
      </c>
      <c r="E12" s="13">
        <v>5.1456200000000001E-2</v>
      </c>
      <c r="F12" s="13">
        <v>1.7056399999999999E-2</v>
      </c>
      <c r="G12">
        <v>1.0859000000000001</v>
      </c>
      <c r="H12">
        <v>2.3067000000000002</v>
      </c>
      <c r="I12">
        <v>1.39523</v>
      </c>
      <c r="K12">
        <f t="shared" si="1"/>
        <v>-9.2129454619740834</v>
      </c>
      <c r="L12">
        <f t="shared" si="2"/>
        <v>2.348686166397012</v>
      </c>
      <c r="M12">
        <f t="shared" si="7"/>
        <v>-0.90999999999999992</v>
      </c>
      <c r="N12">
        <f t="shared" si="3"/>
        <v>0.67703518339619961</v>
      </c>
      <c r="O12">
        <f t="shared" si="4"/>
        <v>4.144648958116866</v>
      </c>
      <c r="Q12">
        <f t="shared" si="8"/>
        <v>0.18</v>
      </c>
      <c r="S12">
        <v>7.2599999999999998E-2</v>
      </c>
      <c r="T12">
        <v>0.13059999999999999</v>
      </c>
      <c r="U12">
        <f t="shared" si="5"/>
        <v>5.1456208463999994E-2</v>
      </c>
      <c r="V12">
        <f t="shared" si="6"/>
        <v>1.705636E-2</v>
      </c>
    </row>
    <row r="13" spans="1:24" x14ac:dyDescent="0.3">
      <c r="A13">
        <v>4.46434</v>
      </c>
      <c r="B13">
        <v>4.6314099999999998</v>
      </c>
      <c r="C13">
        <v>1.6044099999999999</v>
      </c>
      <c r="D13">
        <v>-1.18214</v>
      </c>
      <c r="E13" s="13">
        <v>5.3191099999999998E-2</v>
      </c>
      <c r="F13" s="13">
        <v>2.4429699999999999E-2</v>
      </c>
      <c r="G13">
        <v>0.75800000000000001</v>
      </c>
      <c r="H13">
        <v>3.6467000000000001</v>
      </c>
      <c r="I13">
        <v>0.85608600000000001</v>
      </c>
      <c r="K13">
        <f t="shared" si="1"/>
        <v>-9.0897266797765361</v>
      </c>
      <c r="L13">
        <f t="shared" si="2"/>
        <v>3.6651864876777727</v>
      </c>
      <c r="M13">
        <f t="shared" si="7"/>
        <v>-0.89999999999999991</v>
      </c>
      <c r="N13">
        <f t="shared" si="3"/>
        <v>0.67684347517164778</v>
      </c>
      <c r="O13">
        <f t="shared" si="4"/>
        <v>4.1461352949545702</v>
      </c>
      <c r="Q13">
        <f t="shared" si="8"/>
        <v>0.19999999999999998</v>
      </c>
      <c r="S13">
        <v>8.3699999999999997E-2</v>
      </c>
      <c r="T13">
        <v>0.15629999999999999</v>
      </c>
      <c r="U13">
        <f t="shared" si="5"/>
        <v>5.3191138463999997E-2</v>
      </c>
      <c r="V13">
        <f t="shared" si="6"/>
        <v>2.4429689999999997E-2</v>
      </c>
    </row>
    <row r="14" spans="1:24" x14ac:dyDescent="0.3">
      <c r="A14">
        <v>4.46434</v>
      </c>
      <c r="B14">
        <v>4.6314099999999998</v>
      </c>
      <c r="C14">
        <v>1.6044099999999999</v>
      </c>
      <c r="D14">
        <v>-1.18214</v>
      </c>
      <c r="E14" s="13">
        <v>5.3107700000000001E-2</v>
      </c>
      <c r="F14" s="13">
        <v>2.64713E-2</v>
      </c>
      <c r="G14">
        <v>0.87909999999999999</v>
      </c>
      <c r="H14">
        <v>3.5682999999999998</v>
      </c>
      <c r="I14">
        <v>0.89448799999999995</v>
      </c>
      <c r="K14">
        <f t="shared" si="1"/>
        <v>-8.9665078984444815</v>
      </c>
      <c r="L14">
        <f t="shared" si="2"/>
        <v>3.5714653063287272</v>
      </c>
      <c r="M14">
        <f t="shared" si="7"/>
        <v>-0.8899999999999999</v>
      </c>
      <c r="N14">
        <f t="shared" si="3"/>
        <v>0.67663187022026472</v>
      </c>
      <c r="O14">
        <f t="shared" si="4"/>
        <v>4.1476156178747603</v>
      </c>
      <c r="Q14">
        <f t="shared" si="8"/>
        <v>0.21999999999999997</v>
      </c>
      <c r="S14">
        <v>8.3199999999999996E-2</v>
      </c>
      <c r="T14">
        <v>0.16270000000000001</v>
      </c>
      <c r="U14">
        <f t="shared" si="5"/>
        <v>5.3107688463999991E-2</v>
      </c>
      <c r="V14">
        <f t="shared" si="6"/>
        <v>2.6471290000000005E-2</v>
      </c>
    </row>
    <row r="15" spans="1:24" x14ac:dyDescent="0.3">
      <c r="A15">
        <v>4.46434</v>
      </c>
      <c r="B15">
        <v>4.6314099999999998</v>
      </c>
      <c r="C15">
        <v>1.6044099999999999</v>
      </c>
      <c r="D15">
        <v>-1.18214</v>
      </c>
      <c r="E15" s="13">
        <v>5.1529100000000001E-2</v>
      </c>
      <c r="F15" s="13">
        <v>5.8273999999999999E-2</v>
      </c>
      <c r="G15">
        <v>0.75800000000000001</v>
      </c>
      <c r="H15">
        <v>3.6356000000000002</v>
      </c>
      <c r="I15">
        <v>0.85060899999999995</v>
      </c>
      <c r="K15">
        <f t="shared" si="1"/>
        <v>-8.8432891181156208</v>
      </c>
      <c r="L15">
        <f t="shared" si="2"/>
        <v>3.678550143120789</v>
      </c>
      <c r="M15">
        <f t="shared" si="7"/>
        <v>-0.87999999999999989</v>
      </c>
      <c r="N15">
        <f t="shared" si="3"/>
        <v>0.67640045318120978</v>
      </c>
      <c r="O15">
        <f t="shared" si="4"/>
        <v>4.1490893347680053</v>
      </c>
      <c r="Q15">
        <f t="shared" si="8"/>
        <v>0.23999999999999996</v>
      </c>
      <c r="S15">
        <v>7.3099999999999998E-2</v>
      </c>
      <c r="T15">
        <v>0.2414</v>
      </c>
      <c r="U15">
        <f t="shared" si="5"/>
        <v>5.1529058463999994E-2</v>
      </c>
      <c r="V15">
        <f t="shared" si="6"/>
        <v>5.827396E-2</v>
      </c>
    </row>
    <row r="16" spans="1:24" x14ac:dyDescent="0.3">
      <c r="A16">
        <v>4.46434</v>
      </c>
      <c r="B16">
        <v>4.6314099999999998</v>
      </c>
      <c r="C16">
        <v>1.6044099999999999</v>
      </c>
      <c r="D16">
        <v>-1.18214</v>
      </c>
      <c r="E16" s="13">
        <v>5.21299E-2</v>
      </c>
      <c r="F16" s="13">
        <v>5.8370600000000002E-2</v>
      </c>
      <c r="G16">
        <v>0.67900000000000005</v>
      </c>
      <c r="H16">
        <v>3.6076999999999999</v>
      </c>
      <c r="I16">
        <v>0.84787199999999996</v>
      </c>
      <c r="K16">
        <f t="shared" si="1"/>
        <v>-8.7200703389495526</v>
      </c>
      <c r="L16">
        <f t="shared" si="2"/>
        <v>3.6852279473741381</v>
      </c>
      <c r="M16">
        <f t="shared" si="7"/>
        <v>-0.86999999999999988</v>
      </c>
      <c r="N16">
        <f t="shared" si="3"/>
        <v>0.67614931661821287</v>
      </c>
      <c r="O16">
        <f t="shared" si="4"/>
        <v>4.1505558561671982</v>
      </c>
      <c r="Q16">
        <f t="shared" si="8"/>
        <v>0.25999999999999995</v>
      </c>
      <c r="S16">
        <v>7.7100000000000002E-2</v>
      </c>
      <c r="T16">
        <v>0.24160000000000001</v>
      </c>
      <c r="U16">
        <f t="shared" si="5"/>
        <v>5.2129858463999992E-2</v>
      </c>
      <c r="V16">
        <f t="shared" si="6"/>
        <v>5.8370560000000002E-2</v>
      </c>
    </row>
    <row r="17" spans="1:22" x14ac:dyDescent="0.3">
      <c r="A17">
        <v>4.46434</v>
      </c>
      <c r="B17">
        <v>4.6314099999999998</v>
      </c>
      <c r="C17">
        <v>1.6044099999999999</v>
      </c>
      <c r="D17">
        <v>-1.18214</v>
      </c>
      <c r="E17" s="13">
        <v>6.5036700000000003E-2</v>
      </c>
      <c r="F17" s="13">
        <v>7.40928E-2</v>
      </c>
      <c r="G17">
        <v>1.1891</v>
      </c>
      <c r="H17">
        <v>3.9723000000000002</v>
      </c>
      <c r="I17">
        <v>0.80395799999999995</v>
      </c>
      <c r="K17">
        <f t="shared" si="1"/>
        <v>-8.5968515611312721</v>
      </c>
      <c r="L17">
        <f t="shared" si="2"/>
        <v>3.7923271267445715</v>
      </c>
      <c r="M17">
        <f t="shared" si="7"/>
        <v>-0.85999999999999988</v>
      </c>
      <c r="N17">
        <f t="shared" si="3"/>
        <v>0.67587856098255084</v>
      </c>
      <c r="O17">
        <f t="shared" si="4"/>
        <v>4.1520145954833323</v>
      </c>
      <c r="Q17">
        <f t="shared" si="8"/>
        <v>0.27999999999999997</v>
      </c>
      <c r="S17">
        <v>0.13730000000000001</v>
      </c>
      <c r="T17">
        <v>0.2722</v>
      </c>
      <c r="U17">
        <f t="shared" si="5"/>
        <v>6.5036738464000002E-2</v>
      </c>
      <c r="V17">
        <f t="shared" si="6"/>
        <v>7.4092839999999993E-2</v>
      </c>
    </row>
    <row r="18" spans="1:22" x14ac:dyDescent="0.3">
      <c r="A18">
        <v>4.46434</v>
      </c>
      <c r="B18">
        <v>4.6314099999999998</v>
      </c>
      <c r="C18">
        <v>1.6044099999999999</v>
      </c>
      <c r="D18">
        <v>-1.18214</v>
      </c>
      <c r="E18" s="13">
        <v>5.0475699999999998E-2</v>
      </c>
      <c r="F18" s="13">
        <v>5.4382199999999999E-2</v>
      </c>
      <c r="G18">
        <v>0.86199999999999999</v>
      </c>
      <c r="H18">
        <v>3.5289999999999999</v>
      </c>
      <c r="I18">
        <v>0.90423799999999999</v>
      </c>
      <c r="K18">
        <f t="shared" si="1"/>
        <v>-8.4736327848752104</v>
      </c>
      <c r="L18">
        <f t="shared" si="2"/>
        <v>3.5476654615060368</v>
      </c>
      <c r="M18">
        <f t="shared" si="7"/>
        <v>-0.84999999999999987</v>
      </c>
      <c r="N18">
        <f t="shared" si="3"/>
        <v>0.67558829457286795</v>
      </c>
      <c r="O18">
        <f t="shared" si="4"/>
        <v>4.1534649692401304</v>
      </c>
      <c r="Q18">
        <f t="shared" si="8"/>
        <v>0.3</v>
      </c>
      <c r="S18">
        <v>6.5500000000000003E-2</v>
      </c>
      <c r="T18">
        <v>0.23319999999999999</v>
      </c>
      <c r="U18">
        <f t="shared" si="5"/>
        <v>5.0475698463999998E-2</v>
      </c>
      <c r="V18">
        <f t="shared" si="6"/>
        <v>5.4382239999999998E-2</v>
      </c>
    </row>
    <row r="19" spans="1:22" x14ac:dyDescent="0.3">
      <c r="A19">
        <v>4.46434</v>
      </c>
      <c r="B19">
        <v>4.6314099999999998</v>
      </c>
      <c r="C19">
        <v>1.6044099999999999</v>
      </c>
      <c r="D19">
        <v>-1.18214</v>
      </c>
      <c r="E19" s="13">
        <v>5.0268699999999999E-2</v>
      </c>
      <c r="F19" s="13">
        <v>5.7984599999999997E-2</v>
      </c>
      <c r="G19">
        <v>0.497</v>
      </c>
      <c r="H19">
        <v>3.6916000000000002</v>
      </c>
      <c r="I19">
        <v>0.788628</v>
      </c>
      <c r="K19">
        <f t="shared" si="1"/>
        <v>-8.3504140104299047</v>
      </c>
      <c r="L19">
        <f t="shared" si="2"/>
        <v>3.8296883603800187</v>
      </c>
      <c r="M19">
        <f t="shared" si="7"/>
        <v>-0.83999999999999986</v>
      </c>
      <c r="N19">
        <f t="shared" si="3"/>
        <v>0.6752786334918579</v>
      </c>
      <c r="O19">
        <f t="shared" si="4"/>
        <v>4.1549063973074274</v>
      </c>
      <c r="Q19">
        <f t="shared" si="8"/>
        <v>0.32</v>
      </c>
      <c r="S19">
        <v>6.3899999999999998E-2</v>
      </c>
      <c r="T19">
        <v>0.24079999999999999</v>
      </c>
      <c r="U19">
        <f t="shared" si="5"/>
        <v>5.0268658463999992E-2</v>
      </c>
      <c r="V19">
        <f t="shared" si="6"/>
        <v>5.798463999999999E-2</v>
      </c>
    </row>
    <row r="20" spans="1:22" x14ac:dyDescent="0.3">
      <c r="A20">
        <v>4.46434</v>
      </c>
      <c r="B20">
        <v>4.6314099999999998</v>
      </c>
      <c r="C20">
        <v>1.6044099999999999</v>
      </c>
      <c r="D20">
        <v>-1.18214</v>
      </c>
      <c r="E20" s="13">
        <v>4.9503199999999997E-2</v>
      </c>
      <c r="F20" s="13">
        <v>5.57432E-2</v>
      </c>
      <c r="G20">
        <v>0.627</v>
      </c>
      <c r="H20">
        <v>4.2427000000000001</v>
      </c>
      <c r="I20">
        <v>0.61927699999999997</v>
      </c>
      <c r="K20">
        <f t="shared" si="1"/>
        <v>-8.2271952380834392</v>
      </c>
      <c r="L20">
        <f t="shared" si="2"/>
        <v>4.2390691037280188</v>
      </c>
      <c r="M20">
        <f t="shared" si="7"/>
        <v>-0.82999999999999985</v>
      </c>
      <c r="N20">
        <f t="shared" si="3"/>
        <v>0.67494970159982426</v>
      </c>
      <c r="O20">
        <f t="shared" si="4"/>
        <v>4.1563383031332171</v>
      </c>
      <c r="Q20">
        <f t="shared" si="8"/>
        <v>0.34</v>
      </c>
      <c r="S20">
        <v>5.7599999999999998E-2</v>
      </c>
      <c r="T20">
        <v>0.2361</v>
      </c>
      <c r="U20">
        <f t="shared" si="5"/>
        <v>4.9503208463999998E-2</v>
      </c>
      <c r="V20">
        <f t="shared" si="6"/>
        <v>5.5743210000000001E-2</v>
      </c>
    </row>
    <row r="21" spans="1:22" x14ac:dyDescent="0.3">
      <c r="A21">
        <v>4.46434</v>
      </c>
      <c r="B21">
        <v>4.6314099999999998</v>
      </c>
      <c r="C21">
        <v>1.6044099999999999</v>
      </c>
      <c r="D21">
        <v>-1.18214</v>
      </c>
      <c r="E21" s="13">
        <v>6.7559900000000006E-2</v>
      </c>
      <c r="F21" s="13">
        <v>0.29898999999999998</v>
      </c>
      <c r="G21">
        <v>0.8377</v>
      </c>
      <c r="H21">
        <v>3.4588999999999999</v>
      </c>
      <c r="I21">
        <v>0.89674100000000001</v>
      </c>
      <c r="K21">
        <f t="shared" si="1"/>
        <v>-8.1039764681697299</v>
      </c>
      <c r="L21">
        <f t="shared" si="2"/>
        <v>3.5659658479839695</v>
      </c>
      <c r="M21">
        <f t="shared" si="7"/>
        <v>-0.81999999999999984</v>
      </c>
      <c r="N21">
        <f t="shared" si="3"/>
        <v>0.67460163046513832</v>
      </c>
      <c r="O21">
        <f t="shared" si="4"/>
        <v>4.157760113974259</v>
      </c>
      <c r="Q21">
        <f t="shared" si="8"/>
        <v>0.36000000000000004</v>
      </c>
      <c r="S21">
        <v>0.1462</v>
      </c>
      <c r="T21">
        <v>0.54679999999999995</v>
      </c>
      <c r="U21">
        <f t="shared" si="5"/>
        <v>6.755988846399999E-2</v>
      </c>
      <c r="V21">
        <f t="shared" si="6"/>
        <v>0.29899023999999996</v>
      </c>
    </row>
    <row r="22" spans="1:22" x14ac:dyDescent="0.3">
      <c r="A22">
        <v>4.46434</v>
      </c>
      <c r="B22">
        <v>4.6314099999999998</v>
      </c>
      <c r="C22">
        <v>1.6044099999999999</v>
      </c>
      <c r="D22">
        <v>-1.18214</v>
      </c>
      <c r="E22" s="13">
        <v>5.2876699999999999E-2</v>
      </c>
      <c r="F22" s="13">
        <v>5.3499699999999997E-2</v>
      </c>
      <c r="G22">
        <v>0.79610000000000003</v>
      </c>
      <c r="H22">
        <v>3.6600999999999999</v>
      </c>
      <c r="I22">
        <v>0.84914500000000004</v>
      </c>
      <c r="K22">
        <f t="shared" si="1"/>
        <v>-7.9807577010758139</v>
      </c>
      <c r="L22">
        <f t="shared" si="2"/>
        <v>3.6821220798212559</v>
      </c>
      <c r="M22">
        <f t="shared" si="7"/>
        <v>-0.80999999999999983</v>
      </c>
      <c r="N22">
        <f t="shared" si="3"/>
        <v>0.67423455931161291</v>
      </c>
      <c r="O22">
        <f t="shared" si="4"/>
        <v>4.1591712611251745</v>
      </c>
      <c r="Q22">
        <f t="shared" si="8"/>
        <v>0.38000000000000006</v>
      </c>
      <c r="S22">
        <v>8.1799999999999998E-2</v>
      </c>
      <c r="T22">
        <v>0.23130000000000001</v>
      </c>
      <c r="U22">
        <f t="shared" si="5"/>
        <v>5.2876688463999996E-2</v>
      </c>
      <c r="V22">
        <f t="shared" si="6"/>
        <v>5.3499690000000003E-2</v>
      </c>
    </row>
    <row r="23" spans="1:22" x14ac:dyDescent="0.3">
      <c r="A23">
        <v>4.46434</v>
      </c>
      <c r="B23">
        <v>4.6314099999999998</v>
      </c>
      <c r="C23">
        <v>1.6044099999999999</v>
      </c>
      <c r="D23">
        <v>-1.18214</v>
      </c>
      <c r="E23" s="13">
        <v>4.9773499999999998E-2</v>
      </c>
      <c r="F23" s="13">
        <v>3.5910200000000003E-2</v>
      </c>
      <c r="G23">
        <v>0.81710000000000005</v>
      </c>
      <c r="H23">
        <v>3.1032000000000002</v>
      </c>
      <c r="I23">
        <v>1.05721</v>
      </c>
      <c r="K23">
        <f t="shared" si="1"/>
        <v>-7.8575389372503066</v>
      </c>
      <c r="L23">
        <f t="shared" si="2"/>
        <v>3.1741548508789315</v>
      </c>
      <c r="M23">
        <f t="shared" si="7"/>
        <v>-0.79999999999999982</v>
      </c>
      <c r="N23">
        <f t="shared" si="3"/>
        <v>0.67384863496281522</v>
      </c>
      <c r="O23">
        <f t="shared" si="4"/>
        <v>4.1605711801459186</v>
      </c>
      <c r="Q23">
        <f t="shared" si="8"/>
        <v>0.40000000000000008</v>
      </c>
      <c r="S23">
        <v>5.9900000000000002E-2</v>
      </c>
      <c r="T23">
        <v>0.1895</v>
      </c>
      <c r="U23">
        <f t="shared" si="5"/>
        <v>4.9773458463999998E-2</v>
      </c>
      <c r="V23">
        <f t="shared" si="6"/>
        <v>3.5910249999999998E-2</v>
      </c>
    </row>
    <row r="24" spans="1:22" x14ac:dyDescent="0.3">
      <c r="A24">
        <v>4.46434</v>
      </c>
      <c r="B24">
        <v>4.6314099999999998</v>
      </c>
      <c r="C24">
        <v>1.6044099999999999</v>
      </c>
      <c r="D24">
        <v>-1.18214</v>
      </c>
      <c r="E24" s="13">
        <v>5.9090400000000001E-2</v>
      </c>
      <c r="F24" s="13">
        <v>5.1483599999999997E-2</v>
      </c>
      <c r="G24">
        <v>1.048</v>
      </c>
      <c r="H24">
        <v>3.2324999999999999</v>
      </c>
      <c r="I24">
        <v>1.03518</v>
      </c>
      <c r="K24">
        <f t="shared" si="1"/>
        <v>-7.7343201772131991</v>
      </c>
      <c r="L24">
        <f t="shared" si="2"/>
        <v>3.2279513890772877</v>
      </c>
      <c r="M24">
        <f t="shared" si="7"/>
        <v>-0.78999999999999981</v>
      </c>
      <c r="N24">
        <f t="shared" si="3"/>
        <v>0.67344401178333924</v>
      </c>
      <c r="O24">
        <f t="shared" si="4"/>
        <v>4.1619593110875481</v>
      </c>
      <c r="Q24">
        <f t="shared" si="8"/>
        <v>0.4200000000000001</v>
      </c>
      <c r="S24">
        <v>0.11360000000000001</v>
      </c>
      <c r="T24">
        <v>0.22689999999999999</v>
      </c>
      <c r="U24">
        <f t="shared" si="5"/>
        <v>5.9090408463999995E-2</v>
      </c>
      <c r="V24">
        <f t="shared" si="6"/>
        <v>5.1483609999999999E-2</v>
      </c>
    </row>
    <row r="25" spans="1:22" x14ac:dyDescent="0.3">
      <c r="A25">
        <v>4.46434</v>
      </c>
      <c r="B25">
        <v>4.6314099999999998</v>
      </c>
      <c r="C25">
        <v>1.6044099999999999</v>
      </c>
      <c r="D25">
        <v>-1.18214</v>
      </c>
      <c r="E25" s="13">
        <v>5.0795899999999998E-2</v>
      </c>
      <c r="F25" s="13">
        <v>6.1009000000000001E-2</v>
      </c>
      <c r="G25">
        <v>0.68200000000000005</v>
      </c>
      <c r="H25">
        <v>4.0655000000000001</v>
      </c>
      <c r="I25">
        <v>0.68993499999999996</v>
      </c>
      <c r="K25">
        <f t="shared" si="1"/>
        <v>-7.6111014215672066</v>
      </c>
      <c r="L25">
        <f t="shared" si="2"/>
        <v>4.06947024761054</v>
      </c>
      <c r="M25">
        <f t="shared" si="7"/>
        <v>-0.7799999999999998</v>
      </c>
      <c r="N25">
        <f t="shared" si="3"/>
        <v>0.67302085161706193</v>
      </c>
      <c r="O25">
        <f t="shared" si="4"/>
        <v>4.1633350987161952</v>
      </c>
      <c r="Q25">
        <f t="shared" si="8"/>
        <v>0.44000000000000011</v>
      </c>
      <c r="S25">
        <v>6.7900000000000002E-2</v>
      </c>
      <c r="T25">
        <v>0.247</v>
      </c>
      <c r="U25">
        <f t="shared" si="5"/>
        <v>5.0795858463999997E-2</v>
      </c>
      <c r="V25">
        <f t="shared" si="6"/>
        <v>6.1009000000000001E-2</v>
      </c>
    </row>
    <row r="26" spans="1:22" x14ac:dyDescent="0.3">
      <c r="A26">
        <v>4.46434</v>
      </c>
      <c r="B26">
        <v>4.6314099999999998</v>
      </c>
      <c r="C26">
        <v>1.6044099999999999</v>
      </c>
      <c r="D26">
        <v>-1.18214</v>
      </c>
      <c r="E26" s="13">
        <v>4.9514700000000002E-2</v>
      </c>
      <c r="F26" s="13">
        <v>5.067E-2</v>
      </c>
      <c r="G26">
        <v>0.81189999999999996</v>
      </c>
      <c r="H26">
        <v>3.7532999999999999</v>
      </c>
      <c r="I26">
        <v>0.81877200000000006</v>
      </c>
      <c r="K26">
        <f t="shared" si="1"/>
        <v>-7.487882671010933</v>
      </c>
      <c r="L26">
        <f t="shared" si="2"/>
        <v>3.7562087915188616</v>
      </c>
      <c r="M26">
        <f t="shared" si="7"/>
        <v>-0.7699999999999998</v>
      </c>
      <c r="N26">
        <f t="shared" si="3"/>
        <v>0.67257932372240758</v>
      </c>
      <c r="O26">
        <f t="shared" si="4"/>
        <v>4.1646979927351504</v>
      </c>
      <c r="Q26">
        <f t="shared" si="8"/>
        <v>0.46000000000000013</v>
      </c>
      <c r="S26">
        <v>5.7700000000000001E-2</v>
      </c>
      <c r="T26">
        <v>0.22509999999999999</v>
      </c>
      <c r="U26">
        <f t="shared" si="5"/>
        <v>4.9514738463999994E-2</v>
      </c>
      <c r="V26">
        <f t="shared" si="6"/>
        <v>5.0670009999999994E-2</v>
      </c>
    </row>
    <row r="27" spans="1:22" x14ac:dyDescent="0.3">
      <c r="A27">
        <v>4.46434</v>
      </c>
      <c r="B27">
        <v>4.6314099999999998</v>
      </c>
      <c r="C27">
        <v>1.6044099999999999</v>
      </c>
      <c r="D27">
        <v>-1.18214</v>
      </c>
      <c r="E27" s="13">
        <v>5.0475699999999998E-2</v>
      </c>
      <c r="F27" s="13">
        <v>4.2642199999999998E-2</v>
      </c>
      <c r="G27">
        <v>0.57089999999999996</v>
      </c>
      <c r="H27">
        <v>3.7829999999999999</v>
      </c>
      <c r="I27">
        <v>0.77825800000000001</v>
      </c>
      <c r="K27">
        <f t="shared" si="1"/>
        <v>-7.3646639263541278</v>
      </c>
      <c r="L27">
        <f t="shared" si="2"/>
        <v>3.854950751434191</v>
      </c>
      <c r="M27">
        <f t="shared" si="7"/>
        <v>-0.75999999999999979</v>
      </c>
      <c r="N27">
        <f t="shared" si="3"/>
        <v>0.67211960470464716</v>
      </c>
      <c r="O27">
        <f t="shared" si="4"/>
        <v>4.1660474480049796</v>
      </c>
      <c r="Q27">
        <f t="shared" si="8"/>
        <v>0.48000000000000015</v>
      </c>
      <c r="S27">
        <v>6.5500000000000003E-2</v>
      </c>
      <c r="T27">
        <v>0.20649999999999999</v>
      </c>
      <c r="U27">
        <f t="shared" si="5"/>
        <v>5.0475698463999998E-2</v>
      </c>
      <c r="V27">
        <f t="shared" si="6"/>
        <v>4.2642249999999993E-2</v>
      </c>
    </row>
    <row r="28" spans="1:22" x14ac:dyDescent="0.3">
      <c r="A28">
        <v>4.46434</v>
      </c>
      <c r="B28">
        <v>4.6314099999999998</v>
      </c>
      <c r="C28">
        <v>1.6044099999999999</v>
      </c>
      <c r="D28">
        <v>-1.18214</v>
      </c>
      <c r="E28" s="13">
        <v>5.4106399999999999E-2</v>
      </c>
      <c r="F28" s="13">
        <v>4.9952299999999998E-2</v>
      </c>
      <c r="G28">
        <v>0.97199999999999998</v>
      </c>
      <c r="H28">
        <v>3.367</v>
      </c>
      <c r="I28">
        <v>0.97739299999999996</v>
      </c>
      <c r="K28">
        <f t="shared" si="1"/>
        <v>-7.2414451885353674</v>
      </c>
      <c r="L28">
        <f t="shared" si="2"/>
        <v>3.3690592510720916</v>
      </c>
      <c r="M28">
        <f t="shared" si="7"/>
        <v>-0.74999999999999978</v>
      </c>
      <c r="N28">
        <f t="shared" si="3"/>
        <v>0.67164187844525824</v>
      </c>
      <c r="O28">
        <f t="shared" si="4"/>
        <v>4.1673829247615659</v>
      </c>
      <c r="Q28">
        <f t="shared" si="8"/>
        <v>0.50000000000000011</v>
      </c>
      <c r="S28">
        <v>8.8999999999999996E-2</v>
      </c>
      <c r="T28">
        <v>0.2235</v>
      </c>
      <c r="U28">
        <f t="shared" si="5"/>
        <v>5.4106448463999993E-2</v>
      </c>
      <c r="V28">
        <f t="shared" si="6"/>
        <v>4.9952250000000004E-2</v>
      </c>
    </row>
    <row r="29" spans="1:22" x14ac:dyDescent="0.3">
      <c r="A29">
        <v>4.46434</v>
      </c>
      <c r="B29">
        <v>4.6314099999999998</v>
      </c>
      <c r="C29">
        <v>1.6044099999999999</v>
      </c>
      <c r="D29">
        <v>-1.18214</v>
      </c>
      <c r="E29" s="13">
        <v>5.5229500000000001E-2</v>
      </c>
      <c r="F29" s="13">
        <v>0.12200999999999999</v>
      </c>
      <c r="G29">
        <v>0.93300000000000005</v>
      </c>
      <c r="H29">
        <v>3.4803999999999999</v>
      </c>
      <c r="I29">
        <v>0.93211200000000005</v>
      </c>
      <c r="K29">
        <f t="shared" si="1"/>
        <v>-7.1182264586425523</v>
      </c>
      <c r="L29">
        <f t="shared" si="2"/>
        <v>3.4796175863508525</v>
      </c>
      <c r="M29">
        <f t="shared" si="7"/>
        <v>-0.73999999999999977</v>
      </c>
      <c r="N29">
        <f t="shared" si="3"/>
        <v>0.67114633602837503</v>
      </c>
      <c r="O29">
        <f t="shared" si="4"/>
        <v>4.168703888832014</v>
      </c>
      <c r="Q29">
        <f t="shared" si="8"/>
        <v>0.52000000000000013</v>
      </c>
      <c r="S29">
        <v>9.5100000000000004E-2</v>
      </c>
      <c r="T29">
        <v>0.3493</v>
      </c>
      <c r="U29">
        <f t="shared" si="5"/>
        <v>5.5229458463999993E-2</v>
      </c>
      <c r="V29">
        <f t="shared" si="6"/>
        <v>0.12201049</v>
      </c>
    </row>
    <row r="30" spans="1:22" x14ac:dyDescent="0.3">
      <c r="A30">
        <v>4.46434</v>
      </c>
      <c r="B30">
        <v>4.6314099999999998</v>
      </c>
      <c r="C30">
        <v>1.6044099999999999</v>
      </c>
      <c r="D30">
        <v>-1.18214</v>
      </c>
      <c r="E30" s="13">
        <v>4.90477E-2</v>
      </c>
      <c r="F30" s="13">
        <v>5.4849599999999998E-2</v>
      </c>
      <c r="G30">
        <v>0.65600000000000003</v>
      </c>
      <c r="H30">
        <v>3.7930999999999999</v>
      </c>
      <c r="I30">
        <v>0.78022499999999995</v>
      </c>
      <c r="K30">
        <f t="shared" si="1"/>
        <v>-6.9950077379366586</v>
      </c>
      <c r="L30">
        <f t="shared" si="2"/>
        <v>3.8501596779548963</v>
      </c>
      <c r="M30">
        <f t="shared" si="7"/>
        <v>-0.72999999999999976</v>
      </c>
      <c r="N30">
        <f t="shared" si="3"/>
        <v>0.6706331756643571</v>
      </c>
      <c r="O30">
        <f t="shared" si="4"/>
        <v>4.170009811848308</v>
      </c>
      <c r="Q30">
        <f t="shared" si="8"/>
        <v>0.54000000000000015</v>
      </c>
      <c r="S30">
        <v>5.3499999999999999E-2</v>
      </c>
      <c r="T30">
        <v>0.23419999999999999</v>
      </c>
      <c r="U30">
        <f t="shared" si="5"/>
        <v>4.9047698463999992E-2</v>
      </c>
      <c r="V30">
        <f t="shared" si="6"/>
        <v>5.4849639999999998E-2</v>
      </c>
    </row>
    <row r="31" spans="1:22" x14ac:dyDescent="0.3">
      <c r="A31">
        <v>4.46434</v>
      </c>
      <c r="B31">
        <v>4.6314099999999998</v>
      </c>
      <c r="C31">
        <v>1.6044099999999999</v>
      </c>
      <c r="D31">
        <v>-1.18214</v>
      </c>
      <c r="E31" s="13">
        <v>5.0230400000000001E-2</v>
      </c>
      <c r="F31" s="13">
        <v>5.2303700000000002E-2</v>
      </c>
      <c r="G31">
        <v>0.57709999999999995</v>
      </c>
      <c r="H31">
        <v>3.4613999999999998</v>
      </c>
      <c r="I31">
        <v>0.88564299999999996</v>
      </c>
      <c r="K31">
        <f t="shared" si="1"/>
        <v>-6.8717890278792835</v>
      </c>
      <c r="L31">
        <f t="shared" si="2"/>
        <v>3.5930546313579663</v>
      </c>
      <c r="M31">
        <f t="shared" si="7"/>
        <v>-0.71999999999999975</v>
      </c>
      <c r="N31">
        <f t="shared" si="3"/>
        <v>0.67010260261050814</v>
      </c>
      <c r="O31">
        <f t="shared" si="4"/>
        <v>4.1713001714586522</v>
      </c>
      <c r="Q31">
        <f t="shared" si="8"/>
        <v>0.56000000000000016</v>
      </c>
      <c r="S31">
        <v>6.3600000000000004E-2</v>
      </c>
      <c r="T31">
        <v>0.22869999999999999</v>
      </c>
      <c r="U31">
        <f t="shared" si="5"/>
        <v>5.0230408463999995E-2</v>
      </c>
      <c r="V31">
        <f t="shared" si="6"/>
        <v>5.2303689999999993E-2</v>
      </c>
    </row>
    <row r="32" spans="1:22" x14ac:dyDescent="0.3">
      <c r="A32">
        <v>4.46434</v>
      </c>
      <c r="B32">
        <v>4.6314099999999998</v>
      </c>
      <c r="C32">
        <v>1.6044099999999999</v>
      </c>
      <c r="D32">
        <v>-1.18214</v>
      </c>
      <c r="E32" s="13">
        <v>4.8034399999999998E-2</v>
      </c>
      <c r="F32" s="13">
        <v>5.3268599999999999E-2</v>
      </c>
      <c r="G32">
        <v>0.69599999999999995</v>
      </c>
      <c r="H32">
        <v>4.0815000000000001</v>
      </c>
      <c r="I32">
        <v>0.68671000000000004</v>
      </c>
      <c r="K32">
        <f t="shared" si="1"/>
        <v>-6.7485703301645508</v>
      </c>
      <c r="L32">
        <f t="shared" si="2"/>
        <v>4.0772675041869952</v>
      </c>
      <c r="M32">
        <f t="shared" si="7"/>
        <v>-0.70999999999999974</v>
      </c>
      <c r="N32">
        <f t="shared" si="3"/>
        <v>0.66955482908897523</v>
      </c>
      <c r="O32">
        <f t="shared" si="4"/>
        <v>4.1725744515364092</v>
      </c>
      <c r="Q32">
        <f t="shared" si="8"/>
        <v>0.58000000000000018</v>
      </c>
      <c r="S32">
        <v>4.2999999999999997E-2</v>
      </c>
      <c r="T32">
        <v>0.23080000000000001</v>
      </c>
      <c r="U32">
        <f t="shared" si="5"/>
        <v>4.8034448463999992E-2</v>
      </c>
      <c r="V32">
        <f t="shared" si="6"/>
        <v>5.3268639999999999E-2</v>
      </c>
    </row>
    <row r="33" spans="1:22" x14ac:dyDescent="0.3">
      <c r="A33">
        <v>4.46434</v>
      </c>
      <c r="B33">
        <v>4.6314099999999998</v>
      </c>
      <c r="C33">
        <v>1.6044099999999999</v>
      </c>
      <c r="D33">
        <v>-1.18214</v>
      </c>
      <c r="E33" s="13">
        <v>4.9457300000000003E-2</v>
      </c>
      <c r="F33" s="13">
        <v>4.7611199999999999E-2</v>
      </c>
      <c r="G33">
        <v>0.93289999999999995</v>
      </c>
      <c r="H33">
        <v>3.4845999999999999</v>
      </c>
      <c r="I33">
        <v>0.93045699999999998</v>
      </c>
      <c r="K33">
        <f t="shared" si="1"/>
        <v>-6.6253516467561147</v>
      </c>
      <c r="L33">
        <f t="shared" si="2"/>
        <v>3.4836581311408836</v>
      </c>
      <c r="M33">
        <f t="shared" si="7"/>
        <v>-0.69999999999999973</v>
      </c>
      <c r="N33">
        <f t="shared" si="3"/>
        <v>0.66899007420186374</v>
      </c>
      <c r="O33">
        <f t="shared" si="4"/>
        <v>4.1738321423865363</v>
      </c>
      <c r="Q33">
        <f t="shared" si="8"/>
        <v>0.6000000000000002</v>
      </c>
      <c r="S33">
        <v>5.7200000000000001E-2</v>
      </c>
      <c r="T33">
        <v>0.21820000000000001</v>
      </c>
      <c r="U33">
        <f t="shared" si="5"/>
        <v>4.9457288463999993E-2</v>
      </c>
      <c r="V33">
        <f t="shared" si="6"/>
        <v>4.7611239999999999E-2</v>
      </c>
    </row>
    <row r="34" spans="1:22" x14ac:dyDescent="0.3">
      <c r="A34">
        <v>4.46434</v>
      </c>
      <c r="B34">
        <v>4.6314099999999998</v>
      </c>
      <c r="C34">
        <v>1.6044099999999999</v>
      </c>
      <c r="D34">
        <v>-1.18214</v>
      </c>
      <c r="E34" s="13">
        <v>5.3107700000000001E-2</v>
      </c>
      <c r="F34" s="13">
        <v>0.21022199999999999</v>
      </c>
      <c r="G34">
        <v>0.83009999999999995</v>
      </c>
      <c r="H34">
        <v>4.3442999999999996</v>
      </c>
      <c r="I34">
        <v>0.67883400000000005</v>
      </c>
      <c r="K34">
        <f t="shared" si="1"/>
        <v>-6.5021329799300345</v>
      </c>
      <c r="L34">
        <f t="shared" si="2"/>
        <v>4.0962932973648041</v>
      </c>
      <c r="M34">
        <f t="shared" si="7"/>
        <v>-0.68999999999999972</v>
      </c>
      <c r="N34">
        <f t="shared" si="3"/>
        <v>0.66840856384359826</v>
      </c>
      <c r="O34">
        <f t="shared" si="4"/>
        <v>4.1750727409494637</v>
      </c>
      <c r="Q34">
        <f t="shared" si="8"/>
        <v>0.62000000000000022</v>
      </c>
      <c r="S34">
        <v>8.3199999999999996E-2</v>
      </c>
      <c r="T34">
        <v>0.45850000000000002</v>
      </c>
      <c r="U34">
        <f t="shared" si="5"/>
        <v>5.3107688463999991E-2</v>
      </c>
      <c r="V34">
        <f t="shared" si="6"/>
        <v>0.21022225000000003</v>
      </c>
    </row>
    <row r="35" spans="1:22" x14ac:dyDescent="0.3">
      <c r="A35">
        <v>4.46434</v>
      </c>
      <c r="B35">
        <v>4.6314099999999998</v>
      </c>
      <c r="C35">
        <v>1.6044099999999999</v>
      </c>
      <c r="D35">
        <v>-1.18214</v>
      </c>
      <c r="E35" s="13">
        <v>5.0647699999999997E-2</v>
      </c>
      <c r="F35" s="13">
        <v>8.2139599999999993E-2</v>
      </c>
      <c r="G35">
        <v>0.92310000000000003</v>
      </c>
      <c r="H35">
        <v>3.36</v>
      </c>
      <c r="I35">
        <v>0.96869300000000003</v>
      </c>
      <c r="K35">
        <f t="shared" si="1"/>
        <v>-6.3789143323244781</v>
      </c>
      <c r="L35">
        <f t="shared" si="2"/>
        <v>3.3903022760848764</v>
      </c>
      <c r="M35">
        <f t="shared" si="7"/>
        <v>-0.67999999999999972</v>
      </c>
      <c r="N35">
        <f t="shared" si="3"/>
        <v>0.66781053061056883</v>
      </c>
      <c r="O35">
        <f t="shared" si="4"/>
        <v>4.1762957510023062</v>
      </c>
      <c r="Q35">
        <f t="shared" si="8"/>
        <v>0.64000000000000024</v>
      </c>
      <c r="S35">
        <v>6.6799999999999998E-2</v>
      </c>
      <c r="T35">
        <v>0.28660000000000002</v>
      </c>
      <c r="U35">
        <f t="shared" si="5"/>
        <v>5.0647688463999994E-2</v>
      </c>
      <c r="V35">
        <f t="shared" si="6"/>
        <v>8.2139560000000014E-2</v>
      </c>
    </row>
    <row r="36" spans="1:22" x14ac:dyDescent="0.3">
      <c r="A36">
        <v>4.46434</v>
      </c>
      <c r="B36">
        <v>4.6314099999999998</v>
      </c>
      <c r="C36">
        <v>1.6044099999999999</v>
      </c>
      <c r="D36">
        <v>-1.18214</v>
      </c>
      <c r="E36" s="13">
        <v>5.6245499999999997E-2</v>
      </c>
      <c r="F36" s="13">
        <v>8.4042000000000006E-2</v>
      </c>
      <c r="G36">
        <v>0.82989999999999997</v>
      </c>
      <c r="H36">
        <v>4.5369000000000002</v>
      </c>
      <c r="I36">
        <v>0.565554</v>
      </c>
      <c r="K36">
        <f t="shared" si="1"/>
        <v>-6.2556957069973302</v>
      </c>
      <c r="L36">
        <f t="shared" si="2"/>
        <v>4.3647675596125506</v>
      </c>
      <c r="M36">
        <f t="shared" si="7"/>
        <v>-0.66999999999999971</v>
      </c>
      <c r="N36">
        <f t="shared" si="3"/>
        <v>0.66719621370809501</v>
      </c>
      <c r="O36">
        <f t="shared" si="4"/>
        <v>4.1775006833573496</v>
      </c>
      <c r="Q36">
        <f t="shared" si="8"/>
        <v>0.66000000000000025</v>
      </c>
      <c r="S36">
        <v>0.1003</v>
      </c>
      <c r="T36">
        <v>0.28989999999999999</v>
      </c>
      <c r="U36">
        <f t="shared" si="5"/>
        <v>5.6245538463999996E-2</v>
      </c>
      <c r="V36">
        <f t="shared" si="6"/>
        <v>8.404201E-2</v>
      </c>
    </row>
    <row r="37" spans="1:22" x14ac:dyDescent="0.3">
      <c r="A37">
        <v>4.46434</v>
      </c>
      <c r="B37">
        <v>4.6314099999999998</v>
      </c>
      <c r="C37">
        <v>1.6044099999999999</v>
      </c>
      <c r="D37">
        <v>-1.18214</v>
      </c>
      <c r="E37" s="13">
        <v>4.8460700000000002E-2</v>
      </c>
      <c r="F37" s="13">
        <v>7.3170299999999994E-2</v>
      </c>
      <c r="G37">
        <v>0.72309999999999997</v>
      </c>
      <c r="H37">
        <v>4.0430000000000001</v>
      </c>
      <c r="I37">
        <v>0.70541100000000001</v>
      </c>
      <c r="K37">
        <f t="shared" si="1"/>
        <v>-6.1324771074929751</v>
      </c>
      <c r="L37">
        <f t="shared" si="2"/>
        <v>4.0320052702423288</v>
      </c>
      <c r="M37">
        <f t="shared" si="7"/>
        <v>-0.6599999999999997</v>
      </c>
      <c r="N37">
        <f t="shared" si="3"/>
        <v>0.66656585885474706</v>
      </c>
      <c r="O37">
        <f t="shared" si="4"/>
        <v>4.1786870560577176</v>
      </c>
      <c r="Q37">
        <f t="shared" si="8"/>
        <v>0.68000000000000027</v>
      </c>
      <c r="S37">
        <v>4.7699999999999999E-2</v>
      </c>
      <c r="T37">
        <v>0.27050000000000002</v>
      </c>
      <c r="U37">
        <f t="shared" si="5"/>
        <v>4.8460738463999994E-2</v>
      </c>
      <c r="V37">
        <f t="shared" si="6"/>
        <v>7.3170250000000006E-2</v>
      </c>
    </row>
    <row r="38" spans="1:22" x14ac:dyDescent="0.3">
      <c r="A38">
        <v>4.46434</v>
      </c>
      <c r="B38">
        <v>4.6314099999999998</v>
      </c>
      <c r="C38">
        <v>1.6044099999999999</v>
      </c>
      <c r="D38">
        <v>-1.18214</v>
      </c>
      <c r="E38" s="13">
        <v>5.0795899999999998E-2</v>
      </c>
      <c r="F38" s="13">
        <v>1.9043999999999998E-2</v>
      </c>
      <c r="G38">
        <v>0.754</v>
      </c>
      <c r="H38">
        <v>2.2677999999999998</v>
      </c>
      <c r="I38">
        <v>1.38846</v>
      </c>
      <c r="K38">
        <f t="shared" si="1"/>
        <v>-6.0092585379196812</v>
      </c>
      <c r="L38">
        <f t="shared" si="2"/>
        <v>2.3652191205027973</v>
      </c>
      <c r="M38">
        <f t="shared" si="7"/>
        <v>-0.64999999999999969</v>
      </c>
      <c r="N38">
        <f t="shared" si="3"/>
        <v>0.6659197181840617</v>
      </c>
      <c r="O38">
        <f t="shared" si="4"/>
        <v>4.1798543945701487</v>
      </c>
      <c r="Q38">
        <f t="shared" si="8"/>
        <v>0.70000000000000029</v>
      </c>
      <c r="S38">
        <v>6.7900000000000002E-2</v>
      </c>
      <c r="T38">
        <v>0.13800000000000001</v>
      </c>
      <c r="U38">
        <f t="shared" si="5"/>
        <v>5.0795858463999997E-2</v>
      </c>
      <c r="V38">
        <f t="shared" si="6"/>
        <v>1.9044000000000002E-2</v>
      </c>
    </row>
    <row r="39" spans="1:22" x14ac:dyDescent="0.3">
      <c r="A39">
        <v>4.46434</v>
      </c>
      <c r="B39">
        <v>4.6314099999999998</v>
      </c>
      <c r="C39">
        <v>1.6044099999999999</v>
      </c>
      <c r="D39">
        <v>-1.18214</v>
      </c>
      <c r="E39" s="13">
        <v>4.9355099999999999E-2</v>
      </c>
      <c r="F39" s="13">
        <v>6.1652899999999997E-2</v>
      </c>
      <c r="G39">
        <v>0.19689999999999999</v>
      </c>
      <c r="H39">
        <v>3.6238999999999999</v>
      </c>
      <c r="I39">
        <v>0.147535</v>
      </c>
      <c r="K39">
        <f t="shared" si="1"/>
        <v>-5.8860400030393221</v>
      </c>
      <c r="L39">
        <f t="shared" si="2"/>
        <v>3.6302078980486803</v>
      </c>
      <c r="M39">
        <f t="shared" si="7"/>
        <v>-0.63999999999999968</v>
      </c>
      <c r="N39">
        <f t="shared" si="3"/>
        <v>0.66525805014369199</v>
      </c>
      <c r="O39">
        <f t="shared" si="4"/>
        <v>4.1810022319748015</v>
      </c>
      <c r="Q39">
        <f t="shared" si="8"/>
        <v>0.72000000000000031</v>
      </c>
      <c r="S39">
        <v>5.6300000000000003E-2</v>
      </c>
      <c r="T39">
        <v>0.24829999999999999</v>
      </c>
      <c r="U39">
        <f t="shared" si="5"/>
        <v>4.9355138463999998E-2</v>
      </c>
      <c r="V39">
        <f t="shared" si="6"/>
        <v>6.1652889999999995E-2</v>
      </c>
    </row>
    <row r="40" spans="1:22" x14ac:dyDescent="0.3">
      <c r="A40">
        <v>4.46434</v>
      </c>
      <c r="B40">
        <v>4.6314099999999998</v>
      </c>
      <c r="C40">
        <v>1.6044099999999999</v>
      </c>
      <c r="D40">
        <v>-1.18214</v>
      </c>
      <c r="E40" s="13">
        <v>5.03715E-2</v>
      </c>
      <c r="F40" s="13">
        <v>6.0368499999999999E-2</v>
      </c>
      <c r="G40">
        <v>0.31909999999999999</v>
      </c>
      <c r="H40">
        <v>3.5343</v>
      </c>
      <c r="I40">
        <v>0.14002000000000001</v>
      </c>
      <c r="K40">
        <f t="shared" si="1"/>
        <v>-5.7628215083713563</v>
      </c>
      <c r="L40">
        <f t="shared" si="2"/>
        <v>3.5557416815882941</v>
      </c>
      <c r="M40">
        <f t="shared" si="7"/>
        <v>-0.62999999999999967</v>
      </c>
      <c r="N40">
        <f t="shared" si="3"/>
        <v>0.6645811193920319</v>
      </c>
      <c r="O40">
        <f t="shared" si="4"/>
        <v>4.182130109152018</v>
      </c>
      <c r="Q40">
        <f t="shared" si="8"/>
        <v>0.74000000000000032</v>
      </c>
      <c r="S40">
        <v>6.4699999999999994E-2</v>
      </c>
      <c r="T40">
        <v>0.2457</v>
      </c>
      <c r="U40">
        <f t="shared" si="5"/>
        <v>5.0371538463999992E-2</v>
      </c>
      <c r="V40">
        <f t="shared" si="6"/>
        <v>6.0368490000000004E-2</v>
      </c>
    </row>
    <row r="41" spans="1:22" x14ac:dyDescent="0.3">
      <c r="A41">
        <v>4.46434</v>
      </c>
      <c r="B41">
        <v>4.6314099999999998</v>
      </c>
      <c r="C41">
        <v>1.6044099999999999</v>
      </c>
      <c r="D41">
        <v>-1.18214</v>
      </c>
      <c r="E41" s="13">
        <v>4.6357099999999998E-2</v>
      </c>
      <c r="F41" s="13">
        <v>0.11751200000000001</v>
      </c>
      <c r="G41">
        <v>3.9899999999999998E-2</v>
      </c>
      <c r="H41">
        <v>3.1488</v>
      </c>
      <c r="I41">
        <v>0.76014400000000004</v>
      </c>
      <c r="K41">
        <f t="shared" si="1"/>
        <v>-5.6396030603133553</v>
      </c>
      <c r="L41">
        <f t="shared" si="2"/>
        <v>3.8990526883076302</v>
      </c>
      <c r="M41">
        <f t="shared" si="7"/>
        <v>-0.61999999999999966</v>
      </c>
      <c r="N41">
        <f t="shared" si="3"/>
        <v>0.6638891966923568</v>
      </c>
      <c r="O41">
        <f t="shared" si="4"/>
        <v>4.1832375749659665</v>
      </c>
      <c r="Q41">
        <f t="shared" si="8"/>
        <v>0.76000000000000034</v>
      </c>
      <c r="S41">
        <v>1.3100000000000001E-2</v>
      </c>
      <c r="T41">
        <v>0.34279999999999999</v>
      </c>
      <c r="U41">
        <f t="shared" si="5"/>
        <v>4.6357058463999998E-2</v>
      </c>
      <c r="V41">
        <f t="shared" si="6"/>
        <v>0.11751183999999999</v>
      </c>
    </row>
    <row r="42" spans="1:22" x14ac:dyDescent="0.3">
      <c r="A42">
        <v>4.46434</v>
      </c>
      <c r="B42">
        <v>4.6314099999999998</v>
      </c>
      <c r="C42">
        <v>1.6044099999999999</v>
      </c>
      <c r="D42">
        <v>-1.18214</v>
      </c>
      <c r="E42" s="13">
        <v>5.0567899999999999E-2</v>
      </c>
      <c r="F42" s="13">
        <v>2.9790799999999999E-2</v>
      </c>
      <c r="G42">
        <v>1.2005999999999999</v>
      </c>
      <c r="H42">
        <v>4.1622000000000003</v>
      </c>
      <c r="I42">
        <v>0.70174300000000001</v>
      </c>
      <c r="K42">
        <f t="shared" si="1"/>
        <v>-5.5163846662807048</v>
      </c>
      <c r="L42">
        <f t="shared" si="2"/>
        <v>4.0408915680595952</v>
      </c>
      <c r="M42">
        <f t="shared" si="7"/>
        <v>-0.60999999999999965</v>
      </c>
      <c r="N42">
        <f t="shared" si="3"/>
        <v>0.66318255880452071</v>
      </c>
      <c r="O42">
        <f t="shared" si="4"/>
        <v>4.1843241864450871</v>
      </c>
      <c r="Q42">
        <f t="shared" si="8"/>
        <v>0.78000000000000036</v>
      </c>
      <c r="S42">
        <v>6.6199999999999995E-2</v>
      </c>
      <c r="T42">
        <v>0.1726</v>
      </c>
      <c r="U42">
        <f t="shared" si="5"/>
        <v>5.0567888463999996E-2</v>
      </c>
      <c r="V42">
        <f t="shared" si="6"/>
        <v>2.9790759999999999E-2</v>
      </c>
    </row>
    <row r="43" spans="1:22" x14ac:dyDescent="0.3">
      <c r="A43">
        <v>4.46434</v>
      </c>
      <c r="B43">
        <v>4.6314099999999998</v>
      </c>
      <c r="C43">
        <v>1.6044099999999999</v>
      </c>
      <c r="D43">
        <v>-1.18214</v>
      </c>
      <c r="E43" s="13">
        <v>7.0210400000000006E-2</v>
      </c>
      <c r="F43" s="13">
        <v>8.6435999999999999E-2</v>
      </c>
      <c r="G43">
        <v>0.77310000000000001</v>
      </c>
      <c r="H43">
        <v>3.7654000000000001</v>
      </c>
      <c r="I43">
        <v>0.807805</v>
      </c>
      <c r="K43">
        <f t="shared" si="1"/>
        <v>-5.3931663348685257</v>
      </c>
      <c r="L43">
        <f t="shared" si="2"/>
        <v>3.7829489291686347</v>
      </c>
      <c r="M43">
        <f t="shared" si="7"/>
        <v>-0.59999999999999964</v>
      </c>
      <c r="N43">
        <f t="shared" si="3"/>
        <v>0.66246148837425722</v>
      </c>
      <c r="O43">
        <f t="shared" si="4"/>
        <v>4.1853895089592763</v>
      </c>
      <c r="Q43">
        <f t="shared" si="8"/>
        <v>0.80000000000000038</v>
      </c>
      <c r="S43">
        <v>0.155</v>
      </c>
      <c r="T43">
        <v>0.29399999999999998</v>
      </c>
      <c r="U43">
        <f t="shared" si="5"/>
        <v>7.0210448464E-2</v>
      </c>
      <c r="V43">
        <f t="shared" si="6"/>
        <v>8.6435999999999985E-2</v>
      </c>
    </row>
    <row r="44" spans="1:22" x14ac:dyDescent="0.3">
      <c r="A44">
        <v>4.46434</v>
      </c>
      <c r="B44">
        <v>4.6314099999999998</v>
      </c>
      <c r="C44">
        <v>1.6044099999999999</v>
      </c>
      <c r="D44">
        <v>-1.18214</v>
      </c>
      <c r="E44" s="13">
        <v>7.5563400000000003E-2</v>
      </c>
      <c r="F44" s="13">
        <v>0.52200599999999997</v>
      </c>
      <c r="G44">
        <v>0.96109999999999995</v>
      </c>
      <c r="H44">
        <v>4.7973999999999997</v>
      </c>
      <c r="I44">
        <v>0.69861099999999998</v>
      </c>
      <c r="K44">
        <f t="shared" si="1"/>
        <v>-5.2699480760393733</v>
      </c>
      <c r="L44">
        <f t="shared" si="2"/>
        <v>4.0484761955510082</v>
      </c>
      <c r="M44">
        <f t="shared" si="7"/>
        <v>-0.58999999999999964</v>
      </c>
      <c r="N44">
        <f t="shared" si="3"/>
        <v>0.66172627382012428</v>
      </c>
      <c r="O44">
        <f t="shared" si="4"/>
        <v>4.1864331163937312</v>
      </c>
      <c r="Q44">
        <f t="shared" si="8"/>
        <v>0.8200000000000004</v>
      </c>
      <c r="S44">
        <v>0.1714</v>
      </c>
      <c r="T44">
        <v>0.72250000000000003</v>
      </c>
      <c r="U44">
        <f t="shared" si="5"/>
        <v>7.556340846399999E-2</v>
      </c>
      <c r="V44">
        <f t="shared" si="6"/>
        <v>0.52200625</v>
      </c>
    </row>
    <row r="45" spans="1:22" x14ac:dyDescent="0.3">
      <c r="A45">
        <v>4.46434</v>
      </c>
      <c r="B45">
        <v>4.6314099999999998</v>
      </c>
      <c r="C45">
        <v>1.6044099999999999</v>
      </c>
      <c r="D45">
        <v>-1.18214</v>
      </c>
      <c r="E45" s="13">
        <v>6.5562099999999998E-2</v>
      </c>
      <c r="F45" s="13">
        <v>0.50409999999999999</v>
      </c>
      <c r="G45">
        <v>0.81610000000000005</v>
      </c>
      <c r="H45">
        <v>3.9588999999999999</v>
      </c>
      <c r="I45">
        <v>0.78102499999999997</v>
      </c>
      <c r="K45">
        <f t="shared" si="1"/>
        <v>-5.146729901340767</v>
      </c>
      <c r="L45">
        <f t="shared" si="2"/>
        <v>3.8482109939166231</v>
      </c>
      <c r="M45">
        <f t="shared" si="7"/>
        <v>-0.57999999999999963</v>
      </c>
      <c r="N45">
        <f t="shared" si="3"/>
        <v>0.66097720921814074</v>
      </c>
      <c r="O45">
        <f t="shared" si="4"/>
        <v>4.187454591319395</v>
      </c>
      <c r="Q45">
        <f t="shared" si="8"/>
        <v>0.84000000000000041</v>
      </c>
      <c r="S45">
        <v>0.13919999999999999</v>
      </c>
      <c r="T45">
        <v>0.71</v>
      </c>
      <c r="U45">
        <f t="shared" si="5"/>
        <v>6.5562088463999996E-2</v>
      </c>
      <c r="V45">
        <f t="shared" si="6"/>
        <v>0.50409999999999999</v>
      </c>
    </row>
    <row r="46" spans="1:22" x14ac:dyDescent="0.3">
      <c r="A46">
        <v>4.46434</v>
      </c>
      <c r="B46">
        <v>4.6314099999999998</v>
      </c>
      <c r="C46">
        <v>1.6044099999999999</v>
      </c>
      <c r="D46">
        <v>-1.18214</v>
      </c>
      <c r="E46" s="13">
        <v>5.5868000000000001E-2</v>
      </c>
      <c r="F46" s="13">
        <v>2.68632E-2</v>
      </c>
      <c r="G46">
        <v>0.60189999999999999</v>
      </c>
      <c r="H46">
        <v>2.3969999999999998</v>
      </c>
      <c r="I46">
        <v>1.3177300000000001</v>
      </c>
      <c r="K46">
        <f t="shared" si="1"/>
        <v>-5.0235118241573522</v>
      </c>
      <c r="L46">
        <f t="shared" si="2"/>
        <v>2.5379481510510096</v>
      </c>
      <c r="M46">
        <f t="shared" si="7"/>
        <v>-0.56999999999999962</v>
      </c>
      <c r="N46">
        <f t="shared" si="3"/>
        <v>0.66021459418416006</v>
      </c>
      <c r="O46">
        <f t="shared" si="4"/>
        <v>4.1884535251599146</v>
      </c>
      <c r="Q46">
        <f t="shared" si="8"/>
        <v>0.86000000000000043</v>
      </c>
      <c r="S46">
        <v>9.8400000000000001E-2</v>
      </c>
      <c r="T46">
        <v>0.16389999999999999</v>
      </c>
      <c r="U46">
        <f t="shared" si="5"/>
        <v>5.5868008463999995E-2</v>
      </c>
      <c r="V46">
        <f t="shared" si="6"/>
        <v>2.6863209999999998E-2</v>
      </c>
    </row>
    <row r="47" spans="1:22" x14ac:dyDescent="0.3">
      <c r="A47">
        <v>4.46434</v>
      </c>
      <c r="B47">
        <v>4.6314099999999998</v>
      </c>
      <c r="C47">
        <v>1.6044099999999999</v>
      </c>
      <c r="D47">
        <v>-1.18214</v>
      </c>
      <c r="E47" s="13">
        <v>4.8941699999999998E-2</v>
      </c>
      <c r="F47" s="13">
        <v>3.0102199999999999E-2</v>
      </c>
      <c r="G47">
        <v>0.54590000000000005</v>
      </c>
      <c r="H47">
        <v>3.1598000000000002</v>
      </c>
      <c r="I47">
        <v>1.0147200000000001</v>
      </c>
      <c r="K47">
        <f t="shared" si="1"/>
        <v>-4.9002938600031669</v>
      </c>
      <c r="L47">
        <f t="shared" si="2"/>
        <v>3.2779131044144396</v>
      </c>
      <c r="M47">
        <f t="shared" si="7"/>
        <v>-0.55999999999999961</v>
      </c>
      <c r="N47">
        <f t="shared" si="3"/>
        <v>0.65943873375402773</v>
      </c>
      <c r="O47">
        <f t="shared" si="4"/>
        <v>4.189429518355074</v>
      </c>
      <c r="Q47">
        <f t="shared" si="8"/>
        <v>0.88000000000000045</v>
      </c>
      <c r="S47">
        <v>5.2499999999999998E-2</v>
      </c>
      <c r="T47">
        <v>0.17349999999999999</v>
      </c>
      <c r="U47">
        <f t="shared" si="5"/>
        <v>4.8941698463999997E-2</v>
      </c>
      <c r="V47">
        <f t="shared" si="6"/>
        <v>3.0102249999999997E-2</v>
      </c>
    </row>
    <row r="48" spans="1:22" x14ac:dyDescent="0.3">
      <c r="A48">
        <v>4.46434</v>
      </c>
      <c r="B48">
        <v>4.6314099999999998</v>
      </c>
      <c r="C48">
        <v>1.6044099999999999</v>
      </c>
      <c r="D48">
        <v>-1.18214</v>
      </c>
      <c r="E48" s="13">
        <v>4.9243500000000003E-2</v>
      </c>
      <c r="F48" s="13">
        <v>7.6212900000000002E-3</v>
      </c>
      <c r="G48">
        <v>0.72319999999999995</v>
      </c>
      <c r="H48">
        <v>1.2977000000000001</v>
      </c>
      <c r="I48">
        <v>1.7977099999999999</v>
      </c>
      <c r="K48">
        <f t="shared" si="1"/>
        <v>-4.777076026860402</v>
      </c>
      <c r="L48">
        <f t="shared" si="2"/>
        <v>1.3657932431355622</v>
      </c>
      <c r="M48">
        <f t="shared" si="7"/>
        <v>-0.5499999999999996</v>
      </c>
      <c r="N48">
        <f t="shared" si="3"/>
        <v>0.65864993826157114</v>
      </c>
      <c r="O48">
        <f t="shared" si="4"/>
        <v>4.1903821805206078</v>
      </c>
      <c r="Q48">
        <f t="shared" si="8"/>
        <v>0.90000000000000047</v>
      </c>
      <c r="S48">
        <v>5.5300000000000002E-2</v>
      </c>
      <c r="T48">
        <v>8.7300000000000003E-2</v>
      </c>
      <c r="U48">
        <f t="shared" si="5"/>
        <v>4.9243538463999995E-2</v>
      </c>
      <c r="V48">
        <f t="shared" si="6"/>
        <v>7.6212900000000002E-3</v>
      </c>
    </row>
    <row r="49" spans="1:22" x14ac:dyDescent="0.3">
      <c r="A49">
        <v>4.46434</v>
      </c>
      <c r="B49">
        <v>4.6314099999999998</v>
      </c>
      <c r="C49">
        <v>1.6044099999999999</v>
      </c>
      <c r="D49">
        <v>-1.18214</v>
      </c>
      <c r="E49" s="13">
        <v>5.5172499999999999E-2</v>
      </c>
      <c r="F49" s="13">
        <v>3.7830299999999997E-2</v>
      </c>
      <c r="G49">
        <v>0.60109999999999997</v>
      </c>
      <c r="H49">
        <v>2.7776999999999998</v>
      </c>
      <c r="I49">
        <v>1.15578</v>
      </c>
      <c r="K49">
        <f t="shared" si="1"/>
        <v>-4.653858345572055</v>
      </c>
      <c r="L49">
        <f t="shared" si="2"/>
        <v>2.9334433540523581</v>
      </c>
      <c r="M49">
        <f t="shared" si="7"/>
        <v>-0.53999999999999959</v>
      </c>
      <c r="N49">
        <f t="shared" si="3"/>
        <v>0.65784852321447029</v>
      </c>
      <c r="O49">
        <f t="shared" si="4"/>
        <v>4.191311130604352</v>
      </c>
      <c r="Q49">
        <f t="shared" si="8"/>
        <v>0.92000000000000048</v>
      </c>
      <c r="S49">
        <v>9.4799999999999995E-2</v>
      </c>
      <c r="T49">
        <v>0.19450000000000001</v>
      </c>
      <c r="U49">
        <f t="shared" si="5"/>
        <v>5.5172488463999997E-2</v>
      </c>
      <c r="V49">
        <f t="shared" si="6"/>
        <v>3.7830250000000003E-2</v>
      </c>
    </row>
    <row r="50" spans="1:22" x14ac:dyDescent="0.3">
      <c r="A50">
        <v>4.46434</v>
      </c>
      <c r="B50">
        <v>4.6314099999999998</v>
      </c>
      <c r="C50">
        <v>1.6044099999999999</v>
      </c>
      <c r="D50">
        <v>-1.18214</v>
      </c>
      <c r="E50" s="13">
        <v>5.1326299999999998E-2</v>
      </c>
      <c r="F50" s="13">
        <v>4.7436800000000001E-2</v>
      </c>
      <c r="G50">
        <v>0.64890000000000003</v>
      </c>
      <c r="H50">
        <v>4.0167999999999999</v>
      </c>
      <c r="I50">
        <v>0.70313499999999995</v>
      </c>
      <c r="K50">
        <f t="shared" si="1"/>
        <v>-4.5306408402970417</v>
      </c>
      <c r="L50">
        <f t="shared" si="2"/>
        <v>4.0375196875099402</v>
      </c>
      <c r="M50">
        <f t="shared" si="7"/>
        <v>-0.52999999999999958</v>
      </c>
      <c r="N50">
        <f t="shared" si="3"/>
        <v>0.65703480916805834</v>
      </c>
      <c r="O50">
        <f t="shared" si="4"/>
        <v>4.1922159970386588</v>
      </c>
      <c r="Q50">
        <f t="shared" si="8"/>
        <v>0.9400000000000005</v>
      </c>
      <c r="S50">
        <v>7.17E-2</v>
      </c>
      <c r="T50">
        <v>0.21779999999999999</v>
      </c>
      <c r="U50">
        <f t="shared" si="5"/>
        <v>5.1326338463999997E-2</v>
      </c>
      <c r="V50">
        <f t="shared" si="6"/>
        <v>4.7436839999999994E-2</v>
      </c>
    </row>
    <row r="51" spans="1:22" x14ac:dyDescent="0.3">
      <c r="A51">
        <v>4.46434</v>
      </c>
      <c r="B51">
        <v>4.6314099999999998</v>
      </c>
      <c r="C51">
        <v>1.6044099999999999</v>
      </c>
      <c r="D51">
        <v>-1.18214</v>
      </c>
      <c r="E51" s="13">
        <v>5.3008199999999998E-2</v>
      </c>
      <c r="F51" s="13">
        <v>3.8573000000000003E-2</v>
      </c>
      <c r="G51">
        <v>0.66910000000000003</v>
      </c>
      <c r="H51">
        <v>3.8167</v>
      </c>
      <c r="I51">
        <v>0.78031099999999998</v>
      </c>
      <c r="K51">
        <f t="shared" si="1"/>
        <v>-4.4074235390377163</v>
      </c>
      <c r="L51">
        <f t="shared" si="2"/>
        <v>3.8499501972508106</v>
      </c>
      <c r="M51">
        <f t="shared" si="7"/>
        <v>-0.51999999999999957</v>
      </c>
      <c r="N51">
        <f t="shared" si="3"/>
        <v>0.65620912159710476</v>
      </c>
      <c r="O51">
        <f t="shared" si="4"/>
        <v>4.19309641788902</v>
      </c>
      <c r="Q51">
        <f t="shared" si="8"/>
        <v>0.96000000000000052</v>
      </c>
      <c r="S51">
        <v>8.2600000000000007E-2</v>
      </c>
      <c r="T51">
        <v>0.19639999999999999</v>
      </c>
      <c r="U51">
        <f t="shared" si="5"/>
        <v>5.3008208463999999E-2</v>
      </c>
      <c r="V51">
        <f t="shared" si="6"/>
        <v>3.8572959999999996E-2</v>
      </c>
    </row>
    <row r="52" spans="1:22" x14ac:dyDescent="0.3">
      <c r="A52">
        <v>4.46434</v>
      </c>
      <c r="B52">
        <v>4.6314099999999998</v>
      </c>
      <c r="C52">
        <v>1.6044099999999999</v>
      </c>
      <c r="D52">
        <v>-1.18214</v>
      </c>
      <c r="E52" s="13">
        <v>5.1961399999999998E-2</v>
      </c>
      <c r="F52" s="13">
        <v>9.35748E-2</v>
      </c>
      <c r="G52">
        <v>0.38490000000000002</v>
      </c>
      <c r="H52">
        <v>4.6593999999999998</v>
      </c>
      <c r="I52">
        <v>0.39144299999999999</v>
      </c>
      <c r="K52">
        <f t="shared" si="1"/>
        <v>-4.2842064742512864</v>
      </c>
      <c r="L52">
        <f t="shared" si="2"/>
        <v>4.6758413052408665</v>
      </c>
      <c r="M52">
        <f t="shared" si="7"/>
        <v>-0.50999999999999956</v>
      </c>
      <c r="N52">
        <f t="shared" si="3"/>
        <v>0.65537179076562868</v>
      </c>
      <c r="O52">
        <f t="shared" si="4"/>
        <v>4.1939520409988322</v>
      </c>
      <c r="Q52">
        <f t="shared" si="8"/>
        <v>0.98000000000000054</v>
      </c>
      <c r="S52">
        <v>7.5999999999999998E-2</v>
      </c>
      <c r="T52">
        <v>0.30590000000000001</v>
      </c>
      <c r="U52">
        <f t="shared" si="5"/>
        <v>5.1961448463999999E-2</v>
      </c>
      <c r="V52">
        <f t="shared" si="6"/>
        <v>9.3574810000000008E-2</v>
      </c>
    </row>
    <row r="53" spans="1:22" x14ac:dyDescent="0.3">
      <c r="A53">
        <v>4.46434</v>
      </c>
      <c r="B53">
        <v>4.6314099999999998</v>
      </c>
      <c r="C53">
        <v>1.6044099999999999</v>
      </c>
      <c r="D53">
        <v>-1.18214</v>
      </c>
      <c r="E53" s="13">
        <v>4.9069099999999997E-2</v>
      </c>
      <c r="F53" s="13">
        <v>3.0241199999999999E-2</v>
      </c>
      <c r="G53">
        <v>0.47910000000000003</v>
      </c>
      <c r="H53">
        <v>3.3881999999999999</v>
      </c>
      <c r="I53">
        <v>0.125671</v>
      </c>
      <c r="K53">
        <f t="shared" si="1"/>
        <v>-4.1609896835585074</v>
      </c>
      <c r="L53">
        <f t="shared" si="2"/>
        <v>3.4091581433700595</v>
      </c>
      <c r="M53">
        <f t="shared" si="7"/>
        <v>-0.49999999999999956</v>
      </c>
      <c r="N53">
        <f t="shared" si="3"/>
        <v>0.65452315159479857</v>
      </c>
      <c r="O53">
        <f t="shared" si="4"/>
        <v>4.1947825241302619</v>
      </c>
      <c r="Q53">
        <f t="shared" si="8"/>
        <v>1.0000000000000004</v>
      </c>
      <c r="S53">
        <v>5.3699999999999998E-2</v>
      </c>
      <c r="T53">
        <v>0.1739</v>
      </c>
      <c r="U53">
        <f t="shared" si="5"/>
        <v>4.9069138463999996E-2</v>
      </c>
      <c r="V53">
        <f t="shared" si="6"/>
        <v>3.0241210000000001E-2</v>
      </c>
    </row>
    <row r="54" spans="1:22" x14ac:dyDescent="0.3">
      <c r="A54">
        <v>4.46434</v>
      </c>
      <c r="B54">
        <v>4.6314099999999998</v>
      </c>
      <c r="C54">
        <v>1.6044099999999999</v>
      </c>
      <c r="D54">
        <v>-1.18214</v>
      </c>
      <c r="E54" s="13">
        <v>4.83477E-2</v>
      </c>
      <c r="F54" s="13">
        <v>5.7216599999999999E-2</v>
      </c>
      <c r="G54">
        <v>0.1668</v>
      </c>
      <c r="H54">
        <v>3.4491999999999998</v>
      </c>
      <c r="I54">
        <v>0.81554000000000004</v>
      </c>
      <c r="K54">
        <f t="shared" si="1"/>
        <v>-4.0377732105650859</v>
      </c>
      <c r="L54">
        <f t="shared" si="2"/>
        <v>3.7640898743566611</v>
      </c>
      <c r="M54">
        <f t="shared" si="7"/>
        <v>-0.48999999999999955</v>
      </c>
      <c r="N54">
        <f t="shared" si="3"/>
        <v>0.65366354352896772</v>
      </c>
      <c r="O54">
        <f t="shared" si="4"/>
        <v>4.1955875351011276</v>
      </c>
      <c r="Q54">
        <f t="shared" si="8"/>
        <v>1.0200000000000005</v>
      </c>
      <c r="S54">
        <v>4.65E-2</v>
      </c>
      <c r="T54">
        <v>0.2392</v>
      </c>
      <c r="U54">
        <f t="shared" si="5"/>
        <v>4.8347698463999993E-2</v>
      </c>
      <c r="V54">
        <f t="shared" si="6"/>
        <v>5.7216639999999999E-2</v>
      </c>
    </row>
    <row r="55" spans="1:22" x14ac:dyDescent="0.3">
      <c r="A55">
        <v>4.46434</v>
      </c>
      <c r="B55">
        <v>4.6314099999999998</v>
      </c>
      <c r="C55">
        <v>1.6044099999999999</v>
      </c>
      <c r="D55">
        <v>-1.18214</v>
      </c>
      <c r="E55" s="13">
        <v>5.3824200000000003E-2</v>
      </c>
      <c r="F55" s="13">
        <v>6.98545E-2</v>
      </c>
      <c r="G55">
        <v>0.34510000000000002</v>
      </c>
      <c r="H55">
        <v>3.6623999999999999</v>
      </c>
      <c r="I55">
        <v>0.15352299999999999</v>
      </c>
      <c r="K55">
        <f t="shared" si="1"/>
        <v>-3.9145571058137518</v>
      </c>
      <c r="L55">
        <f t="shared" si="2"/>
        <v>3.6882992258038136</v>
      </c>
      <c r="M55">
        <f t="shared" si="7"/>
        <v>-0.47999999999999954</v>
      </c>
      <c r="N55">
        <f t="shared" si="3"/>
        <v>0.65279331039990107</v>
      </c>
      <c r="O55">
        <f t="shared" si="4"/>
        <v>4.1963667519177754</v>
      </c>
      <c r="Q55">
        <f t="shared" si="8"/>
        <v>1.0400000000000005</v>
      </c>
      <c r="S55">
        <v>8.7400000000000005E-2</v>
      </c>
      <c r="T55">
        <v>0.26429999999999998</v>
      </c>
      <c r="U55">
        <f t="shared" si="5"/>
        <v>5.3824208463999997E-2</v>
      </c>
      <c r="V55">
        <f t="shared" si="6"/>
        <v>6.9854489999999991E-2</v>
      </c>
    </row>
    <row r="56" spans="1:22" x14ac:dyDescent="0.3">
      <c r="A56">
        <v>4.46434</v>
      </c>
      <c r="B56">
        <v>4.6314099999999998</v>
      </c>
      <c r="C56">
        <v>1.6044099999999999</v>
      </c>
      <c r="D56">
        <v>-1.18214</v>
      </c>
      <c r="E56" s="13">
        <v>5.1499900000000001E-2</v>
      </c>
      <c r="F56" s="13">
        <v>7.3278499999999996E-2</v>
      </c>
      <c r="G56">
        <v>0.59009999999999996</v>
      </c>
      <c r="H56">
        <v>4.0709999999999997</v>
      </c>
      <c r="I56">
        <v>0.66980099999999998</v>
      </c>
      <c r="K56">
        <f t="shared" si="1"/>
        <v>-3.7913414278877506</v>
      </c>
      <c r="L56">
        <f t="shared" si="2"/>
        <v>4.1180823005441916</v>
      </c>
      <c r="M56">
        <f t="shared" si="7"/>
        <v>-0.46999999999999953</v>
      </c>
      <c r="N56">
        <f t="shared" si="3"/>
        <v>0.65191280028924736</v>
      </c>
      <c r="O56">
        <f t="shared" si="4"/>
        <v>4.1971198629038682</v>
      </c>
      <c r="Q56">
        <f t="shared" si="8"/>
        <v>1.0600000000000005</v>
      </c>
      <c r="S56">
        <v>7.2900000000000006E-2</v>
      </c>
      <c r="T56">
        <v>0.2707</v>
      </c>
      <c r="U56">
        <f t="shared" si="5"/>
        <v>5.1499858463999994E-2</v>
      </c>
      <c r="V56">
        <f t="shared" si="6"/>
        <v>7.3278490000000002E-2</v>
      </c>
    </row>
    <row r="57" spans="1:22" x14ac:dyDescent="0.3">
      <c r="A57">
        <v>4.46434</v>
      </c>
      <c r="B57">
        <v>4.6314099999999998</v>
      </c>
      <c r="C57">
        <v>1.6044099999999999</v>
      </c>
      <c r="D57">
        <v>-1.18214</v>
      </c>
      <c r="E57" s="13">
        <v>5.1312000000000003E-2</v>
      </c>
      <c r="F57" s="13">
        <v>0.12859400000000001</v>
      </c>
      <c r="G57">
        <v>-0.15</v>
      </c>
      <c r="H57">
        <v>2.7688000000000001</v>
      </c>
      <c r="I57">
        <v>0.81637700000000002</v>
      </c>
      <c r="K57">
        <f t="shared" si="1"/>
        <v>-3.6681262446898546</v>
      </c>
      <c r="L57">
        <f t="shared" si="2"/>
        <v>3.7620489425061332</v>
      </c>
      <c r="M57">
        <f t="shared" si="7"/>
        <v>-0.45999999999999952</v>
      </c>
      <c r="N57">
        <f t="shared" si="3"/>
        <v>0.65102236538931102</v>
      </c>
      <c r="O57">
        <f t="shared" si="4"/>
        <v>4.1978465668250529</v>
      </c>
      <c r="Q57">
        <f t="shared" si="8"/>
        <v>1.0800000000000005</v>
      </c>
      <c r="S57">
        <v>7.1599999999999997E-2</v>
      </c>
      <c r="T57">
        <v>0.35859999999999997</v>
      </c>
      <c r="U57">
        <f t="shared" si="5"/>
        <v>5.1312008463999997E-2</v>
      </c>
      <c r="V57">
        <f t="shared" si="6"/>
        <v>0.12859395999999998</v>
      </c>
    </row>
    <row r="58" spans="1:22" x14ac:dyDescent="0.3">
      <c r="A58">
        <v>4.46434</v>
      </c>
      <c r="B58">
        <v>4.6314099999999998</v>
      </c>
      <c r="C58">
        <v>1.6044099999999999</v>
      </c>
      <c r="D58">
        <v>-1.18214</v>
      </c>
      <c r="E58" s="13">
        <v>5.8307499999999998E-2</v>
      </c>
      <c r="F58" s="13">
        <v>0.22090000000000001</v>
      </c>
      <c r="G58">
        <v>-0.32919999999999999</v>
      </c>
      <c r="H58">
        <v>0.9002</v>
      </c>
      <c r="I58">
        <v>1.08802</v>
      </c>
      <c r="K58">
        <f t="shared" si="1"/>
        <v>-3.5449116349247727</v>
      </c>
      <c r="L58">
        <f t="shared" si="2"/>
        <v>3.0989166150696605</v>
      </c>
      <c r="M58">
        <f t="shared" si="7"/>
        <v>-0.44999999999999951</v>
      </c>
      <c r="N58">
        <f t="shared" si="3"/>
        <v>0.65012236186217942</v>
      </c>
      <c r="O58">
        <f t="shared" si="4"/>
        <v>4.1985465730094491</v>
      </c>
      <c r="Q58">
        <f t="shared" si="8"/>
        <v>1.1000000000000005</v>
      </c>
      <c r="S58">
        <v>0.1101</v>
      </c>
      <c r="T58">
        <v>0.47</v>
      </c>
      <c r="U58">
        <f t="shared" si="5"/>
        <v>5.8307458463999998E-2</v>
      </c>
      <c r="V58">
        <f t="shared" si="6"/>
        <v>0.22089999999999999</v>
      </c>
    </row>
    <row r="59" spans="1:22" x14ac:dyDescent="0.3">
      <c r="A59">
        <v>4.46434</v>
      </c>
      <c r="B59">
        <v>4.6314099999999998</v>
      </c>
      <c r="C59">
        <v>1.6044099999999999</v>
      </c>
      <c r="D59">
        <v>-1.18214</v>
      </c>
      <c r="E59" s="13">
        <v>5.3275099999999999E-2</v>
      </c>
      <c r="F59" s="13">
        <v>0.15642</v>
      </c>
      <c r="G59">
        <v>-0.11459999999999999</v>
      </c>
      <c r="H59">
        <v>1.8129</v>
      </c>
      <c r="I59">
        <v>1.0441199999999999</v>
      </c>
      <c r="K59">
        <f t="shared" si="1"/>
        <v>-3.4216976898173304</v>
      </c>
      <c r="L59">
        <f t="shared" si="2"/>
        <v>3.2061203101717934</v>
      </c>
      <c r="M59">
        <f t="shared" si="7"/>
        <v>-0.4399999999999995</v>
      </c>
      <c r="N59">
        <f t="shared" si="3"/>
        <v>0.64921314969726374</v>
      </c>
      <c r="O59">
        <f t="shared" si="4"/>
        <v>4.199219601463918</v>
      </c>
      <c r="Q59">
        <f t="shared" si="8"/>
        <v>1.1200000000000006</v>
      </c>
      <c r="S59">
        <v>8.4199999999999997E-2</v>
      </c>
      <c r="T59">
        <v>0.39550000000000002</v>
      </c>
      <c r="U59">
        <f t="shared" si="5"/>
        <v>5.3275088463999996E-2</v>
      </c>
      <c r="V59">
        <f t="shared" si="6"/>
        <v>0.15642025000000001</v>
      </c>
    </row>
    <row r="60" spans="1:22" x14ac:dyDescent="0.3">
      <c r="A60">
        <v>4.46434</v>
      </c>
      <c r="B60">
        <v>4.6314099999999998</v>
      </c>
      <c r="C60">
        <v>1.6044099999999999</v>
      </c>
      <c r="D60">
        <v>-1.18214</v>
      </c>
      <c r="E60" s="13">
        <v>4.6438300000000002E-2</v>
      </c>
      <c r="F60" s="13">
        <v>1.2122000000000001E-2</v>
      </c>
      <c r="G60">
        <v>-0.1928</v>
      </c>
      <c r="H60">
        <v>1.4856</v>
      </c>
      <c r="I60">
        <v>1.6672400000000001</v>
      </c>
      <c r="K60">
        <f t="shared" si="1"/>
        <v>-3.2984845151038664</v>
      </c>
      <c r="L60">
        <f t="shared" si="2"/>
        <v>1.6844129154171621</v>
      </c>
      <c r="M60">
        <f t="shared" si="7"/>
        <v>-0.42999999999999949</v>
      </c>
      <c r="N60">
        <f t="shared" si="3"/>
        <v>0.64829509256730722</v>
      </c>
      <c r="O60">
        <f t="shared" si="4"/>
        <v>4.1998653829860499</v>
      </c>
      <c r="Q60">
        <f t="shared" si="8"/>
        <v>1.1400000000000006</v>
      </c>
      <c r="S60">
        <v>1.5900000000000001E-2</v>
      </c>
      <c r="T60">
        <v>0.1101</v>
      </c>
      <c r="U60">
        <f t="shared" si="5"/>
        <v>4.6438258463999994E-2</v>
      </c>
      <c r="V60">
        <f t="shared" si="6"/>
        <v>1.2122010000000001E-2</v>
      </c>
    </row>
    <row r="61" spans="1:22" x14ac:dyDescent="0.3">
      <c r="A61">
        <v>4.46434</v>
      </c>
      <c r="B61">
        <v>4.6314099999999998</v>
      </c>
      <c r="C61">
        <v>1.6044099999999999</v>
      </c>
      <c r="D61">
        <v>-1.18214</v>
      </c>
      <c r="E61" s="13">
        <v>4.8596300000000002E-2</v>
      </c>
      <c r="F61" s="13">
        <v>6.2094400000000001E-3</v>
      </c>
      <c r="G61">
        <v>0.1162</v>
      </c>
      <c r="H61">
        <v>1.1738999999999999</v>
      </c>
      <c r="I61">
        <v>1.8393699999999999</v>
      </c>
      <c r="K61">
        <f t="shared" si="1"/>
        <v>-3.1752722333402867</v>
      </c>
      <c r="L61">
        <f t="shared" si="2"/>
        <v>1.2640557128933716</v>
      </c>
      <c r="M61">
        <f t="shared" si="7"/>
        <v>-0.41999999999999948</v>
      </c>
      <c r="N61">
        <f t="shared" si="3"/>
        <v>0.64736855768292123</v>
      </c>
      <c r="O61">
        <f t="shared" si="4"/>
        <v>4.2004836592718471</v>
      </c>
      <c r="Q61">
        <f t="shared" si="8"/>
        <v>1.1600000000000006</v>
      </c>
      <c r="S61">
        <v>4.9099999999999998E-2</v>
      </c>
      <c r="T61">
        <v>7.8799999999999995E-2</v>
      </c>
      <c r="U61">
        <f t="shared" si="5"/>
        <v>4.8596258463999994E-2</v>
      </c>
      <c r="V61">
        <f t="shared" si="6"/>
        <v>6.2094399999999992E-3</v>
      </c>
    </row>
    <row r="62" spans="1:22" x14ac:dyDescent="0.3">
      <c r="A62">
        <v>4.46434</v>
      </c>
      <c r="B62">
        <v>4.6314099999999998</v>
      </c>
      <c r="C62">
        <v>1.6044099999999999</v>
      </c>
      <c r="D62">
        <v>-1.18214</v>
      </c>
      <c r="E62" s="13">
        <v>5.05151E-2</v>
      </c>
      <c r="F62" s="13">
        <v>0.14776300000000001</v>
      </c>
      <c r="G62">
        <v>0.12189999999999999</v>
      </c>
      <c r="H62">
        <v>1.5426</v>
      </c>
      <c r="I62">
        <v>1.1976599999999999</v>
      </c>
      <c r="K62">
        <f t="shared" si="1"/>
        <v>-3.0520609865770947</v>
      </c>
      <c r="L62">
        <f t="shared" si="2"/>
        <v>2.831169329742544</v>
      </c>
      <c r="M62">
        <f t="shared" si="7"/>
        <v>-0.40999999999999948</v>
      </c>
      <c r="N62">
        <f t="shared" si="3"/>
        <v>0.64643391564570596</v>
      </c>
      <c r="O62">
        <f t="shared" si="4"/>
        <v>4.2010741830190392</v>
      </c>
      <c r="Q62">
        <f t="shared" si="8"/>
        <v>1.1800000000000006</v>
      </c>
      <c r="S62">
        <v>6.5799999999999997E-2</v>
      </c>
      <c r="T62">
        <v>0.38440000000000002</v>
      </c>
      <c r="U62">
        <f t="shared" si="5"/>
        <v>5.0515088463999998E-2</v>
      </c>
      <c r="V62">
        <f t="shared" si="6"/>
        <v>0.14776336000000001</v>
      </c>
    </row>
    <row r="63" spans="1:22" x14ac:dyDescent="0.3">
      <c r="A63">
        <v>4.46434</v>
      </c>
      <c r="B63">
        <v>4.6314099999999998</v>
      </c>
      <c r="C63">
        <v>1.6044099999999999</v>
      </c>
      <c r="D63">
        <v>-1.18214</v>
      </c>
      <c r="E63" s="13">
        <v>0.23022599999999999</v>
      </c>
      <c r="F63" s="13">
        <v>1.12572E-2</v>
      </c>
      <c r="G63">
        <v>0</v>
      </c>
      <c r="H63">
        <v>1.6397999999999999</v>
      </c>
      <c r="I63">
        <v>1.6718</v>
      </c>
      <c r="K63">
        <f t="shared" si="1"/>
        <v>-2.9288509394596924</v>
      </c>
      <c r="L63">
        <f t="shared" si="2"/>
        <v>1.6732769784079711</v>
      </c>
      <c r="M63">
        <f t="shared" si="7"/>
        <v>-0.39999999999999947</v>
      </c>
      <c r="N63">
        <f t="shared" si="3"/>
        <v>0.64549154030001443</v>
      </c>
      <c r="O63">
        <f t="shared" si="4"/>
        <v>4.2016367180260001</v>
      </c>
      <c r="Q63">
        <f t="shared" si="8"/>
        <v>1.2000000000000006</v>
      </c>
      <c r="S63">
        <v>0.42899999999999999</v>
      </c>
      <c r="T63">
        <v>0.1061</v>
      </c>
      <c r="U63">
        <f t="shared" si="5"/>
        <v>0.23022644846399998</v>
      </c>
      <c r="V63">
        <f t="shared" si="6"/>
        <v>1.125721E-2</v>
      </c>
    </row>
    <row r="64" spans="1:22" x14ac:dyDescent="0.3">
      <c r="A64">
        <v>4.46434</v>
      </c>
      <c r="B64">
        <v>4.6314099999999998</v>
      </c>
      <c r="C64">
        <v>1.6044099999999999</v>
      </c>
      <c r="D64">
        <v>-1.18214</v>
      </c>
      <c r="E64" s="13">
        <v>5.6325899999999998E-2</v>
      </c>
      <c r="F64" s="13">
        <v>0.38725700000000002</v>
      </c>
      <c r="G64">
        <v>0.19989999999999999</v>
      </c>
      <c r="H64">
        <v>3.5405000000000002</v>
      </c>
      <c r="I64">
        <v>0.14247000000000001</v>
      </c>
      <c r="K64">
        <f t="shared" si="1"/>
        <v>-2.8056422828215291</v>
      </c>
      <c r="L64">
        <f t="shared" si="2"/>
        <v>3.5802028316012118</v>
      </c>
      <c r="M64">
        <f t="shared" si="7"/>
        <v>-0.38999999999999946</v>
      </c>
      <c r="N64">
        <f t="shared" si="3"/>
        <v>0.64454180858342014</v>
      </c>
      <c r="O64">
        <f t="shared" si="4"/>
        <v>4.2021710392862275</v>
      </c>
      <c r="Q64">
        <f t="shared" si="8"/>
        <v>1.2200000000000006</v>
      </c>
      <c r="S64">
        <v>0.1007</v>
      </c>
      <c r="T64">
        <v>0.62229999999999996</v>
      </c>
      <c r="U64">
        <f t="shared" si="5"/>
        <v>5.6325938463999997E-2</v>
      </c>
      <c r="V64">
        <f t="shared" si="6"/>
        <v>0.38725728999999998</v>
      </c>
    </row>
    <row r="65" spans="1:22" x14ac:dyDescent="0.3">
      <c r="A65">
        <v>4.46434</v>
      </c>
      <c r="B65">
        <v>4.6314099999999998</v>
      </c>
      <c r="C65">
        <v>1.6044099999999999</v>
      </c>
      <c r="D65">
        <v>-1.18214</v>
      </c>
      <c r="E65" s="13">
        <v>5.3633100000000003E-2</v>
      </c>
      <c r="F65" s="13">
        <v>7.2468599999999994E-2</v>
      </c>
      <c r="G65">
        <v>0.54320000000000002</v>
      </c>
      <c r="H65">
        <v>4.6924000000000001</v>
      </c>
      <c r="I65">
        <v>0.44537500000000002</v>
      </c>
      <c r="K65">
        <f t="shared" si="1"/>
        <v>-2.6824352378483463</v>
      </c>
      <c r="L65">
        <f t="shared" si="2"/>
        <v>4.610393893006699</v>
      </c>
      <c r="M65">
        <f t="shared" si="7"/>
        <v>-0.37999999999999945</v>
      </c>
      <c r="N65">
        <f t="shared" si="3"/>
        <v>0.64358510037594696</v>
      </c>
      <c r="O65">
        <f t="shared" si="4"/>
        <v>4.2026769330783411</v>
      </c>
      <c r="Q65">
        <f t="shared" si="8"/>
        <v>1.2400000000000007</v>
      </c>
      <c r="S65">
        <v>8.6300000000000002E-2</v>
      </c>
      <c r="T65">
        <v>0.26919999999999999</v>
      </c>
      <c r="U65">
        <f t="shared" si="5"/>
        <v>5.3633138463999995E-2</v>
      </c>
      <c r="V65">
        <f t="shared" si="6"/>
        <v>7.2468640000000001E-2</v>
      </c>
    </row>
    <row r="66" spans="1:22" x14ac:dyDescent="0.3">
      <c r="A66">
        <v>4.46434</v>
      </c>
      <c r="B66">
        <v>4.6314099999999998</v>
      </c>
      <c r="C66">
        <v>1.6044099999999999</v>
      </c>
      <c r="D66">
        <v>-1.18214</v>
      </c>
      <c r="E66" s="13">
        <v>4.9411700000000003E-2</v>
      </c>
      <c r="F66" s="13">
        <v>3.2148500000000003E-2</v>
      </c>
      <c r="G66">
        <v>0.30559999999999998</v>
      </c>
      <c r="H66">
        <v>2.8641000000000001</v>
      </c>
      <c r="I66">
        <v>7.6898499999999995E-2</v>
      </c>
      <c r="K66">
        <f t="shared" si="1"/>
        <v>-2.5592300609041976</v>
      </c>
      <c r="L66">
        <f t="shared" si="2"/>
        <v>2.8772692496294452</v>
      </c>
      <c r="M66">
        <f t="shared" si="7"/>
        <v>-0.36999999999999944</v>
      </c>
      <c r="N66">
        <f t="shared" si="3"/>
        <v>0.64262179834812172</v>
      </c>
      <c r="O66">
        <f t="shared" si="4"/>
        <v>4.2031541970515702</v>
      </c>
      <c r="Q66">
        <f t="shared" si="8"/>
        <v>1.2600000000000007</v>
      </c>
      <c r="S66">
        <v>5.6800000000000003E-2</v>
      </c>
      <c r="T66">
        <v>0.17929999999999999</v>
      </c>
      <c r="U66">
        <f t="shared" si="5"/>
        <v>4.9411688463999993E-2</v>
      </c>
      <c r="V66">
        <f t="shared" si="6"/>
        <v>3.2148489999999995E-2</v>
      </c>
    </row>
    <row r="67" spans="1:22" x14ac:dyDescent="0.3">
      <c r="A67">
        <v>4.46434</v>
      </c>
      <c r="B67">
        <v>4.6314099999999998</v>
      </c>
      <c r="C67">
        <v>1.6044099999999999</v>
      </c>
      <c r="D67">
        <v>-1.18214</v>
      </c>
      <c r="E67" s="13">
        <v>5.2827699999999998E-2</v>
      </c>
      <c r="F67" s="13">
        <v>2.5536E-2</v>
      </c>
      <c r="G67">
        <v>0.5171</v>
      </c>
      <c r="H67">
        <v>2.302</v>
      </c>
      <c r="I67">
        <v>2.8995900000000002E-2</v>
      </c>
      <c r="K67">
        <f t="shared" si="1"/>
        <v>-2.4360270491242777</v>
      </c>
      <c r="L67">
        <f t="shared" si="2"/>
        <v>2.3220083813355621</v>
      </c>
      <c r="M67">
        <f t="shared" si="7"/>
        <v>-0.35999999999999943</v>
      </c>
      <c r="N67">
        <f t="shared" si="3"/>
        <v>0.64165228780791184</v>
      </c>
      <c r="O67">
        <f t="shared" si="4"/>
        <v>4.2036026403066886</v>
      </c>
      <c r="Q67">
        <f t="shared" si="8"/>
        <v>1.2800000000000007</v>
      </c>
      <c r="S67">
        <v>8.1500000000000003E-2</v>
      </c>
      <c r="T67">
        <v>0.1598</v>
      </c>
      <c r="U67">
        <f t="shared" si="5"/>
        <v>5.2827698463999997E-2</v>
      </c>
      <c r="V67">
        <f t="shared" si="6"/>
        <v>2.5536039999999999E-2</v>
      </c>
    </row>
    <row r="68" spans="1:22" x14ac:dyDescent="0.3">
      <c r="A68">
        <v>4.46434</v>
      </c>
      <c r="B68">
        <v>4.6314099999999998</v>
      </c>
      <c r="C68">
        <v>1.6044099999999999</v>
      </c>
      <c r="D68">
        <v>-1.18214</v>
      </c>
      <c r="E68" s="13">
        <v>4.6293599999999997E-2</v>
      </c>
      <c r="F68" s="13">
        <v>7.5624999999999998E-2</v>
      </c>
      <c r="G68">
        <v>3.5000000000000003E-2</v>
      </c>
      <c r="H68">
        <v>4.0030999999999999</v>
      </c>
      <c r="I68">
        <v>0.185137</v>
      </c>
      <c r="K68">
        <f t="shared" ref="K68:K131" si="9">-LN(EXP(-A68-TAN(B68)*(M68-$J$3)) + EXP(-C68-TAN(D68)*(M68-$J$4)))</f>
        <v>-2.3128265468962117</v>
      </c>
      <c r="L68">
        <f t="shared" ref="L68:L131" si="10">-LN(EXP(-A68-TAN(B68)*(I68-$J$3)) + EXP(-C68-TAN(D68)*(I68-$J$4)))</f>
        <v>3.9739779294589201</v>
      </c>
      <c r="M68">
        <f t="shared" si="7"/>
        <v>-0.34999999999999942</v>
      </c>
      <c r="N68">
        <f t="shared" ref="N68:N131" si="11">E$1*COS(Q68) + G$1</f>
        <v>0.64067695654660661</v>
      </c>
      <c r="O68">
        <f t="shared" ref="O68:O131" si="12">F$1*SIN(Q68) + H$1</f>
        <v>4.2040220834723732</v>
      </c>
      <c r="Q68">
        <f t="shared" si="8"/>
        <v>1.3000000000000007</v>
      </c>
      <c r="S68">
        <v>1.04E-2</v>
      </c>
      <c r="T68">
        <v>0.27500000000000002</v>
      </c>
      <c r="U68">
        <f t="shared" ref="U68:U131" si="13">$W$3^2+S68^2</f>
        <v>4.6293608463999998E-2</v>
      </c>
      <c r="V68">
        <f t="shared" ref="V68:V131" si="14">$X$3^2+T68^2</f>
        <v>7.5625000000000012E-2</v>
      </c>
    </row>
    <row r="69" spans="1:22" x14ac:dyDescent="0.3">
      <c r="A69">
        <v>4.46434</v>
      </c>
      <c r="B69">
        <v>4.6314099999999998</v>
      </c>
      <c r="C69">
        <v>1.6044099999999999</v>
      </c>
      <c r="D69">
        <v>-1.18214</v>
      </c>
      <c r="E69" s="13">
        <v>5.0974100000000001E-2</v>
      </c>
      <c r="F69" s="13">
        <v>3.6595700000000002E-2</v>
      </c>
      <c r="G69">
        <v>0.62490000000000001</v>
      </c>
      <c r="H69">
        <v>4.2426000000000004</v>
      </c>
      <c r="I69">
        <v>0.61858199999999997</v>
      </c>
      <c r="K69">
        <f t="shared" si="9"/>
        <v>-2.1896289533707032</v>
      </c>
      <c r="L69">
        <f t="shared" si="10"/>
        <v>4.2407193801242737</v>
      </c>
      <c r="M69">
        <f t="shared" ref="M69:M132" si="15">M68+0.01</f>
        <v>-0.33999999999999941</v>
      </c>
      <c r="N69">
        <f t="shared" si="11"/>
        <v>0.63969619468370653</v>
      </c>
      <c r="O69">
        <f t="shared" si="12"/>
        <v>4.20441235877695</v>
      </c>
      <c r="Q69">
        <f t="shared" ref="Q69:Q132" si="16">Q68+0.02</f>
        <v>1.3200000000000007</v>
      </c>
      <c r="S69">
        <v>6.9199999999999998E-2</v>
      </c>
      <c r="T69">
        <v>0.1913</v>
      </c>
      <c r="U69">
        <f t="shared" si="13"/>
        <v>5.0974088463999992E-2</v>
      </c>
      <c r="V69">
        <f t="shared" si="14"/>
        <v>3.659569E-2</v>
      </c>
    </row>
    <row r="70" spans="1:22" x14ac:dyDescent="0.3">
      <c r="A70">
        <v>4.46434</v>
      </c>
      <c r="B70">
        <v>4.6314099999999998</v>
      </c>
      <c r="C70">
        <v>1.6044099999999999</v>
      </c>
      <c r="D70">
        <v>-1.18214</v>
      </c>
      <c r="E70" s="13">
        <v>5.18104E-2</v>
      </c>
      <c r="F70" s="13">
        <v>4.0804E-2</v>
      </c>
      <c r="G70">
        <v>0.77300000000000002</v>
      </c>
      <c r="H70">
        <v>3.4180999999999999</v>
      </c>
      <c r="I70">
        <v>0.93579100000000004</v>
      </c>
      <c r="K70">
        <f t="shared" si="9"/>
        <v>-2.0664347311646845</v>
      </c>
      <c r="L70">
        <f t="shared" si="10"/>
        <v>3.4706355183776094</v>
      </c>
      <c r="M70">
        <f t="shared" si="15"/>
        <v>-0.3299999999999994</v>
      </c>
      <c r="N70">
        <f t="shared" si="11"/>
        <v>0.63871039451087985</v>
      </c>
      <c r="O70">
        <f t="shared" si="12"/>
        <v>4.2047733101155016</v>
      </c>
      <c r="Q70">
        <f t="shared" si="16"/>
        <v>1.3400000000000007</v>
      </c>
      <c r="S70">
        <v>7.4999999999999997E-2</v>
      </c>
      <c r="T70">
        <v>0.20200000000000001</v>
      </c>
      <c r="U70">
        <f t="shared" si="13"/>
        <v>5.1810448463999993E-2</v>
      </c>
      <c r="V70">
        <f t="shared" si="14"/>
        <v>4.0804000000000007E-2</v>
      </c>
    </row>
    <row r="71" spans="1:22" x14ac:dyDescent="0.3">
      <c r="A71">
        <v>4.46434</v>
      </c>
      <c r="B71">
        <v>4.6314099999999998</v>
      </c>
      <c r="C71">
        <v>1.6044099999999999</v>
      </c>
      <c r="D71">
        <v>-1.18214</v>
      </c>
      <c r="E71" s="13">
        <v>5.4484699999999997E-2</v>
      </c>
      <c r="F71" s="13">
        <v>8.0940200000000004E-2</v>
      </c>
      <c r="G71">
        <v>0.76600000000000001</v>
      </c>
      <c r="H71">
        <v>4.4071999999999996</v>
      </c>
      <c r="I71">
        <v>0.59416100000000005</v>
      </c>
      <c r="K71">
        <f t="shared" si="9"/>
        <v>-1.9432444164458791</v>
      </c>
      <c r="L71">
        <f t="shared" si="10"/>
        <v>4.2983620173043713</v>
      </c>
      <c r="M71">
        <f t="shared" si="15"/>
        <v>-0.3199999999999994</v>
      </c>
      <c r="N71">
        <f t="shared" si="11"/>
        <v>0.63771995033505213</v>
      </c>
      <c r="O71">
        <f t="shared" si="12"/>
        <v>4.2051047931123051</v>
      </c>
      <c r="Q71">
        <f t="shared" si="16"/>
        <v>1.3600000000000008</v>
      </c>
      <c r="S71">
        <v>9.11E-2</v>
      </c>
      <c r="T71">
        <v>0.28449999999999998</v>
      </c>
      <c r="U71">
        <f t="shared" si="13"/>
        <v>5.4484658463999996E-2</v>
      </c>
      <c r="V71">
        <f t="shared" si="14"/>
        <v>8.0940249999999991E-2</v>
      </c>
    </row>
    <row r="72" spans="1:22" x14ac:dyDescent="0.3">
      <c r="A72">
        <v>4.46434</v>
      </c>
      <c r="B72">
        <v>4.6314099999999998</v>
      </c>
      <c r="C72">
        <v>1.6044099999999999</v>
      </c>
      <c r="D72">
        <v>-1.18214</v>
      </c>
      <c r="E72" s="13">
        <v>5.6386400000000003E-2</v>
      </c>
      <c r="F72" s="13">
        <v>5.7120999999999998E-2</v>
      </c>
      <c r="G72">
        <v>0.67689999999999995</v>
      </c>
      <c r="H72">
        <v>3.3959999999999999</v>
      </c>
      <c r="I72">
        <v>0.92430299999999999</v>
      </c>
      <c r="K72">
        <f t="shared" si="9"/>
        <v>-1.8200586306174389</v>
      </c>
      <c r="L72">
        <f t="shared" si="10"/>
        <v>3.4986823623104009</v>
      </c>
      <c r="M72">
        <f t="shared" si="15"/>
        <v>-0.30999999999999939</v>
      </c>
      <c r="N72">
        <f t="shared" si="11"/>
        <v>0.63672525832068783</v>
      </c>
      <c r="O72">
        <f t="shared" si="12"/>
        <v>4.2054066751785806</v>
      </c>
      <c r="Q72">
        <f t="shared" si="16"/>
        <v>1.3800000000000008</v>
      </c>
      <c r="S72">
        <v>0.10100000000000001</v>
      </c>
      <c r="T72">
        <v>0.23899999999999999</v>
      </c>
      <c r="U72">
        <f t="shared" si="13"/>
        <v>5.6386448463999997E-2</v>
      </c>
      <c r="V72">
        <f t="shared" si="14"/>
        <v>5.7120999999999998E-2</v>
      </c>
    </row>
    <row r="73" spans="1:22" x14ac:dyDescent="0.3">
      <c r="A73">
        <v>4.46434</v>
      </c>
      <c r="B73">
        <v>4.6314099999999998</v>
      </c>
      <c r="C73">
        <v>1.6044099999999999</v>
      </c>
      <c r="D73">
        <v>-1.18214</v>
      </c>
      <c r="E73" s="13">
        <v>6.21624E-2</v>
      </c>
      <c r="F73" s="13">
        <v>2.81233E-2</v>
      </c>
      <c r="G73">
        <v>0.82130000000000003</v>
      </c>
      <c r="H73">
        <v>3.8925999999999998</v>
      </c>
      <c r="I73">
        <v>0.76693500000000003</v>
      </c>
      <c r="K73">
        <f t="shared" si="9"/>
        <v>-1.6968780938557309</v>
      </c>
      <c r="L73">
        <f t="shared" si="10"/>
        <v>3.8825229639304881</v>
      </c>
      <c r="M73">
        <f t="shared" si="15"/>
        <v>-0.29999999999999938</v>
      </c>
      <c r="N73">
        <f t="shared" si="11"/>
        <v>0.63572671633133027</v>
      </c>
      <c r="O73">
        <f t="shared" si="12"/>
        <v>4.2056788355655268</v>
      </c>
      <c r="Q73">
        <f t="shared" si="16"/>
        <v>1.4000000000000008</v>
      </c>
      <c r="S73">
        <v>0.12640000000000001</v>
      </c>
      <c r="T73">
        <v>0.16769999999999999</v>
      </c>
      <c r="U73">
        <f t="shared" si="13"/>
        <v>6.2162408463999994E-2</v>
      </c>
      <c r="V73">
        <f t="shared" si="14"/>
        <v>2.8123289999999995E-2</v>
      </c>
    </row>
    <row r="74" spans="1:22" x14ac:dyDescent="0.3">
      <c r="A74">
        <v>4.46434</v>
      </c>
      <c r="B74">
        <v>4.6314099999999998</v>
      </c>
      <c r="C74">
        <v>1.6044099999999999</v>
      </c>
      <c r="D74">
        <v>-1.18214</v>
      </c>
      <c r="E74" s="13">
        <v>6.0705700000000001E-2</v>
      </c>
      <c r="F74" s="13">
        <v>7.9580399999999996E-2</v>
      </c>
      <c r="G74">
        <v>1.1269</v>
      </c>
      <c r="H74">
        <v>4.3143000000000002</v>
      </c>
      <c r="I74">
        <v>0.68726900000000002</v>
      </c>
      <c r="K74">
        <f t="shared" si="9"/>
        <v>-1.5737036407941123</v>
      </c>
      <c r="L74">
        <f t="shared" si="10"/>
        <v>4.0759162483910103</v>
      </c>
      <c r="M74">
        <f t="shared" si="15"/>
        <v>-0.28999999999999937</v>
      </c>
      <c r="N74">
        <f t="shared" si="11"/>
        <v>0.63472472377046152</v>
      </c>
      <c r="O74">
        <f t="shared" si="12"/>
        <v>4.2059211654126178</v>
      </c>
      <c r="Q74">
        <f t="shared" si="16"/>
        <v>1.4200000000000008</v>
      </c>
      <c r="S74">
        <v>0.1205</v>
      </c>
      <c r="T74">
        <v>0.28210000000000002</v>
      </c>
      <c r="U74">
        <f t="shared" si="13"/>
        <v>6.0705698463999994E-2</v>
      </c>
      <c r="V74">
        <f t="shared" si="14"/>
        <v>7.9580410000000004E-2</v>
      </c>
    </row>
    <row r="75" spans="1:22" x14ac:dyDescent="0.3">
      <c r="A75">
        <v>4.46434</v>
      </c>
      <c r="B75">
        <v>4.6314099999999998</v>
      </c>
      <c r="C75">
        <v>1.6044099999999999</v>
      </c>
      <c r="D75">
        <v>-1.18214</v>
      </c>
      <c r="E75" s="13">
        <v>5.1573000000000001E-2</v>
      </c>
      <c r="F75" s="13">
        <v>2.5090600000000001E-2</v>
      </c>
      <c r="G75">
        <v>0.88400000000000001</v>
      </c>
      <c r="H75">
        <v>4.4340000000000002</v>
      </c>
      <c r="I75">
        <v>0.56487799999999999</v>
      </c>
      <c r="K75">
        <f t="shared" si="9"/>
        <v>-1.4505362386914387</v>
      </c>
      <c r="L75">
        <f t="shared" si="10"/>
        <v>4.3663179852961926</v>
      </c>
      <c r="M75">
        <f t="shared" si="15"/>
        <v>-0.27999999999999936</v>
      </c>
      <c r="N75">
        <f t="shared" si="11"/>
        <v>0.63371968142174628</v>
      </c>
      <c r="O75">
        <f t="shared" si="12"/>
        <v>4.2061335677911469</v>
      </c>
      <c r="Q75">
        <f t="shared" si="16"/>
        <v>1.4400000000000008</v>
      </c>
      <c r="S75">
        <v>7.3400000000000007E-2</v>
      </c>
      <c r="T75">
        <v>0.15840000000000001</v>
      </c>
      <c r="U75">
        <f t="shared" si="13"/>
        <v>5.1573008463999995E-2</v>
      </c>
      <c r="V75">
        <f t="shared" si="14"/>
        <v>2.5090560000000005E-2</v>
      </c>
    </row>
    <row r="76" spans="1:22" x14ac:dyDescent="0.3">
      <c r="A76">
        <v>4.46434</v>
      </c>
      <c r="B76">
        <v>4.6314099999999998</v>
      </c>
      <c r="C76">
        <v>1.6044099999999999</v>
      </c>
      <c r="D76">
        <v>-1.18214</v>
      </c>
      <c r="E76" s="13">
        <v>5.1057499999999999E-2</v>
      </c>
      <c r="F76" s="13">
        <v>2.1550199999999999E-2</v>
      </c>
      <c r="G76">
        <v>0.64890000000000003</v>
      </c>
      <c r="H76">
        <v>2.1678000000000002</v>
      </c>
      <c r="I76">
        <v>1.4150700000000001</v>
      </c>
      <c r="K76">
        <f t="shared" si="9"/>
        <v>-1.3273770084769876</v>
      </c>
      <c r="L76">
        <f t="shared" si="10"/>
        <v>2.3002350840912511</v>
      </c>
      <c r="M76">
        <f t="shared" si="15"/>
        <v>-0.26999999999999935</v>
      </c>
      <c r="N76">
        <f t="shared" si="11"/>
        <v>0.63271199128872357</v>
      </c>
      <c r="O76">
        <f t="shared" si="12"/>
        <v>4.2063159577429934</v>
      </c>
      <c r="Q76">
        <f t="shared" si="16"/>
        <v>1.4600000000000009</v>
      </c>
      <c r="S76">
        <v>6.9800000000000001E-2</v>
      </c>
      <c r="T76">
        <v>0.14680000000000001</v>
      </c>
      <c r="U76">
        <f t="shared" si="13"/>
        <v>5.1057488463999996E-2</v>
      </c>
      <c r="V76">
        <f t="shared" si="14"/>
        <v>2.1550240000000005E-2</v>
      </c>
    </row>
    <row r="77" spans="1:22" x14ac:dyDescent="0.3">
      <c r="A77">
        <v>4.46434</v>
      </c>
      <c r="B77">
        <v>4.6314099999999998</v>
      </c>
      <c r="C77">
        <v>1.6044099999999999</v>
      </c>
      <c r="D77">
        <v>-1.18214</v>
      </c>
      <c r="E77" s="13">
        <v>5.7063900000000001E-2</v>
      </c>
      <c r="F77" s="13">
        <v>5.7551999999999999E-2</v>
      </c>
      <c r="G77">
        <v>0.87809999999999999</v>
      </c>
      <c r="H77">
        <v>3.8281999999999998</v>
      </c>
      <c r="I77">
        <v>0.80212700000000003</v>
      </c>
      <c r="K77">
        <f t="shared" si="9"/>
        <v>-1.2042272491246235</v>
      </c>
      <c r="L77">
        <f t="shared" si="10"/>
        <v>3.7967903937033265</v>
      </c>
      <c r="M77">
        <f t="shared" si="15"/>
        <v>-0.25999999999999934</v>
      </c>
      <c r="N77">
        <f t="shared" si="11"/>
        <v>0.63170205643401089</v>
      </c>
      <c r="O77">
        <f t="shared" si="12"/>
        <v>4.2064682623146084</v>
      </c>
      <c r="Q77">
        <f t="shared" si="16"/>
        <v>1.4800000000000009</v>
      </c>
      <c r="S77">
        <v>0.1043</v>
      </c>
      <c r="T77">
        <v>0.2399</v>
      </c>
      <c r="U77">
        <f t="shared" si="13"/>
        <v>5.7063938464E-2</v>
      </c>
      <c r="V77">
        <f t="shared" si="14"/>
        <v>5.7552010000000001E-2</v>
      </c>
    </row>
    <row r="78" spans="1:22" x14ac:dyDescent="0.3">
      <c r="A78">
        <v>4.46434</v>
      </c>
      <c r="B78">
        <v>4.6314099999999998</v>
      </c>
      <c r="C78">
        <v>1.6044099999999999</v>
      </c>
      <c r="D78">
        <v>-1.18214</v>
      </c>
      <c r="E78" s="13">
        <v>5.1573000000000001E-2</v>
      </c>
      <c r="F78" s="13">
        <v>3.5268800000000003E-2</v>
      </c>
      <c r="G78">
        <v>0.55410000000000004</v>
      </c>
      <c r="H78">
        <v>3.8668999999999998</v>
      </c>
      <c r="I78">
        <v>0.750637</v>
      </c>
      <c r="K78">
        <f t="shared" si="9"/>
        <v>-1.0810884658793727</v>
      </c>
      <c r="L78">
        <f t="shared" si="10"/>
        <v>3.9221835424962781</v>
      </c>
      <c r="M78">
        <f t="shared" si="15"/>
        <v>-0.24999999999999933</v>
      </c>
      <c r="N78">
        <f t="shared" si="11"/>
        <v>0.63069028081808454</v>
      </c>
      <c r="O78">
        <f t="shared" si="12"/>
        <v>4.2065904205861946</v>
      </c>
      <c r="Q78">
        <f t="shared" si="16"/>
        <v>1.5000000000000009</v>
      </c>
      <c r="S78">
        <v>7.3400000000000007E-2</v>
      </c>
      <c r="T78">
        <v>0.18779999999999999</v>
      </c>
      <c r="U78">
        <f t="shared" si="13"/>
        <v>5.1573008463999995E-2</v>
      </c>
      <c r="V78">
        <f t="shared" si="14"/>
        <v>3.5268839999999996E-2</v>
      </c>
    </row>
    <row r="79" spans="1:22" x14ac:dyDescent="0.3">
      <c r="A79">
        <v>4.46434</v>
      </c>
      <c r="B79">
        <v>4.6314099999999998</v>
      </c>
      <c r="C79">
        <v>1.6044099999999999</v>
      </c>
      <c r="D79">
        <v>-1.18214</v>
      </c>
      <c r="E79" s="13">
        <v>5.2617499999999998E-2</v>
      </c>
      <c r="F79" s="13">
        <v>4.3347200000000002E-2</v>
      </c>
      <c r="G79">
        <v>0.83809999999999996</v>
      </c>
      <c r="H79">
        <v>3.8969999999999998</v>
      </c>
      <c r="I79">
        <v>0.77038799999999996</v>
      </c>
      <c r="K79">
        <f t="shared" si="9"/>
        <v>-0.95796240294059098</v>
      </c>
      <c r="L79">
        <f t="shared" si="10"/>
        <v>3.8741161171593079</v>
      </c>
      <c r="M79">
        <f t="shared" si="15"/>
        <v>-0.23999999999999932</v>
      </c>
      <c r="N79">
        <f t="shared" si="11"/>
        <v>0.62967706913770072</v>
      </c>
      <c r="O79">
        <f t="shared" si="12"/>
        <v>4.2066823836960721</v>
      </c>
      <c r="Q79">
        <f t="shared" si="16"/>
        <v>1.5200000000000009</v>
      </c>
      <c r="S79">
        <v>8.0199999999999994E-2</v>
      </c>
      <c r="T79">
        <v>0.2082</v>
      </c>
      <c r="U79">
        <f t="shared" si="13"/>
        <v>5.2617488463999995E-2</v>
      </c>
      <c r="V79">
        <f t="shared" si="14"/>
        <v>4.3347239999999995E-2</v>
      </c>
    </row>
    <row r="80" spans="1:22" x14ac:dyDescent="0.3">
      <c r="A80">
        <v>4.46434</v>
      </c>
      <c r="B80">
        <v>4.6314099999999998</v>
      </c>
      <c r="C80">
        <v>1.6044099999999999</v>
      </c>
      <c r="D80">
        <v>-1.18214</v>
      </c>
      <c r="E80" s="13">
        <v>5.2925899999999998E-2</v>
      </c>
      <c r="F80" s="13">
        <v>0.201242</v>
      </c>
      <c r="G80">
        <v>0.96209999999999996</v>
      </c>
      <c r="H80">
        <v>3.6154000000000002</v>
      </c>
      <c r="I80">
        <v>0.90983199999999997</v>
      </c>
      <c r="K80">
        <f t="shared" si="9"/>
        <v>-0.83485108129908392</v>
      </c>
      <c r="L80">
        <f t="shared" si="10"/>
        <v>3.5340098019924562</v>
      </c>
      <c r="M80">
        <f t="shared" si="15"/>
        <v>-0.22999999999999932</v>
      </c>
      <c r="N80">
        <f t="shared" si="11"/>
        <v>0.62866282666402229</v>
      </c>
      <c r="O80">
        <f t="shared" si="12"/>
        <v>4.2067441148602223</v>
      </c>
      <c r="Q80">
        <f t="shared" si="16"/>
        <v>1.5400000000000009</v>
      </c>
      <c r="S80">
        <v>8.2100000000000006E-2</v>
      </c>
      <c r="T80">
        <v>0.4486</v>
      </c>
      <c r="U80">
        <f t="shared" si="13"/>
        <v>5.2925858463999997E-2</v>
      </c>
      <c r="V80">
        <f t="shared" si="14"/>
        <v>0.20124196</v>
      </c>
    </row>
    <row r="81" spans="1:22" x14ac:dyDescent="0.3">
      <c r="A81">
        <v>4.46434</v>
      </c>
      <c r="B81">
        <v>4.6314099999999998</v>
      </c>
      <c r="C81">
        <v>1.6044099999999999</v>
      </c>
      <c r="D81">
        <v>-1.18214</v>
      </c>
      <c r="E81" s="13">
        <v>5.5002700000000002E-2</v>
      </c>
      <c r="F81" s="13">
        <v>6.2350099999999999E-2</v>
      </c>
      <c r="G81">
        <v>0.83799999999999997</v>
      </c>
      <c r="H81">
        <v>3.8593000000000002</v>
      </c>
      <c r="I81">
        <v>0.786331</v>
      </c>
      <c r="K81">
        <f t="shared" si="9"/>
        <v>-0.71175684253246108</v>
      </c>
      <c r="L81">
        <f t="shared" si="10"/>
        <v>3.8352848971022153</v>
      </c>
      <c r="M81">
        <f t="shared" si="15"/>
        <v>-0.21999999999999931</v>
      </c>
      <c r="N81">
        <f t="shared" si="11"/>
        <v>0.62764795908051574</v>
      </c>
      <c r="O81">
        <f t="shared" si="12"/>
        <v>4.2067755893870036</v>
      </c>
      <c r="Q81">
        <f t="shared" si="16"/>
        <v>1.5600000000000009</v>
      </c>
      <c r="S81">
        <v>9.3899999999999997E-2</v>
      </c>
      <c r="T81">
        <v>0.24970000000000001</v>
      </c>
      <c r="U81">
        <f t="shared" si="13"/>
        <v>5.5002658463999994E-2</v>
      </c>
      <c r="V81">
        <f t="shared" si="14"/>
        <v>6.2350090000000004E-2</v>
      </c>
    </row>
    <row r="82" spans="1:22" x14ac:dyDescent="0.3">
      <c r="A82">
        <v>4.46434</v>
      </c>
      <c r="B82">
        <v>4.6314099999999998</v>
      </c>
      <c r="C82">
        <v>1.6044099999999999</v>
      </c>
      <c r="D82">
        <v>-1.18214</v>
      </c>
      <c r="E82" s="13">
        <v>5.2238300000000001E-2</v>
      </c>
      <c r="F82" s="13">
        <v>3.34524E-2</v>
      </c>
      <c r="G82">
        <v>0.90310000000000001</v>
      </c>
      <c r="H82">
        <v>3.4114</v>
      </c>
      <c r="I82">
        <v>0.95452000000000004</v>
      </c>
      <c r="K82">
        <f t="shared" si="9"/>
        <v>-0.58868239948560674</v>
      </c>
      <c r="L82">
        <f t="shared" si="10"/>
        <v>3.4249079160013132</v>
      </c>
      <c r="M82">
        <f t="shared" si="15"/>
        <v>-0.2099999999999993</v>
      </c>
      <c r="N82">
        <f t="shared" si="11"/>
        <v>0.62663287232068288</v>
      </c>
      <c r="O82">
        <f t="shared" si="12"/>
        <v>4.2067767946870243</v>
      </c>
      <c r="Q82">
        <f t="shared" si="16"/>
        <v>1.580000000000001</v>
      </c>
      <c r="S82">
        <v>7.7799999999999994E-2</v>
      </c>
      <c r="T82">
        <v>0.18290000000000001</v>
      </c>
      <c r="U82">
        <f t="shared" si="13"/>
        <v>5.2238288463999992E-2</v>
      </c>
      <c r="V82">
        <f t="shared" si="14"/>
        <v>3.3452410000000002E-2</v>
      </c>
    </row>
    <row r="83" spans="1:22" x14ac:dyDescent="0.3">
      <c r="A83">
        <v>4.46434</v>
      </c>
      <c r="B83">
        <v>4.6314099999999998</v>
      </c>
      <c r="C83">
        <v>1.6044099999999999</v>
      </c>
      <c r="D83">
        <v>-1.18214</v>
      </c>
      <c r="E83" s="13">
        <v>4.9155699999999997E-2</v>
      </c>
      <c r="F83" s="13">
        <v>5.6406199999999997E-2</v>
      </c>
      <c r="G83">
        <v>0.72599999999999998</v>
      </c>
      <c r="H83">
        <v>3.9483999999999999</v>
      </c>
      <c r="I83">
        <v>0.73759200000000003</v>
      </c>
      <c r="K83">
        <f t="shared" si="9"/>
        <v>-0.4656308949034515</v>
      </c>
      <c r="L83">
        <f t="shared" si="10"/>
        <v>3.9539009832817862</v>
      </c>
      <c r="M83">
        <f t="shared" si="15"/>
        <v>-0.19999999999999929</v>
      </c>
      <c r="N83">
        <f t="shared" si="11"/>
        <v>0.62561797240569361</v>
      </c>
      <c r="O83">
        <f t="shared" si="12"/>
        <v>4.2067477302781811</v>
      </c>
      <c r="Q83">
        <f t="shared" si="16"/>
        <v>1.600000000000001</v>
      </c>
      <c r="S83">
        <v>5.45E-2</v>
      </c>
      <c r="T83">
        <v>0.23749999999999999</v>
      </c>
      <c r="U83">
        <f t="shared" si="13"/>
        <v>4.9155698463999996E-2</v>
      </c>
      <c r="V83">
        <f t="shared" si="14"/>
        <v>5.6406249999999998E-2</v>
      </c>
    </row>
    <row r="84" spans="1:22" x14ac:dyDescent="0.3">
      <c r="A84">
        <v>4.46434</v>
      </c>
      <c r="B84">
        <v>4.6314099999999998</v>
      </c>
      <c r="C84">
        <v>1.6044099999999999</v>
      </c>
      <c r="D84">
        <v>-1.18214</v>
      </c>
      <c r="E84" s="13">
        <v>4.9112299999999998E-2</v>
      </c>
      <c r="F84" s="13">
        <v>6.9801600000000005E-2</v>
      </c>
      <c r="G84">
        <v>0.62290000000000001</v>
      </c>
      <c r="H84">
        <v>4.2613000000000003</v>
      </c>
      <c r="I84">
        <v>0.61251699999999998</v>
      </c>
      <c r="K84">
        <f t="shared" si="9"/>
        <v>-0.34260596924337561</v>
      </c>
      <c r="L84">
        <f t="shared" si="10"/>
        <v>4.2550996973650594</v>
      </c>
      <c r="M84">
        <f t="shared" si="15"/>
        <v>-0.18999999999999928</v>
      </c>
      <c r="N84">
        <f t="shared" si="11"/>
        <v>0.62460366528198186</v>
      </c>
      <c r="O84">
        <f t="shared" si="12"/>
        <v>4.2066884077858493</v>
      </c>
      <c r="Q84">
        <f t="shared" si="16"/>
        <v>1.620000000000001</v>
      </c>
      <c r="S84">
        <v>5.4100000000000002E-2</v>
      </c>
      <c r="T84">
        <v>0.26419999999999999</v>
      </c>
      <c r="U84">
        <f t="shared" si="13"/>
        <v>4.9112258463999997E-2</v>
      </c>
      <c r="V84">
        <f t="shared" si="14"/>
        <v>6.9801639999999998E-2</v>
      </c>
    </row>
    <row r="85" spans="1:22" x14ac:dyDescent="0.3">
      <c r="A85">
        <v>4.46434</v>
      </c>
      <c r="B85">
        <v>4.6314099999999998</v>
      </c>
      <c r="C85">
        <v>1.6044099999999999</v>
      </c>
      <c r="D85">
        <v>-1.18214</v>
      </c>
      <c r="E85" s="13">
        <v>5.03715E-2</v>
      </c>
      <c r="F85" s="13">
        <v>6.8539199999999995E-2</v>
      </c>
      <c r="G85">
        <v>0.8599</v>
      </c>
      <c r="H85">
        <v>3.9571999999999998</v>
      </c>
      <c r="I85">
        <v>0.75934299999999999</v>
      </c>
      <c r="K85">
        <f t="shared" si="9"/>
        <v>-0.21961183907693135</v>
      </c>
      <c r="L85">
        <f t="shared" si="10"/>
        <v>3.9010020054061481</v>
      </c>
      <c r="M85">
        <f t="shared" si="15"/>
        <v>-0.17999999999999927</v>
      </c>
      <c r="N85">
        <f t="shared" si="11"/>
        <v>0.6235903566588733</v>
      </c>
      <c r="O85">
        <f t="shared" si="12"/>
        <v>4.206598850938235</v>
      </c>
      <c r="Q85">
        <f t="shared" si="16"/>
        <v>1.640000000000001</v>
      </c>
      <c r="S85">
        <v>6.4699999999999994E-2</v>
      </c>
      <c r="T85">
        <v>0.26179999999999998</v>
      </c>
      <c r="U85">
        <f t="shared" si="13"/>
        <v>5.0371538463999992E-2</v>
      </c>
      <c r="V85">
        <f t="shared" si="14"/>
        <v>6.8539239999999987E-2</v>
      </c>
    </row>
    <row r="86" spans="1:22" x14ac:dyDescent="0.3">
      <c r="A86">
        <v>4.46434</v>
      </c>
      <c r="B86">
        <v>4.6314099999999998</v>
      </c>
      <c r="C86">
        <v>1.6044099999999999</v>
      </c>
      <c r="D86">
        <v>-1.18214</v>
      </c>
      <c r="E86" s="13">
        <v>6.0489599999999998E-2</v>
      </c>
      <c r="F86" s="13">
        <v>4.3513999999999997E-2</v>
      </c>
      <c r="G86">
        <v>0.59489999999999998</v>
      </c>
      <c r="H86">
        <v>3.4916</v>
      </c>
      <c r="I86">
        <v>0.89139900000000005</v>
      </c>
      <c r="K86">
        <f t="shared" si="9"/>
        <v>-9.6653387697621773E-2</v>
      </c>
      <c r="L86">
        <f t="shared" si="10"/>
        <v>3.5790052560581058</v>
      </c>
      <c r="M86">
        <f t="shared" si="15"/>
        <v>-0.16999999999999926</v>
      </c>
      <c r="N86">
        <f t="shared" si="11"/>
        <v>0.62257845184630656</v>
      </c>
      <c r="O86">
        <f t="shared" si="12"/>
        <v>4.2064790955568832</v>
      </c>
      <c r="Q86">
        <f t="shared" si="16"/>
        <v>1.660000000000001</v>
      </c>
      <c r="S86">
        <v>0.1196</v>
      </c>
      <c r="T86">
        <v>0.20860000000000001</v>
      </c>
      <c r="U86">
        <f t="shared" si="13"/>
        <v>6.0489608463999991E-2</v>
      </c>
      <c r="V86">
        <f t="shared" si="14"/>
        <v>4.3513960000000004E-2</v>
      </c>
    </row>
    <row r="87" spans="1:22" x14ac:dyDescent="0.3">
      <c r="A87">
        <v>4.46434</v>
      </c>
      <c r="B87">
        <v>4.6314099999999998</v>
      </c>
      <c r="C87">
        <v>1.6044099999999999</v>
      </c>
      <c r="D87">
        <v>-1.18214</v>
      </c>
      <c r="E87" s="13">
        <v>9.8351999999999995E-2</v>
      </c>
      <c r="F87" s="13">
        <v>9.9477200000000002E-2</v>
      </c>
      <c r="G87">
        <v>1.052</v>
      </c>
      <c r="H87">
        <v>4.0137</v>
      </c>
      <c r="I87">
        <v>0.76246400000000003</v>
      </c>
      <c r="K87">
        <f t="shared" si="9"/>
        <v>2.6263730214447265E-2</v>
      </c>
      <c r="L87">
        <f t="shared" si="10"/>
        <v>3.8934062787968022</v>
      </c>
      <c r="M87">
        <f t="shared" si="15"/>
        <v>-0.15999999999999925</v>
      </c>
      <c r="N87">
        <f t="shared" si="11"/>
        <v>0.62156835559271484</v>
      </c>
      <c r="O87">
        <f t="shared" si="12"/>
        <v>4.20632918954235</v>
      </c>
      <c r="Q87">
        <f t="shared" si="16"/>
        <v>1.680000000000001</v>
      </c>
      <c r="S87">
        <v>0.22839999999999999</v>
      </c>
      <c r="T87">
        <v>0.31540000000000001</v>
      </c>
      <c r="U87">
        <f t="shared" si="13"/>
        <v>9.8352008463999996E-2</v>
      </c>
      <c r="V87">
        <f t="shared" si="14"/>
        <v>9.9477160000000009E-2</v>
      </c>
    </row>
    <row r="88" spans="1:22" x14ac:dyDescent="0.3">
      <c r="A88">
        <v>4.46434</v>
      </c>
      <c r="B88">
        <v>4.6314099999999998</v>
      </c>
      <c r="C88">
        <v>1.6044099999999999</v>
      </c>
      <c r="D88">
        <v>-1.18214</v>
      </c>
      <c r="E88" s="13">
        <v>7.5051499999999993E-2</v>
      </c>
      <c r="F88" s="13">
        <v>3.86909E-2</v>
      </c>
      <c r="G88">
        <v>1.2670999999999999</v>
      </c>
      <c r="H88">
        <v>2.9091999999999998</v>
      </c>
      <c r="I88">
        <v>1.17377</v>
      </c>
      <c r="K88">
        <f t="shared" si="9"/>
        <v>0.14913296775662718</v>
      </c>
      <c r="L88">
        <f t="shared" si="10"/>
        <v>2.8895105161670833</v>
      </c>
      <c r="M88">
        <f t="shared" si="15"/>
        <v>-0.14999999999999925</v>
      </c>
      <c r="N88">
        <f t="shared" si="11"/>
        <v>0.62056047192313168</v>
      </c>
      <c r="O88">
        <f t="shared" si="12"/>
        <v>4.206149192855043</v>
      </c>
      <c r="Q88">
        <f t="shared" si="16"/>
        <v>1.7000000000000011</v>
      </c>
      <c r="S88">
        <v>0.1699</v>
      </c>
      <c r="T88">
        <v>0.19670000000000001</v>
      </c>
      <c r="U88">
        <f t="shared" si="13"/>
        <v>7.5051458463999993E-2</v>
      </c>
      <c r="V88">
        <f t="shared" si="14"/>
        <v>3.8690890000000006E-2</v>
      </c>
    </row>
    <row r="89" spans="1:22" x14ac:dyDescent="0.3">
      <c r="A89">
        <v>4.46434</v>
      </c>
      <c r="B89">
        <v>4.6314099999999998</v>
      </c>
      <c r="C89">
        <v>1.6044099999999999</v>
      </c>
      <c r="D89">
        <v>-1.18214</v>
      </c>
      <c r="E89" s="13">
        <v>6.3635899999999995E-2</v>
      </c>
      <c r="F89" s="13">
        <v>7.0119000000000001E-2</v>
      </c>
      <c r="G89">
        <v>0.92010000000000003</v>
      </c>
      <c r="H89">
        <v>4.1654</v>
      </c>
      <c r="I89">
        <v>0.693021</v>
      </c>
      <c r="K89">
        <f t="shared" si="9"/>
        <v>0.27194674638700184</v>
      </c>
      <c r="L89">
        <f t="shared" si="10"/>
        <v>4.0620056449107498</v>
      </c>
      <c r="M89">
        <f t="shared" si="15"/>
        <v>-0.13999999999999924</v>
      </c>
      <c r="N89">
        <f t="shared" si="11"/>
        <v>0.61955520397758679</v>
      </c>
      <c r="O89">
        <f t="shared" si="12"/>
        <v>4.2059391774912358</v>
      </c>
      <c r="Q89">
        <f t="shared" si="16"/>
        <v>1.7200000000000011</v>
      </c>
      <c r="S89">
        <v>0.1321</v>
      </c>
      <c r="T89">
        <v>0.26479999999999998</v>
      </c>
      <c r="U89">
        <f t="shared" si="13"/>
        <v>6.3635858463999995E-2</v>
      </c>
      <c r="V89">
        <f t="shared" si="14"/>
        <v>7.0119039999999994E-2</v>
      </c>
    </row>
    <row r="90" spans="1:22" x14ac:dyDescent="0.3">
      <c r="A90">
        <v>4.46434</v>
      </c>
      <c r="B90">
        <v>4.6314099999999998</v>
      </c>
      <c r="C90">
        <v>1.6044099999999999</v>
      </c>
      <c r="D90">
        <v>-1.18214</v>
      </c>
      <c r="E90" s="13">
        <v>5.6569099999999997E-2</v>
      </c>
      <c r="F90" s="13">
        <v>6.2600000000000003E-2</v>
      </c>
      <c r="G90">
        <v>0.82609999999999995</v>
      </c>
      <c r="H90">
        <v>3.9</v>
      </c>
      <c r="I90">
        <v>0.77018399999999998</v>
      </c>
      <c r="K90">
        <f t="shared" si="9"/>
        <v>0.39469629518911475</v>
      </c>
      <c r="L90">
        <f t="shared" si="10"/>
        <v>3.8746128218958757</v>
      </c>
      <c r="M90">
        <f t="shared" si="15"/>
        <v>-0.12999999999999923</v>
      </c>
      <c r="N90">
        <f t="shared" si="11"/>
        <v>0.61855295384985498</v>
      </c>
      <c r="O90">
        <f t="shared" si="12"/>
        <v>4.205699227454275</v>
      </c>
      <c r="Q90">
        <f t="shared" si="16"/>
        <v>1.7400000000000011</v>
      </c>
      <c r="S90">
        <v>0.1019</v>
      </c>
      <c r="T90">
        <v>0.25019999999999998</v>
      </c>
      <c r="U90">
        <f t="shared" si="13"/>
        <v>5.6569058463999997E-2</v>
      </c>
      <c r="V90">
        <f t="shared" si="14"/>
        <v>6.2600039999999996E-2</v>
      </c>
    </row>
    <row r="91" spans="1:22" x14ac:dyDescent="0.3">
      <c r="A91">
        <v>4.46434</v>
      </c>
      <c r="B91">
        <v>4.6314099999999998</v>
      </c>
      <c r="C91">
        <v>1.6044099999999999</v>
      </c>
      <c r="D91">
        <v>-1.18214</v>
      </c>
      <c r="E91" s="13">
        <v>0.10174</v>
      </c>
      <c r="F91" s="13">
        <v>0.26214399999999999</v>
      </c>
      <c r="G91">
        <v>1.091</v>
      </c>
      <c r="H91">
        <v>2.9327999999999999</v>
      </c>
      <c r="I91">
        <v>1.13642</v>
      </c>
      <c r="K91">
        <f t="shared" si="9"/>
        <v>0.51737146571836357</v>
      </c>
      <c r="L91">
        <f t="shared" si="10"/>
        <v>2.9807216950803714</v>
      </c>
      <c r="M91">
        <f t="shared" si="15"/>
        <v>-0.11999999999999923</v>
      </c>
      <c r="N91">
        <f t="shared" si="11"/>
        <v>0.617554122426624</v>
      </c>
      <c r="O91">
        <f t="shared" si="12"/>
        <v>4.2054294387209747</v>
      </c>
      <c r="Q91">
        <f t="shared" si="16"/>
        <v>1.7600000000000011</v>
      </c>
      <c r="S91">
        <v>0.23569999999999999</v>
      </c>
      <c r="T91">
        <v>0.51200000000000001</v>
      </c>
      <c r="U91">
        <f t="shared" si="13"/>
        <v>0.10173993846399999</v>
      </c>
      <c r="V91">
        <f t="shared" si="14"/>
        <v>0.26214399999999999</v>
      </c>
    </row>
    <row r="92" spans="1:22" x14ac:dyDescent="0.3">
      <c r="A92">
        <v>4.46434</v>
      </c>
      <c r="B92">
        <v>4.6314099999999998</v>
      </c>
      <c r="C92">
        <v>1.6044099999999999</v>
      </c>
      <c r="D92">
        <v>-1.18214</v>
      </c>
      <c r="E92" s="13">
        <v>6.3241800000000001E-2</v>
      </c>
      <c r="F92" s="13">
        <v>7.2199700000000006E-2</v>
      </c>
      <c r="G92">
        <v>0.70309999999999995</v>
      </c>
      <c r="H92">
        <v>3.6301000000000001</v>
      </c>
      <c r="I92">
        <v>0.84352400000000005</v>
      </c>
      <c r="K92">
        <f t="shared" si="9"/>
        <v>0.63996051893505401</v>
      </c>
      <c r="L92">
        <f t="shared" si="10"/>
        <v>3.6958357817641141</v>
      </c>
      <c r="M92">
        <f t="shared" si="15"/>
        <v>-0.10999999999999924</v>
      </c>
      <c r="N92">
        <f t="shared" si="11"/>
        <v>0.61655910922714574</v>
      </c>
      <c r="O92">
        <f t="shared" si="12"/>
        <v>4.205129919203233</v>
      </c>
      <c r="Q92">
        <f t="shared" si="16"/>
        <v>1.7800000000000011</v>
      </c>
      <c r="S92">
        <v>0.13059999999999999</v>
      </c>
      <c r="T92">
        <v>0.26869999999999999</v>
      </c>
      <c r="U92">
        <f t="shared" si="13"/>
        <v>6.3241808463999988E-2</v>
      </c>
      <c r="V92">
        <f t="shared" si="14"/>
        <v>7.2199689999999997E-2</v>
      </c>
    </row>
    <row r="93" spans="1:22" x14ac:dyDescent="0.3">
      <c r="A93">
        <v>4.46434</v>
      </c>
      <c r="B93">
        <v>4.6314099999999998</v>
      </c>
      <c r="C93">
        <v>1.6044099999999999</v>
      </c>
      <c r="D93">
        <v>-1.18214</v>
      </c>
      <c r="E93" s="13">
        <v>6.6321099999999994E-2</v>
      </c>
      <c r="F93" s="13">
        <v>8.6789199999999997E-2</v>
      </c>
      <c r="G93">
        <v>0.69679999999999997</v>
      </c>
      <c r="H93">
        <v>4.0494000000000003</v>
      </c>
      <c r="I93">
        <v>0.697959</v>
      </c>
      <c r="K93">
        <f t="shared" si="9"/>
        <v>0.76244988030335292</v>
      </c>
      <c r="L93">
        <f t="shared" si="10"/>
        <v>4.0500547397257334</v>
      </c>
      <c r="M93">
        <f t="shared" si="15"/>
        <v>-9.9999999999999242E-2</v>
      </c>
      <c r="N93">
        <f t="shared" si="11"/>
        <v>0.61556831224343334</v>
      </c>
      <c r="O93">
        <f t="shared" si="12"/>
        <v>4.204800788704862</v>
      </c>
      <c r="Q93">
        <f t="shared" si="16"/>
        <v>1.8000000000000012</v>
      </c>
      <c r="S93">
        <v>0.1419</v>
      </c>
      <c r="T93">
        <v>0.29459999999999997</v>
      </c>
      <c r="U93">
        <f t="shared" si="13"/>
        <v>6.6321058463999993E-2</v>
      </c>
      <c r="V93">
        <f t="shared" si="14"/>
        <v>8.678915999999999E-2</v>
      </c>
    </row>
    <row r="94" spans="1:22" x14ac:dyDescent="0.3">
      <c r="A94">
        <v>4.46434</v>
      </c>
      <c r="B94">
        <v>4.6314099999999998</v>
      </c>
      <c r="C94">
        <v>1.6044099999999999</v>
      </c>
      <c r="D94">
        <v>-1.18214</v>
      </c>
      <c r="E94" s="13">
        <v>5.8931900000000002E-2</v>
      </c>
      <c r="F94" s="13">
        <v>0.18670999999999999</v>
      </c>
      <c r="G94">
        <v>0.34470000000000001</v>
      </c>
      <c r="H94">
        <v>2.3088000000000002</v>
      </c>
      <c r="I94">
        <v>3.4953600000000001E-2</v>
      </c>
      <c r="K94">
        <f t="shared" si="9"/>
        <v>0.88482385868471936</v>
      </c>
      <c r="L94">
        <f t="shared" si="10"/>
        <v>2.3922398408709844</v>
      </c>
      <c r="M94">
        <f t="shared" si="15"/>
        <v>-8.9999999999999247E-2</v>
      </c>
      <c r="N94">
        <f t="shared" si="11"/>
        <v>0.6145821277810698</v>
      </c>
      <c r="O94">
        <f t="shared" si="12"/>
        <v>4.2044421788736726</v>
      </c>
      <c r="Q94">
        <f t="shared" si="16"/>
        <v>1.8200000000000012</v>
      </c>
      <c r="S94">
        <v>0.1129</v>
      </c>
      <c r="T94">
        <v>0.43209999999999998</v>
      </c>
      <c r="U94">
        <f t="shared" si="13"/>
        <v>5.8931858463999995E-2</v>
      </c>
      <c r="V94">
        <f t="shared" si="14"/>
        <v>0.18671040999999999</v>
      </c>
    </row>
    <row r="95" spans="1:22" x14ac:dyDescent="0.3">
      <c r="A95">
        <v>4.46434</v>
      </c>
      <c r="B95">
        <v>4.6314099999999998</v>
      </c>
      <c r="C95">
        <v>1.6044099999999999</v>
      </c>
      <c r="D95">
        <v>-1.18214</v>
      </c>
      <c r="E95" s="13">
        <v>7.0148500000000003E-2</v>
      </c>
      <c r="F95" s="13">
        <v>5.7073199999999998E-2</v>
      </c>
      <c r="G95">
        <v>0.97209999999999996</v>
      </c>
      <c r="H95">
        <v>3.427</v>
      </c>
      <c r="I95">
        <v>0.95587</v>
      </c>
      <c r="K95">
        <f t="shared" si="9"/>
        <v>1.00706432418845</v>
      </c>
      <c r="L95">
        <f t="shared" si="10"/>
        <v>3.4216117324330311</v>
      </c>
      <c r="M95">
        <f t="shared" si="15"/>
        <v>-7.9999999999999252E-2</v>
      </c>
      <c r="N95">
        <f t="shared" si="11"/>
        <v>0.61360095030069106</v>
      </c>
      <c r="O95">
        <f t="shared" si="12"/>
        <v>4.2040542331488169</v>
      </c>
      <c r="Q95">
        <f t="shared" si="16"/>
        <v>1.8400000000000012</v>
      </c>
      <c r="S95">
        <v>0.15479999999999999</v>
      </c>
      <c r="T95">
        <v>0.2389</v>
      </c>
      <c r="U95">
        <f t="shared" si="13"/>
        <v>7.0148488463999986E-2</v>
      </c>
      <c r="V95">
        <f t="shared" si="14"/>
        <v>5.7073209999999999E-2</v>
      </c>
    </row>
    <row r="96" spans="1:22" x14ac:dyDescent="0.3">
      <c r="A96">
        <v>4.46434</v>
      </c>
      <c r="B96">
        <v>4.6314099999999998</v>
      </c>
      <c r="C96">
        <v>1.6044099999999999</v>
      </c>
      <c r="D96">
        <v>-1.18214</v>
      </c>
      <c r="E96" s="13">
        <v>7.0427900000000002E-2</v>
      </c>
      <c r="F96" s="13">
        <v>0.109892</v>
      </c>
      <c r="G96">
        <v>0.53979999999999995</v>
      </c>
      <c r="H96">
        <v>3.3416000000000001</v>
      </c>
      <c r="I96">
        <v>0.89549800000000002</v>
      </c>
      <c r="K96">
        <f t="shared" si="9"/>
        <v>1.1291503396760114</v>
      </c>
      <c r="L96">
        <f t="shared" si="10"/>
        <v>3.568999958319488</v>
      </c>
      <c r="M96">
        <f t="shared" si="15"/>
        <v>-6.9999999999999257E-2</v>
      </c>
      <c r="N96">
        <f t="shared" si="11"/>
        <v>0.61262517226020707</v>
      </c>
      <c r="O96">
        <f t="shared" si="12"/>
        <v>4.203637106703412</v>
      </c>
      <c r="Q96">
        <f t="shared" si="16"/>
        <v>1.8600000000000012</v>
      </c>
      <c r="S96">
        <v>0.15570000000000001</v>
      </c>
      <c r="T96">
        <v>0.33150000000000002</v>
      </c>
      <c r="U96">
        <f t="shared" si="13"/>
        <v>7.0427938464000001E-2</v>
      </c>
      <c r="V96">
        <f t="shared" si="14"/>
        <v>0.10989225000000001</v>
      </c>
    </row>
    <row r="97" spans="1:22" x14ac:dyDescent="0.3">
      <c r="A97">
        <v>4.46434</v>
      </c>
      <c r="B97">
        <v>4.6314099999999998</v>
      </c>
      <c r="C97">
        <v>1.6044099999999999</v>
      </c>
      <c r="D97">
        <v>-1.18214</v>
      </c>
      <c r="E97" s="13">
        <v>8.1717700000000004E-2</v>
      </c>
      <c r="F97" s="13">
        <v>0.26563700000000001</v>
      </c>
      <c r="G97">
        <v>0.91200000000000003</v>
      </c>
      <c r="H97">
        <v>3.1783999999999999</v>
      </c>
      <c r="I97">
        <v>1.00485</v>
      </c>
      <c r="K97">
        <f t="shared" si="9"/>
        <v>1.251057740172913</v>
      </c>
      <c r="L97">
        <f t="shared" si="10"/>
        <v>3.3020144556445898</v>
      </c>
      <c r="M97">
        <f t="shared" si="15"/>
        <v>-5.9999999999999255E-2</v>
      </c>
      <c r="N97">
        <f t="shared" si="11"/>
        <v>0.61165518395782392</v>
      </c>
      <c r="O97">
        <f t="shared" si="12"/>
        <v>4.2031909663824747</v>
      </c>
      <c r="Q97">
        <f t="shared" si="16"/>
        <v>1.8800000000000012</v>
      </c>
      <c r="S97">
        <v>0.1885</v>
      </c>
      <c r="T97">
        <v>0.51539999999999997</v>
      </c>
      <c r="U97">
        <f t="shared" si="13"/>
        <v>8.1717698463999996E-2</v>
      </c>
      <c r="V97">
        <f t="shared" si="14"/>
        <v>0.26563715999999998</v>
      </c>
    </row>
    <row r="98" spans="1:22" x14ac:dyDescent="0.3">
      <c r="A98">
        <v>4.46434</v>
      </c>
      <c r="B98">
        <v>4.6314099999999998</v>
      </c>
      <c r="C98">
        <v>1.6044099999999999</v>
      </c>
      <c r="D98">
        <v>-1.18214</v>
      </c>
      <c r="E98" s="13">
        <v>5.7591700000000003E-2</v>
      </c>
      <c r="F98" s="13">
        <v>6.7132800000000006E-2</v>
      </c>
      <c r="G98">
        <v>0.51790000000000003</v>
      </c>
      <c r="H98">
        <v>3.8784999999999998</v>
      </c>
      <c r="I98">
        <v>0.72725200000000001</v>
      </c>
      <c r="K98">
        <f t="shared" si="9"/>
        <v>1.3727586540550214</v>
      </c>
      <c r="L98">
        <f t="shared" si="10"/>
        <v>3.9790207602131362</v>
      </c>
      <c r="M98">
        <f t="shared" si="15"/>
        <v>-4.9999999999999253E-2</v>
      </c>
      <c r="N98">
        <f t="shared" si="11"/>
        <v>0.61069137337592949</v>
      </c>
      <c r="O98">
        <f t="shared" si="12"/>
        <v>4.2027159906361833</v>
      </c>
      <c r="Q98">
        <f t="shared" si="16"/>
        <v>1.9000000000000012</v>
      </c>
      <c r="S98">
        <v>0.10680000000000001</v>
      </c>
      <c r="T98">
        <v>0.2591</v>
      </c>
      <c r="U98">
        <f t="shared" si="13"/>
        <v>5.7591688463999993E-2</v>
      </c>
      <c r="V98">
        <f t="shared" si="14"/>
        <v>6.7132810000000001E-2</v>
      </c>
    </row>
    <row r="99" spans="1:22" x14ac:dyDescent="0.3">
      <c r="A99">
        <v>4.46434</v>
      </c>
      <c r="B99">
        <v>4.6314099999999998</v>
      </c>
      <c r="C99">
        <v>1.6044099999999999</v>
      </c>
      <c r="D99">
        <v>-1.18214</v>
      </c>
      <c r="E99" s="13">
        <v>5.5946900000000001E-2</v>
      </c>
      <c r="F99" s="13">
        <v>8.0599199999999996E-2</v>
      </c>
      <c r="G99">
        <v>0.55089999999999995</v>
      </c>
      <c r="H99">
        <v>4.0134999999999996</v>
      </c>
      <c r="I99">
        <v>0.680975</v>
      </c>
      <c r="K99">
        <f t="shared" si="9"/>
        <v>1.4942209595920637</v>
      </c>
      <c r="L99">
        <f t="shared" si="10"/>
        <v>4.0911237657234443</v>
      </c>
      <c r="M99">
        <f t="shared" si="15"/>
        <v>-3.9999999999999251E-2</v>
      </c>
      <c r="N99">
        <f t="shared" si="11"/>
        <v>0.60973412602590582</v>
      </c>
      <c r="O99">
        <f t="shared" si="12"/>
        <v>4.202212369448505</v>
      </c>
      <c r="Q99">
        <f t="shared" si="16"/>
        <v>1.9200000000000013</v>
      </c>
      <c r="S99">
        <v>9.8799999999999999E-2</v>
      </c>
      <c r="T99">
        <v>0.28389999999999999</v>
      </c>
      <c r="U99">
        <f t="shared" si="13"/>
        <v>5.5946888463999991E-2</v>
      </c>
      <c r="V99">
        <f t="shared" si="14"/>
        <v>8.0599209999999991E-2</v>
      </c>
    </row>
    <row r="100" spans="1:22" x14ac:dyDescent="0.3">
      <c r="A100">
        <v>4.46434</v>
      </c>
      <c r="B100">
        <v>4.6314099999999998</v>
      </c>
      <c r="C100">
        <v>1.6044099999999999</v>
      </c>
      <c r="D100">
        <v>-1.18214</v>
      </c>
      <c r="E100" s="13">
        <v>5.17805E-2</v>
      </c>
      <c r="F100" s="13">
        <v>5.067E-2</v>
      </c>
      <c r="G100">
        <v>0.81</v>
      </c>
      <c r="H100">
        <v>3.7261000000000002</v>
      </c>
      <c r="I100">
        <v>0.82812600000000003</v>
      </c>
      <c r="K100">
        <f t="shared" si="9"/>
        <v>1.6154076703133486</v>
      </c>
      <c r="L100">
        <f t="shared" si="10"/>
        <v>3.7333964976380836</v>
      </c>
      <c r="M100">
        <f t="shared" si="15"/>
        <v>-2.9999999999999249E-2</v>
      </c>
      <c r="N100">
        <f t="shared" si="11"/>
        <v>0.60878382479393001</v>
      </c>
      <c r="O100">
        <f t="shared" si="12"/>
        <v>4.2016803042611999</v>
      </c>
      <c r="Q100">
        <f t="shared" si="16"/>
        <v>1.9400000000000013</v>
      </c>
      <c r="S100">
        <v>7.4800000000000005E-2</v>
      </c>
      <c r="T100">
        <v>0.22509999999999999</v>
      </c>
      <c r="U100">
        <f t="shared" si="13"/>
        <v>5.1780488463999998E-2</v>
      </c>
      <c r="V100">
        <f t="shared" si="14"/>
        <v>5.0670009999999994E-2</v>
      </c>
    </row>
    <row r="101" spans="1:22" x14ac:dyDescent="0.3">
      <c r="A101">
        <v>4.46434</v>
      </c>
      <c r="B101">
        <v>4.6314099999999998</v>
      </c>
      <c r="C101">
        <v>1.6044099999999999</v>
      </c>
      <c r="D101">
        <v>-1.18214</v>
      </c>
      <c r="E101" s="13">
        <v>8.61455E-2</v>
      </c>
      <c r="F101" s="13">
        <v>1.52029E-2</v>
      </c>
      <c r="G101">
        <v>1.3240000000000001</v>
      </c>
      <c r="H101">
        <v>1.7306999999999999</v>
      </c>
      <c r="I101">
        <v>1.63897</v>
      </c>
      <c r="K101">
        <f t="shared" si="9"/>
        <v>1.7362762427950886</v>
      </c>
      <c r="L101">
        <f t="shared" si="10"/>
        <v>1.7534508405914335</v>
      </c>
      <c r="M101">
        <f t="shared" si="15"/>
        <v>-1.9999999999999248E-2</v>
      </c>
      <c r="N101">
        <f t="shared" si="11"/>
        <v>0.60784084978782416</v>
      </c>
      <c r="O101">
        <f t="shared" si="12"/>
        <v>4.2011200078932482</v>
      </c>
      <c r="Q101">
        <f t="shared" si="16"/>
        <v>1.9600000000000013</v>
      </c>
      <c r="S101">
        <v>0.19989999999999999</v>
      </c>
      <c r="T101">
        <v>0.12330000000000001</v>
      </c>
      <c r="U101">
        <f t="shared" si="13"/>
        <v>8.6145458463999985E-2</v>
      </c>
      <c r="V101">
        <f t="shared" si="14"/>
        <v>1.5202890000000002E-2</v>
      </c>
    </row>
    <row r="102" spans="1:22" x14ac:dyDescent="0.3">
      <c r="A102">
        <v>4.46434</v>
      </c>
      <c r="B102">
        <v>4.6314099999999998</v>
      </c>
      <c r="C102">
        <v>1.6044099999999999</v>
      </c>
      <c r="D102">
        <v>-1.18214</v>
      </c>
      <c r="E102" s="13">
        <v>9.3448199999999995E-2</v>
      </c>
      <c r="F102" s="13">
        <v>0.143793</v>
      </c>
      <c r="G102">
        <v>0.68600000000000005</v>
      </c>
      <c r="H102">
        <v>3.9209000000000001</v>
      </c>
      <c r="I102">
        <v>0.73769300000000004</v>
      </c>
      <c r="K102">
        <f t="shared" si="9"/>
        <v>1.8567778009678324</v>
      </c>
      <c r="L102">
        <f t="shared" si="10"/>
        <v>3.9536555197016949</v>
      </c>
      <c r="M102">
        <f t="shared" si="15"/>
        <v>-9.9999999999992473E-3</v>
      </c>
      <c r="N102">
        <f t="shared" si="11"/>
        <v>0.606905578185018</v>
      </c>
      <c r="O102">
        <f t="shared" si="12"/>
        <v>4.2005317044557273</v>
      </c>
      <c r="Q102">
        <f t="shared" si="16"/>
        <v>1.9800000000000013</v>
      </c>
      <c r="S102">
        <v>0.21740000000000001</v>
      </c>
      <c r="T102">
        <v>0.37919999999999998</v>
      </c>
      <c r="U102">
        <f t="shared" si="13"/>
        <v>9.3448208463999996E-2</v>
      </c>
      <c r="V102">
        <f t="shared" si="14"/>
        <v>0.14379264</v>
      </c>
    </row>
    <row r="103" spans="1:22" x14ac:dyDescent="0.3">
      <c r="A103">
        <v>4.46434</v>
      </c>
      <c r="B103">
        <v>4.6314099999999998</v>
      </c>
      <c r="C103">
        <v>1.6044099999999999</v>
      </c>
      <c r="D103">
        <v>-1.18214</v>
      </c>
      <c r="E103" s="13">
        <v>5.0205E-2</v>
      </c>
      <c r="F103" s="13">
        <v>3.6290299999999998E-2</v>
      </c>
      <c r="G103">
        <v>0.59389999999999998</v>
      </c>
      <c r="H103">
        <v>2.9331999999999998</v>
      </c>
      <c r="I103">
        <v>1.0951200000000001</v>
      </c>
      <c r="K103">
        <f t="shared" si="9"/>
        <v>1.9768562720518053</v>
      </c>
      <c r="L103">
        <f t="shared" si="10"/>
        <v>3.081578215283598</v>
      </c>
      <c r="M103">
        <f t="shared" si="15"/>
        <v>7.5286998857393428E-16</v>
      </c>
      <c r="N103">
        <f t="shared" si="11"/>
        <v>0.60597838408168236</v>
      </c>
      <c r="O103">
        <f t="shared" si="12"/>
        <v>4.1999156292621675</v>
      </c>
      <c r="Q103">
        <f t="shared" si="16"/>
        <v>2.0000000000000013</v>
      </c>
      <c r="S103">
        <v>6.3399999999999998E-2</v>
      </c>
      <c r="T103">
        <v>0.1905</v>
      </c>
      <c r="U103">
        <f t="shared" si="13"/>
        <v>5.0205008463999994E-2</v>
      </c>
      <c r="V103">
        <f t="shared" si="14"/>
        <v>3.6290250000000003E-2</v>
      </c>
    </row>
    <row r="104" spans="1:22" x14ac:dyDescent="0.3">
      <c r="A104">
        <v>4.46434</v>
      </c>
      <c r="B104">
        <v>4.6314099999999998</v>
      </c>
      <c r="C104">
        <v>1.6044099999999999</v>
      </c>
      <c r="D104">
        <v>-1.18214</v>
      </c>
      <c r="E104" s="13">
        <v>5.5115699999999997E-2</v>
      </c>
      <c r="F104" s="13">
        <v>3.4782300000000002E-2</v>
      </c>
      <c r="G104">
        <v>0.67710000000000004</v>
      </c>
      <c r="H104">
        <v>2.9565000000000001</v>
      </c>
      <c r="I104">
        <v>1.1014299999999999</v>
      </c>
      <c r="K104">
        <f t="shared" si="9"/>
        <v>2.0964474309308172</v>
      </c>
      <c r="L104">
        <f t="shared" si="10"/>
        <v>3.066168980033138</v>
      </c>
      <c r="M104">
        <f t="shared" si="15"/>
        <v>1.0000000000000753E-2</v>
      </c>
      <c r="N104">
        <f t="shared" si="11"/>
        <v>0.6050596383430964</v>
      </c>
      <c r="O104">
        <f t="shared" si="12"/>
        <v>4.1992720287344323</v>
      </c>
      <c r="Q104">
        <f t="shared" si="16"/>
        <v>2.0200000000000014</v>
      </c>
      <c r="S104">
        <v>9.4500000000000001E-2</v>
      </c>
      <c r="T104">
        <v>0.1865</v>
      </c>
      <c r="U104">
        <f t="shared" si="13"/>
        <v>5.5115698463999996E-2</v>
      </c>
      <c r="V104">
        <f t="shared" si="14"/>
        <v>3.4782250000000001E-2</v>
      </c>
    </row>
    <row r="105" spans="1:22" x14ac:dyDescent="0.3">
      <c r="A105">
        <v>4.46434</v>
      </c>
      <c r="B105">
        <v>4.6314099999999998</v>
      </c>
      <c r="C105">
        <v>1.6044099999999999</v>
      </c>
      <c r="D105">
        <v>-1.18214</v>
      </c>
      <c r="E105" s="13">
        <v>5.4231500000000002E-2</v>
      </c>
      <c r="F105" s="13">
        <v>2.6765000000000001E-2</v>
      </c>
      <c r="G105">
        <v>0.29070000000000001</v>
      </c>
      <c r="H105">
        <v>2.0381</v>
      </c>
      <c r="I105">
        <v>6.1013999999999999E-3</v>
      </c>
      <c r="K105">
        <f t="shared" si="9"/>
        <v>2.2154778523978753</v>
      </c>
      <c r="L105">
        <f t="shared" si="10"/>
        <v>2.049886050193249</v>
      </c>
      <c r="M105">
        <f t="shared" si="15"/>
        <v>2.0000000000000753E-2</v>
      </c>
      <c r="N105">
        <f t="shared" si="11"/>
        <v>0.60414970845530547</v>
      </c>
      <c r="O105">
        <f t="shared" si="12"/>
        <v>4.1986011603041513</v>
      </c>
      <c r="Q105">
        <f t="shared" si="16"/>
        <v>2.0400000000000014</v>
      </c>
      <c r="S105">
        <v>8.9700000000000002E-2</v>
      </c>
      <c r="T105">
        <v>0.1636</v>
      </c>
      <c r="U105">
        <f t="shared" si="13"/>
        <v>5.4231538463999994E-2</v>
      </c>
      <c r="V105">
        <f t="shared" si="14"/>
        <v>2.6764959999999997E-2</v>
      </c>
    </row>
    <row r="106" spans="1:22" x14ac:dyDescent="0.3">
      <c r="A106">
        <v>4.46434</v>
      </c>
      <c r="B106">
        <v>4.6314099999999998</v>
      </c>
      <c r="C106">
        <v>1.6044099999999999</v>
      </c>
      <c r="D106">
        <v>-1.18214</v>
      </c>
      <c r="E106" s="13">
        <v>4.84512E-2</v>
      </c>
      <c r="F106" s="13">
        <v>7.1128899999999995E-2</v>
      </c>
      <c r="G106">
        <v>0.43309999999999998</v>
      </c>
      <c r="H106">
        <v>4.2321</v>
      </c>
      <c r="I106">
        <v>0.58222499999999999</v>
      </c>
      <c r="K106">
        <f t="shared" si="9"/>
        <v>2.3338637745178641</v>
      </c>
      <c r="L106">
        <f t="shared" si="10"/>
        <v>4.3262424448001884</v>
      </c>
      <c r="M106">
        <f t="shared" si="15"/>
        <v>3.0000000000000755E-2</v>
      </c>
      <c r="N106">
        <f t="shared" si="11"/>
        <v>0.60324895837813275</v>
      </c>
      <c r="O106">
        <f t="shared" si="12"/>
        <v>4.1979032923097526</v>
      </c>
      <c r="Q106">
        <f t="shared" si="16"/>
        <v>2.0600000000000014</v>
      </c>
      <c r="S106">
        <v>4.7600000000000003E-2</v>
      </c>
      <c r="T106">
        <v>0.26669999999999999</v>
      </c>
      <c r="U106">
        <f t="shared" si="13"/>
        <v>4.8451208463999994E-2</v>
      </c>
      <c r="V106">
        <f t="shared" si="14"/>
        <v>7.112889E-2</v>
      </c>
    </row>
    <row r="107" spans="1:22" x14ac:dyDescent="0.3">
      <c r="A107">
        <v>4.46434</v>
      </c>
      <c r="B107">
        <v>4.6314099999999998</v>
      </c>
      <c r="C107">
        <v>1.6044099999999999</v>
      </c>
      <c r="D107">
        <v>-1.18214</v>
      </c>
      <c r="E107" s="13">
        <v>4.9561099999999997E-2</v>
      </c>
      <c r="F107" s="13">
        <v>7.2954000000000005E-2</v>
      </c>
      <c r="G107">
        <v>0.35089999999999999</v>
      </c>
      <c r="H107">
        <v>4.1525999999999996</v>
      </c>
      <c r="I107">
        <v>0.211616</v>
      </c>
      <c r="K107">
        <f t="shared" si="9"/>
        <v>2.4515098816657686</v>
      </c>
      <c r="L107">
        <f t="shared" si="10"/>
        <v>4.1811041887138796</v>
      </c>
      <c r="M107">
        <f t="shared" si="15"/>
        <v>4.0000000000000757E-2</v>
      </c>
      <c r="N107">
        <f t="shared" si="11"/>
        <v>0.6023577483995991</v>
      </c>
      <c r="O107">
        <f t="shared" si="12"/>
        <v>4.1971787038891284</v>
      </c>
      <c r="Q107">
        <f t="shared" si="16"/>
        <v>2.0800000000000014</v>
      </c>
      <c r="S107">
        <v>5.8099999999999999E-2</v>
      </c>
      <c r="T107">
        <v>0.27010000000000001</v>
      </c>
      <c r="U107">
        <f t="shared" si="13"/>
        <v>4.9561058463999996E-2</v>
      </c>
      <c r="V107">
        <f t="shared" si="14"/>
        <v>7.295401E-2</v>
      </c>
    </row>
    <row r="108" spans="1:22" x14ac:dyDescent="0.3">
      <c r="A108">
        <v>4.46434</v>
      </c>
      <c r="B108">
        <v>4.6314099999999998</v>
      </c>
      <c r="C108">
        <v>1.6044099999999999</v>
      </c>
      <c r="D108">
        <v>-1.18214</v>
      </c>
      <c r="E108" s="13">
        <v>4.8165699999999999E-2</v>
      </c>
      <c r="F108" s="13">
        <v>1.39004E-2</v>
      </c>
      <c r="G108">
        <v>0.68389999999999995</v>
      </c>
      <c r="H108">
        <v>1.9072</v>
      </c>
      <c r="I108">
        <v>1.5348299999999999</v>
      </c>
      <c r="K108">
        <f t="shared" si="9"/>
        <v>2.568308022953385</v>
      </c>
      <c r="L108">
        <f t="shared" si="10"/>
        <v>2.007770240587369</v>
      </c>
      <c r="M108">
        <f t="shared" si="15"/>
        <v>5.0000000000000759E-2</v>
      </c>
      <c r="N108">
        <f t="shared" si="11"/>
        <v>0.60147643499181325</v>
      </c>
      <c r="O108">
        <f t="shared" si="12"/>
        <v>4.1964276848679871</v>
      </c>
      <c r="Q108">
        <f t="shared" si="16"/>
        <v>2.1000000000000014</v>
      </c>
      <c r="S108">
        <v>4.4499999999999998E-2</v>
      </c>
      <c r="T108">
        <v>0.1179</v>
      </c>
      <c r="U108">
        <f t="shared" si="13"/>
        <v>4.8165698463999998E-2</v>
      </c>
      <c r="V108">
        <f t="shared" si="14"/>
        <v>1.3900410000000002E-2</v>
      </c>
    </row>
    <row r="109" spans="1:22" x14ac:dyDescent="0.3">
      <c r="A109">
        <v>4.46434</v>
      </c>
      <c r="B109">
        <v>4.6314099999999998</v>
      </c>
      <c r="C109">
        <v>1.6044099999999999</v>
      </c>
      <c r="D109">
        <v>-1.18214</v>
      </c>
      <c r="E109" s="13">
        <v>6.0513499999999998E-2</v>
      </c>
      <c r="F109" s="13">
        <v>7.4966400000000002E-2</v>
      </c>
      <c r="G109">
        <v>0.7611</v>
      </c>
      <c r="H109">
        <v>3.8496000000000001</v>
      </c>
      <c r="I109">
        <v>0.77710199999999996</v>
      </c>
      <c r="K109">
        <f t="shared" si="9"/>
        <v>2.6841358910980442</v>
      </c>
      <c r="L109">
        <f t="shared" si="10"/>
        <v>3.8577662795894909</v>
      </c>
      <c r="M109">
        <f t="shared" si="15"/>
        <v>6.0000000000000761E-2</v>
      </c>
      <c r="N109">
        <f t="shared" si="11"/>
        <v>0.60060537066838771</v>
      </c>
      <c r="O109">
        <f t="shared" si="12"/>
        <v>4.1956505356439218</v>
      </c>
      <c r="Q109">
        <f t="shared" si="16"/>
        <v>2.1200000000000014</v>
      </c>
      <c r="S109">
        <v>0.1197</v>
      </c>
      <c r="T109">
        <v>0.27379999999999999</v>
      </c>
      <c r="U109">
        <f t="shared" si="13"/>
        <v>6.0513538463999997E-2</v>
      </c>
      <c r="V109">
        <f t="shared" si="14"/>
        <v>7.4966439999999995E-2</v>
      </c>
    </row>
    <row r="110" spans="1:22" x14ac:dyDescent="0.3">
      <c r="A110">
        <v>4.46434</v>
      </c>
      <c r="B110">
        <v>4.6314099999999998</v>
      </c>
      <c r="C110">
        <v>1.6044099999999999</v>
      </c>
      <c r="D110">
        <v>-1.18214</v>
      </c>
      <c r="E110" s="13">
        <v>8.3782700000000002E-2</v>
      </c>
      <c r="F110" s="13">
        <v>9.5295699999999997E-2</v>
      </c>
      <c r="G110">
        <v>0.83199999999999996</v>
      </c>
      <c r="H110">
        <v>3.7839999999999998</v>
      </c>
      <c r="I110">
        <v>0.81132099999999996</v>
      </c>
      <c r="K110">
        <f t="shared" si="9"/>
        <v>2.7988556986192328</v>
      </c>
      <c r="L110">
        <f t="shared" si="10"/>
        <v>3.7743768425011477</v>
      </c>
      <c r="M110">
        <f t="shared" si="15"/>
        <v>7.0000000000000756E-2</v>
      </c>
      <c r="N110">
        <f t="shared" si="11"/>
        <v>0.59974490384343782</v>
      </c>
      <c r="O110">
        <f t="shared" si="12"/>
        <v>4.1948475670662617</v>
      </c>
      <c r="Q110">
        <f t="shared" si="16"/>
        <v>2.1400000000000015</v>
      </c>
      <c r="S110">
        <v>0.19389999999999999</v>
      </c>
      <c r="T110">
        <v>0.30869999999999997</v>
      </c>
      <c r="U110">
        <f t="shared" si="13"/>
        <v>8.3782658463999987E-2</v>
      </c>
      <c r="V110">
        <f t="shared" si="14"/>
        <v>9.5295689999999988E-2</v>
      </c>
    </row>
    <row r="111" spans="1:22" x14ac:dyDescent="0.3">
      <c r="A111">
        <v>4.46434</v>
      </c>
      <c r="B111">
        <v>4.6314099999999998</v>
      </c>
      <c r="C111">
        <v>1.6044099999999999</v>
      </c>
      <c r="D111">
        <v>-1.18214</v>
      </c>
      <c r="E111" s="13">
        <v>5.7591700000000003E-2</v>
      </c>
      <c r="F111" s="13">
        <v>5.0220800000000003E-2</v>
      </c>
      <c r="G111">
        <v>0.58709999999999996</v>
      </c>
      <c r="H111">
        <v>3.0045999999999999</v>
      </c>
      <c r="I111">
        <v>1.0578000000000001</v>
      </c>
      <c r="K111">
        <f t="shared" si="9"/>
        <v>2.9123129027697998</v>
      </c>
      <c r="L111">
        <f t="shared" si="10"/>
        <v>3.1727140786663535</v>
      </c>
      <c r="M111">
        <f t="shared" si="15"/>
        <v>8.0000000000000751E-2</v>
      </c>
      <c r="N111">
        <f t="shared" si="11"/>
        <v>0.59889537869222087</v>
      </c>
      <c r="O111">
        <f t="shared" si="12"/>
        <v>4.1940191003117304</v>
      </c>
      <c r="Q111">
        <f t="shared" si="16"/>
        <v>2.1600000000000015</v>
      </c>
      <c r="S111">
        <v>0.10680000000000001</v>
      </c>
      <c r="T111">
        <v>0.22409999999999999</v>
      </c>
      <c r="U111">
        <f t="shared" si="13"/>
        <v>5.7591688463999993E-2</v>
      </c>
      <c r="V111">
        <f t="shared" si="14"/>
        <v>5.0220809999999998E-2</v>
      </c>
    </row>
    <row r="112" spans="1:22" x14ac:dyDescent="0.3">
      <c r="A112">
        <v>4.46434</v>
      </c>
      <c r="B112">
        <v>4.6314099999999998</v>
      </c>
      <c r="C112">
        <v>1.6044099999999999</v>
      </c>
      <c r="D112">
        <v>-1.18214</v>
      </c>
      <c r="E112" s="13">
        <v>9.3665899999999996E-2</v>
      </c>
      <c r="F112" s="13">
        <v>4.8885199999999997E-2</v>
      </c>
      <c r="G112">
        <v>0.74690000000000001</v>
      </c>
      <c r="H112">
        <v>2.9548000000000001</v>
      </c>
      <c r="I112">
        <v>1.11483</v>
      </c>
      <c r="K112">
        <f t="shared" si="9"/>
        <v>3.0243350478038233</v>
      </c>
      <c r="L112">
        <f t="shared" si="10"/>
        <v>3.0334456197089632</v>
      </c>
      <c r="M112">
        <f t="shared" si="15"/>
        <v>9.0000000000000746E-2</v>
      </c>
      <c r="N112">
        <f t="shared" si="11"/>
        <v>0.59805713501347035</v>
      </c>
      <c r="O112">
        <f t="shared" si="12"/>
        <v>4.1931654667559854</v>
      </c>
      <c r="Q112">
        <f t="shared" si="16"/>
        <v>2.1800000000000015</v>
      </c>
      <c r="S112">
        <v>0.21790000000000001</v>
      </c>
      <c r="T112">
        <v>0.22109999999999999</v>
      </c>
      <c r="U112">
        <f t="shared" si="13"/>
        <v>9.3665858463999996E-2</v>
      </c>
      <c r="V112">
        <f t="shared" si="14"/>
        <v>4.8885209999999998E-2</v>
      </c>
    </row>
    <row r="113" spans="1:22" x14ac:dyDescent="0.3">
      <c r="A113">
        <v>4.46434</v>
      </c>
      <c r="B113">
        <v>4.6314099999999998</v>
      </c>
      <c r="C113">
        <v>1.6044099999999999</v>
      </c>
      <c r="D113">
        <v>-1.18214</v>
      </c>
      <c r="E113" s="13">
        <v>6.3794699999999996E-2</v>
      </c>
      <c r="F113" s="13">
        <v>3.6902400000000002E-2</v>
      </c>
      <c r="G113">
        <v>0.71089999999999998</v>
      </c>
      <c r="H113">
        <v>2.6240999999999999</v>
      </c>
      <c r="I113">
        <v>1.2319100000000001</v>
      </c>
      <c r="K113">
        <f t="shared" si="9"/>
        <v>3.1347308126906102</v>
      </c>
      <c r="L113">
        <f t="shared" si="10"/>
        <v>2.747528052476643</v>
      </c>
      <c r="M113">
        <f t="shared" si="15"/>
        <v>0.10000000000000074</v>
      </c>
      <c r="N113">
        <f t="shared" si="11"/>
        <v>0.59723050809348144</v>
      </c>
      <c r="O113">
        <f t="shared" si="12"/>
        <v>4.1922870078410668</v>
      </c>
      <c r="Q113">
        <f t="shared" si="16"/>
        <v>2.2000000000000015</v>
      </c>
      <c r="S113">
        <v>0.13270000000000001</v>
      </c>
      <c r="T113">
        <v>0.19209999999999999</v>
      </c>
      <c r="U113">
        <f t="shared" si="13"/>
        <v>6.3794738463999995E-2</v>
      </c>
      <c r="V113">
        <f t="shared" si="14"/>
        <v>3.6902409999999997E-2</v>
      </c>
    </row>
    <row r="114" spans="1:22" x14ac:dyDescent="0.3">
      <c r="A114">
        <v>4.46434</v>
      </c>
      <c r="B114">
        <v>4.6314099999999998</v>
      </c>
      <c r="C114">
        <v>1.6044099999999999</v>
      </c>
      <c r="D114">
        <v>-1.18214</v>
      </c>
      <c r="E114" s="13">
        <v>7.8801800000000005E-2</v>
      </c>
      <c r="F114" s="13">
        <v>8.3752400000000005E-2</v>
      </c>
      <c r="G114">
        <v>0.60399999999999998</v>
      </c>
      <c r="H114">
        <v>3.3123</v>
      </c>
      <c r="I114">
        <v>0.94061600000000001</v>
      </c>
      <c r="K114">
        <f t="shared" si="9"/>
        <v>3.2432893733196937</v>
      </c>
      <c r="L114">
        <f t="shared" si="10"/>
        <v>3.4588553668067963</v>
      </c>
      <c r="M114">
        <f t="shared" si="15"/>
        <v>0.11000000000000074</v>
      </c>
      <c r="N114">
        <f t="shared" si="11"/>
        <v>0.59641582857200048</v>
      </c>
      <c r="O114">
        <f t="shared" si="12"/>
        <v>4.1913840749388269</v>
      </c>
      <c r="Q114">
        <f t="shared" si="16"/>
        <v>2.2200000000000015</v>
      </c>
      <c r="S114">
        <v>0.18060000000000001</v>
      </c>
      <c r="T114">
        <v>0.28939999999999999</v>
      </c>
      <c r="U114">
        <f t="shared" si="13"/>
        <v>7.8801808464000006E-2</v>
      </c>
      <c r="V114">
        <f t="shared" si="14"/>
        <v>8.3752359999999998E-2</v>
      </c>
    </row>
    <row r="115" spans="1:22" x14ac:dyDescent="0.3">
      <c r="A115">
        <v>4.46434</v>
      </c>
      <c r="B115">
        <v>4.6314099999999998</v>
      </c>
      <c r="C115">
        <v>1.6044099999999999</v>
      </c>
      <c r="D115">
        <v>-1.18214</v>
      </c>
      <c r="E115" s="13">
        <v>8.2781099999999996E-2</v>
      </c>
      <c r="F115" s="13">
        <v>5.3823999999999997E-2</v>
      </c>
      <c r="G115">
        <v>1.0179</v>
      </c>
      <c r="H115">
        <v>2.9003999999999999</v>
      </c>
      <c r="I115">
        <v>1.15442</v>
      </c>
      <c r="K115">
        <f t="shared" si="9"/>
        <v>3.3497802090061106</v>
      </c>
      <c r="L115">
        <f t="shared" si="10"/>
        <v>2.9367645647458125</v>
      </c>
      <c r="M115">
        <f t="shared" si="15"/>
        <v>0.12000000000000073</v>
      </c>
      <c r="N115">
        <f t="shared" si="11"/>
        <v>0.59561342230997394</v>
      </c>
      <c r="O115">
        <f t="shared" si="12"/>
        <v>4.1904570292103891</v>
      </c>
      <c r="Q115">
        <f t="shared" si="16"/>
        <v>2.2400000000000015</v>
      </c>
      <c r="S115">
        <v>0.1913</v>
      </c>
      <c r="T115">
        <v>0.23200000000000001</v>
      </c>
      <c r="U115">
        <f t="shared" si="13"/>
        <v>8.2781138463999995E-2</v>
      </c>
      <c r="V115">
        <f t="shared" si="14"/>
        <v>5.3824000000000004E-2</v>
      </c>
    </row>
    <row r="116" spans="1:22" x14ac:dyDescent="0.3">
      <c r="A116">
        <v>4.46434</v>
      </c>
      <c r="B116">
        <v>4.6314099999999998</v>
      </c>
      <c r="C116">
        <v>1.6044099999999999</v>
      </c>
      <c r="D116">
        <v>-1.18214</v>
      </c>
      <c r="E116" s="13">
        <v>7.9418699999999995E-2</v>
      </c>
      <c r="F116" s="13">
        <v>4.9062300000000003E-2</v>
      </c>
      <c r="G116">
        <v>1.0069999999999999</v>
      </c>
      <c r="H116">
        <v>2.9337</v>
      </c>
      <c r="I116">
        <v>1.14171</v>
      </c>
      <c r="K116">
        <f t="shared" si="9"/>
        <v>3.453953501201156</v>
      </c>
      <c r="L116">
        <f t="shared" si="10"/>
        <v>2.9678031973571688</v>
      </c>
      <c r="M116">
        <f t="shared" si="15"/>
        <v>0.13000000000000073</v>
      </c>
      <c r="N116">
        <f t="shared" si="11"/>
        <v>0.59482361025920805</v>
      </c>
      <c r="O116">
        <f t="shared" si="12"/>
        <v>4.1895062414616833</v>
      </c>
      <c r="Q116">
        <f t="shared" si="16"/>
        <v>2.2600000000000016</v>
      </c>
      <c r="S116">
        <v>0.18229999999999999</v>
      </c>
      <c r="T116">
        <v>0.2215</v>
      </c>
      <c r="U116">
        <f t="shared" si="13"/>
        <v>7.9418738463999994E-2</v>
      </c>
      <c r="V116">
        <f t="shared" si="14"/>
        <v>4.9062250000000002E-2</v>
      </c>
    </row>
    <row r="117" spans="1:22" x14ac:dyDescent="0.3">
      <c r="A117">
        <v>4.46434</v>
      </c>
      <c r="B117">
        <v>4.6314099999999998</v>
      </c>
      <c r="C117">
        <v>1.6044099999999999</v>
      </c>
      <c r="D117">
        <v>-1.18214</v>
      </c>
      <c r="E117" s="13">
        <v>5.6467400000000001E-2</v>
      </c>
      <c r="F117" s="13">
        <v>5.62164E-2</v>
      </c>
      <c r="G117">
        <v>0.59909999999999997</v>
      </c>
      <c r="H117">
        <v>3.2921999999999998</v>
      </c>
      <c r="I117">
        <v>0.95022499999999999</v>
      </c>
      <c r="K117">
        <f t="shared" si="9"/>
        <v>3.5555412842287266</v>
      </c>
      <c r="L117">
        <f t="shared" si="10"/>
        <v>3.4353945760369964</v>
      </c>
      <c r="M117">
        <f t="shared" si="15"/>
        <v>0.14000000000000073</v>
      </c>
      <c r="N117">
        <f t="shared" si="11"/>
        <v>0.5940467083339922</v>
      </c>
      <c r="O117">
        <f t="shared" si="12"/>
        <v>4.1885320919951319</v>
      </c>
      <c r="Q117">
        <f t="shared" si="16"/>
        <v>2.2800000000000016</v>
      </c>
      <c r="S117">
        <v>0.1014</v>
      </c>
      <c r="T117">
        <v>0.23710000000000001</v>
      </c>
      <c r="U117">
        <f t="shared" si="13"/>
        <v>5.6467408463999995E-2</v>
      </c>
      <c r="V117">
        <f t="shared" si="14"/>
        <v>5.6216410000000001E-2</v>
      </c>
    </row>
    <row r="118" spans="1:22" x14ac:dyDescent="0.3">
      <c r="A118">
        <v>4.46434</v>
      </c>
      <c r="B118">
        <v>4.6314099999999998</v>
      </c>
      <c r="C118">
        <v>1.6044099999999999</v>
      </c>
      <c r="D118">
        <v>-1.18214</v>
      </c>
      <c r="E118" s="13">
        <v>5.3207900000000002E-2</v>
      </c>
      <c r="F118" s="13">
        <v>3.6442799999999997E-2</v>
      </c>
      <c r="G118">
        <v>0.74780000000000002</v>
      </c>
      <c r="H118">
        <v>2.7252000000000001</v>
      </c>
      <c r="I118">
        <v>1.19024</v>
      </c>
      <c r="K118">
        <f t="shared" si="9"/>
        <v>3.6542595091081864</v>
      </c>
      <c r="L118">
        <f t="shared" si="10"/>
        <v>2.8492895447480056</v>
      </c>
      <c r="M118">
        <f t="shared" si="15"/>
        <v>0.15000000000000074</v>
      </c>
      <c r="N118">
        <f t="shared" si="11"/>
        <v>0.59328302728473825</v>
      </c>
      <c r="O118">
        <f t="shared" si="12"/>
        <v>4.1875349704575342</v>
      </c>
      <c r="Q118">
        <f t="shared" si="16"/>
        <v>2.3000000000000016</v>
      </c>
      <c r="S118">
        <v>8.3799999999999999E-2</v>
      </c>
      <c r="T118">
        <v>0.19089999999999999</v>
      </c>
      <c r="U118">
        <f t="shared" si="13"/>
        <v>5.3207888463999993E-2</v>
      </c>
      <c r="V118">
        <f t="shared" si="14"/>
        <v>3.6442809999999992E-2</v>
      </c>
    </row>
    <row r="119" spans="1:22" x14ac:dyDescent="0.3">
      <c r="A119">
        <v>4.46434</v>
      </c>
      <c r="B119">
        <v>4.6314099999999998</v>
      </c>
      <c r="C119">
        <v>1.6044099999999999</v>
      </c>
      <c r="D119">
        <v>-1.18214</v>
      </c>
      <c r="E119" s="13">
        <v>5.8351500000000001E-2</v>
      </c>
      <c r="F119" s="13">
        <v>5.8081000000000001E-2</v>
      </c>
      <c r="G119">
        <v>0.72009999999999996</v>
      </c>
      <c r="H119">
        <v>3.2549000000000001</v>
      </c>
      <c r="I119">
        <v>0.98064099999999998</v>
      </c>
      <c r="K119">
        <f t="shared" si="9"/>
        <v>3.7498111669104639</v>
      </c>
      <c r="L119">
        <f t="shared" si="10"/>
        <v>3.3611284211622672</v>
      </c>
      <c r="M119">
        <f t="shared" si="15"/>
        <v>0.16000000000000075</v>
      </c>
      <c r="N119">
        <f t="shared" si="11"/>
        <v>0.59253287257368326</v>
      </c>
      <c r="O119">
        <f t="shared" si="12"/>
        <v>4.1865152756842097</v>
      </c>
      <c r="Q119">
        <f t="shared" si="16"/>
        <v>2.3200000000000016</v>
      </c>
      <c r="S119">
        <v>0.1103</v>
      </c>
      <c r="T119">
        <v>0.24099999999999999</v>
      </c>
      <c r="U119">
        <f t="shared" si="13"/>
        <v>5.8351538463999993E-2</v>
      </c>
      <c r="V119">
        <f t="shared" si="14"/>
        <v>5.8080999999999994E-2</v>
      </c>
    </row>
    <row r="120" spans="1:22" x14ac:dyDescent="0.3">
      <c r="A120">
        <v>4.46434</v>
      </c>
      <c r="B120">
        <v>4.6314099999999998</v>
      </c>
      <c r="C120">
        <v>1.6044099999999999</v>
      </c>
      <c r="D120">
        <v>-1.18214</v>
      </c>
      <c r="E120" s="13">
        <v>6.3504000000000005E-2</v>
      </c>
      <c r="F120" s="13">
        <v>5.6596399999999998E-2</v>
      </c>
      <c r="G120">
        <v>0.56579999999999997</v>
      </c>
      <c r="H120">
        <v>2.5234000000000001</v>
      </c>
      <c r="I120">
        <v>1.22515</v>
      </c>
      <c r="K120">
        <f t="shared" si="9"/>
        <v>3.8418905824150902</v>
      </c>
      <c r="L120">
        <f t="shared" si="10"/>
        <v>2.764036534093639</v>
      </c>
      <c r="M120">
        <f t="shared" si="15"/>
        <v>0.17000000000000076</v>
      </c>
      <c r="N120">
        <f t="shared" si="11"/>
        <v>0.59179654425271</v>
      </c>
      <c r="O120">
        <f t="shared" si="12"/>
        <v>4.1854734155394713</v>
      </c>
      <c r="Q120">
        <f t="shared" si="16"/>
        <v>2.3400000000000016</v>
      </c>
      <c r="S120">
        <v>0.13159999999999999</v>
      </c>
      <c r="T120">
        <v>0.2379</v>
      </c>
      <c r="U120">
        <f t="shared" si="13"/>
        <v>6.3504008463999992E-2</v>
      </c>
      <c r="V120">
        <f t="shared" si="14"/>
        <v>5.659641E-2</v>
      </c>
    </row>
    <row r="121" spans="1:22" x14ac:dyDescent="0.3">
      <c r="A121">
        <v>4.46434</v>
      </c>
      <c r="B121">
        <v>4.6314099999999998</v>
      </c>
      <c r="C121">
        <v>1.6044099999999999</v>
      </c>
      <c r="D121">
        <v>-1.18214</v>
      </c>
      <c r="E121" s="13">
        <v>6.2137100000000001E-2</v>
      </c>
      <c r="F121" s="13">
        <v>3.9243599999999997E-2</v>
      </c>
      <c r="G121">
        <v>0.86399999999999999</v>
      </c>
      <c r="H121">
        <v>3.0169000000000001</v>
      </c>
      <c r="I121">
        <v>1.09693</v>
      </c>
      <c r="K121">
        <f t="shared" si="9"/>
        <v>3.9301889279461348</v>
      </c>
      <c r="L121">
        <f t="shared" si="10"/>
        <v>3.0771581370102976</v>
      </c>
      <c r="M121">
        <f t="shared" si="15"/>
        <v>0.18000000000000077</v>
      </c>
      <c r="N121">
        <f t="shared" si="11"/>
        <v>0.59107433684332922</v>
      </c>
      <c r="O121">
        <f t="shared" si="12"/>
        <v>4.1844098067534867</v>
      </c>
      <c r="Q121">
        <f t="shared" si="16"/>
        <v>2.3600000000000017</v>
      </c>
      <c r="S121">
        <v>0.1263</v>
      </c>
      <c r="T121">
        <v>0.1981</v>
      </c>
      <c r="U121">
        <f t="shared" si="13"/>
        <v>6.2137138463999993E-2</v>
      </c>
      <c r="V121">
        <f t="shared" si="14"/>
        <v>3.9243609999999998E-2</v>
      </c>
    </row>
    <row r="122" spans="1:22" x14ac:dyDescent="0.3">
      <c r="A122">
        <v>4.46434</v>
      </c>
      <c r="B122">
        <v>4.6314099999999998</v>
      </c>
      <c r="C122">
        <v>1.6044099999999999</v>
      </c>
      <c r="D122">
        <v>-1.18214</v>
      </c>
      <c r="E122" s="13">
        <v>5.3564300000000002E-2</v>
      </c>
      <c r="F122" s="13">
        <v>3.7947000000000002E-2</v>
      </c>
      <c r="G122">
        <v>0.76890000000000003</v>
      </c>
      <c r="H122">
        <v>2.5756000000000001</v>
      </c>
      <c r="I122">
        <v>1.2456700000000001</v>
      </c>
      <c r="K122">
        <f t="shared" si="9"/>
        <v>4.0144009195694039</v>
      </c>
      <c r="L122">
        <f t="shared" si="10"/>
        <v>2.7139249732200739</v>
      </c>
      <c r="M122">
        <f t="shared" si="15"/>
        <v>0.19000000000000078</v>
      </c>
      <c r="N122">
        <f t="shared" si="11"/>
        <v>0.59036653921887527</v>
      </c>
      <c r="O122">
        <f t="shared" si="12"/>
        <v>4.1833248747555887</v>
      </c>
      <c r="Q122">
        <f t="shared" si="16"/>
        <v>2.3800000000000017</v>
      </c>
      <c r="S122">
        <v>8.5900000000000004E-2</v>
      </c>
      <c r="T122">
        <v>0.1948</v>
      </c>
      <c r="U122">
        <f t="shared" si="13"/>
        <v>5.3564258463999995E-2</v>
      </c>
      <c r="V122">
        <f t="shared" si="14"/>
        <v>3.7947040000000001E-2</v>
      </c>
    </row>
    <row r="123" spans="1:22" x14ac:dyDescent="0.3">
      <c r="A123">
        <v>4.46434</v>
      </c>
      <c r="B123">
        <v>4.6314099999999998</v>
      </c>
      <c r="C123">
        <v>1.6044099999999999</v>
      </c>
      <c r="D123">
        <v>-1.18214</v>
      </c>
      <c r="E123" s="13">
        <v>5.7357900000000003E-2</v>
      </c>
      <c r="F123" s="13">
        <v>4.7567600000000002E-2</v>
      </c>
      <c r="G123">
        <v>0.91220000000000001</v>
      </c>
      <c r="H123">
        <v>3.242</v>
      </c>
      <c r="I123">
        <v>1.01511</v>
      </c>
      <c r="K123">
        <f t="shared" si="9"/>
        <v>4.0942325459562916</v>
      </c>
      <c r="L123">
        <f t="shared" si="10"/>
        <v>3.2769607652914203</v>
      </c>
      <c r="M123">
        <f t="shared" si="15"/>
        <v>0.20000000000000079</v>
      </c>
      <c r="N123">
        <f t="shared" si="11"/>
        <v>0.58967343448896092</v>
      </c>
      <c r="O123">
        <f t="shared" si="12"/>
        <v>4.1822190535041113</v>
      </c>
      <c r="Q123">
        <f t="shared" si="16"/>
        <v>2.4000000000000017</v>
      </c>
      <c r="S123">
        <v>0.1057</v>
      </c>
      <c r="T123">
        <v>0.21809999999999999</v>
      </c>
      <c r="U123">
        <f t="shared" si="13"/>
        <v>5.7357938463999995E-2</v>
      </c>
      <c r="V123">
        <f t="shared" si="14"/>
        <v>4.7567609999999996E-2</v>
      </c>
    </row>
    <row r="124" spans="1:22" x14ac:dyDescent="0.3">
      <c r="A124">
        <v>4.46434</v>
      </c>
      <c r="B124">
        <v>4.6314099999999998</v>
      </c>
      <c r="C124">
        <v>1.6044099999999999</v>
      </c>
      <c r="D124">
        <v>-1.18214</v>
      </c>
      <c r="E124" s="13">
        <v>5.6006300000000002E-2</v>
      </c>
      <c r="F124" s="13">
        <v>3.43732E-2</v>
      </c>
      <c r="G124">
        <v>0.82620000000000005</v>
      </c>
      <c r="H124">
        <v>2.6280999999999999</v>
      </c>
      <c r="I124">
        <v>1.2383900000000001</v>
      </c>
      <c r="K124">
        <f t="shared" si="9"/>
        <v>4.1694095524239927</v>
      </c>
      <c r="L124">
        <f t="shared" si="10"/>
        <v>2.7317033490625171</v>
      </c>
      <c r="M124">
        <f t="shared" si="15"/>
        <v>0.2100000000000008</v>
      </c>
      <c r="N124">
        <f t="shared" si="11"/>
        <v>0.58899529988623667</v>
      </c>
      <c r="O124">
        <f t="shared" si="12"/>
        <v>4.1810927853128099</v>
      </c>
      <c r="Q124">
        <f t="shared" si="16"/>
        <v>2.4200000000000017</v>
      </c>
      <c r="S124">
        <v>9.9099999999999994E-2</v>
      </c>
      <c r="T124">
        <v>0.18540000000000001</v>
      </c>
      <c r="U124">
        <f t="shared" si="13"/>
        <v>5.6006258463999994E-2</v>
      </c>
      <c r="V124">
        <f t="shared" si="14"/>
        <v>3.4373160000000007E-2</v>
      </c>
    </row>
    <row r="125" spans="1:22" x14ac:dyDescent="0.3">
      <c r="A125">
        <v>4.46434</v>
      </c>
      <c r="B125">
        <v>4.6314099999999998</v>
      </c>
      <c r="C125">
        <v>1.6044099999999999</v>
      </c>
      <c r="D125">
        <v>-1.18214</v>
      </c>
      <c r="E125" s="13">
        <v>5.3771899999999997E-2</v>
      </c>
      <c r="F125" s="13">
        <v>0.109032</v>
      </c>
      <c r="G125">
        <v>0.58450000000000002</v>
      </c>
      <c r="H125">
        <v>2.7946</v>
      </c>
      <c r="I125">
        <v>1.05324</v>
      </c>
      <c r="K125">
        <f t="shared" si="9"/>
        <v>4.2396862734015803</v>
      </c>
      <c r="L125">
        <f t="shared" si="10"/>
        <v>3.1838495241940761</v>
      </c>
      <c r="M125">
        <f t="shared" si="15"/>
        <v>0.22000000000000081</v>
      </c>
      <c r="N125">
        <f t="shared" si="11"/>
        <v>0.58833240665550213</v>
      </c>
      <c r="O125">
        <f t="shared" si="12"/>
        <v>4.179946520673945</v>
      </c>
      <c r="Q125">
        <f t="shared" si="16"/>
        <v>2.4400000000000017</v>
      </c>
      <c r="S125">
        <v>8.7099999999999997E-2</v>
      </c>
      <c r="T125">
        <v>0.33019999999999999</v>
      </c>
      <c r="U125">
        <f t="shared" si="13"/>
        <v>5.3771858463999997E-2</v>
      </c>
      <c r="V125">
        <f t="shared" si="14"/>
        <v>0.10903204</v>
      </c>
    </row>
    <row r="126" spans="1:22" x14ac:dyDescent="0.3">
      <c r="A126">
        <v>4.46434</v>
      </c>
      <c r="B126">
        <v>4.6314099999999998</v>
      </c>
      <c r="C126">
        <v>1.6044099999999999</v>
      </c>
      <c r="D126">
        <v>-1.18214</v>
      </c>
      <c r="E126" s="13">
        <v>5.2681800000000001E-2</v>
      </c>
      <c r="F126" s="13">
        <v>3.6366500000000003E-2</v>
      </c>
      <c r="G126">
        <v>0.70209999999999995</v>
      </c>
      <c r="H126">
        <v>2.9965000000000002</v>
      </c>
      <c r="I126">
        <v>1.0855600000000001</v>
      </c>
      <c r="K126">
        <f t="shared" si="9"/>
        <v>4.3048542955371447</v>
      </c>
      <c r="L126">
        <f t="shared" si="10"/>
        <v>3.1049239929682075</v>
      </c>
      <c r="M126">
        <f t="shared" si="15"/>
        <v>0.23000000000000081</v>
      </c>
      <c r="N126">
        <f t="shared" si="11"/>
        <v>0.58768501994521094</v>
      </c>
      <c r="O126">
        <f t="shared" si="12"/>
        <v>4.1787807180780892</v>
      </c>
      <c r="Q126">
        <f t="shared" si="16"/>
        <v>2.4600000000000017</v>
      </c>
      <c r="S126">
        <v>8.0600000000000005E-2</v>
      </c>
      <c r="T126">
        <v>0.19070000000000001</v>
      </c>
      <c r="U126">
        <f t="shared" si="13"/>
        <v>5.2681808463999995E-2</v>
      </c>
      <c r="V126">
        <f t="shared" si="14"/>
        <v>3.6366490000000001E-2</v>
      </c>
    </row>
    <row r="127" spans="1:22" x14ac:dyDescent="0.3">
      <c r="A127">
        <v>4.46434</v>
      </c>
      <c r="B127">
        <v>4.6314099999999998</v>
      </c>
      <c r="C127">
        <v>1.6044099999999999</v>
      </c>
      <c r="D127">
        <v>-1.18214</v>
      </c>
      <c r="E127" s="13">
        <v>5.1057499999999999E-2</v>
      </c>
      <c r="F127" s="13">
        <v>2.4492300000000002E-2</v>
      </c>
      <c r="G127">
        <v>0.66800000000000004</v>
      </c>
      <c r="H127">
        <v>2.3062</v>
      </c>
      <c r="I127">
        <v>1.3571899999999999</v>
      </c>
      <c r="K127">
        <f t="shared" si="9"/>
        <v>4.3647503629192732</v>
      </c>
      <c r="L127">
        <f t="shared" si="10"/>
        <v>2.4415832891125997</v>
      </c>
      <c r="M127">
        <f t="shared" si="15"/>
        <v>0.24000000000000082</v>
      </c>
      <c r="N127">
        <f t="shared" si="11"/>
        <v>0.5870533987014156</v>
      </c>
      <c r="O127">
        <f t="shared" si="12"/>
        <v>4.1775958438307361</v>
      </c>
      <c r="Q127">
        <f t="shared" si="16"/>
        <v>2.4800000000000018</v>
      </c>
      <c r="S127">
        <v>6.9800000000000001E-2</v>
      </c>
      <c r="T127">
        <v>0.1565</v>
      </c>
      <c r="U127">
        <f t="shared" si="13"/>
        <v>5.1057488463999996E-2</v>
      </c>
      <c r="V127">
        <f t="shared" si="14"/>
        <v>2.449225E-2</v>
      </c>
    </row>
    <row r="128" spans="1:22" x14ac:dyDescent="0.3">
      <c r="A128">
        <v>4.46434</v>
      </c>
      <c r="B128">
        <v>4.6314099999999998</v>
      </c>
      <c r="C128">
        <v>1.6044099999999999</v>
      </c>
      <c r="D128">
        <v>-1.18214</v>
      </c>
      <c r="E128" s="13">
        <v>5.1691099999999997E-2</v>
      </c>
      <c r="F128" s="13">
        <v>4.9639799999999998E-2</v>
      </c>
      <c r="G128">
        <v>0.81899999999999995</v>
      </c>
      <c r="H128">
        <v>3.1922999999999999</v>
      </c>
      <c r="I128">
        <v>1.01776</v>
      </c>
      <c r="K128">
        <f t="shared" si="9"/>
        <v>4.419262925286402</v>
      </c>
      <c r="L128">
        <f t="shared" si="10"/>
        <v>3.2704897315348411</v>
      </c>
      <c r="M128">
        <f t="shared" si="15"/>
        <v>0.25000000000000083</v>
      </c>
      <c r="N128">
        <f t="shared" si="11"/>
        <v>0.58643779556419218</v>
      </c>
      <c r="O128">
        <f t="shared" si="12"/>
        <v>4.1763923718657869</v>
      </c>
      <c r="Q128">
        <f t="shared" si="16"/>
        <v>2.5000000000000018</v>
      </c>
      <c r="S128">
        <v>7.4200000000000002E-2</v>
      </c>
      <c r="T128">
        <v>0.2228</v>
      </c>
      <c r="U128">
        <f t="shared" si="13"/>
        <v>5.1691088463999994E-2</v>
      </c>
      <c r="V128">
        <f t="shared" si="14"/>
        <v>4.9639839999999998E-2</v>
      </c>
    </row>
    <row r="129" spans="1:22" x14ac:dyDescent="0.3">
      <c r="A129">
        <v>4.46434</v>
      </c>
      <c r="B129">
        <v>4.6314099999999998</v>
      </c>
      <c r="C129">
        <v>1.6044099999999999</v>
      </c>
      <c r="D129">
        <v>-1.18214</v>
      </c>
      <c r="E129" s="13">
        <v>5.0358600000000003E-2</v>
      </c>
      <c r="F129" s="13">
        <v>3.9880100000000002E-2</v>
      </c>
      <c r="G129">
        <v>0.61299999999999999</v>
      </c>
      <c r="H129">
        <v>3.0236000000000001</v>
      </c>
      <c r="I129">
        <v>1.05955</v>
      </c>
      <c r="K129">
        <f t="shared" si="9"/>
        <v>4.4683367918872641</v>
      </c>
      <c r="L129">
        <f t="shared" si="10"/>
        <v>3.1684405986324502</v>
      </c>
      <c r="M129">
        <f t="shared" si="15"/>
        <v>0.26000000000000084</v>
      </c>
      <c r="N129">
        <f t="shared" si="11"/>
        <v>0.58583845676658763</v>
      </c>
      <c r="O129">
        <f t="shared" si="12"/>
        <v>4.1751707835559824</v>
      </c>
      <c r="Q129">
        <f t="shared" si="16"/>
        <v>2.5200000000000018</v>
      </c>
      <c r="S129">
        <v>6.4600000000000005E-2</v>
      </c>
      <c r="T129">
        <v>0.19969999999999999</v>
      </c>
      <c r="U129">
        <f t="shared" si="13"/>
        <v>5.0358608463999997E-2</v>
      </c>
      <c r="V129">
        <f t="shared" si="14"/>
        <v>3.9880089999999993E-2</v>
      </c>
    </row>
    <row r="130" spans="1:22" x14ac:dyDescent="0.3">
      <c r="A130">
        <v>4.46434</v>
      </c>
      <c r="B130">
        <v>4.6314099999999998</v>
      </c>
      <c r="C130">
        <v>1.6044099999999999</v>
      </c>
      <c r="D130">
        <v>-1.18214</v>
      </c>
      <c r="E130" s="13">
        <v>5.5966700000000001E-2</v>
      </c>
      <c r="F130" s="13">
        <v>0.110689</v>
      </c>
      <c r="G130">
        <v>0.35310000000000002</v>
      </c>
      <c r="H130">
        <v>3.3290000000000002</v>
      </c>
      <c r="I130">
        <v>0.122168</v>
      </c>
      <c r="K130">
        <f t="shared" si="9"/>
        <v>4.5119754878967235</v>
      </c>
      <c r="L130">
        <f t="shared" si="10"/>
        <v>3.3725706953516337</v>
      </c>
      <c r="M130">
        <f t="shared" si="15"/>
        <v>0.27000000000000085</v>
      </c>
      <c r="N130">
        <f t="shared" si="11"/>
        <v>0.5852556220361298</v>
      </c>
      <c r="O130">
        <f t="shared" si="12"/>
        <v>4.1739315675203574</v>
      </c>
      <c r="Q130">
        <f t="shared" si="16"/>
        <v>2.5400000000000018</v>
      </c>
      <c r="S130">
        <v>9.8900000000000002E-2</v>
      </c>
      <c r="T130">
        <v>0.3327</v>
      </c>
      <c r="U130">
        <f t="shared" si="13"/>
        <v>5.5966658463999994E-2</v>
      </c>
      <c r="V130">
        <f t="shared" si="14"/>
        <v>0.11068929</v>
      </c>
    </row>
    <row r="131" spans="1:22" x14ac:dyDescent="0.3">
      <c r="A131">
        <v>4.46434</v>
      </c>
      <c r="B131">
        <v>4.6314099999999998</v>
      </c>
      <c r="C131">
        <v>1.6044099999999999</v>
      </c>
      <c r="D131">
        <v>-1.18214</v>
      </c>
      <c r="E131" s="13">
        <v>6.4817700000000006E-2</v>
      </c>
      <c r="F131" s="13">
        <v>4.4986400000000003E-2</v>
      </c>
      <c r="G131">
        <v>0.57879999999999998</v>
      </c>
      <c r="H131">
        <v>2.8536000000000001</v>
      </c>
      <c r="I131">
        <v>1.1249100000000001</v>
      </c>
      <c r="K131">
        <f t="shared" si="9"/>
        <v>4.5502411028397889</v>
      </c>
      <c r="L131">
        <f t="shared" si="10"/>
        <v>3.0088297582747159</v>
      </c>
      <c r="M131">
        <f t="shared" si="15"/>
        <v>0.28000000000000086</v>
      </c>
      <c r="N131">
        <f t="shared" si="11"/>
        <v>0.58468952449893996</v>
      </c>
      <c r="O131">
        <f t="shared" si="12"/>
        <v>4.1726752194288048</v>
      </c>
      <c r="Q131">
        <f t="shared" si="16"/>
        <v>2.5600000000000018</v>
      </c>
      <c r="S131">
        <v>0.13650000000000001</v>
      </c>
      <c r="T131">
        <v>0.21210000000000001</v>
      </c>
      <c r="U131">
        <f t="shared" si="13"/>
        <v>6.4817698463999998E-2</v>
      </c>
      <c r="V131">
        <f t="shared" si="14"/>
        <v>4.4986410000000004E-2</v>
      </c>
    </row>
    <row r="132" spans="1:22" x14ac:dyDescent="0.3">
      <c r="A132">
        <v>4.46434</v>
      </c>
      <c r="B132">
        <v>4.6314099999999998</v>
      </c>
      <c r="C132">
        <v>1.6044099999999999</v>
      </c>
      <c r="D132">
        <v>-1.18214</v>
      </c>
      <c r="E132" s="13">
        <v>5.85064E-2</v>
      </c>
      <c r="F132" s="13">
        <v>2.8832E-2</v>
      </c>
      <c r="G132">
        <v>0.43230000000000002</v>
      </c>
      <c r="H132">
        <v>2.1966000000000001</v>
      </c>
      <c r="I132">
        <v>1.98546E-2</v>
      </c>
      <c r="K132">
        <f t="shared" ref="K132:K195" si="17">-LN(EXP(-A132-TAN(B132)*(M132-$J$3)) + EXP(-C132-TAN(D132)*(M132-$J$4)))</f>
        <v>4.5832516446950047</v>
      </c>
      <c r="L132">
        <f t="shared" ref="L132:L195" si="18">-LN(EXP(-A132-TAN(B132)*(I132-$J$3)) + EXP(-C132-TAN(D132)*(I132-$J$4)))</f>
        <v>2.2137515512252874</v>
      </c>
      <c r="M132">
        <f t="shared" si="15"/>
        <v>0.29000000000000087</v>
      </c>
      <c r="N132">
        <f t="shared" ref="N132:N195" si="19">E$1*COS(Q132) + G$1</f>
        <v>0.58414039058648504</v>
      </c>
      <c r="O132">
        <f t="shared" ref="O132:O195" si="20">F$1*SIN(Q132) + H$1</f>
        <v>4.1714022418038095</v>
      </c>
      <c r="Q132">
        <f t="shared" si="16"/>
        <v>2.5800000000000018</v>
      </c>
      <c r="S132">
        <v>0.111</v>
      </c>
      <c r="T132">
        <v>0.16980000000000001</v>
      </c>
      <c r="U132">
        <f t="shared" ref="U132:U195" si="21">$W$3^2+S132^2</f>
        <v>5.8506448463999994E-2</v>
      </c>
      <c r="V132">
        <f t="shared" ref="V132:V195" si="22">$X$3^2+T132^2</f>
        <v>2.8832040000000003E-2</v>
      </c>
    </row>
    <row r="133" spans="1:22" x14ac:dyDescent="0.3">
      <c r="A133">
        <v>4.46434</v>
      </c>
      <c r="B133">
        <v>4.6314099999999998</v>
      </c>
      <c r="C133">
        <v>1.6044099999999999</v>
      </c>
      <c r="D133">
        <v>-1.18214</v>
      </c>
      <c r="E133" s="13">
        <v>6.1561400000000002E-2</v>
      </c>
      <c r="F133" s="13">
        <v>6.1802000000000003E-2</v>
      </c>
      <c r="G133">
        <v>0.872</v>
      </c>
      <c r="H133">
        <v>3.8681999999999999</v>
      </c>
      <c r="I133">
        <v>0.78715900000000005</v>
      </c>
      <c r="K133">
        <f t="shared" si="17"/>
        <v>4.6111761354864553</v>
      </c>
      <c r="L133">
        <f t="shared" si="18"/>
        <v>3.8332675631814066</v>
      </c>
      <c r="M133">
        <f t="shared" ref="M133:M196" si="23">M132+0.01</f>
        <v>0.30000000000000088</v>
      </c>
      <c r="N133">
        <f t="shared" si="19"/>
        <v>0.58360843994500833</v>
      </c>
      <c r="O133">
        <f t="shared" si="20"/>
        <v>4.1701131438194485</v>
      </c>
      <c r="Q133">
        <f t="shared" ref="Q133:Q196" si="24">Q132+0.02</f>
        <v>2.6000000000000019</v>
      </c>
      <c r="S133">
        <v>0.124</v>
      </c>
      <c r="T133">
        <v>0.24859999999999999</v>
      </c>
      <c r="U133">
        <f t="shared" si="21"/>
        <v>6.1561448463999996E-2</v>
      </c>
      <c r="V133">
        <f t="shared" si="22"/>
        <v>6.1801959999999996E-2</v>
      </c>
    </row>
    <row r="134" spans="1:22" x14ac:dyDescent="0.3">
      <c r="A134">
        <v>4.46434</v>
      </c>
      <c r="B134">
        <v>4.6314099999999998</v>
      </c>
      <c r="C134">
        <v>1.6044099999999999</v>
      </c>
      <c r="D134">
        <v>-1.18214</v>
      </c>
      <c r="E134" s="13">
        <v>7.1977799999999995E-2</v>
      </c>
      <c r="F134" s="13">
        <v>5.9829199999999999E-2</v>
      </c>
      <c r="G134">
        <v>0.86209999999999998</v>
      </c>
      <c r="H134">
        <v>2.9988999999999999</v>
      </c>
      <c r="I134">
        <v>1.09632</v>
      </c>
      <c r="K134">
        <f t="shared" si="17"/>
        <v>4.6342278709543887</v>
      </c>
      <c r="L134">
        <f t="shared" si="18"/>
        <v>3.0786477769691492</v>
      </c>
      <c r="M134">
        <f t="shared" si="23"/>
        <v>0.31000000000000089</v>
      </c>
      <c r="N134">
        <f t="shared" si="19"/>
        <v>0.58309388534767392</v>
      </c>
      <c r="O134">
        <f t="shared" si="20"/>
        <v>4.1688084410977275</v>
      </c>
      <c r="Q134">
        <f t="shared" si="24"/>
        <v>2.6200000000000019</v>
      </c>
      <c r="S134">
        <v>0.16059999999999999</v>
      </c>
      <c r="T134">
        <v>0.24460000000000001</v>
      </c>
      <c r="U134">
        <f t="shared" si="21"/>
        <v>7.1977808463999995E-2</v>
      </c>
      <c r="V134">
        <f t="shared" si="22"/>
        <v>5.9829160000000006E-2</v>
      </c>
    </row>
    <row r="135" spans="1:22" x14ac:dyDescent="0.3">
      <c r="A135">
        <v>4.46434</v>
      </c>
      <c r="B135">
        <v>4.6314099999999998</v>
      </c>
      <c r="C135">
        <v>1.6044099999999999</v>
      </c>
      <c r="D135">
        <v>-1.18214</v>
      </c>
      <c r="E135" s="13">
        <v>5.6712199999999997E-2</v>
      </c>
      <c r="F135" s="13">
        <v>7.45836E-2</v>
      </c>
      <c r="G135">
        <v>0.4209</v>
      </c>
      <c r="H135">
        <v>3.8117999999999999</v>
      </c>
      <c r="I135">
        <v>0.17072100000000001</v>
      </c>
      <c r="K135">
        <f t="shared" si="17"/>
        <v>4.6526563929525562</v>
      </c>
      <c r="L135">
        <f t="shared" si="18"/>
        <v>3.8483870601269867</v>
      </c>
      <c r="M135">
        <f t="shared" si="23"/>
        <v>0.32000000000000089</v>
      </c>
      <c r="N135">
        <f t="shared" si="19"/>
        <v>0.58259693260946011</v>
      </c>
      <c r="O135">
        <f t="shared" si="20"/>
        <v>4.1674886555023409</v>
      </c>
      <c r="Q135">
        <f t="shared" si="24"/>
        <v>2.6400000000000019</v>
      </c>
      <c r="S135">
        <v>0.1026</v>
      </c>
      <c r="T135">
        <v>0.27310000000000001</v>
      </c>
      <c r="U135">
        <f t="shared" si="21"/>
        <v>5.6712208463999991E-2</v>
      </c>
      <c r="V135">
        <f t="shared" si="22"/>
        <v>7.4583610000000009E-2</v>
      </c>
    </row>
    <row r="136" spans="1:22" x14ac:dyDescent="0.3">
      <c r="A136">
        <v>4.46434</v>
      </c>
      <c r="B136">
        <v>4.6314099999999998</v>
      </c>
      <c r="C136">
        <v>1.6044099999999999</v>
      </c>
      <c r="D136">
        <v>-1.18214</v>
      </c>
      <c r="E136" s="13">
        <v>6.0705700000000001E-2</v>
      </c>
      <c r="F136" s="13">
        <v>0.114921</v>
      </c>
      <c r="G136">
        <v>0.91100000000000003</v>
      </c>
      <c r="H136">
        <v>3.1907000000000001</v>
      </c>
      <c r="I136">
        <v>1.0168299999999999</v>
      </c>
      <c r="K136">
        <f t="shared" si="17"/>
        <v>4.6667387760958405</v>
      </c>
      <c r="L136">
        <f t="shared" si="18"/>
        <v>3.2727607003603354</v>
      </c>
      <c r="M136">
        <f t="shared" si="23"/>
        <v>0.3300000000000009</v>
      </c>
      <c r="N136">
        <f t="shared" si="19"/>
        <v>0.5821177805048362</v>
      </c>
      <c r="O136">
        <f t="shared" si="20"/>
        <v>4.166154314929928</v>
      </c>
      <c r="Q136">
        <f t="shared" si="24"/>
        <v>2.6600000000000019</v>
      </c>
      <c r="S136">
        <v>0.1205</v>
      </c>
      <c r="T136">
        <v>0.33900000000000002</v>
      </c>
      <c r="U136">
        <f t="shared" si="21"/>
        <v>6.0705698463999994E-2</v>
      </c>
      <c r="V136">
        <f t="shared" si="22"/>
        <v>0.11492100000000001</v>
      </c>
    </row>
    <row r="137" spans="1:22" x14ac:dyDescent="0.3">
      <c r="A137">
        <v>4.46434</v>
      </c>
      <c r="B137">
        <v>4.6314099999999998</v>
      </c>
      <c r="C137">
        <v>1.6044099999999999</v>
      </c>
      <c r="D137">
        <v>-1.18214</v>
      </c>
      <c r="E137" s="13">
        <v>5.1183899999999997E-2</v>
      </c>
      <c r="F137" s="13">
        <v>5.3222499999999999E-2</v>
      </c>
      <c r="G137">
        <v>0.85809999999999997</v>
      </c>
      <c r="H137">
        <v>3.4009</v>
      </c>
      <c r="I137">
        <v>0.94856499999999999</v>
      </c>
      <c r="K137">
        <f t="shared" si="17"/>
        <v>4.6767708115617204</v>
      </c>
      <c r="L137">
        <f t="shared" si="18"/>
        <v>3.4394475906650026</v>
      </c>
      <c r="M137">
        <f t="shared" si="23"/>
        <v>0.34000000000000091</v>
      </c>
      <c r="N137">
        <f t="shared" si="19"/>
        <v>0.58165662068825541</v>
      </c>
      <c r="O137">
        <f t="shared" si="20"/>
        <v>4.164805953098929</v>
      </c>
      <c r="Q137">
        <f t="shared" si="24"/>
        <v>2.6800000000000019</v>
      </c>
      <c r="S137">
        <v>7.0699999999999999E-2</v>
      </c>
      <c r="T137">
        <v>0.23069999999999999</v>
      </c>
      <c r="U137">
        <f t="shared" si="21"/>
        <v>5.1183938463999996E-2</v>
      </c>
      <c r="V137">
        <f t="shared" si="22"/>
        <v>5.3222489999999997E-2</v>
      </c>
    </row>
    <row r="138" spans="1:22" x14ac:dyDescent="0.3">
      <c r="A138">
        <v>4.46434</v>
      </c>
      <c r="B138">
        <v>4.6314099999999998</v>
      </c>
      <c r="C138">
        <v>1.6044099999999999</v>
      </c>
      <c r="D138">
        <v>-1.18214</v>
      </c>
      <c r="E138" s="13">
        <v>6.99631E-2</v>
      </c>
      <c r="F138" s="13">
        <v>6.5946199999999996E-2</v>
      </c>
      <c r="G138">
        <v>0.79500000000000004</v>
      </c>
      <c r="H138">
        <v>3.3189000000000002</v>
      </c>
      <c r="I138">
        <v>0.97022399999999998</v>
      </c>
      <c r="K138">
        <f t="shared" si="17"/>
        <v>4.6830585942621115</v>
      </c>
      <c r="L138">
        <f t="shared" si="18"/>
        <v>3.3865640219595279</v>
      </c>
      <c r="M138">
        <f t="shared" si="23"/>
        <v>0.35000000000000092</v>
      </c>
      <c r="N138">
        <f t="shared" si="19"/>
        <v>0.58121363761749556</v>
      </c>
      <c r="O138">
        <f t="shared" si="20"/>
        <v>4.1634441093360959</v>
      </c>
      <c r="Q138">
        <f t="shared" si="24"/>
        <v>2.700000000000002</v>
      </c>
      <c r="S138">
        <v>0.1542</v>
      </c>
      <c r="T138">
        <v>0.25679999999999997</v>
      </c>
      <c r="U138">
        <f t="shared" si="21"/>
        <v>6.9963088463999998E-2</v>
      </c>
      <c r="V138">
        <f t="shared" si="22"/>
        <v>6.5946239999999989E-2</v>
      </c>
    </row>
    <row r="139" spans="1:22" x14ac:dyDescent="0.3">
      <c r="A139">
        <v>4.46434</v>
      </c>
      <c r="B139">
        <v>4.6314099999999998</v>
      </c>
      <c r="C139">
        <v>1.6044099999999999</v>
      </c>
      <c r="D139">
        <v>-1.18214</v>
      </c>
      <c r="E139" s="13">
        <v>5.4411899999999999E-2</v>
      </c>
      <c r="F139" s="13">
        <v>8.1967700000000004E-2</v>
      </c>
      <c r="G139">
        <v>0.47089999999999999</v>
      </c>
      <c r="H139">
        <v>4.1916000000000002</v>
      </c>
      <c r="I139">
        <v>0.60351200000000005</v>
      </c>
      <c r="K139">
        <f t="shared" si="17"/>
        <v>4.6859109052424754</v>
      </c>
      <c r="L139">
        <f t="shared" si="18"/>
        <v>4.2763756799818928</v>
      </c>
      <c r="M139">
        <f t="shared" si="23"/>
        <v>0.36000000000000093</v>
      </c>
      <c r="N139">
        <f t="shared" si="19"/>
        <v>0.5807890084798788</v>
      </c>
      <c r="O139">
        <f t="shared" si="20"/>
        <v>4.1620693283607784</v>
      </c>
      <c r="Q139">
        <f t="shared" si="24"/>
        <v>2.720000000000002</v>
      </c>
      <c r="S139">
        <v>9.0700000000000003E-2</v>
      </c>
      <c r="T139">
        <v>0.2863</v>
      </c>
      <c r="U139">
        <f t="shared" si="21"/>
        <v>5.4411938463999998E-2</v>
      </c>
      <c r="V139">
        <f t="shared" si="22"/>
        <v>8.1967689999999996E-2</v>
      </c>
    </row>
    <row r="140" spans="1:22" x14ac:dyDescent="0.3">
      <c r="A140">
        <v>4.46434</v>
      </c>
      <c r="B140">
        <v>4.6314099999999998</v>
      </c>
      <c r="C140">
        <v>1.6044099999999999</v>
      </c>
      <c r="D140">
        <v>-1.18214</v>
      </c>
      <c r="E140" s="13">
        <v>5.2553500000000003E-2</v>
      </c>
      <c r="F140" s="13">
        <v>0.12531600000000001</v>
      </c>
      <c r="G140">
        <v>0.2752</v>
      </c>
      <c r="H140">
        <v>2.8548</v>
      </c>
      <c r="I140">
        <v>7.8583500000000001E-2</v>
      </c>
      <c r="K140">
        <f t="shared" si="17"/>
        <v>4.6856326511289454</v>
      </c>
      <c r="L140">
        <f t="shared" si="18"/>
        <v>2.8963247421774323</v>
      </c>
      <c r="M140">
        <f t="shared" si="23"/>
        <v>0.37000000000000094</v>
      </c>
      <c r="N140">
        <f t="shared" si="19"/>
        <v>0.58038290312139851</v>
      </c>
      <c r="O140">
        <f t="shared" si="20"/>
        <v>4.1606821600670347</v>
      </c>
      <c r="Q140">
        <f t="shared" si="24"/>
        <v>2.740000000000002</v>
      </c>
      <c r="S140">
        <v>7.9799999999999996E-2</v>
      </c>
      <c r="T140">
        <v>0.35399999999999998</v>
      </c>
      <c r="U140">
        <f t="shared" si="21"/>
        <v>5.2553488463999994E-2</v>
      </c>
      <c r="V140">
        <f t="shared" si="22"/>
        <v>0.12531599999999998</v>
      </c>
    </row>
    <row r="141" spans="1:22" x14ac:dyDescent="0.3">
      <c r="A141">
        <v>4.46434</v>
      </c>
      <c r="B141">
        <v>4.6314099999999998</v>
      </c>
      <c r="C141">
        <v>1.6044099999999999</v>
      </c>
      <c r="D141">
        <v>-1.18214</v>
      </c>
      <c r="E141" s="13">
        <v>5.2473899999999997E-2</v>
      </c>
      <c r="F141" s="13">
        <v>5.5413200000000003E-2</v>
      </c>
      <c r="G141">
        <v>0.62509999999999999</v>
      </c>
      <c r="H141">
        <v>3.5219</v>
      </c>
      <c r="I141">
        <v>0.87116199999999999</v>
      </c>
      <c r="K141">
        <f t="shared" si="17"/>
        <v>4.6825194959084264</v>
      </c>
      <c r="L141">
        <f t="shared" si="18"/>
        <v>3.6283971901504666</v>
      </c>
      <c r="M141">
        <f t="shared" si="23"/>
        <v>0.38000000000000095</v>
      </c>
      <c r="N141">
        <f t="shared" si="19"/>
        <v>0.5799954839787832</v>
      </c>
      <c r="O141">
        <f t="shared" si="20"/>
        <v>4.1592831593036879</v>
      </c>
      <c r="Q141">
        <f t="shared" si="24"/>
        <v>2.760000000000002</v>
      </c>
      <c r="S141">
        <v>7.9299999999999995E-2</v>
      </c>
      <c r="T141">
        <v>0.2354</v>
      </c>
      <c r="U141">
        <f t="shared" si="21"/>
        <v>5.2473938463999996E-2</v>
      </c>
      <c r="V141">
        <f t="shared" si="22"/>
        <v>5.5413159999999996E-2</v>
      </c>
    </row>
    <row r="142" spans="1:22" x14ac:dyDescent="0.3">
      <c r="A142">
        <v>4.46434</v>
      </c>
      <c r="B142">
        <v>4.6314099999999998</v>
      </c>
      <c r="C142">
        <v>1.6044099999999999</v>
      </c>
      <c r="D142">
        <v>-1.18214</v>
      </c>
      <c r="E142" s="13">
        <v>5.5789400000000003E-2</v>
      </c>
      <c r="F142" s="13">
        <v>4.2601E-2</v>
      </c>
      <c r="G142">
        <v>0.37990000000000002</v>
      </c>
      <c r="H142">
        <v>3.0912999999999999</v>
      </c>
      <c r="I142">
        <v>9.7829600000000003E-2</v>
      </c>
      <c r="K142">
        <f t="shared" si="17"/>
        <v>4.6768537110221002</v>
      </c>
      <c r="L142">
        <f t="shared" si="18"/>
        <v>3.1109190473609614</v>
      </c>
      <c r="M142">
        <f t="shared" si="23"/>
        <v>0.39000000000000096</v>
      </c>
      <c r="N142">
        <f t="shared" si="19"/>
        <v>0.5796269060145246</v>
      </c>
      <c r="O142">
        <f t="shared" si="20"/>
        <v>4.1578728856523908</v>
      </c>
      <c r="Q142">
        <f t="shared" si="24"/>
        <v>2.780000000000002</v>
      </c>
      <c r="S142">
        <v>9.8000000000000004E-2</v>
      </c>
      <c r="T142">
        <v>0.2064</v>
      </c>
      <c r="U142">
        <f t="shared" si="21"/>
        <v>5.5789448463999997E-2</v>
      </c>
      <c r="V142">
        <f t="shared" si="22"/>
        <v>4.260096E-2</v>
      </c>
    </row>
    <row r="143" spans="1:22" x14ac:dyDescent="0.3">
      <c r="A143">
        <v>4.46434</v>
      </c>
      <c r="B143">
        <v>4.6314099999999998</v>
      </c>
      <c r="C143">
        <v>1.6044099999999999</v>
      </c>
      <c r="D143">
        <v>-1.18214</v>
      </c>
      <c r="E143" s="13">
        <v>7.6600799999999997E-2</v>
      </c>
      <c r="F143" s="13">
        <v>0.245421</v>
      </c>
      <c r="G143">
        <v>0.78910000000000002</v>
      </c>
      <c r="H143">
        <v>4.0831999999999997</v>
      </c>
      <c r="I143">
        <v>0.72123199999999998</v>
      </c>
      <c r="K143">
        <f t="shared" si="17"/>
        <v>4.6689011852165772</v>
      </c>
      <c r="L143">
        <f t="shared" si="18"/>
        <v>3.9936358617058745</v>
      </c>
      <c r="M143">
        <f t="shared" si="23"/>
        <v>0.40000000000000097</v>
      </c>
      <c r="N143">
        <f t="shared" si="19"/>
        <v>0.57927731665489413</v>
      </c>
      <c r="O143">
        <f t="shared" si="20"/>
        <v>4.1564519032037985</v>
      </c>
      <c r="Q143">
        <f t="shared" si="24"/>
        <v>2.800000000000002</v>
      </c>
      <c r="S143">
        <v>0.1744</v>
      </c>
      <c r="T143">
        <v>0.49540000000000001</v>
      </c>
      <c r="U143">
        <f t="shared" si="21"/>
        <v>7.6600808463999998E-2</v>
      </c>
      <c r="V143">
        <f t="shared" si="22"/>
        <v>0.24542116</v>
      </c>
    </row>
    <row r="144" spans="1:22" x14ac:dyDescent="0.3">
      <c r="A144">
        <v>4.46434</v>
      </c>
      <c r="B144">
        <v>4.6314099999999998</v>
      </c>
      <c r="C144">
        <v>1.6044099999999999</v>
      </c>
      <c r="D144">
        <v>-1.18214</v>
      </c>
      <c r="E144" s="13">
        <v>5.3859200000000003E-2</v>
      </c>
      <c r="F144" s="13">
        <v>0.14623</v>
      </c>
      <c r="G144">
        <v>0.64890000000000003</v>
      </c>
      <c r="H144">
        <v>2.7488000000000001</v>
      </c>
      <c r="I144">
        <v>1.04915</v>
      </c>
      <c r="K144">
        <f t="shared" si="17"/>
        <v>4.6589094778655378</v>
      </c>
      <c r="L144">
        <f t="shared" si="18"/>
        <v>3.193837208345272</v>
      </c>
      <c r="M144">
        <f t="shared" si="23"/>
        <v>0.41000000000000097</v>
      </c>
      <c r="N144">
        <f t="shared" si="19"/>
        <v>0.57894685573097426</v>
      </c>
      <c r="O144">
        <f t="shared" si="20"/>
        <v>4.1550207803319461</v>
      </c>
      <c r="Q144">
        <f t="shared" si="24"/>
        <v>2.8200000000000021</v>
      </c>
      <c r="S144">
        <v>8.7599999999999997E-2</v>
      </c>
      <c r="T144">
        <v>0.38240000000000002</v>
      </c>
      <c r="U144">
        <f t="shared" si="21"/>
        <v>5.3859208463999997E-2</v>
      </c>
      <c r="V144">
        <f t="shared" si="22"/>
        <v>0.14622976000000001</v>
      </c>
    </row>
    <row r="145" spans="1:22" x14ac:dyDescent="0.3">
      <c r="A145">
        <v>4.46434</v>
      </c>
      <c r="B145">
        <v>4.6314099999999998</v>
      </c>
      <c r="C145">
        <v>1.6044099999999999</v>
      </c>
      <c r="D145">
        <v>-1.18214</v>
      </c>
      <c r="E145" s="13">
        <v>6.5953800000000007E-2</v>
      </c>
      <c r="F145" s="13">
        <v>3.3929599999999997E-2</v>
      </c>
      <c r="G145">
        <v>0.99</v>
      </c>
      <c r="H145">
        <v>2.7631999999999999</v>
      </c>
      <c r="I145">
        <v>1.20679</v>
      </c>
      <c r="K145">
        <f t="shared" si="17"/>
        <v>4.6471067665611701</v>
      </c>
      <c r="L145">
        <f t="shared" si="18"/>
        <v>2.8088731475853428</v>
      </c>
      <c r="M145">
        <f t="shared" si="23"/>
        <v>0.42000000000000098</v>
      </c>
      <c r="N145">
        <f t="shared" si="19"/>
        <v>0.57863565542272877</v>
      </c>
      <c r="O145">
        <f t="shared" si="20"/>
        <v>4.1535800894669013</v>
      </c>
      <c r="Q145">
        <f t="shared" si="24"/>
        <v>2.8400000000000021</v>
      </c>
      <c r="S145">
        <v>0.1406</v>
      </c>
      <c r="T145">
        <v>0.1842</v>
      </c>
      <c r="U145">
        <f t="shared" si="21"/>
        <v>6.5953808463999994E-2</v>
      </c>
      <c r="V145">
        <f t="shared" si="22"/>
        <v>3.3929640000000004E-2</v>
      </c>
    </row>
    <row r="146" spans="1:22" x14ac:dyDescent="0.3">
      <c r="A146">
        <v>4.46434</v>
      </c>
      <c r="B146">
        <v>4.6314099999999998</v>
      </c>
      <c r="C146">
        <v>1.6044099999999999</v>
      </c>
      <c r="D146">
        <v>-1.18214</v>
      </c>
      <c r="E146" s="13">
        <v>5.9525700000000001E-2</v>
      </c>
      <c r="F146" s="13">
        <v>4.7088999999999999E-2</v>
      </c>
      <c r="G146">
        <v>0.65010000000000001</v>
      </c>
      <c r="H146">
        <v>3.0371000000000001</v>
      </c>
      <c r="I146">
        <v>1.05907</v>
      </c>
      <c r="K146">
        <f t="shared" si="17"/>
        <v>4.6337015273344697</v>
      </c>
      <c r="L146">
        <f t="shared" si="18"/>
        <v>3.1696127536180527</v>
      </c>
      <c r="M146">
        <f t="shared" si="23"/>
        <v>0.43000000000000099</v>
      </c>
      <c r="N146">
        <f t="shared" si="19"/>
        <v>0.5783438402061315</v>
      </c>
      <c r="O146">
        <f t="shared" si="20"/>
        <v>4.1521304068657994</v>
      </c>
      <c r="Q146">
        <f t="shared" si="24"/>
        <v>2.8600000000000021</v>
      </c>
      <c r="S146">
        <v>0.11550000000000001</v>
      </c>
      <c r="T146">
        <v>0.217</v>
      </c>
      <c r="U146">
        <f t="shared" si="21"/>
        <v>5.9525698463999993E-2</v>
      </c>
      <c r="V146">
        <f t="shared" si="22"/>
        <v>4.7088999999999999E-2</v>
      </c>
    </row>
    <row r="147" spans="1:22" x14ac:dyDescent="0.3">
      <c r="A147">
        <v>4.46434</v>
      </c>
      <c r="B147">
        <v>4.6314099999999998</v>
      </c>
      <c r="C147">
        <v>1.6044099999999999</v>
      </c>
      <c r="D147">
        <v>-1.18214</v>
      </c>
      <c r="E147" s="13">
        <v>7.5460700000000006E-2</v>
      </c>
      <c r="F147" s="13">
        <v>0.11444699999999999</v>
      </c>
      <c r="G147">
        <v>0.50209999999999999</v>
      </c>
      <c r="H147">
        <v>4.3121999999999998</v>
      </c>
      <c r="I147">
        <v>0.56918199999999997</v>
      </c>
      <c r="K147">
        <f t="shared" si="17"/>
        <v>4.6188827886417183</v>
      </c>
      <c r="L147">
        <f t="shared" si="18"/>
        <v>4.3564300033939007</v>
      </c>
      <c r="M147">
        <f t="shared" si="23"/>
        <v>0.440000000000001</v>
      </c>
      <c r="N147">
        <f t="shared" si="19"/>
        <v>0.57807152680337826</v>
      </c>
      <c r="O147">
        <f t="shared" si="20"/>
        <v>4.150672312382353</v>
      </c>
      <c r="Q147">
        <f t="shared" si="24"/>
        <v>2.8800000000000021</v>
      </c>
      <c r="S147">
        <v>0.1711</v>
      </c>
      <c r="T147">
        <v>0.33829999999999999</v>
      </c>
      <c r="U147">
        <f t="shared" si="21"/>
        <v>7.5460658463999991E-2</v>
      </c>
      <c r="V147">
        <f t="shared" si="22"/>
        <v>0.11444689</v>
      </c>
    </row>
    <row r="148" spans="1:22" x14ac:dyDescent="0.3">
      <c r="A148">
        <v>4.46434</v>
      </c>
      <c r="B148">
        <v>4.6314099999999998</v>
      </c>
      <c r="C148">
        <v>1.6044099999999999</v>
      </c>
      <c r="D148">
        <v>-1.18214</v>
      </c>
      <c r="E148" s="13">
        <v>4.9749500000000002E-2</v>
      </c>
      <c r="F148" s="13">
        <v>4.7175799999999997E-2</v>
      </c>
      <c r="G148">
        <v>0.746</v>
      </c>
      <c r="H148">
        <v>3.3873000000000002</v>
      </c>
      <c r="I148">
        <v>0.93918299999999999</v>
      </c>
      <c r="K148">
        <f t="shared" si="17"/>
        <v>4.6028208131254127</v>
      </c>
      <c r="L148">
        <f t="shared" si="18"/>
        <v>3.4623540325398747</v>
      </c>
      <c r="M148">
        <f t="shared" si="23"/>
        <v>0.45000000000000101</v>
      </c>
      <c r="N148">
        <f t="shared" si="19"/>
        <v>0.57781882413619945</v>
      </c>
      <c r="O148">
        <f t="shared" si="20"/>
        <v>4.149206389234914</v>
      </c>
      <c r="Q148">
        <f t="shared" si="24"/>
        <v>2.9000000000000021</v>
      </c>
      <c r="S148">
        <v>5.9700000000000003E-2</v>
      </c>
      <c r="T148">
        <v>0.2172</v>
      </c>
      <c r="U148">
        <f t="shared" si="21"/>
        <v>4.9749538463999994E-2</v>
      </c>
      <c r="V148">
        <f t="shared" si="22"/>
        <v>4.7175840000000004E-2</v>
      </c>
    </row>
    <row r="149" spans="1:22" x14ac:dyDescent="0.3">
      <c r="A149">
        <v>4.46434</v>
      </c>
      <c r="B149">
        <v>4.6314099999999998</v>
      </c>
      <c r="C149">
        <v>1.6044099999999999</v>
      </c>
      <c r="D149">
        <v>-1.18214</v>
      </c>
      <c r="E149" s="13">
        <v>7.0677699999999996E-2</v>
      </c>
      <c r="F149" s="13">
        <v>0.25140200000000001</v>
      </c>
      <c r="G149">
        <v>0.82</v>
      </c>
      <c r="H149">
        <v>3.9495</v>
      </c>
      <c r="I149">
        <v>0.76963599999999999</v>
      </c>
      <c r="K149">
        <f t="shared" si="17"/>
        <v>4.5856680797367035</v>
      </c>
      <c r="L149">
        <f t="shared" si="18"/>
        <v>3.8759470850100435</v>
      </c>
      <c r="M149">
        <f t="shared" si="23"/>
        <v>0.46000000000000102</v>
      </c>
      <c r="N149">
        <f t="shared" si="19"/>
        <v>0.57758583328229263</v>
      </c>
      <c r="O149">
        <f t="shared" si="20"/>
        <v>4.147733223773197</v>
      </c>
      <c r="Q149">
        <f t="shared" si="24"/>
        <v>2.9200000000000021</v>
      </c>
      <c r="S149">
        <v>0.1565</v>
      </c>
      <c r="T149">
        <v>0.50139999999999996</v>
      </c>
      <c r="U149">
        <f t="shared" si="21"/>
        <v>7.0677698463999988E-2</v>
      </c>
      <c r="V149">
        <f t="shared" si="22"/>
        <v>0.25140195999999998</v>
      </c>
    </row>
    <row r="150" spans="1:22" x14ac:dyDescent="0.3">
      <c r="A150">
        <v>4.46434</v>
      </c>
      <c r="B150">
        <v>4.6314099999999998</v>
      </c>
      <c r="C150">
        <v>1.6044099999999999</v>
      </c>
      <c r="D150">
        <v>-1.18214</v>
      </c>
      <c r="E150" s="13">
        <v>6.5925700000000004E-2</v>
      </c>
      <c r="F150" s="13">
        <v>9.8533200000000001E-2</v>
      </c>
      <c r="G150">
        <v>0.6089</v>
      </c>
      <c r="H150">
        <v>3.6503999999999999</v>
      </c>
      <c r="I150">
        <v>0.811276</v>
      </c>
      <c r="K150">
        <f t="shared" si="17"/>
        <v>4.5675604597032811</v>
      </c>
      <c r="L150">
        <f t="shared" si="18"/>
        <v>3.774486558158936</v>
      </c>
      <c r="M150">
        <f t="shared" si="23"/>
        <v>0.47000000000000103</v>
      </c>
      <c r="N150">
        <f t="shared" si="19"/>
        <v>0.57737264743489269</v>
      </c>
      <c r="O150">
        <f t="shared" si="20"/>
        <v>4.1462534052437432</v>
      </c>
      <c r="Q150">
        <f t="shared" si="24"/>
        <v>2.9400000000000022</v>
      </c>
      <c r="S150">
        <v>0.14050000000000001</v>
      </c>
      <c r="T150">
        <v>0.31390000000000001</v>
      </c>
      <c r="U150">
        <f t="shared" si="21"/>
        <v>6.5925698463999996E-2</v>
      </c>
      <c r="V150">
        <f t="shared" si="22"/>
        <v>9.853321000000001E-2</v>
      </c>
    </row>
    <row r="151" spans="1:22" x14ac:dyDescent="0.3">
      <c r="A151">
        <v>4.46434</v>
      </c>
      <c r="B151">
        <v>4.6314099999999998</v>
      </c>
      <c r="C151">
        <v>1.6044099999999999</v>
      </c>
      <c r="D151">
        <v>-1.18214</v>
      </c>
      <c r="E151" s="13">
        <v>5.47973E-2</v>
      </c>
      <c r="F151" s="13">
        <v>8.0032400000000004E-2</v>
      </c>
      <c r="G151">
        <v>0.3569</v>
      </c>
      <c r="H151">
        <v>3.6688000000000001</v>
      </c>
      <c r="I151">
        <v>0.15471099999999999</v>
      </c>
      <c r="K151">
        <f t="shared" si="17"/>
        <v>4.5486185006599067</v>
      </c>
      <c r="L151">
        <f t="shared" si="18"/>
        <v>3.6996869229482829</v>
      </c>
      <c r="M151">
        <f t="shared" si="23"/>
        <v>0.48000000000000104</v>
      </c>
      <c r="N151">
        <f t="shared" si="19"/>
        <v>0.5771793518654964</v>
      </c>
      <c r="O151">
        <f t="shared" si="20"/>
        <v>4.1447675255542356</v>
      </c>
      <c r="Q151">
        <f t="shared" si="24"/>
        <v>2.9600000000000022</v>
      </c>
      <c r="S151">
        <v>9.2799999999999994E-2</v>
      </c>
      <c r="T151">
        <v>0.28289999999999998</v>
      </c>
      <c r="U151">
        <f t="shared" si="21"/>
        <v>5.4797288463999991E-2</v>
      </c>
      <c r="V151">
        <f t="shared" si="22"/>
        <v>8.0032409999999998E-2</v>
      </c>
    </row>
    <row r="152" spans="1:22" x14ac:dyDescent="0.3">
      <c r="A152">
        <v>4.46434</v>
      </c>
      <c r="B152">
        <v>4.6314099999999998</v>
      </c>
      <c r="C152">
        <v>1.6044099999999999</v>
      </c>
      <c r="D152">
        <v>-1.18214</v>
      </c>
      <c r="E152" s="13">
        <v>5.9387500000000003E-2</v>
      </c>
      <c r="F152" s="13">
        <v>7.0596500000000006E-2</v>
      </c>
      <c r="G152">
        <v>0.6</v>
      </c>
      <c r="H152">
        <v>3.7711000000000001</v>
      </c>
      <c r="I152">
        <v>0.77717000000000003</v>
      </c>
      <c r="K152">
        <f t="shared" si="17"/>
        <v>4.5289487525246246</v>
      </c>
      <c r="L152">
        <f t="shared" si="18"/>
        <v>3.8576006638509055</v>
      </c>
      <c r="M152">
        <f t="shared" si="23"/>
        <v>0.49000000000000105</v>
      </c>
      <c r="N152">
        <f t="shared" si="19"/>
        <v>0.57700602388975408</v>
      </c>
      <c r="O152">
        <f t="shared" si="20"/>
        <v>4.1432761790367367</v>
      </c>
      <c r="Q152">
        <f t="shared" si="24"/>
        <v>2.9800000000000022</v>
      </c>
      <c r="S152">
        <v>0.1149</v>
      </c>
      <c r="T152">
        <v>0.26569999999999999</v>
      </c>
      <c r="U152">
        <f t="shared" si="21"/>
        <v>5.9387458463999995E-2</v>
      </c>
      <c r="V152">
        <f t="shared" si="22"/>
        <v>7.0596489999999998E-2</v>
      </c>
    </row>
    <row r="153" spans="1:22" x14ac:dyDescent="0.3">
      <c r="A153">
        <v>4.46434</v>
      </c>
      <c r="B153">
        <v>4.6314099999999998</v>
      </c>
      <c r="C153">
        <v>1.6044099999999999</v>
      </c>
      <c r="D153">
        <v>-1.18214</v>
      </c>
      <c r="E153" s="13">
        <v>5.0255899999999999E-2</v>
      </c>
      <c r="F153" s="13">
        <v>5.9780300000000001E-2</v>
      </c>
      <c r="G153">
        <v>0.39900000000000002</v>
      </c>
      <c r="H153">
        <v>3.6726000000000001</v>
      </c>
      <c r="I153">
        <v>0.155056</v>
      </c>
      <c r="K153">
        <f t="shared" si="17"/>
        <v>4.5086450855906319</v>
      </c>
      <c r="L153">
        <f t="shared" si="18"/>
        <v>3.7029852278366144</v>
      </c>
      <c r="M153">
        <f t="shared" si="23"/>
        <v>0.500000000000001</v>
      </c>
      <c r="N153">
        <f t="shared" si="19"/>
        <v>0.57685273283654503</v>
      </c>
      <c r="O153">
        <f t="shared" si="20"/>
        <v>4.1417799622099709</v>
      </c>
      <c r="Q153">
        <f t="shared" si="24"/>
        <v>3.0000000000000022</v>
      </c>
      <c r="S153">
        <v>6.3799999999999996E-2</v>
      </c>
      <c r="T153">
        <v>0.2445</v>
      </c>
      <c r="U153">
        <f t="shared" si="21"/>
        <v>5.0255888463999997E-2</v>
      </c>
      <c r="V153">
        <f t="shared" si="22"/>
        <v>5.978025E-2</v>
      </c>
    </row>
    <row r="154" spans="1:22" x14ac:dyDescent="0.3">
      <c r="A154">
        <v>4.46434</v>
      </c>
      <c r="B154">
        <v>4.6314099999999998</v>
      </c>
      <c r="C154">
        <v>1.6044099999999999</v>
      </c>
      <c r="D154">
        <v>-1.18214</v>
      </c>
      <c r="E154" s="13">
        <v>5.0741700000000001E-2</v>
      </c>
      <c r="F154" s="13">
        <v>3.4856900000000003E-2</v>
      </c>
      <c r="G154">
        <v>0.45910000000000001</v>
      </c>
      <c r="H154">
        <v>3.081</v>
      </c>
      <c r="I154">
        <v>9.7165799999999997E-2</v>
      </c>
      <c r="K154">
        <f t="shared" si="17"/>
        <v>4.4877899654991689</v>
      </c>
      <c r="L154">
        <f t="shared" si="18"/>
        <v>3.1036194805223496</v>
      </c>
      <c r="M154">
        <f t="shared" si="23"/>
        <v>0.51000000000000101</v>
      </c>
      <c r="N154">
        <f t="shared" si="19"/>
        <v>0.57671954002024683</v>
      </c>
      <c r="O154">
        <f t="shared" si="20"/>
        <v>4.1402794735407182</v>
      </c>
      <c r="Q154">
        <f t="shared" si="24"/>
        <v>3.0200000000000022</v>
      </c>
      <c r="S154">
        <v>6.7500000000000004E-2</v>
      </c>
      <c r="T154">
        <v>0.1867</v>
      </c>
      <c r="U154">
        <f t="shared" si="21"/>
        <v>5.0741698463999993E-2</v>
      </c>
      <c r="V154">
        <f t="shared" si="22"/>
        <v>3.4856890000000001E-2</v>
      </c>
    </row>
    <row r="155" spans="1:22" x14ac:dyDescent="0.3">
      <c r="A155">
        <v>4.46434</v>
      </c>
      <c r="B155">
        <v>4.6314099999999998</v>
      </c>
      <c r="C155">
        <v>1.6044099999999999</v>
      </c>
      <c r="D155">
        <v>-1.18214</v>
      </c>
      <c r="E155" s="13">
        <v>5.1840499999999998E-2</v>
      </c>
      <c r="F155" s="13">
        <v>2.66016E-2</v>
      </c>
      <c r="G155">
        <v>0.43709999999999999</v>
      </c>
      <c r="H155">
        <v>3.0428000000000002</v>
      </c>
      <c r="I155">
        <v>9.3102099999999993E-2</v>
      </c>
      <c r="K155">
        <f t="shared" si="17"/>
        <v>4.4664556612804107</v>
      </c>
      <c r="L155">
        <f t="shared" si="18"/>
        <v>3.058764386461934</v>
      </c>
      <c r="M155">
        <f t="shared" si="23"/>
        <v>0.52000000000000102</v>
      </c>
      <c r="N155">
        <f t="shared" si="19"/>
        <v>0.57660649871620995</v>
      </c>
      <c r="O155">
        <f t="shared" si="20"/>
        <v>4.13877531320444</v>
      </c>
      <c r="Q155">
        <f t="shared" si="24"/>
        <v>3.0400000000000023</v>
      </c>
      <c r="S155">
        <v>7.5200000000000003E-2</v>
      </c>
      <c r="T155">
        <v>0.16309999999999999</v>
      </c>
      <c r="U155">
        <f t="shared" si="21"/>
        <v>5.1840488463999995E-2</v>
      </c>
      <c r="V155">
        <f t="shared" si="22"/>
        <v>2.6601609999999998E-2</v>
      </c>
    </row>
    <row r="156" spans="1:22" x14ac:dyDescent="0.3">
      <c r="A156">
        <v>4.46434</v>
      </c>
      <c r="B156">
        <v>4.6314099999999998</v>
      </c>
      <c r="C156">
        <v>1.6044099999999999</v>
      </c>
      <c r="D156">
        <v>-1.18214</v>
      </c>
      <c r="E156" s="13">
        <v>5.38767E-2</v>
      </c>
      <c r="F156" s="13">
        <v>6.5792199999999995E-2</v>
      </c>
      <c r="G156">
        <v>0.6472</v>
      </c>
      <c r="H156">
        <v>3.8862999999999999</v>
      </c>
      <c r="I156">
        <v>0.74515299999999995</v>
      </c>
      <c r="K156">
        <f t="shared" si="17"/>
        <v>4.4447053717116916</v>
      </c>
      <c r="L156">
        <f t="shared" si="18"/>
        <v>3.9355205227666987</v>
      </c>
      <c r="M156">
        <f t="shared" si="23"/>
        <v>0.53000000000000103</v>
      </c>
      <c r="N156">
        <f t="shared" si="19"/>
        <v>0.57651365413944888</v>
      </c>
      <c r="O156">
        <f t="shared" si="20"/>
        <v>4.1372680828452166</v>
      </c>
      <c r="Q156">
        <f t="shared" si="24"/>
        <v>3.0600000000000023</v>
      </c>
      <c r="S156">
        <v>8.77E-2</v>
      </c>
      <c r="T156">
        <v>0.25650000000000001</v>
      </c>
      <c r="U156">
        <f t="shared" si="21"/>
        <v>5.3876738463999999E-2</v>
      </c>
      <c r="V156">
        <f t="shared" si="22"/>
        <v>6.5792249999999997E-2</v>
      </c>
    </row>
    <row r="157" spans="1:22" x14ac:dyDescent="0.3">
      <c r="A157">
        <v>4.46434</v>
      </c>
      <c r="B157">
        <v>4.6314099999999998</v>
      </c>
      <c r="C157">
        <v>1.6044099999999999</v>
      </c>
      <c r="D157">
        <v>-1.18214</v>
      </c>
      <c r="E157" s="13">
        <v>5.2037699999999999E-2</v>
      </c>
      <c r="F157" s="13">
        <v>6.4974000000000004E-2</v>
      </c>
      <c r="G157">
        <v>0.49980000000000002</v>
      </c>
      <c r="H157">
        <v>4.2633000000000001</v>
      </c>
      <c r="I157">
        <v>0.58880999999999994</v>
      </c>
      <c r="K157">
        <f t="shared" si="17"/>
        <v>4.4225942621586718</v>
      </c>
      <c r="L157">
        <f t="shared" si="18"/>
        <v>4.3108883686327806</v>
      </c>
      <c r="M157">
        <f t="shared" si="23"/>
        <v>0.54000000000000103</v>
      </c>
      <c r="N157">
        <f t="shared" si="19"/>
        <v>0.57644104342655644</v>
      </c>
      <c r="O157">
        <f t="shared" si="20"/>
        <v>4.1357583853350954</v>
      </c>
      <c r="Q157">
        <f t="shared" si="24"/>
        <v>3.0800000000000023</v>
      </c>
      <c r="S157">
        <v>7.6499999999999999E-2</v>
      </c>
      <c r="T157">
        <v>0.25490000000000002</v>
      </c>
      <c r="U157">
        <f t="shared" si="21"/>
        <v>5.2037698463999998E-2</v>
      </c>
      <c r="V157">
        <f t="shared" si="22"/>
        <v>6.4974010000000013E-2</v>
      </c>
    </row>
    <row r="158" spans="1:22" x14ac:dyDescent="0.3">
      <c r="A158">
        <v>4.46434</v>
      </c>
      <c r="B158">
        <v>4.6314099999999998</v>
      </c>
      <c r="C158">
        <v>1.6044099999999999</v>
      </c>
      <c r="D158">
        <v>-1.18214</v>
      </c>
      <c r="E158" s="13">
        <v>5.9341499999999998E-2</v>
      </c>
      <c r="F158" s="13">
        <v>0.13032099999999999</v>
      </c>
      <c r="G158">
        <v>0.40079999999999999</v>
      </c>
      <c r="H158">
        <v>4.3156999999999996</v>
      </c>
      <c r="I158">
        <v>0.24232500000000001</v>
      </c>
      <c r="K158">
        <f t="shared" si="17"/>
        <v>4.4001704091815679</v>
      </c>
      <c r="L158">
        <f t="shared" si="18"/>
        <v>4.3779078211599654</v>
      </c>
      <c r="M158">
        <f t="shared" si="23"/>
        <v>0.55000000000000104</v>
      </c>
      <c r="N158">
        <f t="shared" si="19"/>
        <v>0.5763886956208496</v>
      </c>
      <c r="O158">
        <f t="shared" si="20"/>
        <v>4.1342468245329513</v>
      </c>
      <c r="Q158">
        <f t="shared" si="24"/>
        <v>3.1000000000000023</v>
      </c>
      <c r="S158">
        <v>0.1147</v>
      </c>
      <c r="T158">
        <v>0.36099999999999999</v>
      </c>
      <c r="U158">
        <f t="shared" si="21"/>
        <v>5.934153846399999E-2</v>
      </c>
      <c r="V158">
        <f t="shared" si="22"/>
        <v>0.13032099999999999</v>
      </c>
    </row>
    <row r="159" spans="1:22" x14ac:dyDescent="0.3">
      <c r="A159">
        <v>4.46434</v>
      </c>
      <c r="B159">
        <v>4.6314099999999998</v>
      </c>
      <c r="C159">
        <v>1.6044099999999999</v>
      </c>
      <c r="D159">
        <v>-1.18214</v>
      </c>
      <c r="E159" s="13">
        <v>4.8165699999999999E-2</v>
      </c>
      <c r="F159" s="13">
        <v>7.5405200000000006E-2</v>
      </c>
      <c r="G159">
        <v>0.50580000000000003</v>
      </c>
      <c r="H159">
        <v>4.3402000000000003</v>
      </c>
      <c r="I159">
        <v>0.56001900000000004</v>
      </c>
      <c r="K159">
        <f t="shared" si="17"/>
        <v>4.3774756538431525</v>
      </c>
      <c r="L159">
        <f t="shared" si="18"/>
        <v>4.3774322998618951</v>
      </c>
      <c r="M159">
        <f t="shared" si="23"/>
        <v>0.56000000000000105</v>
      </c>
      <c r="N159">
        <f t="shared" si="19"/>
        <v>0.57635663166075279</v>
      </c>
      <c r="O159">
        <f t="shared" si="20"/>
        <v>4.1327340050429511</v>
      </c>
      <c r="Q159">
        <f t="shared" si="24"/>
        <v>3.1200000000000023</v>
      </c>
      <c r="S159">
        <v>4.4499999999999998E-2</v>
      </c>
      <c r="T159">
        <v>0.27460000000000001</v>
      </c>
      <c r="U159">
        <f t="shared" si="21"/>
        <v>4.8165698463999998E-2</v>
      </c>
      <c r="V159">
        <f t="shared" si="22"/>
        <v>7.5405160000000013E-2</v>
      </c>
    </row>
    <row r="160" spans="1:22" x14ac:dyDescent="0.3">
      <c r="A160">
        <v>4.46434</v>
      </c>
      <c r="B160">
        <v>4.6314099999999998</v>
      </c>
      <c r="C160">
        <v>1.6044099999999999</v>
      </c>
      <c r="D160">
        <v>-1.18214</v>
      </c>
      <c r="E160" s="13">
        <v>6.0802299999999997E-2</v>
      </c>
      <c r="F160" s="13">
        <v>7.5240500000000002E-2</v>
      </c>
      <c r="G160">
        <v>0.747</v>
      </c>
      <c r="H160">
        <v>3.9113000000000002</v>
      </c>
      <c r="I160">
        <v>0.75369900000000001</v>
      </c>
      <c r="K160">
        <f t="shared" si="17"/>
        <v>4.3545463671546178</v>
      </c>
      <c r="L160">
        <f t="shared" si="18"/>
        <v>3.9147349215763616</v>
      </c>
      <c r="M160">
        <f t="shared" si="23"/>
        <v>0.57000000000000106</v>
      </c>
      <c r="N160">
        <f t="shared" si="19"/>
        <v>0.57634486437142241</v>
      </c>
      <c r="O160">
        <f t="shared" si="20"/>
        <v>4.13122053197272</v>
      </c>
      <c r="Q160">
        <f t="shared" si="24"/>
        <v>3.1400000000000023</v>
      </c>
      <c r="S160">
        <v>0.12089999999999999</v>
      </c>
      <c r="T160">
        <v>0.27429999999999999</v>
      </c>
      <c r="U160">
        <f t="shared" si="21"/>
        <v>6.0802258463999996E-2</v>
      </c>
      <c r="V160">
        <f t="shared" si="22"/>
        <v>7.5240489999999993E-2</v>
      </c>
    </row>
    <row r="161" spans="1:22" x14ac:dyDescent="0.3">
      <c r="A161">
        <v>4.46434</v>
      </c>
      <c r="B161">
        <v>4.6314099999999998</v>
      </c>
      <c r="C161">
        <v>1.6044099999999999</v>
      </c>
      <c r="D161">
        <v>-1.18214</v>
      </c>
      <c r="E161" s="13">
        <v>5.8175699999999997E-2</v>
      </c>
      <c r="F161" s="13">
        <v>0.20638799999999999</v>
      </c>
      <c r="G161">
        <v>0.32500000000000001</v>
      </c>
      <c r="H161">
        <v>4.0540000000000003</v>
      </c>
      <c r="I161">
        <v>0.20216999999999999</v>
      </c>
      <c r="K161">
        <f t="shared" si="17"/>
        <v>4.3314141327044329</v>
      </c>
      <c r="L161">
        <f t="shared" si="18"/>
        <v>4.1109503580034001</v>
      </c>
      <c r="M161">
        <f t="shared" si="23"/>
        <v>0.58000000000000107</v>
      </c>
      <c r="N161">
        <f t="shared" si="19"/>
        <v>0.57635339845961731</v>
      </c>
      <c r="O161">
        <f t="shared" si="20"/>
        <v>4.1297070106913063</v>
      </c>
      <c r="Q161">
        <f t="shared" si="24"/>
        <v>3.1600000000000024</v>
      </c>
      <c r="S161">
        <v>0.1095</v>
      </c>
      <c r="T161">
        <v>0.45429999999999998</v>
      </c>
      <c r="U161">
        <f t="shared" si="21"/>
        <v>5.8175698463999996E-2</v>
      </c>
      <c r="V161">
        <f t="shared" si="22"/>
        <v>0.20638848999999998</v>
      </c>
    </row>
    <row r="162" spans="1:22" x14ac:dyDescent="0.3">
      <c r="A162">
        <v>4.46434</v>
      </c>
      <c r="B162">
        <v>4.6314099999999998</v>
      </c>
      <c r="C162">
        <v>1.6044099999999999</v>
      </c>
      <c r="D162">
        <v>-1.18214</v>
      </c>
      <c r="E162" s="13">
        <v>4.7267900000000002E-2</v>
      </c>
      <c r="F162" s="13">
        <v>2.2380199999999999E-2</v>
      </c>
      <c r="G162">
        <v>0.75800000000000001</v>
      </c>
      <c r="H162">
        <v>2.4701</v>
      </c>
      <c r="I162">
        <v>1.3023</v>
      </c>
      <c r="K162">
        <f t="shared" si="17"/>
        <v>4.3081063524549315</v>
      </c>
      <c r="L162">
        <f t="shared" si="18"/>
        <v>2.5756295834011209</v>
      </c>
      <c r="M162">
        <f t="shared" si="23"/>
        <v>0.59000000000000108</v>
      </c>
      <c r="N162">
        <f t="shared" si="19"/>
        <v>0.57638223051181603</v>
      </c>
      <c r="O162">
        <f t="shared" si="20"/>
        <v>4.1281940465870433</v>
      </c>
      <c r="Q162">
        <f t="shared" si="24"/>
        <v>3.1800000000000024</v>
      </c>
      <c r="S162">
        <v>3.2899999999999999E-2</v>
      </c>
      <c r="T162">
        <v>0.14960000000000001</v>
      </c>
      <c r="U162">
        <f t="shared" si="21"/>
        <v>4.7267858463999994E-2</v>
      </c>
      <c r="V162">
        <f t="shared" si="22"/>
        <v>2.2380160000000003E-2</v>
      </c>
    </row>
    <row r="163" spans="1:22" x14ac:dyDescent="0.3">
      <c r="A163">
        <v>4.46434</v>
      </c>
      <c r="B163">
        <v>4.6314099999999998</v>
      </c>
      <c r="C163">
        <v>1.6044099999999999</v>
      </c>
      <c r="D163">
        <v>-1.18214</v>
      </c>
      <c r="E163" s="13">
        <v>0.108436</v>
      </c>
      <c r="F163" s="13">
        <v>0.20611599999999999</v>
      </c>
      <c r="G163">
        <v>0.90990000000000004</v>
      </c>
      <c r="H163">
        <v>2.5034000000000001</v>
      </c>
      <c r="I163">
        <v>1.2298800000000001</v>
      </c>
      <c r="K163">
        <f t="shared" si="17"/>
        <v>4.2846467821399061</v>
      </c>
      <c r="L163">
        <f t="shared" si="18"/>
        <v>2.7524854817180047</v>
      </c>
      <c r="M163">
        <f t="shared" si="23"/>
        <v>0.60000000000000109</v>
      </c>
      <c r="N163">
        <f t="shared" si="19"/>
        <v>0.57643134899558213</v>
      </c>
      <c r="O163">
        <f t="shared" si="20"/>
        <v>4.1266822448254006</v>
      </c>
      <c r="Q163">
        <f t="shared" si="24"/>
        <v>3.2000000000000024</v>
      </c>
      <c r="S163">
        <v>0.2495</v>
      </c>
      <c r="T163">
        <v>0.45400000000000001</v>
      </c>
      <c r="U163">
        <f t="shared" si="21"/>
        <v>0.108435698464</v>
      </c>
      <c r="V163">
        <f t="shared" si="22"/>
        <v>0.20611600000000002</v>
      </c>
    </row>
    <row r="164" spans="1:22" x14ac:dyDescent="0.3">
      <c r="A164">
        <v>4.46434</v>
      </c>
      <c r="B164">
        <v>4.6314099999999998</v>
      </c>
      <c r="C164">
        <v>1.6044099999999999</v>
      </c>
      <c r="D164">
        <v>-1.18214</v>
      </c>
      <c r="E164" s="13">
        <v>5.8110099999999998E-2</v>
      </c>
      <c r="F164" s="13">
        <v>7.13424E-2</v>
      </c>
      <c r="G164">
        <v>0.63300000000000001</v>
      </c>
      <c r="H164">
        <v>3.9085999999999999</v>
      </c>
      <c r="I164">
        <v>0.735012</v>
      </c>
      <c r="K164">
        <f t="shared" si="17"/>
        <v>4.2610560027955291</v>
      </c>
      <c r="L164">
        <f t="shared" si="18"/>
        <v>3.9601706332925222</v>
      </c>
      <c r="M164">
        <f t="shared" si="23"/>
        <v>0.6100000000000011</v>
      </c>
      <c r="N164">
        <f t="shared" si="19"/>
        <v>0.57650073426417703</v>
      </c>
      <c r="O164">
        <f t="shared" si="20"/>
        <v>4.1251722101069248</v>
      </c>
      <c r="Q164">
        <f t="shared" si="24"/>
        <v>3.2200000000000024</v>
      </c>
      <c r="S164">
        <v>0.10920000000000001</v>
      </c>
      <c r="T164">
        <v>0.2671</v>
      </c>
      <c r="U164">
        <f t="shared" si="21"/>
        <v>5.8110088463999995E-2</v>
      </c>
      <c r="V164">
        <f t="shared" si="22"/>
        <v>7.1342410000000009E-2</v>
      </c>
    </row>
    <row r="165" spans="1:22" x14ac:dyDescent="0.3">
      <c r="A165">
        <v>4.46434</v>
      </c>
      <c r="B165">
        <v>4.6314099999999998</v>
      </c>
      <c r="C165">
        <v>1.6044099999999999</v>
      </c>
      <c r="D165">
        <v>-1.18214</v>
      </c>
      <c r="E165" s="13">
        <v>4.7209399999999999E-2</v>
      </c>
      <c r="F165" s="13">
        <v>5.8806200000000003E-2</v>
      </c>
      <c r="G165">
        <v>0.44</v>
      </c>
      <c r="H165">
        <v>2.3490000000000002</v>
      </c>
      <c r="I165">
        <v>3.4926100000000002E-2</v>
      </c>
      <c r="K165">
        <f t="shared" si="17"/>
        <v>4.2373518348152128</v>
      </c>
      <c r="L165">
        <f t="shared" si="18"/>
        <v>2.3919162886211529</v>
      </c>
      <c r="M165">
        <f t="shared" si="23"/>
        <v>0.62000000000000111</v>
      </c>
      <c r="N165">
        <f t="shared" si="19"/>
        <v>0.57659035856441831</v>
      </c>
      <c r="O165">
        <f t="shared" si="20"/>
        <v>4.1236645464253696</v>
      </c>
      <c r="Q165">
        <f t="shared" si="24"/>
        <v>3.2400000000000024</v>
      </c>
      <c r="S165">
        <v>3.2000000000000001E-2</v>
      </c>
      <c r="T165">
        <v>0.24249999999999999</v>
      </c>
      <c r="U165">
        <f t="shared" si="21"/>
        <v>4.7209448463999992E-2</v>
      </c>
      <c r="V165">
        <f t="shared" si="22"/>
        <v>5.8806249999999997E-2</v>
      </c>
    </row>
    <row r="166" spans="1:22" x14ac:dyDescent="0.3">
      <c r="A166">
        <v>4.46434</v>
      </c>
      <c r="B166">
        <v>4.6314099999999998</v>
      </c>
      <c r="C166">
        <v>1.6044099999999999</v>
      </c>
      <c r="D166">
        <v>-1.18214</v>
      </c>
      <c r="E166" s="13">
        <v>4.7858299999999999E-2</v>
      </c>
      <c r="F166" s="13">
        <v>0.113098</v>
      </c>
      <c r="G166">
        <v>0.55710000000000004</v>
      </c>
      <c r="H166">
        <v>3.0948000000000002</v>
      </c>
      <c r="I166">
        <v>0.93850800000000001</v>
      </c>
      <c r="K166">
        <f t="shared" si="17"/>
        <v>4.2135497006196898</v>
      </c>
      <c r="L166">
        <f t="shared" si="18"/>
        <v>3.4640020369826421</v>
      </c>
      <c r="M166">
        <f t="shared" si="23"/>
        <v>0.63000000000000111</v>
      </c>
      <c r="N166">
        <f t="shared" si="19"/>
        <v>0.57670018604778095</v>
      </c>
      <c r="O166">
        <f t="shared" si="20"/>
        <v>4.1221598568261069</v>
      </c>
      <c r="Q166">
        <f t="shared" si="24"/>
        <v>3.2600000000000025</v>
      </c>
      <c r="S166">
        <v>4.0899999999999999E-2</v>
      </c>
      <c r="T166">
        <v>0.33629999999999999</v>
      </c>
      <c r="U166">
        <f t="shared" si="21"/>
        <v>4.7858258463999992E-2</v>
      </c>
      <c r="V166">
        <f t="shared" si="22"/>
        <v>0.11309768999999999</v>
      </c>
    </row>
    <row r="167" spans="1:22" x14ac:dyDescent="0.3">
      <c r="A167">
        <v>4.46434</v>
      </c>
      <c r="B167">
        <v>4.6314099999999998</v>
      </c>
      <c r="C167">
        <v>1.6044099999999999</v>
      </c>
      <c r="D167">
        <v>-1.18214</v>
      </c>
      <c r="E167" s="13">
        <v>0.153835</v>
      </c>
      <c r="F167" s="13">
        <v>0.33524100000000001</v>
      </c>
      <c r="G167">
        <v>1.0709</v>
      </c>
      <c r="H167">
        <v>5.0167000000000002</v>
      </c>
      <c r="I167">
        <v>0.52160099999999998</v>
      </c>
      <c r="K167">
        <f t="shared" si="17"/>
        <v>4.1896629416378746</v>
      </c>
      <c r="L167">
        <f t="shared" si="18"/>
        <v>4.4629998830461588</v>
      </c>
      <c r="M167">
        <f t="shared" si="23"/>
        <v>0.64000000000000112</v>
      </c>
      <c r="N167">
        <f t="shared" si="19"/>
        <v>0.57683017278473592</v>
      </c>
      <c r="O167">
        <f t="shared" si="20"/>
        <v>4.1206587431649133</v>
      </c>
      <c r="Q167">
        <f t="shared" si="24"/>
        <v>3.2800000000000025</v>
      </c>
      <c r="S167">
        <v>0.3281</v>
      </c>
      <c r="T167">
        <v>0.57899999999999996</v>
      </c>
      <c r="U167">
        <f t="shared" si="21"/>
        <v>0.153835058464</v>
      </c>
      <c r="V167">
        <f t="shared" si="22"/>
        <v>0.33524099999999996</v>
      </c>
    </row>
    <row r="168" spans="1:22" x14ac:dyDescent="0.3">
      <c r="A168">
        <v>4.46434</v>
      </c>
      <c r="B168">
        <v>4.6314099999999998</v>
      </c>
      <c r="C168">
        <v>1.6044099999999999</v>
      </c>
      <c r="D168">
        <v>-1.18214</v>
      </c>
      <c r="E168" s="13">
        <v>6.1910600000000003E-2</v>
      </c>
      <c r="F168" s="13">
        <v>9.19909E-2</v>
      </c>
      <c r="G168">
        <v>0.73399999999999999</v>
      </c>
      <c r="H168">
        <v>5.6677</v>
      </c>
      <c r="I168">
        <v>0.38336700000000001</v>
      </c>
      <c r="K168">
        <f t="shared" si="17"/>
        <v>4.1657030948469043</v>
      </c>
      <c r="L168">
        <f t="shared" si="18"/>
        <v>4.6808832782685466</v>
      </c>
      <c r="M168">
        <f t="shared" si="23"/>
        <v>0.65000000000000113</v>
      </c>
      <c r="N168">
        <f t="shared" si="19"/>
        <v>0.57698026678232162</v>
      </c>
      <c r="O168">
        <f t="shared" si="20"/>
        <v>4.1191618058672388</v>
      </c>
      <c r="Q168">
        <f t="shared" si="24"/>
        <v>3.3000000000000025</v>
      </c>
      <c r="S168">
        <v>0.12540000000000001</v>
      </c>
      <c r="T168">
        <v>0.30330000000000001</v>
      </c>
      <c r="U168">
        <f t="shared" si="21"/>
        <v>6.1910608463999997E-2</v>
      </c>
      <c r="V168">
        <f t="shared" si="22"/>
        <v>9.1990890000000006E-2</v>
      </c>
    </row>
    <row r="169" spans="1:22" x14ac:dyDescent="0.3">
      <c r="A169">
        <v>4.46434</v>
      </c>
      <c r="B169">
        <v>4.6314099999999998</v>
      </c>
      <c r="C169">
        <v>1.6044099999999999</v>
      </c>
      <c r="D169">
        <v>-1.18214</v>
      </c>
      <c r="E169" s="13">
        <v>5.1720799999999997E-2</v>
      </c>
      <c r="F169" s="13">
        <v>6.1206799999999999E-2</v>
      </c>
      <c r="G169">
        <v>0.62419999999999998</v>
      </c>
      <c r="H169">
        <v>3.7902</v>
      </c>
      <c r="I169">
        <v>0.774787</v>
      </c>
      <c r="K169">
        <f t="shared" si="17"/>
        <v>4.14168013365272</v>
      </c>
      <c r="L169">
        <f t="shared" si="18"/>
        <v>3.8634042508950599</v>
      </c>
      <c r="M169">
        <f t="shared" si="23"/>
        <v>0.66000000000000114</v>
      </c>
      <c r="N169">
        <f t="shared" si="19"/>
        <v>0.57715040800494011</v>
      </c>
      <c r="O169">
        <f t="shared" si="20"/>
        <v>4.1176696436880436</v>
      </c>
      <c r="Q169">
        <f t="shared" si="24"/>
        <v>3.3200000000000025</v>
      </c>
      <c r="S169">
        <v>7.4399999999999994E-2</v>
      </c>
      <c r="T169">
        <v>0.24740000000000001</v>
      </c>
      <c r="U169">
        <f t="shared" si="21"/>
        <v>5.1720808463999991E-2</v>
      </c>
      <c r="V169">
        <f t="shared" si="22"/>
        <v>6.1206760000000006E-2</v>
      </c>
    </row>
    <row r="170" spans="1:22" x14ac:dyDescent="0.3">
      <c r="A170">
        <v>4.46434</v>
      </c>
      <c r="B170">
        <v>4.6314099999999998</v>
      </c>
      <c r="C170">
        <v>1.6044099999999999</v>
      </c>
      <c r="D170">
        <v>-1.18214</v>
      </c>
      <c r="E170" s="13">
        <v>6.7152500000000004E-2</v>
      </c>
      <c r="F170" s="13">
        <v>0.10595</v>
      </c>
      <c r="G170">
        <v>0.67500000000000004</v>
      </c>
      <c r="H170">
        <v>4.1471</v>
      </c>
      <c r="I170">
        <v>0.66143300000000005</v>
      </c>
      <c r="K170">
        <f t="shared" si="17"/>
        <v>4.1176026774278238</v>
      </c>
      <c r="L170">
        <f t="shared" si="18"/>
        <v>4.1382329930635349</v>
      </c>
      <c r="M170">
        <f t="shared" si="23"/>
        <v>0.67000000000000115</v>
      </c>
      <c r="N170">
        <f t="shared" si="19"/>
        <v>0.57734052839837102</v>
      </c>
      <c r="O170">
        <f t="shared" si="20"/>
        <v>4.1161828534723037</v>
      </c>
      <c r="Q170">
        <f t="shared" si="24"/>
        <v>3.3400000000000025</v>
      </c>
      <c r="S170">
        <v>0.14480000000000001</v>
      </c>
      <c r="T170">
        <v>0.32550000000000001</v>
      </c>
      <c r="U170">
        <f t="shared" si="21"/>
        <v>6.7152488464000001E-2</v>
      </c>
      <c r="V170">
        <f t="shared" si="22"/>
        <v>0.10595025000000001</v>
      </c>
    </row>
    <row r="171" spans="1:22" x14ac:dyDescent="0.3">
      <c r="A171">
        <v>4.46434</v>
      </c>
      <c r="B171">
        <v>4.6314099999999998</v>
      </c>
      <c r="C171">
        <v>1.6044099999999999</v>
      </c>
      <c r="D171">
        <v>-1.18214</v>
      </c>
      <c r="E171" s="13">
        <v>5.68151E-2</v>
      </c>
      <c r="F171" s="13">
        <v>6.3857300000000006E-2</v>
      </c>
      <c r="G171">
        <v>0.57999999999999996</v>
      </c>
      <c r="H171">
        <v>3.7658999999999998</v>
      </c>
      <c r="I171">
        <v>0.77740600000000004</v>
      </c>
      <c r="K171">
        <f t="shared" si="17"/>
        <v>4.0934781735746517</v>
      </c>
      <c r="L171">
        <f t="shared" si="18"/>
        <v>3.8570258763457641</v>
      </c>
      <c r="M171">
        <f t="shared" si="23"/>
        <v>0.68000000000000116</v>
      </c>
      <c r="N171">
        <f t="shared" si="19"/>
        <v>0.57755055191699167</v>
      </c>
      <c r="O171">
        <f t="shared" si="20"/>
        <v>4.1147020299162831</v>
      </c>
      <c r="Q171">
        <f t="shared" si="24"/>
        <v>3.3600000000000025</v>
      </c>
      <c r="S171">
        <v>0.1031</v>
      </c>
      <c r="T171">
        <v>0.25269999999999998</v>
      </c>
      <c r="U171">
        <f t="shared" si="21"/>
        <v>5.6815058463999993E-2</v>
      </c>
      <c r="V171">
        <f t="shared" si="22"/>
        <v>6.3857289999999983E-2</v>
      </c>
    </row>
    <row r="172" spans="1:22" x14ac:dyDescent="0.3">
      <c r="A172">
        <v>4.46434</v>
      </c>
      <c r="B172">
        <v>4.6314099999999998</v>
      </c>
      <c r="C172">
        <v>1.6044099999999999</v>
      </c>
      <c r="D172">
        <v>-1.18214</v>
      </c>
      <c r="E172" s="13">
        <v>7.4241699999999994E-2</v>
      </c>
      <c r="F172" s="13">
        <v>4.59245E-2</v>
      </c>
      <c r="G172">
        <v>0.95399999999999996</v>
      </c>
      <c r="H172">
        <v>3.7905000000000002</v>
      </c>
      <c r="I172">
        <v>0.81876800000000005</v>
      </c>
      <c r="K172">
        <f t="shared" si="17"/>
        <v>4.06931305556075</v>
      </c>
      <c r="L172">
        <f t="shared" si="18"/>
        <v>3.7562185456781441</v>
      </c>
      <c r="M172">
        <f t="shared" si="23"/>
        <v>0.69000000000000117</v>
      </c>
      <c r="N172">
        <f t="shared" si="19"/>
        <v>0.57778039455419516</v>
      </c>
      <c r="O172">
        <f t="shared" si="20"/>
        <v>4.1132277653296585</v>
      </c>
      <c r="Q172">
        <f t="shared" si="24"/>
        <v>3.3800000000000026</v>
      </c>
      <c r="S172">
        <v>0.16750000000000001</v>
      </c>
      <c r="T172">
        <v>0.21429999999999999</v>
      </c>
      <c r="U172">
        <f t="shared" si="21"/>
        <v>7.4241698464E-2</v>
      </c>
      <c r="V172">
        <f t="shared" si="22"/>
        <v>4.5924489999999998E-2</v>
      </c>
    </row>
    <row r="173" spans="1:22" x14ac:dyDescent="0.3">
      <c r="A173">
        <v>4.46434</v>
      </c>
      <c r="B173">
        <v>4.6314099999999998</v>
      </c>
      <c r="C173">
        <v>1.6044099999999999</v>
      </c>
      <c r="D173">
        <v>-1.18214</v>
      </c>
      <c r="E173" s="13">
        <v>4.7287700000000002E-2</v>
      </c>
      <c r="F173" s="13">
        <v>0.20070399999999999</v>
      </c>
      <c r="G173">
        <v>-5.04E-2</v>
      </c>
      <c r="H173">
        <v>4.3975</v>
      </c>
      <c r="I173">
        <v>0.21867</v>
      </c>
      <c r="K173">
        <f t="shared" si="17"/>
        <v>4.0451128799805591</v>
      </c>
      <c r="L173">
        <f t="shared" si="18"/>
        <v>4.2306299029296861</v>
      </c>
      <c r="M173">
        <f t="shared" si="23"/>
        <v>0.70000000000000118</v>
      </c>
      <c r="N173">
        <f t="shared" si="19"/>
        <v>0.57802996437599097</v>
      </c>
      <c r="O173">
        <f t="shared" si="20"/>
        <v>4.111760649398609</v>
      </c>
      <c r="Q173">
        <f t="shared" si="24"/>
        <v>3.4000000000000026</v>
      </c>
      <c r="S173">
        <v>3.32E-2</v>
      </c>
      <c r="T173">
        <v>0.44800000000000001</v>
      </c>
      <c r="U173">
        <f t="shared" si="21"/>
        <v>4.7287688463999993E-2</v>
      </c>
      <c r="V173">
        <f t="shared" si="22"/>
        <v>0.20070400000000002</v>
      </c>
    </row>
    <row r="174" spans="1:22" x14ac:dyDescent="0.3">
      <c r="A174">
        <v>4.46434</v>
      </c>
      <c r="B174">
        <v>4.6314099999999998</v>
      </c>
      <c r="C174">
        <v>1.6044099999999999</v>
      </c>
      <c r="D174">
        <v>-1.18214</v>
      </c>
      <c r="E174" s="13">
        <v>7.9564700000000002E-2</v>
      </c>
      <c r="F174" s="13">
        <v>7.7618000000000006E-2</v>
      </c>
      <c r="G174">
        <v>0.79190000000000005</v>
      </c>
      <c r="H174">
        <v>3.5958999999999999</v>
      </c>
      <c r="I174">
        <v>0.87143999999999999</v>
      </c>
      <c r="K174">
        <f t="shared" si="17"/>
        <v>4.0208824453405869</v>
      </c>
      <c r="L174">
        <f t="shared" si="18"/>
        <v>3.6277187434047184</v>
      </c>
      <c r="M174">
        <f t="shared" si="23"/>
        <v>0.71000000000000119</v>
      </c>
      <c r="N174">
        <f t="shared" si="19"/>
        <v>0.57829916155777794</v>
      </c>
      <c r="O174">
        <f t="shared" si="20"/>
        <v>4.1103012689499456</v>
      </c>
      <c r="Q174">
        <f t="shared" si="24"/>
        <v>3.4200000000000026</v>
      </c>
      <c r="S174">
        <v>0.1827</v>
      </c>
      <c r="T174">
        <v>0.27860000000000001</v>
      </c>
      <c r="U174">
        <f t="shared" si="21"/>
        <v>7.9564738464000001E-2</v>
      </c>
      <c r="V174">
        <f t="shared" si="22"/>
        <v>7.7617960000000014E-2</v>
      </c>
    </row>
    <row r="175" spans="1:22" x14ac:dyDescent="0.3">
      <c r="A175">
        <v>4.46434</v>
      </c>
      <c r="B175">
        <v>4.6314099999999998</v>
      </c>
      <c r="C175">
        <v>1.6044099999999999</v>
      </c>
      <c r="D175">
        <v>-1.18214</v>
      </c>
      <c r="E175" s="13">
        <v>5.2665700000000003E-2</v>
      </c>
      <c r="F175" s="13">
        <v>7.2576399999999999E-2</v>
      </c>
      <c r="G175">
        <v>0.40489999999999998</v>
      </c>
      <c r="H175">
        <v>3.8864000000000001</v>
      </c>
      <c r="I175">
        <v>0.17909</v>
      </c>
      <c r="K175">
        <f t="shared" si="17"/>
        <v>3.99662589494055</v>
      </c>
      <c r="L175">
        <f t="shared" si="18"/>
        <v>3.9223182526574525</v>
      </c>
      <c r="M175">
        <f t="shared" si="23"/>
        <v>0.72000000000000119</v>
      </c>
      <c r="N175">
        <f t="shared" si="19"/>
        <v>0.57858787842427262</v>
      </c>
      <c r="O175">
        <f t="shared" si="20"/>
        <v>4.1088502077163893</v>
      </c>
      <c r="Q175">
        <f t="shared" si="24"/>
        <v>3.4400000000000026</v>
      </c>
      <c r="S175">
        <v>8.0500000000000002E-2</v>
      </c>
      <c r="T175">
        <v>0.26939999999999997</v>
      </c>
      <c r="U175">
        <f t="shared" si="21"/>
        <v>5.2665698463999995E-2</v>
      </c>
      <c r="V175">
        <f t="shared" si="22"/>
        <v>7.2576359999999979E-2</v>
      </c>
    </row>
    <row r="176" spans="1:22" x14ac:dyDescent="0.3">
      <c r="A176">
        <v>4.46434</v>
      </c>
      <c r="B176">
        <v>4.6314099999999998</v>
      </c>
      <c r="C176">
        <v>1.6044099999999999</v>
      </c>
      <c r="D176">
        <v>-1.18214</v>
      </c>
      <c r="E176" s="13">
        <v>4.7261299999999999E-2</v>
      </c>
      <c r="F176" s="13">
        <v>5.7216599999999999E-2</v>
      </c>
      <c r="G176">
        <v>0.52580000000000005</v>
      </c>
      <c r="H176">
        <v>3.5621999999999998</v>
      </c>
      <c r="I176">
        <v>0.83532200000000001</v>
      </c>
      <c r="K176">
        <f t="shared" si="17"/>
        <v>3.9723468059318181</v>
      </c>
      <c r="L176">
        <f t="shared" si="18"/>
        <v>3.7158443269302497</v>
      </c>
      <c r="M176">
        <f t="shared" si="23"/>
        <v>0.7300000000000012</v>
      </c>
      <c r="N176">
        <f t="shared" si="19"/>
        <v>0.57889599949257797</v>
      </c>
      <c r="O176">
        <f t="shared" si="20"/>
        <v>4.1074080461030871</v>
      </c>
      <c r="Q176">
        <f t="shared" si="24"/>
        <v>3.4600000000000026</v>
      </c>
      <c r="S176">
        <v>3.2800000000000003E-2</v>
      </c>
      <c r="T176">
        <v>0.2392</v>
      </c>
      <c r="U176">
        <f t="shared" si="21"/>
        <v>4.7261288463999997E-2</v>
      </c>
      <c r="V176">
        <f t="shared" si="22"/>
        <v>5.7216639999999999E-2</v>
      </c>
    </row>
    <row r="177" spans="1:22" x14ac:dyDescent="0.3">
      <c r="A177">
        <v>4.46434</v>
      </c>
      <c r="B177">
        <v>4.6314099999999998</v>
      </c>
      <c r="C177">
        <v>1.6044099999999999</v>
      </c>
      <c r="D177">
        <v>-1.18214</v>
      </c>
      <c r="E177" s="13">
        <v>5.09603E-2</v>
      </c>
      <c r="F177" s="13">
        <v>0.102977</v>
      </c>
      <c r="G177">
        <v>0.33189999999999997</v>
      </c>
      <c r="H177">
        <v>4.4759000000000002</v>
      </c>
      <c r="I177">
        <v>0.26869599999999999</v>
      </c>
      <c r="K177">
        <f t="shared" si="17"/>
        <v>3.9480482663745184</v>
      </c>
      <c r="L177">
        <f t="shared" si="18"/>
        <v>4.5065915454538468</v>
      </c>
      <c r="M177">
        <f t="shared" si="23"/>
        <v>0.74000000000000121</v>
      </c>
      <c r="N177">
        <f t="shared" si="19"/>
        <v>0.57922340151837481</v>
      </c>
      <c r="O177">
        <f t="shared" si="20"/>
        <v>4.1059753609554548</v>
      </c>
      <c r="Q177">
        <f t="shared" si="24"/>
        <v>3.4800000000000026</v>
      </c>
      <c r="S177">
        <v>6.9099999999999995E-2</v>
      </c>
      <c r="T177">
        <v>0.32090000000000002</v>
      </c>
      <c r="U177">
        <f t="shared" si="21"/>
        <v>5.0960258463999993E-2</v>
      </c>
      <c r="V177">
        <f t="shared" si="22"/>
        <v>0.10297681000000002</v>
      </c>
    </row>
    <row r="178" spans="1:22" x14ac:dyDescent="0.3">
      <c r="A178">
        <v>4.46434</v>
      </c>
      <c r="B178">
        <v>4.6314099999999998</v>
      </c>
      <c r="C178">
        <v>1.6044099999999999</v>
      </c>
      <c r="D178">
        <v>-1.18214</v>
      </c>
      <c r="E178" s="13">
        <v>5.5750300000000003E-2</v>
      </c>
      <c r="F178" s="13">
        <v>0.262042</v>
      </c>
      <c r="G178">
        <v>0.11310000000000001</v>
      </c>
      <c r="H178">
        <v>2.7772999999999999</v>
      </c>
      <c r="I178">
        <v>0.73028800000000005</v>
      </c>
      <c r="K178">
        <f t="shared" si="17"/>
        <v>3.9237329418839555</v>
      </c>
      <c r="L178">
        <f t="shared" si="18"/>
        <v>3.9716472662904394</v>
      </c>
      <c r="M178">
        <f t="shared" si="23"/>
        <v>0.75000000000000122</v>
      </c>
      <c r="N178">
        <f t="shared" si="19"/>
        <v>0.57956995354521823</v>
      </c>
      <c r="O178">
        <f t="shared" si="20"/>
        <v>4.1045527253284497</v>
      </c>
      <c r="Q178">
        <f t="shared" si="24"/>
        <v>3.5000000000000027</v>
      </c>
      <c r="S178">
        <v>9.7799999999999998E-2</v>
      </c>
      <c r="T178">
        <v>0.51190000000000002</v>
      </c>
      <c r="U178">
        <f t="shared" si="21"/>
        <v>5.5750288463999993E-2</v>
      </c>
      <c r="V178">
        <f t="shared" si="22"/>
        <v>0.26204161000000004</v>
      </c>
    </row>
    <row r="179" spans="1:22" x14ac:dyDescent="0.3">
      <c r="A179">
        <v>4.46434</v>
      </c>
      <c r="B179">
        <v>4.6314099999999998</v>
      </c>
      <c r="C179">
        <v>1.6044099999999999</v>
      </c>
      <c r="D179">
        <v>-1.18214</v>
      </c>
      <c r="E179" s="13">
        <v>4.7891099999999999E-2</v>
      </c>
      <c r="F179" s="13">
        <v>4.85762E-2</v>
      </c>
      <c r="G179">
        <v>0.161</v>
      </c>
      <c r="H179">
        <v>3.1065999999999998</v>
      </c>
      <c r="I179">
        <v>0.95054099999999997</v>
      </c>
      <c r="K179">
        <f t="shared" si="17"/>
        <v>3.8994031332530303</v>
      </c>
      <c r="L179">
        <f t="shared" si="18"/>
        <v>3.4346230359458687</v>
      </c>
      <c r="M179">
        <f t="shared" si="23"/>
        <v>0.76000000000000123</v>
      </c>
      <c r="N179">
        <f t="shared" si="19"/>
        <v>0.57993551695691803</v>
      </c>
      <c r="O179">
        <f t="shared" si="20"/>
        <v>4.1031407082573539</v>
      </c>
      <c r="Q179">
        <f t="shared" si="24"/>
        <v>3.5200000000000027</v>
      </c>
      <c r="S179">
        <v>4.1300000000000003E-2</v>
      </c>
      <c r="T179">
        <v>0.22040000000000001</v>
      </c>
      <c r="U179">
        <f t="shared" si="21"/>
        <v>4.7891138463999998E-2</v>
      </c>
      <c r="V179">
        <f t="shared" si="22"/>
        <v>4.8576160000000007E-2</v>
      </c>
    </row>
    <row r="180" spans="1:22" x14ac:dyDescent="0.3">
      <c r="A180">
        <v>4.46434</v>
      </c>
      <c r="B180">
        <v>4.6314099999999998</v>
      </c>
      <c r="C180">
        <v>1.6044099999999999</v>
      </c>
      <c r="D180">
        <v>-1.18214</v>
      </c>
      <c r="E180" s="13">
        <v>6.1586299999999997E-2</v>
      </c>
      <c r="F180" s="13">
        <v>0.969634</v>
      </c>
      <c r="G180">
        <v>1.1698999999999999</v>
      </c>
      <c r="H180">
        <v>3.5327000000000002</v>
      </c>
      <c r="I180">
        <v>1.0986100000000001</v>
      </c>
      <c r="K180">
        <f t="shared" si="17"/>
        <v>3.8750608262577337</v>
      </c>
      <c r="L180">
        <f t="shared" si="18"/>
        <v>3.0730555203895604</v>
      </c>
      <c r="M180">
        <f t="shared" si="23"/>
        <v>0.77000000000000124</v>
      </c>
      <c r="N180">
        <f t="shared" si="19"/>
        <v>0.58031994553298361</v>
      </c>
      <c r="O180">
        <f t="shared" si="20"/>
        <v>4.1017398745301694</v>
      </c>
      <c r="Q180">
        <f t="shared" si="24"/>
        <v>3.5400000000000027</v>
      </c>
      <c r="S180">
        <v>0.1241</v>
      </c>
      <c r="T180">
        <v>0.98470000000000002</v>
      </c>
      <c r="U180">
        <f t="shared" si="21"/>
        <v>6.1586258463999996E-2</v>
      </c>
      <c r="V180">
        <f t="shared" si="22"/>
        <v>0.96963409</v>
      </c>
    </row>
    <row r="181" spans="1:22" x14ac:dyDescent="0.3">
      <c r="A181">
        <v>4.46434</v>
      </c>
      <c r="B181">
        <v>4.6314099999999998</v>
      </c>
      <c r="C181">
        <v>1.6044099999999999</v>
      </c>
      <c r="D181">
        <v>-1.18214</v>
      </c>
      <c r="E181" s="13">
        <v>4.83291E-2</v>
      </c>
      <c r="F181" s="13">
        <v>2.0880200000000002E-2</v>
      </c>
      <c r="G181">
        <v>0.31109999999999999</v>
      </c>
      <c r="H181">
        <v>2.5421999999999998</v>
      </c>
      <c r="I181">
        <v>4.8596100000000003E-2</v>
      </c>
      <c r="K181">
        <f t="shared" si="17"/>
        <v>3.8507077346951726</v>
      </c>
      <c r="L181">
        <f t="shared" si="18"/>
        <v>2.5519663140319744</v>
      </c>
      <c r="M181">
        <f t="shared" si="23"/>
        <v>0.78000000000000125</v>
      </c>
      <c r="N181">
        <f t="shared" si="19"/>
        <v>0.58072308550711027</v>
      </c>
      <c r="O181">
        <f t="shared" si="20"/>
        <v>4.1003507844617104</v>
      </c>
      <c r="Q181">
        <f t="shared" si="24"/>
        <v>3.5600000000000027</v>
      </c>
      <c r="S181">
        <v>4.6300000000000001E-2</v>
      </c>
      <c r="T181">
        <v>0.14449999999999999</v>
      </c>
      <c r="U181">
        <f t="shared" si="21"/>
        <v>4.8329138463999999E-2</v>
      </c>
      <c r="V181">
        <f t="shared" si="22"/>
        <v>2.0880249999999996E-2</v>
      </c>
    </row>
    <row r="182" spans="1:22" x14ac:dyDescent="0.3">
      <c r="A182">
        <v>4.46434</v>
      </c>
      <c r="B182">
        <v>4.6314099999999998</v>
      </c>
      <c r="C182">
        <v>1.6044099999999999</v>
      </c>
      <c r="D182">
        <v>-1.18214</v>
      </c>
      <c r="E182" s="13">
        <v>4.8183499999999997E-2</v>
      </c>
      <c r="F182" s="13">
        <v>4.9506300000000003E-2</v>
      </c>
      <c r="G182">
        <v>0.14510000000000001</v>
      </c>
      <c r="H182">
        <v>3.3496000000000001</v>
      </c>
      <c r="I182">
        <v>0.86174700000000004</v>
      </c>
      <c r="K182">
        <f t="shared" si="17"/>
        <v>3.8263453375654679</v>
      </c>
      <c r="L182">
        <f t="shared" si="18"/>
        <v>3.6513729272654705</v>
      </c>
      <c r="M182">
        <f t="shared" si="23"/>
        <v>0.79000000000000126</v>
      </c>
      <c r="N182">
        <f t="shared" si="19"/>
        <v>0.58114477562868361</v>
      </c>
      <c r="O182">
        <f t="shared" si="20"/>
        <v>4.0989739936694827</v>
      </c>
      <c r="Q182">
        <f t="shared" si="24"/>
        <v>3.5800000000000027</v>
      </c>
      <c r="S182">
        <v>4.4699999999999997E-2</v>
      </c>
      <c r="T182">
        <v>0.2225</v>
      </c>
      <c r="U182">
        <f t="shared" si="21"/>
        <v>4.8183538463999996E-2</v>
      </c>
      <c r="V182">
        <f t="shared" si="22"/>
        <v>4.9506250000000002E-2</v>
      </c>
    </row>
    <row r="183" spans="1:22" x14ac:dyDescent="0.3">
      <c r="A183">
        <v>4.46434</v>
      </c>
      <c r="B183">
        <v>4.6314099999999998</v>
      </c>
      <c r="C183">
        <v>1.6044099999999999</v>
      </c>
      <c r="D183">
        <v>-1.18214</v>
      </c>
      <c r="E183" s="13">
        <v>4.6220299999999999E-2</v>
      </c>
      <c r="F183" s="13">
        <v>2.5953199999999999E-2</v>
      </c>
      <c r="G183">
        <v>1.4999999999999999E-2</v>
      </c>
      <c r="H183">
        <v>3.8727</v>
      </c>
      <c r="I183">
        <v>0.17233200000000001</v>
      </c>
      <c r="K183">
        <f t="shared" si="17"/>
        <v>3.801974911188287</v>
      </c>
      <c r="L183">
        <f t="shared" si="18"/>
        <v>3.8628311483753888</v>
      </c>
      <c r="M183">
        <f t="shared" si="23"/>
        <v>0.80000000000000127</v>
      </c>
      <c r="N183">
        <f t="shared" si="19"/>
        <v>0.5815848472272771</v>
      </c>
      <c r="O183">
        <f t="shared" si="20"/>
        <v>4.0976100528514454</v>
      </c>
      <c r="Q183">
        <f t="shared" si="24"/>
        <v>3.6000000000000028</v>
      </c>
      <c r="S183">
        <v>5.8999999999999999E-3</v>
      </c>
      <c r="T183">
        <v>0.16109999999999999</v>
      </c>
      <c r="U183">
        <f t="shared" si="21"/>
        <v>4.6220258463999998E-2</v>
      </c>
      <c r="V183">
        <f t="shared" si="22"/>
        <v>2.5953209999999997E-2</v>
      </c>
    </row>
    <row r="184" spans="1:22" x14ac:dyDescent="0.3">
      <c r="A184">
        <v>4.46434</v>
      </c>
      <c r="B184">
        <v>4.6314099999999998</v>
      </c>
      <c r="C184">
        <v>1.6044099999999999</v>
      </c>
      <c r="D184">
        <v>-1.18214</v>
      </c>
      <c r="E184" s="13">
        <v>4.6882399999999998E-2</v>
      </c>
      <c r="F184" s="13">
        <v>5.5130999999999999E-2</v>
      </c>
      <c r="G184">
        <v>0.12280000000000001</v>
      </c>
      <c r="H184">
        <v>3.6697000000000002</v>
      </c>
      <c r="I184">
        <v>0.15123800000000001</v>
      </c>
      <c r="K184">
        <f t="shared" si="17"/>
        <v>3.7775975569395279</v>
      </c>
      <c r="L184">
        <f t="shared" si="18"/>
        <v>3.6662666965342878</v>
      </c>
      <c r="M184">
        <f t="shared" si="23"/>
        <v>0.81000000000000127</v>
      </c>
      <c r="N184">
        <f t="shared" si="19"/>
        <v>0.58204312428011928</v>
      </c>
      <c r="O184">
        <f t="shared" si="20"/>
        <v>4.0962595075657413</v>
      </c>
      <c r="Q184">
        <f t="shared" si="24"/>
        <v>3.6200000000000028</v>
      </c>
      <c r="S184">
        <v>2.64E-2</v>
      </c>
      <c r="T184">
        <v>0.23480000000000001</v>
      </c>
      <c r="U184">
        <f t="shared" si="21"/>
        <v>4.6882408463999992E-2</v>
      </c>
      <c r="V184">
        <f t="shared" si="22"/>
        <v>5.5131040000000006E-2</v>
      </c>
    </row>
    <row r="185" spans="1:22" x14ac:dyDescent="0.3">
      <c r="A185">
        <v>4.46434</v>
      </c>
      <c r="B185">
        <v>4.6314099999999998</v>
      </c>
      <c r="C185">
        <v>1.6044099999999999</v>
      </c>
      <c r="D185">
        <v>-1.18214</v>
      </c>
      <c r="E185" s="13">
        <v>5.5229500000000001E-2</v>
      </c>
      <c r="F185" s="13">
        <v>6.8330000000000002E-2</v>
      </c>
      <c r="G185">
        <v>0.76390000000000002</v>
      </c>
      <c r="H185">
        <v>3.6966000000000001</v>
      </c>
      <c r="I185">
        <v>0.82954899999999998</v>
      </c>
      <c r="K185">
        <f t="shared" si="17"/>
        <v>3.7532142252020804</v>
      </c>
      <c r="L185">
        <f t="shared" si="18"/>
        <v>3.7299257576544615</v>
      </c>
      <c r="M185">
        <f t="shared" si="23"/>
        <v>0.82000000000000128</v>
      </c>
      <c r="N185">
        <f t="shared" si="19"/>
        <v>0.58251942348249897</v>
      </c>
      <c r="O185">
        <f t="shared" si="20"/>
        <v>4.0949228980124772</v>
      </c>
      <c r="Q185">
        <f t="shared" si="24"/>
        <v>3.6400000000000028</v>
      </c>
      <c r="S185">
        <v>9.5100000000000004E-2</v>
      </c>
      <c r="T185">
        <v>0.26140000000000002</v>
      </c>
      <c r="U185">
        <f t="shared" si="21"/>
        <v>5.5229458463999993E-2</v>
      </c>
      <c r="V185">
        <f t="shared" si="22"/>
        <v>6.8329960000000009E-2</v>
      </c>
    </row>
    <row r="186" spans="1:22" x14ac:dyDescent="0.3">
      <c r="A186">
        <v>4.46434</v>
      </c>
      <c r="B186">
        <v>4.6314099999999998</v>
      </c>
      <c r="C186">
        <v>1.6044099999999999</v>
      </c>
      <c r="D186">
        <v>-1.18214</v>
      </c>
      <c r="E186" s="13">
        <v>9.0369500000000005E-2</v>
      </c>
      <c r="F186" s="13">
        <v>4.9372800000000001E-2</v>
      </c>
      <c r="G186">
        <v>1.1819999999999999</v>
      </c>
      <c r="H186">
        <v>3.2282000000000002</v>
      </c>
      <c r="I186">
        <v>1.0474000000000001</v>
      </c>
      <c r="K186">
        <f t="shared" si="17"/>
        <v>3.7288257360449051</v>
      </c>
      <c r="L186">
        <f t="shared" si="18"/>
        <v>3.1981106585024728</v>
      </c>
      <c r="M186">
        <f t="shared" si="23"/>
        <v>0.83000000000000129</v>
      </c>
      <c r="N186">
        <f t="shared" si="19"/>
        <v>0.58301355432108593</v>
      </c>
      <c r="O186">
        <f t="shared" si="20"/>
        <v>4.0936007588176526</v>
      </c>
      <c r="Q186">
        <f t="shared" si="24"/>
        <v>3.6600000000000028</v>
      </c>
      <c r="S186">
        <v>0.2102</v>
      </c>
      <c r="T186">
        <v>0.22220000000000001</v>
      </c>
      <c r="U186">
        <f t="shared" si="21"/>
        <v>9.0369488464000003E-2</v>
      </c>
      <c r="V186">
        <f t="shared" si="22"/>
        <v>4.9372840000000001E-2</v>
      </c>
    </row>
    <row r="187" spans="1:22" x14ac:dyDescent="0.3">
      <c r="A187">
        <v>4.46434</v>
      </c>
      <c r="B187">
        <v>4.6314099999999998</v>
      </c>
      <c r="C187">
        <v>1.6044099999999999</v>
      </c>
      <c r="D187">
        <v>-1.18214</v>
      </c>
      <c r="E187" s="13">
        <v>4.9133900000000001E-2</v>
      </c>
      <c r="F187" s="13">
        <v>5.3360999999999999E-2</v>
      </c>
      <c r="G187">
        <v>0.63519999999999999</v>
      </c>
      <c r="H187">
        <v>3.7867999999999999</v>
      </c>
      <c r="I187">
        <v>0.77976400000000001</v>
      </c>
      <c r="K187">
        <f t="shared" si="17"/>
        <v>3.7044327970754796</v>
      </c>
      <c r="L187">
        <f t="shared" si="18"/>
        <v>3.8512825802673767</v>
      </c>
      <c r="M187">
        <f t="shared" si="23"/>
        <v>0.8400000000000013</v>
      </c>
      <c r="N187">
        <f t="shared" si="19"/>
        <v>0.58352531915013295</v>
      </c>
      <c r="O187">
        <f t="shared" si="20"/>
        <v>4.0922936188193191</v>
      </c>
      <c r="Q187">
        <f t="shared" si="24"/>
        <v>3.6800000000000028</v>
      </c>
      <c r="S187">
        <v>5.4300000000000001E-2</v>
      </c>
      <c r="T187">
        <v>0.23100000000000001</v>
      </c>
      <c r="U187">
        <f t="shared" si="21"/>
        <v>4.9133938463999993E-2</v>
      </c>
      <c r="V187">
        <f t="shared" si="22"/>
        <v>5.3361000000000006E-2</v>
      </c>
    </row>
    <row r="188" spans="1:22" x14ac:dyDescent="0.3">
      <c r="A188">
        <v>4.46434</v>
      </c>
      <c r="B188">
        <v>4.6314099999999998</v>
      </c>
      <c r="C188">
        <v>1.6044099999999999</v>
      </c>
      <c r="D188">
        <v>-1.18214</v>
      </c>
      <c r="E188" s="13">
        <v>9.6316700000000005E-2</v>
      </c>
      <c r="F188" s="13">
        <v>0.25290800000000002</v>
      </c>
      <c r="G188">
        <v>0.91910000000000003</v>
      </c>
      <c r="H188">
        <v>6.3205999999999998</v>
      </c>
      <c r="I188">
        <v>0.39666699999999999</v>
      </c>
      <c r="K188">
        <f t="shared" si="17"/>
        <v>3.6800360188505903</v>
      </c>
      <c r="L188">
        <f t="shared" si="18"/>
        <v>4.6717901585688217</v>
      </c>
      <c r="M188">
        <f t="shared" si="23"/>
        <v>0.85000000000000131</v>
      </c>
      <c r="N188">
        <f t="shared" si="19"/>
        <v>0.58405451327053193</v>
      </c>
      <c r="O188">
        <f t="shared" si="20"/>
        <v>4.0910020008560455</v>
      </c>
      <c r="Q188">
        <f t="shared" si="24"/>
        <v>3.7000000000000028</v>
      </c>
      <c r="S188">
        <v>0.22389999999999999</v>
      </c>
      <c r="T188">
        <v>0.50290000000000001</v>
      </c>
      <c r="U188">
        <f t="shared" si="21"/>
        <v>9.6316658463999991E-2</v>
      </c>
      <c r="V188">
        <f t="shared" si="22"/>
        <v>0.25290841000000003</v>
      </c>
    </row>
    <row r="189" spans="1:22" x14ac:dyDescent="0.3">
      <c r="A189">
        <v>4.46434</v>
      </c>
      <c r="B189">
        <v>4.6314099999999998</v>
      </c>
      <c r="C189">
        <v>1.6044099999999999</v>
      </c>
      <c r="D189">
        <v>-1.18214</v>
      </c>
      <c r="E189" s="13">
        <v>5.3008199999999998E-2</v>
      </c>
      <c r="F189" s="13">
        <v>6.8277699999999997E-2</v>
      </c>
      <c r="G189">
        <v>0.43309999999999998</v>
      </c>
      <c r="H189">
        <v>3.8428</v>
      </c>
      <c r="I189">
        <v>0.17431199999999999</v>
      </c>
      <c r="K189">
        <f t="shared" si="17"/>
        <v>3.655635928178365</v>
      </c>
      <c r="L189">
        <f t="shared" si="18"/>
        <v>3.8804465375501942</v>
      </c>
      <c r="M189">
        <f t="shared" si="23"/>
        <v>0.86000000000000132</v>
      </c>
      <c r="N189">
        <f t="shared" si="19"/>
        <v>0.58460092501169059</v>
      </c>
      <c r="O189">
        <f t="shared" si="20"/>
        <v>4.0897264215577964</v>
      </c>
      <c r="Q189">
        <f t="shared" si="24"/>
        <v>3.7200000000000029</v>
      </c>
      <c r="S189">
        <v>8.2600000000000007E-2</v>
      </c>
      <c r="T189">
        <v>0.26129999999999998</v>
      </c>
      <c r="U189">
        <f t="shared" si="21"/>
        <v>5.3008208463999999E-2</v>
      </c>
      <c r="V189">
        <f t="shared" si="22"/>
        <v>6.8277689999999988E-2</v>
      </c>
    </row>
    <row r="190" spans="1:22" x14ac:dyDescent="0.3">
      <c r="A190">
        <v>4.46434</v>
      </c>
      <c r="B190">
        <v>4.6314099999999998</v>
      </c>
      <c r="C190">
        <v>1.6044099999999999</v>
      </c>
      <c r="D190">
        <v>-1.18214</v>
      </c>
      <c r="E190" s="13">
        <v>4.88069E-2</v>
      </c>
      <c r="F190" s="13">
        <v>6.5229200000000001E-2</v>
      </c>
      <c r="G190">
        <v>0.46239999999999998</v>
      </c>
      <c r="H190">
        <v>4.0187999999999997</v>
      </c>
      <c r="I190">
        <v>0.66444199999999998</v>
      </c>
      <c r="K190">
        <f t="shared" si="17"/>
        <v>3.6312329795993508</v>
      </c>
      <c r="L190">
        <f t="shared" si="18"/>
        <v>4.1309911868767699</v>
      </c>
      <c r="M190">
        <f t="shared" si="23"/>
        <v>0.87000000000000133</v>
      </c>
      <c r="N190">
        <f t="shared" si="19"/>
        <v>0.58516433581619776</v>
      </c>
      <c r="O190">
        <f t="shared" si="20"/>
        <v>4.0884673911392841</v>
      </c>
      <c r="Q190">
        <f t="shared" si="24"/>
        <v>3.7400000000000029</v>
      </c>
      <c r="S190">
        <v>5.1200000000000002E-2</v>
      </c>
      <c r="T190">
        <v>0.25540000000000002</v>
      </c>
      <c r="U190">
        <f t="shared" si="21"/>
        <v>4.8806888463999998E-2</v>
      </c>
      <c r="V190">
        <f t="shared" si="22"/>
        <v>6.5229160000000008E-2</v>
      </c>
    </row>
    <row r="191" spans="1:22" x14ac:dyDescent="0.3">
      <c r="A191">
        <v>4.46434</v>
      </c>
      <c r="B191">
        <v>4.6314099999999998</v>
      </c>
      <c r="C191">
        <v>1.6044099999999999</v>
      </c>
      <c r="D191">
        <v>-1.18214</v>
      </c>
      <c r="E191" s="13">
        <v>5.4983900000000002E-2</v>
      </c>
      <c r="F191" s="13">
        <v>6.0614399999999999E-2</v>
      </c>
      <c r="G191">
        <v>0.72799999999999998</v>
      </c>
      <c r="H191">
        <v>3.3940999999999999</v>
      </c>
      <c r="I191">
        <v>0.92980600000000002</v>
      </c>
      <c r="K191">
        <f t="shared" si="17"/>
        <v>3.6068275652953123</v>
      </c>
      <c r="L191">
        <f t="shared" si="18"/>
        <v>3.4852474859413176</v>
      </c>
      <c r="M191">
        <f t="shared" si="23"/>
        <v>0.88000000000000134</v>
      </c>
      <c r="N191">
        <f t="shared" si="19"/>
        <v>0.58574452032724378</v>
      </c>
      <c r="O191">
        <f t="shared" si="20"/>
        <v>4.0872254131958883</v>
      </c>
      <c r="Q191">
        <f t="shared" si="24"/>
        <v>3.7600000000000029</v>
      </c>
      <c r="S191">
        <v>9.3799999999999994E-2</v>
      </c>
      <c r="T191">
        <v>0.2462</v>
      </c>
      <c r="U191">
        <f t="shared" si="21"/>
        <v>5.4983888463999993E-2</v>
      </c>
      <c r="V191">
        <f t="shared" si="22"/>
        <v>6.0614439999999999E-2</v>
      </c>
    </row>
    <row r="192" spans="1:22" x14ac:dyDescent="0.3">
      <c r="A192">
        <v>4.46434</v>
      </c>
      <c r="B192">
        <v>4.6314099999999998</v>
      </c>
      <c r="C192">
        <v>1.6044099999999999</v>
      </c>
      <c r="D192">
        <v>-1.18214</v>
      </c>
      <c r="E192" s="13">
        <v>5.1765499999999999E-2</v>
      </c>
      <c r="F192" s="13">
        <v>9.6845399999999998E-2</v>
      </c>
      <c r="G192">
        <v>0.58689999999999998</v>
      </c>
      <c r="H192">
        <v>3.0402</v>
      </c>
      <c r="I192">
        <v>0.98663500000000004</v>
      </c>
      <c r="K192">
        <f t="shared" si="17"/>
        <v>3.5824200236406685</v>
      </c>
      <c r="L192">
        <f t="shared" si="18"/>
        <v>3.3464923924542158</v>
      </c>
      <c r="M192">
        <f t="shared" si="23"/>
        <v>0.89000000000000135</v>
      </c>
      <c r="N192">
        <f t="shared" si="19"/>
        <v>0.58634124647875974</v>
      </c>
      <c r="O192">
        <f t="shared" si="20"/>
        <v>4.0860009845022285</v>
      </c>
      <c r="Q192">
        <f t="shared" si="24"/>
        <v>3.7800000000000029</v>
      </c>
      <c r="S192">
        <v>7.4700000000000003E-2</v>
      </c>
      <c r="T192">
        <v>0.31119999999999998</v>
      </c>
      <c r="U192">
        <f t="shared" si="21"/>
        <v>5.1765538463999998E-2</v>
      </c>
      <c r="V192">
        <f t="shared" si="22"/>
        <v>9.6845439999999991E-2</v>
      </c>
    </row>
    <row r="193" spans="1:22" x14ac:dyDescent="0.3">
      <c r="A193">
        <v>4.46434</v>
      </c>
      <c r="B193">
        <v>4.6314099999999998</v>
      </c>
      <c r="C193">
        <v>1.6044099999999999</v>
      </c>
      <c r="D193">
        <v>-1.18214</v>
      </c>
      <c r="E193" s="13">
        <v>5.7806299999999998E-2</v>
      </c>
      <c r="F193" s="13">
        <v>7.5679999999999997E-2</v>
      </c>
      <c r="G193">
        <v>0.49580000000000002</v>
      </c>
      <c r="H193">
        <v>4.0593000000000004</v>
      </c>
      <c r="I193">
        <v>0.65759999999999996</v>
      </c>
      <c r="K193">
        <f t="shared" si="17"/>
        <v>3.558010646582157</v>
      </c>
      <c r="L193">
        <f t="shared" si="18"/>
        <v>4.1474509184978512</v>
      </c>
      <c r="M193">
        <f t="shared" si="23"/>
        <v>0.90000000000000135</v>
      </c>
      <c r="N193">
        <f t="shared" si="19"/>
        <v>0.58695427558824143</v>
      </c>
      <c r="O193">
        <f t="shared" si="20"/>
        <v>4.084794594813455</v>
      </c>
      <c r="Q193">
        <f t="shared" si="24"/>
        <v>3.8000000000000029</v>
      </c>
      <c r="S193">
        <v>0.10780000000000001</v>
      </c>
      <c r="T193">
        <v>0.27510000000000001</v>
      </c>
      <c r="U193">
        <f t="shared" si="21"/>
        <v>5.7806288463999995E-2</v>
      </c>
      <c r="V193">
        <f t="shared" si="22"/>
        <v>7.5680010000000006E-2</v>
      </c>
    </row>
    <row r="194" spans="1:22" x14ac:dyDescent="0.3">
      <c r="A194">
        <v>4.46434</v>
      </c>
      <c r="B194">
        <v>4.6314099999999998</v>
      </c>
      <c r="C194">
        <v>1.6044099999999999</v>
      </c>
      <c r="D194">
        <v>-1.18214</v>
      </c>
      <c r="E194" s="13">
        <v>6.7065700000000006E-2</v>
      </c>
      <c r="F194" s="13">
        <v>4.6354100000000002E-2</v>
      </c>
      <c r="G194">
        <v>0.9879</v>
      </c>
      <c r="H194">
        <v>3.0649999999999999</v>
      </c>
      <c r="I194">
        <v>1.09006</v>
      </c>
      <c r="K194">
        <f t="shared" si="17"/>
        <v>3.5335996860070815</v>
      </c>
      <c r="L194">
        <f t="shared" si="18"/>
        <v>3.093934882526459</v>
      </c>
      <c r="M194">
        <f t="shared" si="23"/>
        <v>0.91000000000000136</v>
      </c>
      <c r="N194">
        <f t="shared" si="19"/>
        <v>0.58758336245221876</v>
      </c>
      <c r="O194">
        <f t="shared" si="20"/>
        <v>4.083606726669359</v>
      </c>
      <c r="Q194">
        <f t="shared" si="24"/>
        <v>3.8200000000000029</v>
      </c>
      <c r="S194">
        <v>0.14449999999999999</v>
      </c>
      <c r="T194">
        <v>0.21529999999999999</v>
      </c>
      <c r="U194">
        <f t="shared" si="21"/>
        <v>6.7065698463999984E-2</v>
      </c>
      <c r="V194">
        <f t="shared" si="22"/>
        <v>4.6354089999999994E-2</v>
      </c>
    </row>
    <row r="195" spans="1:22" x14ac:dyDescent="0.3">
      <c r="A195">
        <v>4.46434</v>
      </c>
      <c r="B195">
        <v>4.6314099999999998</v>
      </c>
      <c r="C195">
        <v>1.6044099999999999</v>
      </c>
      <c r="D195">
        <v>-1.18214</v>
      </c>
      <c r="E195" s="13">
        <v>5.4871700000000002E-2</v>
      </c>
      <c r="F195" s="13">
        <v>6.4262299999999994E-2</v>
      </c>
      <c r="G195">
        <v>0.37990000000000002</v>
      </c>
      <c r="H195">
        <v>3.4430999999999998</v>
      </c>
      <c r="I195">
        <v>0.13170699999999999</v>
      </c>
      <c r="K195">
        <f t="shared" si="17"/>
        <v>3.5091873592385663</v>
      </c>
      <c r="L195">
        <f t="shared" si="18"/>
        <v>3.4714851968464382</v>
      </c>
      <c r="M195">
        <f t="shared" si="23"/>
        <v>0.92000000000000137</v>
      </c>
      <c r="N195">
        <f t="shared" si="19"/>
        <v>0.58822825544433355</v>
      </c>
      <c r="O195">
        <f t="shared" si="20"/>
        <v>4.08243785520136</v>
      </c>
      <c r="Q195">
        <f t="shared" si="24"/>
        <v>3.840000000000003</v>
      </c>
      <c r="S195">
        <v>9.3200000000000005E-2</v>
      </c>
      <c r="T195">
        <v>0.2535</v>
      </c>
      <c r="U195">
        <f t="shared" si="21"/>
        <v>5.4871688463999993E-2</v>
      </c>
      <c r="V195">
        <f t="shared" si="22"/>
        <v>6.4262250000000007E-2</v>
      </c>
    </row>
    <row r="196" spans="1:22" x14ac:dyDescent="0.3">
      <c r="A196">
        <v>4.46434</v>
      </c>
      <c r="B196">
        <v>4.6314099999999998</v>
      </c>
      <c r="C196">
        <v>1.6044099999999999</v>
      </c>
      <c r="D196">
        <v>-1.18214</v>
      </c>
      <c r="E196" s="13">
        <v>7.1181099999999997E-2</v>
      </c>
      <c r="F196" s="13">
        <v>4.1493700000000001E-2</v>
      </c>
      <c r="G196">
        <v>1.0710999999999999</v>
      </c>
      <c r="H196">
        <v>2.9062000000000001</v>
      </c>
      <c r="I196">
        <v>1.1584000000000001</v>
      </c>
      <c r="K196">
        <f t="shared" ref="K196:K259" si="25">-LN(EXP(-A196-TAN(B196)*(M196-$J$3)) + EXP(-C196-TAN(D196)*(M196-$J$4)))</f>
        <v>3.4847738537773671</v>
      </c>
      <c r="L196">
        <f t="shared" ref="L196:L259" si="26">-LN(EXP(-A196-TAN(B196)*(I196-$J$3)) + EXP(-C196-TAN(D196)*(I196-$J$4)))</f>
        <v>2.9270451374575766</v>
      </c>
      <c r="M196">
        <f t="shared" si="23"/>
        <v>0.93000000000000138</v>
      </c>
      <c r="N196">
        <f t="shared" ref="N196:N259" si="27">E$1*COS(Q196) + G$1</f>
        <v>0.58888869661598775</v>
      </c>
      <c r="O196">
        <f t="shared" ref="O196:O259" si="28">F$1*SIN(Q196) + H$1</f>
        <v>4.0812884479424607</v>
      </c>
      <c r="Q196">
        <f t="shared" si="24"/>
        <v>3.860000000000003</v>
      </c>
      <c r="S196">
        <v>0.15809999999999999</v>
      </c>
      <c r="T196">
        <v>0.20369999999999999</v>
      </c>
      <c r="U196">
        <f t="shared" ref="U196:U259" si="29">$W$3^2+S196^2</f>
        <v>7.1181058463999997E-2</v>
      </c>
      <c r="V196">
        <f t="shared" ref="V196:V259" si="30">$X$3^2+T196^2</f>
        <v>4.149369E-2</v>
      </c>
    </row>
    <row r="197" spans="1:22" x14ac:dyDescent="0.3">
      <c r="A197">
        <v>4.46434</v>
      </c>
      <c r="B197">
        <v>4.6314099999999998</v>
      </c>
      <c r="C197">
        <v>1.6044099999999999</v>
      </c>
      <c r="D197">
        <v>-1.18214</v>
      </c>
      <c r="E197" s="13">
        <v>5.7827900000000002E-2</v>
      </c>
      <c r="F197" s="13">
        <v>8.1795999999999994E-2</v>
      </c>
      <c r="G197">
        <v>0.71489999999999998</v>
      </c>
      <c r="H197">
        <v>3.9533</v>
      </c>
      <c r="I197">
        <v>0.73339699999999997</v>
      </c>
      <c r="K197">
        <f t="shared" si="25"/>
        <v>3.4603593313934486</v>
      </c>
      <c r="L197">
        <f t="shared" si="26"/>
        <v>3.9640946317732646</v>
      </c>
      <c r="M197">
        <f t="shared" ref="M197:M260" si="31">M196+0.01</f>
        <v>0.94000000000000139</v>
      </c>
      <c r="N197">
        <f t="shared" si="27"/>
        <v>0.58956442179951818</v>
      </c>
      <c r="O197">
        <f t="shared" si="28"/>
        <v>4.0801589646402388</v>
      </c>
      <c r="Q197">
        <f t="shared" ref="Q197:Q260" si="32">Q196+0.02</f>
        <v>3.880000000000003</v>
      </c>
      <c r="S197">
        <v>0.1079</v>
      </c>
      <c r="T197">
        <v>0.28599999999999998</v>
      </c>
      <c r="U197">
        <f t="shared" si="29"/>
        <v>5.7827858463999994E-2</v>
      </c>
      <c r="V197">
        <f t="shared" si="30"/>
        <v>8.179599999999998E-2</v>
      </c>
    </row>
    <row r="198" spans="1:22" x14ac:dyDescent="0.3">
      <c r="A198">
        <v>4.46434</v>
      </c>
      <c r="B198">
        <v>4.6314099999999998</v>
      </c>
      <c r="C198">
        <v>1.6044099999999999</v>
      </c>
      <c r="D198">
        <v>-1.18214</v>
      </c>
      <c r="E198" s="13">
        <v>5.35471E-2</v>
      </c>
      <c r="F198" s="13">
        <v>5.5884999999999997E-2</v>
      </c>
      <c r="G198">
        <v>0.873</v>
      </c>
      <c r="H198">
        <v>3.6751999999999998</v>
      </c>
      <c r="I198">
        <v>0.85510900000000001</v>
      </c>
      <c r="K198">
        <f t="shared" si="25"/>
        <v>3.4359439316564102</v>
      </c>
      <c r="L198">
        <f t="shared" si="26"/>
        <v>3.6675703962144719</v>
      </c>
      <c r="M198">
        <f t="shared" si="31"/>
        <v>0.9500000000000014</v>
      </c>
      <c r="N198">
        <f t="shared" si="27"/>
        <v>0.59025516071386108</v>
      </c>
      <c r="O198">
        <f t="shared" si="28"/>
        <v>4.079049857072957</v>
      </c>
      <c r="Q198">
        <f t="shared" si="32"/>
        <v>3.900000000000003</v>
      </c>
      <c r="S198">
        <v>8.5800000000000001E-2</v>
      </c>
      <c r="T198">
        <v>0.2364</v>
      </c>
      <c r="U198">
        <f t="shared" si="29"/>
        <v>5.3547088463999998E-2</v>
      </c>
      <c r="V198">
        <f t="shared" si="30"/>
        <v>5.5884959999999997E-2</v>
      </c>
    </row>
    <row r="199" spans="1:22" x14ac:dyDescent="0.3">
      <c r="A199">
        <v>4.46434</v>
      </c>
      <c r="B199">
        <v>4.6314099999999998</v>
      </c>
      <c r="C199">
        <v>1.6044099999999999</v>
      </c>
      <c r="D199">
        <v>-1.18214</v>
      </c>
      <c r="E199" s="13">
        <v>7.9200300000000001E-2</v>
      </c>
      <c r="F199" s="13">
        <v>0.46648899999999999</v>
      </c>
      <c r="G199">
        <v>0.96309999999999996</v>
      </c>
      <c r="H199">
        <v>3.9506000000000001</v>
      </c>
      <c r="I199">
        <v>0.85050400000000004</v>
      </c>
      <c r="K199">
        <f t="shared" si="25"/>
        <v>3.411527774981677</v>
      </c>
      <c r="L199">
        <f t="shared" si="26"/>
        <v>3.6788063294615529</v>
      </c>
      <c r="M199">
        <f t="shared" si="31"/>
        <v>0.96000000000000141</v>
      </c>
      <c r="N199">
        <f t="shared" si="27"/>
        <v>0.59096063707266056</v>
      </c>
      <c r="O199">
        <f t="shared" si="28"/>
        <v>4.0779615688688526</v>
      </c>
      <c r="Q199">
        <f t="shared" si="32"/>
        <v>3.920000000000003</v>
      </c>
      <c r="S199">
        <v>0.1817</v>
      </c>
      <c r="T199">
        <v>0.68300000000000005</v>
      </c>
      <c r="U199">
        <f t="shared" si="29"/>
        <v>7.9200338463999986E-2</v>
      </c>
      <c r="V199">
        <f t="shared" si="30"/>
        <v>0.4664890000000001</v>
      </c>
    </row>
    <row r="200" spans="1:22" x14ac:dyDescent="0.3">
      <c r="A200">
        <v>4.46434</v>
      </c>
      <c r="B200">
        <v>4.6314099999999998</v>
      </c>
      <c r="C200">
        <v>1.6044099999999999</v>
      </c>
      <c r="D200">
        <v>-1.18214</v>
      </c>
      <c r="E200" s="13">
        <v>5.7252499999999998E-2</v>
      </c>
      <c r="F200" s="13">
        <v>5.9535999999999999E-2</v>
      </c>
      <c r="G200">
        <v>0.66800000000000004</v>
      </c>
      <c r="H200">
        <v>3.4621</v>
      </c>
      <c r="I200">
        <v>0.89897199999999999</v>
      </c>
      <c r="K200">
        <f t="shared" si="25"/>
        <v>3.3871109652588278</v>
      </c>
      <c r="L200">
        <f t="shared" si="26"/>
        <v>3.5605200075442296</v>
      </c>
      <c r="M200">
        <f t="shared" si="31"/>
        <v>0.97000000000000142</v>
      </c>
      <c r="N200">
        <f t="shared" si="27"/>
        <v>0.59168056869477925</v>
      </c>
      <c r="O200">
        <f t="shared" si="28"/>
        <v>4.0768945353286981</v>
      </c>
      <c r="Q200">
        <f t="shared" si="32"/>
        <v>3.9400000000000031</v>
      </c>
      <c r="S200">
        <v>0.1052</v>
      </c>
      <c r="T200">
        <v>0.24399999999999999</v>
      </c>
      <c r="U200">
        <f t="shared" si="29"/>
        <v>5.7252488463999995E-2</v>
      </c>
      <c r="V200">
        <f t="shared" si="30"/>
        <v>5.9535999999999999E-2</v>
      </c>
    </row>
    <row r="201" spans="1:22" x14ac:dyDescent="0.3">
      <c r="A201">
        <v>4.46434</v>
      </c>
      <c r="B201">
        <v>4.6314099999999998</v>
      </c>
      <c r="C201">
        <v>1.6044099999999999</v>
      </c>
      <c r="D201">
        <v>-1.18214</v>
      </c>
      <c r="E201" s="13">
        <v>5.2569499999999998E-2</v>
      </c>
      <c r="F201" s="13">
        <v>5.9048999999999997E-2</v>
      </c>
      <c r="G201">
        <v>0.46</v>
      </c>
      <c r="H201">
        <v>3.6172</v>
      </c>
      <c r="I201">
        <v>0.14987500000000001</v>
      </c>
      <c r="K201">
        <f t="shared" si="25"/>
        <v>3.362693592119355</v>
      </c>
      <c r="L201">
        <f t="shared" si="26"/>
        <v>3.6530444452711914</v>
      </c>
      <c r="M201">
        <f t="shared" si="31"/>
        <v>0.98000000000000143</v>
      </c>
      <c r="N201">
        <f t="shared" si="27"/>
        <v>0.5924146676171671</v>
      </c>
      <c r="O201">
        <f t="shared" si="28"/>
        <v>4.0758491832516812</v>
      </c>
      <c r="Q201">
        <f t="shared" si="32"/>
        <v>3.9600000000000031</v>
      </c>
      <c r="S201">
        <v>7.9899999999999999E-2</v>
      </c>
      <c r="T201">
        <v>0.24299999999999999</v>
      </c>
      <c r="U201">
        <f t="shared" si="29"/>
        <v>5.2569458463999998E-2</v>
      </c>
      <c r="V201">
        <f t="shared" si="30"/>
        <v>5.9048999999999997E-2</v>
      </c>
    </row>
    <row r="202" spans="1:22" x14ac:dyDescent="0.3">
      <c r="A202">
        <v>4.46434</v>
      </c>
      <c r="B202">
        <v>4.6314099999999998</v>
      </c>
      <c r="C202">
        <v>1.6044099999999999</v>
      </c>
      <c r="D202">
        <v>-1.18214</v>
      </c>
      <c r="E202" s="13">
        <v>5.3859200000000003E-2</v>
      </c>
      <c r="F202" s="13">
        <v>8.4739200000000001E-2</v>
      </c>
      <c r="G202">
        <v>0.46600000000000003</v>
      </c>
      <c r="H202">
        <v>4.1043000000000003</v>
      </c>
      <c r="I202">
        <v>0.63033700000000004</v>
      </c>
      <c r="K202">
        <f t="shared" si="25"/>
        <v>3.3382757328932886</v>
      </c>
      <c r="L202">
        <f t="shared" si="26"/>
        <v>4.2127460253025601</v>
      </c>
      <c r="M202">
        <f t="shared" si="31"/>
        <v>0.99000000000000143</v>
      </c>
      <c r="N202">
        <f t="shared" si="27"/>
        <v>0.59316264021004328</v>
      </c>
      <c r="O202">
        <f t="shared" si="28"/>
        <v>4.074825930764697</v>
      </c>
      <c r="Q202">
        <f t="shared" si="32"/>
        <v>3.9800000000000031</v>
      </c>
      <c r="S202">
        <v>8.7599999999999997E-2</v>
      </c>
      <c r="T202">
        <v>0.29110000000000003</v>
      </c>
      <c r="U202">
        <f t="shared" si="29"/>
        <v>5.3859208463999997E-2</v>
      </c>
      <c r="V202">
        <f t="shared" si="30"/>
        <v>8.4739210000000009E-2</v>
      </c>
    </row>
    <row r="203" spans="1:22" x14ac:dyDescent="0.3">
      <c r="A203">
        <v>4.46434</v>
      </c>
      <c r="B203">
        <v>4.6314099999999998</v>
      </c>
      <c r="C203">
        <v>1.6044099999999999</v>
      </c>
      <c r="D203">
        <v>-1.18214</v>
      </c>
      <c r="E203" s="13">
        <v>5.5594400000000002E-2</v>
      </c>
      <c r="F203" s="13">
        <v>6.97488E-2</v>
      </c>
      <c r="G203">
        <v>0.54549999999999998</v>
      </c>
      <c r="H203">
        <v>4.0739000000000001</v>
      </c>
      <c r="I203">
        <v>0.66275300000000004</v>
      </c>
      <c r="K203">
        <f t="shared" si="25"/>
        <v>3.3138574542973749</v>
      </c>
      <c r="L203">
        <f t="shared" si="26"/>
        <v>4.1350567102613676</v>
      </c>
      <c r="M203">
        <f t="shared" si="31"/>
        <v>1.0000000000000013</v>
      </c>
      <c r="N203">
        <f t="shared" si="27"/>
        <v>0.59392418729434326</v>
      </c>
      <c r="O203">
        <f t="shared" si="28"/>
        <v>4.0738251871550961</v>
      </c>
      <c r="Q203">
        <f t="shared" si="32"/>
        <v>4.0000000000000027</v>
      </c>
      <c r="S203">
        <v>9.7000000000000003E-2</v>
      </c>
      <c r="T203">
        <v>0.2641</v>
      </c>
      <c r="U203">
        <f t="shared" si="29"/>
        <v>5.5594448463999996E-2</v>
      </c>
      <c r="V203">
        <f t="shared" si="30"/>
        <v>6.9748809999999994E-2</v>
      </c>
    </row>
    <row r="204" spans="1:22" x14ac:dyDescent="0.3">
      <c r="A204">
        <v>4.46434</v>
      </c>
      <c r="B204">
        <v>4.6314099999999998</v>
      </c>
      <c r="C204">
        <v>1.6044099999999999</v>
      </c>
      <c r="D204">
        <v>-1.18214</v>
      </c>
      <c r="E204" s="13">
        <v>5.6366300000000001E-2</v>
      </c>
      <c r="F204" s="13">
        <v>6.1802000000000003E-2</v>
      </c>
      <c r="G204">
        <v>0.65600000000000003</v>
      </c>
      <c r="H204">
        <v>3.5724</v>
      </c>
      <c r="I204">
        <v>0.857074</v>
      </c>
      <c r="K204">
        <f t="shared" si="25"/>
        <v>3.2894388138916022</v>
      </c>
      <c r="L204">
        <f t="shared" si="26"/>
        <v>3.6627757094822853</v>
      </c>
      <c r="M204">
        <f t="shared" si="31"/>
        <v>1.0100000000000013</v>
      </c>
      <c r="N204">
        <f t="shared" si="27"/>
        <v>0.59469900426138733</v>
      </c>
      <c r="O204">
        <f t="shared" si="28"/>
        <v>4.0728473527069786</v>
      </c>
      <c r="Q204">
        <f t="shared" si="32"/>
        <v>4.0200000000000022</v>
      </c>
      <c r="S204">
        <v>0.1009</v>
      </c>
      <c r="T204">
        <v>0.24859999999999999</v>
      </c>
      <c r="U204">
        <f t="shared" si="29"/>
        <v>5.6366258463999994E-2</v>
      </c>
      <c r="V204">
        <f t="shared" si="30"/>
        <v>6.1801959999999996E-2</v>
      </c>
    </row>
    <row r="205" spans="1:22" x14ac:dyDescent="0.3">
      <c r="A205">
        <v>4.46434</v>
      </c>
      <c r="B205">
        <v>4.6314099999999998</v>
      </c>
      <c r="C205">
        <v>1.6044099999999999</v>
      </c>
      <c r="D205">
        <v>-1.18214</v>
      </c>
      <c r="E205" s="13">
        <v>5.4983900000000002E-2</v>
      </c>
      <c r="F205" s="13">
        <v>7.3116200000000006E-2</v>
      </c>
      <c r="G205">
        <v>0.40989999999999999</v>
      </c>
      <c r="H205">
        <v>3.9984000000000002</v>
      </c>
      <c r="I205">
        <v>0.19241800000000001</v>
      </c>
      <c r="K205">
        <f t="shared" si="25"/>
        <v>3.2650198613358752</v>
      </c>
      <c r="L205">
        <f t="shared" si="26"/>
        <v>4.034116540417382</v>
      </c>
      <c r="M205">
        <f t="shared" si="31"/>
        <v>1.0200000000000014</v>
      </c>
      <c r="N205">
        <f t="shared" si="27"/>
        <v>0.59548678119471921</v>
      </c>
      <c r="O205">
        <f t="shared" si="28"/>
        <v>4.0718928185410865</v>
      </c>
      <c r="Q205">
        <f t="shared" si="32"/>
        <v>4.0400000000000018</v>
      </c>
      <c r="S205">
        <v>9.3799999999999994E-2</v>
      </c>
      <c r="T205">
        <v>0.27039999999999997</v>
      </c>
      <c r="U205">
        <f t="shared" si="29"/>
        <v>5.4983888463999993E-2</v>
      </c>
      <c r="V205">
        <f t="shared" si="30"/>
        <v>7.3116159999999986E-2</v>
      </c>
    </row>
    <row r="206" spans="1:22" x14ac:dyDescent="0.3">
      <c r="A206">
        <v>4.46434</v>
      </c>
      <c r="B206">
        <v>4.6314099999999998</v>
      </c>
      <c r="C206">
        <v>1.6044099999999999</v>
      </c>
      <c r="D206">
        <v>-1.18214</v>
      </c>
      <c r="E206" s="13">
        <v>5.0358600000000003E-2</v>
      </c>
      <c r="F206" s="13">
        <v>5.0220800000000003E-2</v>
      </c>
      <c r="G206">
        <v>0.43559999999999999</v>
      </c>
      <c r="H206">
        <v>3.4424999999999999</v>
      </c>
      <c r="I206">
        <v>0.13176599999999999</v>
      </c>
      <c r="K206">
        <f t="shared" si="25"/>
        <v>3.2406006394742413</v>
      </c>
      <c r="L206">
        <f t="shared" si="26"/>
        <v>3.4720897916758084</v>
      </c>
      <c r="M206">
        <f t="shared" si="31"/>
        <v>1.0300000000000014</v>
      </c>
      <c r="N206">
        <f t="shared" si="27"/>
        <v>0.59628720299406934</v>
      </c>
      <c r="O206">
        <f t="shared" si="28"/>
        <v>4.0709619664583601</v>
      </c>
      <c r="Q206">
        <f t="shared" si="32"/>
        <v>4.0600000000000014</v>
      </c>
      <c r="S206">
        <v>6.4600000000000005E-2</v>
      </c>
      <c r="T206">
        <v>0.22409999999999999</v>
      </c>
      <c r="U206">
        <f t="shared" si="29"/>
        <v>5.0358608463999997E-2</v>
      </c>
      <c r="V206">
        <f t="shared" si="30"/>
        <v>5.0220809999999998E-2</v>
      </c>
    </row>
    <row r="207" spans="1:22" x14ac:dyDescent="0.3">
      <c r="A207">
        <v>4.46434</v>
      </c>
      <c r="B207">
        <v>4.6314099999999998</v>
      </c>
      <c r="C207">
        <v>1.6044099999999999</v>
      </c>
      <c r="D207">
        <v>-1.18214</v>
      </c>
      <c r="E207" s="13">
        <v>5.3841699999999999E-2</v>
      </c>
      <c r="F207" s="13">
        <v>6.6822199999999998E-2</v>
      </c>
      <c r="G207">
        <v>0.37209999999999999</v>
      </c>
      <c r="H207">
        <v>3.7587999999999999</v>
      </c>
      <c r="I207">
        <v>0.163965</v>
      </c>
      <c r="K207">
        <f t="shared" si="25"/>
        <v>3.2161811852703246</v>
      </c>
      <c r="L207">
        <f t="shared" si="26"/>
        <v>3.7867532835956101</v>
      </c>
      <c r="M207">
        <f t="shared" si="31"/>
        <v>1.0400000000000014</v>
      </c>
      <c r="N207">
        <f t="shared" si="27"/>
        <v>0.59709994950138989</v>
      </c>
      <c r="O207">
        <f t="shared" si="28"/>
        <v>4.0700551687872206</v>
      </c>
      <c r="Q207">
        <f t="shared" si="32"/>
        <v>4.080000000000001</v>
      </c>
      <c r="S207">
        <v>8.7499999999999994E-2</v>
      </c>
      <c r="T207">
        <v>0.25850000000000001</v>
      </c>
      <c r="U207">
        <f t="shared" si="29"/>
        <v>5.3841698463999992E-2</v>
      </c>
      <c r="V207">
        <f t="shared" si="30"/>
        <v>6.682225E-2</v>
      </c>
    </row>
    <row r="208" spans="1:22" x14ac:dyDescent="0.3">
      <c r="A208">
        <v>4.46434</v>
      </c>
      <c r="B208">
        <v>4.6314099999999998</v>
      </c>
      <c r="C208">
        <v>1.6044099999999999</v>
      </c>
      <c r="D208">
        <v>-1.18214</v>
      </c>
      <c r="E208" s="13">
        <v>6.5009300000000006E-2</v>
      </c>
      <c r="F208" s="13">
        <v>5.7456100000000003E-2</v>
      </c>
      <c r="G208">
        <v>0.82479999999999998</v>
      </c>
      <c r="H208">
        <v>3.6044999999999998</v>
      </c>
      <c r="I208">
        <v>0.87368999999999997</v>
      </c>
      <c r="K208">
        <f t="shared" si="25"/>
        <v>3.1917615306143969</v>
      </c>
      <c r="L208">
        <f t="shared" si="26"/>
        <v>3.6222276497181869</v>
      </c>
      <c r="M208">
        <f t="shared" si="31"/>
        <v>1.0500000000000014</v>
      </c>
      <c r="N208">
        <f t="shared" si="27"/>
        <v>0.59792469562891459</v>
      </c>
      <c r="O208">
        <f t="shared" si="28"/>
        <v>4.0691727882346456</v>
      </c>
      <c r="Q208">
        <f t="shared" si="32"/>
        <v>4.1000000000000005</v>
      </c>
      <c r="S208">
        <v>0.13719999999999999</v>
      </c>
      <c r="T208">
        <v>0.2397</v>
      </c>
      <c r="U208">
        <f t="shared" si="29"/>
        <v>6.500928846399999E-2</v>
      </c>
      <c r="V208">
        <f t="shared" si="30"/>
        <v>5.7456090000000001E-2</v>
      </c>
    </row>
    <row r="209" spans="1:22" x14ac:dyDescent="0.3">
      <c r="A209">
        <v>4.46434</v>
      </c>
      <c r="B209">
        <v>4.6314099999999998</v>
      </c>
      <c r="C209">
        <v>1.6044099999999999</v>
      </c>
      <c r="D209">
        <v>-1.18214</v>
      </c>
      <c r="E209" s="13">
        <v>6.2929799999999994E-2</v>
      </c>
      <c r="F209" s="13">
        <v>5.90976E-2</v>
      </c>
      <c r="G209">
        <v>1.0150999999999999</v>
      </c>
      <c r="H209">
        <v>3.5583999999999998</v>
      </c>
      <c r="I209">
        <v>0.915524</v>
      </c>
      <c r="K209">
        <f t="shared" si="25"/>
        <v>3.1673417030196811</v>
      </c>
      <c r="L209">
        <f t="shared" si="26"/>
        <v>3.5201144729645657</v>
      </c>
      <c r="M209">
        <f t="shared" si="31"/>
        <v>1.0600000000000014</v>
      </c>
      <c r="N209">
        <f t="shared" si="27"/>
        <v>0.59876111148918898</v>
      </c>
      <c r="O209">
        <f t="shared" si="28"/>
        <v>4.0683151777410913</v>
      </c>
      <c r="Q209">
        <f t="shared" si="32"/>
        <v>4.12</v>
      </c>
      <c r="S209">
        <v>0.12939999999999999</v>
      </c>
      <c r="T209">
        <v>0.24310000000000001</v>
      </c>
      <c r="U209">
        <f t="shared" si="29"/>
        <v>6.2929808463999995E-2</v>
      </c>
      <c r="V209">
        <f t="shared" si="30"/>
        <v>5.9097610000000002E-2</v>
      </c>
    </row>
    <row r="210" spans="1:22" x14ac:dyDescent="0.3">
      <c r="A210">
        <v>4.46434</v>
      </c>
      <c r="B210">
        <v>4.6314099999999998</v>
      </c>
      <c r="C210">
        <v>1.6044099999999999</v>
      </c>
      <c r="D210">
        <v>-1.18214</v>
      </c>
      <c r="E210" s="13">
        <v>5.2665700000000003E-2</v>
      </c>
      <c r="F210" s="13">
        <v>6.0663700000000001E-2</v>
      </c>
      <c r="G210">
        <v>0.4052</v>
      </c>
      <c r="H210">
        <v>3.7227000000000001</v>
      </c>
      <c r="I210">
        <v>0.16031899999999999</v>
      </c>
      <c r="K210">
        <f t="shared" si="25"/>
        <v>3.1429217262231006</v>
      </c>
      <c r="L210">
        <f t="shared" si="26"/>
        <v>3.7528037543706407</v>
      </c>
      <c r="M210">
        <f t="shared" si="31"/>
        <v>1.0700000000000014</v>
      </c>
      <c r="N210">
        <f t="shared" si="27"/>
        <v>0.59960886252702073</v>
      </c>
      <c r="O210">
        <f t="shared" si="28"/>
        <v>4.0674826803393209</v>
      </c>
      <c r="Q210">
        <f t="shared" si="32"/>
        <v>4.1399999999999997</v>
      </c>
      <c r="S210">
        <v>8.0500000000000002E-2</v>
      </c>
      <c r="T210">
        <v>0.24629999999999999</v>
      </c>
      <c r="U210">
        <f t="shared" si="29"/>
        <v>5.2665698463999995E-2</v>
      </c>
      <c r="V210">
        <f t="shared" si="30"/>
        <v>6.0663689999999992E-2</v>
      </c>
    </row>
    <row r="211" spans="1:22" x14ac:dyDescent="0.3">
      <c r="A211">
        <v>4.46434</v>
      </c>
      <c r="B211">
        <v>4.6314099999999998</v>
      </c>
      <c r="C211">
        <v>1.6044099999999999</v>
      </c>
      <c r="D211">
        <v>-1.18214</v>
      </c>
      <c r="E211" s="13">
        <v>4.8264799999999997E-2</v>
      </c>
      <c r="F211" s="13">
        <v>2.6211600000000002E-2</v>
      </c>
      <c r="G211">
        <v>0.72089999999999999</v>
      </c>
      <c r="H211">
        <v>3.4977999999999998</v>
      </c>
      <c r="I211">
        <v>0.90763799999999994</v>
      </c>
      <c r="K211">
        <f t="shared" si="25"/>
        <v>3.1185016207035758</v>
      </c>
      <c r="L211">
        <f t="shared" si="26"/>
        <v>3.5393656856888693</v>
      </c>
      <c r="M211">
        <f t="shared" si="31"/>
        <v>1.0800000000000014</v>
      </c>
      <c r="N211">
        <f t="shared" si="27"/>
        <v>0.60046760965329815</v>
      </c>
      <c r="O211">
        <f t="shared" si="28"/>
        <v>4.0666756290171957</v>
      </c>
      <c r="Q211">
        <f t="shared" si="32"/>
        <v>4.1599999999999993</v>
      </c>
      <c r="S211">
        <v>4.5600000000000002E-2</v>
      </c>
      <c r="T211">
        <v>0.16189999999999999</v>
      </c>
      <c r="U211">
        <f t="shared" si="29"/>
        <v>4.8264808463999997E-2</v>
      </c>
      <c r="V211">
        <f t="shared" si="30"/>
        <v>2.6211609999999996E-2</v>
      </c>
    </row>
    <row r="212" spans="1:22" x14ac:dyDescent="0.3">
      <c r="A212">
        <v>4.46434</v>
      </c>
      <c r="B212">
        <v>4.6314099999999998</v>
      </c>
      <c r="C212">
        <v>1.6044099999999999</v>
      </c>
      <c r="D212">
        <v>-1.18214</v>
      </c>
      <c r="E212" s="13">
        <v>5.3191099999999998E-2</v>
      </c>
      <c r="F212" s="13">
        <v>0.371612</v>
      </c>
      <c r="G212">
        <v>0.13600000000000001</v>
      </c>
      <c r="H212">
        <v>4.6543999999999999</v>
      </c>
      <c r="I212">
        <v>0.25990099999999999</v>
      </c>
      <c r="K212">
        <f t="shared" si="25"/>
        <v>3.0940814041291933</v>
      </c>
      <c r="L212">
        <f t="shared" si="26"/>
        <v>4.4678776527087658</v>
      </c>
      <c r="M212">
        <f t="shared" si="31"/>
        <v>1.0900000000000014</v>
      </c>
      <c r="N212">
        <f t="shared" si="27"/>
        <v>0.6013370093806204</v>
      </c>
      <c r="O212">
        <f t="shared" si="28"/>
        <v>4.065894346584483</v>
      </c>
      <c r="Q212">
        <f t="shared" si="32"/>
        <v>4.1799999999999988</v>
      </c>
      <c r="S212">
        <v>8.3699999999999997E-2</v>
      </c>
      <c r="T212">
        <v>0.60960000000000003</v>
      </c>
      <c r="U212">
        <f t="shared" si="29"/>
        <v>5.3191138463999997E-2</v>
      </c>
      <c r="V212">
        <f t="shared" si="30"/>
        <v>0.37161216000000002</v>
      </c>
    </row>
    <row r="213" spans="1:22" x14ac:dyDescent="0.3">
      <c r="A213">
        <v>4.46434</v>
      </c>
      <c r="B213">
        <v>4.6314099999999998</v>
      </c>
      <c r="C213">
        <v>1.6044099999999999</v>
      </c>
      <c r="D213">
        <v>-1.18214</v>
      </c>
      <c r="E213" s="13">
        <v>5.1043499999999999E-2</v>
      </c>
      <c r="F213" s="13">
        <v>4.4394500000000003E-2</v>
      </c>
      <c r="G213">
        <v>0.92500000000000004</v>
      </c>
      <c r="H213">
        <v>3.2311000000000001</v>
      </c>
      <c r="I213">
        <v>1.0200199999999999</v>
      </c>
      <c r="K213">
        <f t="shared" si="25"/>
        <v>3.0696610917429976</v>
      </c>
      <c r="L213">
        <f t="shared" si="26"/>
        <v>3.2649710231476803</v>
      </c>
      <c r="M213">
        <f t="shared" si="31"/>
        <v>1.1000000000000014</v>
      </c>
      <c r="N213">
        <f t="shared" si="27"/>
        <v>0.60221671396068843</v>
      </c>
      <c r="O213">
        <f t="shared" si="28"/>
        <v>4.06513914554374</v>
      </c>
      <c r="Q213">
        <f t="shared" si="32"/>
        <v>4.1999999999999984</v>
      </c>
      <c r="S213">
        <v>6.9699999999999998E-2</v>
      </c>
      <c r="T213">
        <v>0.2107</v>
      </c>
      <c r="U213">
        <f t="shared" si="29"/>
        <v>5.1043538463999998E-2</v>
      </c>
      <c r="V213">
        <f t="shared" si="30"/>
        <v>4.4394490000000002E-2</v>
      </c>
    </row>
    <row r="214" spans="1:22" x14ac:dyDescent="0.3">
      <c r="A214">
        <v>4.46434</v>
      </c>
      <c r="B214">
        <v>4.6314099999999998</v>
      </c>
      <c r="C214">
        <v>1.6044099999999999</v>
      </c>
      <c r="D214">
        <v>-1.18214</v>
      </c>
      <c r="E214" s="13">
        <v>5.87967E-2</v>
      </c>
      <c r="F214" s="13">
        <v>0.32194299999999998</v>
      </c>
      <c r="G214">
        <v>0.31509999999999999</v>
      </c>
      <c r="H214">
        <v>4.1222000000000003</v>
      </c>
      <c r="I214">
        <v>0.21431500000000001</v>
      </c>
      <c r="K214">
        <f t="shared" si="25"/>
        <v>3.0452406966958332</v>
      </c>
      <c r="L214">
        <f t="shared" si="26"/>
        <v>4.200348142399748</v>
      </c>
      <c r="M214">
        <f t="shared" si="31"/>
        <v>1.1100000000000014</v>
      </c>
      <c r="N214">
        <f t="shared" si="27"/>
        <v>0.60310637152339952</v>
      </c>
      <c r="O214">
        <f t="shared" si="28"/>
        <v>4.0644103279653123</v>
      </c>
      <c r="Q214">
        <f t="shared" si="32"/>
        <v>4.219999999999998</v>
      </c>
      <c r="S214">
        <v>0.1123</v>
      </c>
      <c r="T214">
        <v>0.56740000000000002</v>
      </c>
      <c r="U214">
        <f t="shared" si="29"/>
        <v>5.8796738463999992E-2</v>
      </c>
      <c r="V214">
        <f t="shared" si="30"/>
        <v>0.32194275999999999</v>
      </c>
    </row>
    <row r="215" spans="1:22" x14ac:dyDescent="0.3">
      <c r="A215">
        <v>4.46434</v>
      </c>
      <c r="B215">
        <v>4.6314099999999998</v>
      </c>
      <c r="C215">
        <v>1.6044099999999999</v>
      </c>
      <c r="D215">
        <v>-1.18214</v>
      </c>
      <c r="E215" s="13">
        <v>5.1383900000000003E-2</v>
      </c>
      <c r="F215" s="13">
        <v>0.12895300000000001</v>
      </c>
      <c r="G215">
        <v>0.19700000000000001</v>
      </c>
      <c r="H215">
        <v>5.3483999999999998</v>
      </c>
      <c r="I215">
        <v>0.34679100000000002</v>
      </c>
      <c r="K215">
        <f t="shared" si="25"/>
        <v>3.0208202303335163</v>
      </c>
      <c r="L215">
        <f t="shared" si="26"/>
        <v>4.6814299717700623</v>
      </c>
      <c r="M215">
        <f t="shared" si="31"/>
        <v>1.1200000000000014</v>
      </c>
      <c r="N215">
        <f t="shared" si="27"/>
        <v>0.60400562621759046</v>
      </c>
      <c r="O215">
        <f t="shared" si="28"/>
        <v>4.0637081853665151</v>
      </c>
      <c r="Q215">
        <f t="shared" si="32"/>
        <v>4.2399999999999975</v>
      </c>
      <c r="S215">
        <v>7.2099999999999997E-2</v>
      </c>
      <c r="T215">
        <v>0.35909999999999997</v>
      </c>
      <c r="U215">
        <f t="shared" si="29"/>
        <v>5.1383858463999996E-2</v>
      </c>
      <c r="V215">
        <f t="shared" si="30"/>
        <v>0.12895280999999997</v>
      </c>
    </row>
    <row r="216" spans="1:22" x14ac:dyDescent="0.3">
      <c r="A216">
        <v>4.46434</v>
      </c>
      <c r="B216">
        <v>4.6314099999999998</v>
      </c>
      <c r="C216">
        <v>1.6044099999999999</v>
      </c>
      <c r="D216">
        <v>-1.18214</v>
      </c>
      <c r="E216" s="13">
        <v>8.3280199999999999E-2</v>
      </c>
      <c r="F216" s="13">
        <v>3.5193799999999997E-2</v>
      </c>
      <c r="G216">
        <v>0.74690000000000001</v>
      </c>
      <c r="H216">
        <v>2.7452999999999999</v>
      </c>
      <c r="I216">
        <v>1.2006600000000001</v>
      </c>
      <c r="K216">
        <f t="shared" si="25"/>
        <v>2.9963997024445703</v>
      </c>
      <c r="L216">
        <f t="shared" si="26"/>
        <v>2.8238430941419432</v>
      </c>
      <c r="M216">
        <f t="shared" si="31"/>
        <v>1.1300000000000014</v>
      </c>
      <c r="N216">
        <f t="shared" si="27"/>
        <v>0.60491411835337339</v>
      </c>
      <c r="O216">
        <f t="shared" si="28"/>
        <v>4.063032998595026</v>
      </c>
      <c r="Q216">
        <f t="shared" si="32"/>
        <v>4.2599999999999971</v>
      </c>
      <c r="S216">
        <v>0.19259999999999999</v>
      </c>
      <c r="T216">
        <v>0.18759999999999999</v>
      </c>
      <c r="U216">
        <f t="shared" si="29"/>
        <v>8.3280208464E-2</v>
      </c>
      <c r="V216">
        <f t="shared" si="30"/>
        <v>3.5193759999999998E-2</v>
      </c>
    </row>
    <row r="217" spans="1:22" x14ac:dyDescent="0.3">
      <c r="A217">
        <v>4.46434</v>
      </c>
      <c r="B217">
        <v>4.6314099999999998</v>
      </c>
      <c r="C217">
        <v>1.6044099999999999</v>
      </c>
      <c r="D217">
        <v>-1.18214</v>
      </c>
      <c r="E217" s="13">
        <v>5.3275099999999999E-2</v>
      </c>
      <c r="F217" s="13">
        <v>5.7504E-2</v>
      </c>
      <c r="G217">
        <v>0.68989999999999996</v>
      </c>
      <c r="H217">
        <v>3.5802999999999998</v>
      </c>
      <c r="I217">
        <v>0.86002400000000001</v>
      </c>
      <c r="K217">
        <f t="shared" si="25"/>
        <v>2.9719791214739844</v>
      </c>
      <c r="L217">
        <f t="shared" si="26"/>
        <v>3.6555773643544422</v>
      </c>
      <c r="M217">
        <f t="shared" si="31"/>
        <v>1.1400000000000015</v>
      </c>
      <c r="N217">
        <f t="shared" si="27"/>
        <v>0.60583148454600722</v>
      </c>
      <c r="O217">
        <f t="shared" si="28"/>
        <v>4.0623850377165507</v>
      </c>
      <c r="Q217">
        <f t="shared" si="32"/>
        <v>4.2799999999999967</v>
      </c>
      <c r="S217">
        <v>8.4199999999999997E-2</v>
      </c>
      <c r="T217">
        <v>0.23980000000000001</v>
      </c>
      <c r="U217">
        <f t="shared" si="29"/>
        <v>5.3275088463999996E-2</v>
      </c>
      <c r="V217">
        <f t="shared" si="30"/>
        <v>5.7504040000000006E-2</v>
      </c>
    </row>
    <row r="218" spans="1:22" x14ac:dyDescent="0.3">
      <c r="A218">
        <v>4.46434</v>
      </c>
      <c r="B218">
        <v>4.6314099999999998</v>
      </c>
      <c r="C218">
        <v>1.6044099999999999</v>
      </c>
      <c r="D218">
        <v>-1.18214</v>
      </c>
      <c r="E218" s="13">
        <v>6.4708699999999994E-2</v>
      </c>
      <c r="F218" s="13">
        <v>0.15476400000000001</v>
      </c>
      <c r="G218">
        <v>0.60089999999999999</v>
      </c>
      <c r="H218">
        <v>4.0118999999999998</v>
      </c>
      <c r="I218">
        <v>0.68094299999999996</v>
      </c>
      <c r="K218">
        <f t="shared" si="25"/>
        <v>2.9475584947076112</v>
      </c>
      <c r="L218">
        <f t="shared" si="26"/>
        <v>4.0912010446561595</v>
      </c>
      <c r="M218">
        <f t="shared" si="31"/>
        <v>1.1500000000000015</v>
      </c>
      <c r="N218">
        <f t="shared" si="27"/>
        <v>0.60675735786124629</v>
      </c>
      <c r="O218">
        <f t="shared" si="28"/>
        <v>4.0617645619068012</v>
      </c>
      <c r="Q218">
        <f t="shared" si="32"/>
        <v>4.2999999999999963</v>
      </c>
      <c r="S218">
        <v>0.1361</v>
      </c>
      <c r="T218">
        <v>0.39340000000000003</v>
      </c>
      <c r="U218">
        <f t="shared" si="29"/>
        <v>6.4708658463999993E-2</v>
      </c>
      <c r="V218">
        <f t="shared" si="30"/>
        <v>0.15476356000000002</v>
      </c>
    </row>
    <row r="219" spans="1:22" x14ac:dyDescent="0.3">
      <c r="A219">
        <v>4.46434</v>
      </c>
      <c r="B219">
        <v>4.6314099999999998</v>
      </c>
      <c r="C219">
        <v>1.6044099999999999</v>
      </c>
      <c r="D219">
        <v>-1.18214</v>
      </c>
      <c r="E219" s="13">
        <v>5.5516999999999997E-2</v>
      </c>
      <c r="F219" s="13">
        <v>6.3001000000000001E-2</v>
      </c>
      <c r="G219">
        <v>0.70299999999999996</v>
      </c>
      <c r="H219">
        <v>3.4735999999999998</v>
      </c>
      <c r="I219">
        <v>0.89752299999999996</v>
      </c>
      <c r="K219">
        <f t="shared" si="25"/>
        <v>2.9231378284312712</v>
      </c>
      <c r="L219">
        <f t="shared" si="26"/>
        <v>3.5640570059543863</v>
      </c>
      <c r="M219">
        <f t="shared" si="31"/>
        <v>1.1600000000000015</v>
      </c>
      <c r="N219">
        <f t="shared" si="27"/>
        <v>0.60769136796210921</v>
      </c>
      <c r="O219">
        <f t="shared" si="28"/>
        <v>4.0611718193478294</v>
      </c>
      <c r="Q219">
        <f t="shared" si="32"/>
        <v>4.3199999999999958</v>
      </c>
      <c r="S219">
        <v>9.6600000000000005E-2</v>
      </c>
      <c r="T219">
        <v>0.251</v>
      </c>
      <c r="U219">
        <f t="shared" si="29"/>
        <v>5.5517008463999998E-2</v>
      </c>
      <c r="V219">
        <f t="shared" si="30"/>
        <v>6.3001000000000001E-2</v>
      </c>
    </row>
    <row r="220" spans="1:22" x14ac:dyDescent="0.3">
      <c r="A220">
        <v>4.46434</v>
      </c>
      <c r="B220">
        <v>4.6314099999999998</v>
      </c>
      <c r="C220">
        <v>1.6044099999999999</v>
      </c>
      <c r="D220">
        <v>-1.18214</v>
      </c>
      <c r="E220" s="13">
        <v>5.4411899999999999E-2</v>
      </c>
      <c r="F220" s="13">
        <v>5.8660799999999999E-2</v>
      </c>
      <c r="G220">
        <v>0.80900000000000005</v>
      </c>
      <c r="H220">
        <v>3.8323999999999998</v>
      </c>
      <c r="I220">
        <v>0.79080799999999996</v>
      </c>
      <c r="K220">
        <f t="shared" si="25"/>
        <v>2.89871712806801</v>
      </c>
      <c r="L220">
        <f t="shared" si="26"/>
        <v>3.824376489496331</v>
      </c>
      <c r="M220">
        <f t="shared" si="31"/>
        <v>1.1700000000000015</v>
      </c>
      <c r="N220">
        <f t="shared" si="27"/>
        <v>0.60863314125700885</v>
      </c>
      <c r="O220">
        <f t="shared" si="28"/>
        <v>4.0606070471287543</v>
      </c>
      <c r="Q220">
        <f t="shared" si="32"/>
        <v>4.3399999999999954</v>
      </c>
      <c r="S220">
        <v>9.0700000000000003E-2</v>
      </c>
      <c r="T220">
        <v>0.2422</v>
      </c>
      <c r="U220">
        <f t="shared" si="29"/>
        <v>5.4411938463999998E-2</v>
      </c>
      <c r="V220">
        <f t="shared" si="30"/>
        <v>5.8660839999999999E-2</v>
      </c>
    </row>
    <row r="221" spans="1:22" x14ac:dyDescent="0.3">
      <c r="A221">
        <v>4.46434</v>
      </c>
      <c r="B221">
        <v>4.6314099999999998</v>
      </c>
      <c r="C221">
        <v>1.6044099999999999</v>
      </c>
      <c r="D221">
        <v>-1.18214</v>
      </c>
      <c r="E221" s="13">
        <v>5.6045900000000003E-2</v>
      </c>
      <c r="F221" s="13">
        <v>4.8532100000000002E-2</v>
      </c>
      <c r="G221">
        <v>0.74199999999999999</v>
      </c>
      <c r="H221">
        <v>3.5103</v>
      </c>
      <c r="I221">
        <v>0.89700899999999995</v>
      </c>
      <c r="K221">
        <f t="shared" si="25"/>
        <v>2.8742963982965213</v>
      </c>
      <c r="L221">
        <f t="shared" si="26"/>
        <v>3.5653116679645076</v>
      </c>
      <c r="M221">
        <f t="shared" si="31"/>
        <v>1.1800000000000015</v>
      </c>
      <c r="N221">
        <f t="shared" si="27"/>
        <v>0.60958230104918432</v>
      </c>
      <c r="O221">
        <f t="shared" si="28"/>
        <v>4.0600704711509348</v>
      </c>
      <c r="Q221">
        <f t="shared" si="32"/>
        <v>4.359999999999995</v>
      </c>
      <c r="S221">
        <v>9.9299999999999999E-2</v>
      </c>
      <c r="T221">
        <v>0.2203</v>
      </c>
      <c r="U221">
        <f t="shared" si="29"/>
        <v>5.6045938463999995E-2</v>
      </c>
      <c r="V221">
        <f t="shared" si="30"/>
        <v>4.853209E-2</v>
      </c>
    </row>
    <row r="222" spans="1:22" x14ac:dyDescent="0.3">
      <c r="A222">
        <v>4.46434</v>
      </c>
      <c r="B222">
        <v>4.6314099999999998</v>
      </c>
      <c r="C222">
        <v>1.6044099999999999</v>
      </c>
      <c r="D222">
        <v>-1.18214</v>
      </c>
      <c r="E222" s="13">
        <v>5.1931100000000001E-2</v>
      </c>
      <c r="F222" s="13">
        <v>2.3378400000000001E-2</v>
      </c>
      <c r="G222">
        <v>0.22289999999999999</v>
      </c>
      <c r="H222">
        <v>1.6545000000000001</v>
      </c>
      <c r="I222">
        <v>-2.5998899999999998E-2</v>
      </c>
      <c r="K222">
        <f t="shared" si="25"/>
        <v>2.8498756431533128</v>
      </c>
      <c r="L222">
        <f t="shared" si="26"/>
        <v>1.6638091617247708</v>
      </c>
      <c r="M222">
        <f t="shared" si="31"/>
        <v>1.1900000000000015</v>
      </c>
      <c r="N222">
        <f t="shared" si="27"/>
        <v>0.61053846768737385</v>
      </c>
      <c r="O222">
        <f t="shared" si="28"/>
        <v>4.0595623060376074</v>
      </c>
      <c r="Q222">
        <f t="shared" si="32"/>
        <v>4.3799999999999946</v>
      </c>
      <c r="S222">
        <v>7.5800000000000006E-2</v>
      </c>
      <c r="T222">
        <v>0.15290000000000001</v>
      </c>
      <c r="U222">
        <f t="shared" si="29"/>
        <v>5.1931088463999998E-2</v>
      </c>
      <c r="V222">
        <f t="shared" si="30"/>
        <v>2.3378410000000002E-2</v>
      </c>
    </row>
    <row r="223" spans="1:22" x14ac:dyDescent="0.3">
      <c r="A223">
        <v>4.46434</v>
      </c>
      <c r="B223">
        <v>4.6314099999999998</v>
      </c>
      <c r="C223">
        <v>1.6044099999999999</v>
      </c>
      <c r="D223">
        <v>-1.18214</v>
      </c>
      <c r="E223" s="13">
        <v>6.0657500000000003E-2</v>
      </c>
      <c r="F223" s="13">
        <v>0.13242300000000001</v>
      </c>
      <c r="G223">
        <v>0.32</v>
      </c>
      <c r="H223">
        <v>3.9801000000000002</v>
      </c>
      <c r="I223">
        <v>0.19003600000000001</v>
      </c>
      <c r="K223">
        <f t="shared" si="25"/>
        <v>2.8254548661208507</v>
      </c>
      <c r="L223">
        <f t="shared" si="26"/>
        <v>4.0146963412150285</v>
      </c>
      <c r="M223">
        <f t="shared" si="31"/>
        <v>1.2000000000000015</v>
      </c>
      <c r="N223">
        <f t="shared" si="27"/>
        <v>0.61150125871767103</v>
      </c>
      <c r="O223">
        <f t="shared" si="28"/>
        <v>4.0590827550480419</v>
      </c>
      <c r="Q223">
        <f t="shared" si="32"/>
        <v>4.3999999999999941</v>
      </c>
      <c r="S223">
        <v>0.1203</v>
      </c>
      <c r="T223">
        <v>0.3639</v>
      </c>
      <c r="U223">
        <f t="shared" si="29"/>
        <v>6.0657538463999995E-2</v>
      </c>
      <c r="V223">
        <f t="shared" si="30"/>
        <v>0.13242321000000001</v>
      </c>
    </row>
    <row r="224" spans="1:22" x14ac:dyDescent="0.3">
      <c r="A224">
        <v>4.46434</v>
      </c>
      <c r="B224">
        <v>4.6314099999999998</v>
      </c>
      <c r="C224">
        <v>1.6044099999999999</v>
      </c>
      <c r="D224">
        <v>-1.18214</v>
      </c>
      <c r="E224" s="13">
        <v>5.0230400000000001E-2</v>
      </c>
      <c r="F224" s="13">
        <v>3.8494399999999998E-2</v>
      </c>
      <c r="G224">
        <v>0.28000000000000003</v>
      </c>
      <c r="H224">
        <v>2.9056000000000002</v>
      </c>
      <c r="I224">
        <v>8.0609600000000003E-2</v>
      </c>
      <c r="K224">
        <f t="shared" si="25"/>
        <v>2.8010340702036083</v>
      </c>
      <c r="L224">
        <f t="shared" si="26"/>
        <v>2.9191846892812618</v>
      </c>
      <c r="M224">
        <f t="shared" si="31"/>
        <v>1.2100000000000015</v>
      </c>
      <c r="N224">
        <f t="shared" si="27"/>
        <v>0.61247028903650058</v>
      </c>
      <c r="O224">
        <f t="shared" si="28"/>
        <v>4.0586320099962396</v>
      </c>
      <c r="Q224">
        <f t="shared" si="32"/>
        <v>4.4199999999999937</v>
      </c>
      <c r="S224">
        <v>6.3600000000000004E-2</v>
      </c>
      <c r="T224">
        <v>0.19620000000000001</v>
      </c>
      <c r="U224">
        <f t="shared" si="29"/>
        <v>5.0230408463999995E-2</v>
      </c>
      <c r="V224">
        <f t="shared" si="30"/>
        <v>3.8494440000000005E-2</v>
      </c>
    </row>
    <row r="225" spans="1:22" x14ac:dyDescent="0.3">
      <c r="A225">
        <v>4.46434</v>
      </c>
      <c r="B225">
        <v>4.6314099999999998</v>
      </c>
      <c r="C225">
        <v>1.6044099999999999</v>
      </c>
      <c r="D225">
        <v>-1.18214</v>
      </c>
      <c r="E225" s="13">
        <v>4.6234400000000002E-2</v>
      </c>
      <c r="F225" s="13">
        <v>2.5408400000000001E-2</v>
      </c>
      <c r="G225">
        <v>-2.01E-2</v>
      </c>
      <c r="H225">
        <v>2.4245999999999999</v>
      </c>
      <c r="I225">
        <v>1.24735</v>
      </c>
      <c r="K225">
        <f t="shared" si="25"/>
        <v>2.7766132579936693</v>
      </c>
      <c r="L225">
        <f t="shared" si="26"/>
        <v>2.7098222703591786</v>
      </c>
      <c r="M225">
        <f t="shared" si="31"/>
        <v>1.2200000000000015</v>
      </c>
      <c r="N225">
        <f t="shared" si="27"/>
        <v>0.61344517104465546</v>
      </c>
      <c r="O225">
        <f t="shared" si="28"/>
        <v>4.058210251174212</v>
      </c>
      <c r="Q225">
        <f t="shared" si="32"/>
        <v>4.4399999999999933</v>
      </c>
      <c r="S225">
        <v>7.0000000000000001E-3</v>
      </c>
      <c r="T225">
        <v>0.15939999999999999</v>
      </c>
      <c r="U225">
        <f t="shared" si="29"/>
        <v>4.6234448463999996E-2</v>
      </c>
      <c r="V225">
        <f t="shared" si="30"/>
        <v>2.5408359999999994E-2</v>
      </c>
    </row>
    <row r="226" spans="1:22" x14ac:dyDescent="0.3">
      <c r="A226">
        <v>4.46434</v>
      </c>
      <c r="B226">
        <v>4.6314099999999998</v>
      </c>
      <c r="C226">
        <v>1.6044099999999999</v>
      </c>
      <c r="D226">
        <v>-1.18214</v>
      </c>
      <c r="E226" s="13">
        <v>5.3859200000000003E-2</v>
      </c>
      <c r="F226" s="13">
        <v>6.3302600000000001E-2</v>
      </c>
      <c r="G226">
        <v>0.39810000000000001</v>
      </c>
      <c r="H226">
        <v>3.5049999999999999</v>
      </c>
      <c r="I226">
        <v>0.137991</v>
      </c>
      <c r="K226">
        <f t="shared" si="25"/>
        <v>2.752192431727337</v>
      </c>
      <c r="L226">
        <f t="shared" si="26"/>
        <v>3.5353532993277348</v>
      </c>
      <c r="M226">
        <f t="shared" si="31"/>
        <v>1.2300000000000015</v>
      </c>
      <c r="N226">
        <f t="shared" si="27"/>
        <v>0.61442551480233043</v>
      </c>
      <c r="O226">
        <f t="shared" si="28"/>
        <v>4.0578176472798635</v>
      </c>
      <c r="Q226">
        <f t="shared" si="32"/>
        <v>4.4599999999999929</v>
      </c>
      <c r="S226">
        <v>8.7599999999999997E-2</v>
      </c>
      <c r="T226">
        <v>0.25159999999999999</v>
      </c>
      <c r="U226">
        <f t="shared" si="29"/>
        <v>5.3859208463999997E-2</v>
      </c>
      <c r="V226">
        <f t="shared" si="30"/>
        <v>6.3302559999999994E-2</v>
      </c>
    </row>
    <row r="227" spans="1:22" x14ac:dyDescent="0.3">
      <c r="A227">
        <v>4.46434</v>
      </c>
      <c r="B227">
        <v>4.6314099999999998</v>
      </c>
      <c r="C227">
        <v>1.6044099999999999</v>
      </c>
      <c r="D227">
        <v>-1.18214</v>
      </c>
      <c r="E227" s="13">
        <v>4.8441699999999997E-2</v>
      </c>
      <c r="F227" s="13">
        <v>3.08002E-2</v>
      </c>
      <c r="G227">
        <v>0.4511</v>
      </c>
      <c r="H227">
        <v>2.5158</v>
      </c>
      <c r="I227">
        <v>4.73844E-2</v>
      </c>
      <c r="K227">
        <f t="shared" si="25"/>
        <v>2.7277715933339617</v>
      </c>
      <c r="L227">
        <f t="shared" si="26"/>
        <v>2.5378467737349122</v>
      </c>
      <c r="M227">
        <f t="shared" si="31"/>
        <v>1.2400000000000015</v>
      </c>
      <c r="N227">
        <f t="shared" si="27"/>
        <v>0.61541092818509358</v>
      </c>
      <c r="O227">
        <f t="shared" si="28"/>
        <v>4.0574543553495186</v>
      </c>
      <c r="Q227">
        <f t="shared" si="32"/>
        <v>4.4799999999999924</v>
      </c>
      <c r="S227">
        <v>4.7500000000000001E-2</v>
      </c>
      <c r="T227">
        <v>0.17549999999999999</v>
      </c>
      <c r="U227">
        <f t="shared" si="29"/>
        <v>4.8441698463999996E-2</v>
      </c>
      <c r="V227">
        <f t="shared" si="30"/>
        <v>3.0800249999999998E-2</v>
      </c>
    </row>
    <row r="228" spans="1:22" x14ac:dyDescent="0.3">
      <c r="A228">
        <v>4.46434</v>
      </c>
      <c r="B228">
        <v>4.6314099999999998</v>
      </c>
      <c r="C228">
        <v>1.6044099999999999</v>
      </c>
      <c r="D228">
        <v>-1.18214</v>
      </c>
      <c r="E228" s="13">
        <v>5.1085400000000003E-2</v>
      </c>
      <c r="F228" s="13">
        <v>6.0762200000000002E-2</v>
      </c>
      <c r="G228">
        <v>0.45810000000000001</v>
      </c>
      <c r="H228">
        <v>3.5655999999999999</v>
      </c>
      <c r="I228">
        <v>0.14480399999999999</v>
      </c>
      <c r="K228">
        <f t="shared" si="25"/>
        <v>2.7033507444780773</v>
      </c>
      <c r="L228">
        <f t="shared" si="26"/>
        <v>3.603341696095383</v>
      </c>
      <c r="M228">
        <f t="shared" si="31"/>
        <v>1.2500000000000016</v>
      </c>
      <c r="N228">
        <f t="shared" si="27"/>
        <v>0.61640101704073047</v>
      </c>
      <c r="O228">
        <f t="shared" si="28"/>
        <v>4.057120520695106</v>
      </c>
      <c r="Q228">
        <f t="shared" si="32"/>
        <v>4.499999999999992</v>
      </c>
      <c r="S228">
        <v>7.0000000000000007E-2</v>
      </c>
      <c r="T228">
        <v>0.2465</v>
      </c>
      <c r="U228">
        <f t="shared" si="29"/>
        <v>5.1085448463999997E-2</v>
      </c>
      <c r="V228">
        <f t="shared" si="30"/>
        <v>6.0762249999999997E-2</v>
      </c>
    </row>
    <row r="229" spans="1:22" x14ac:dyDescent="0.3">
      <c r="A229">
        <v>4.46434</v>
      </c>
      <c r="B229">
        <v>4.6314099999999998</v>
      </c>
      <c r="C229">
        <v>1.6044099999999999</v>
      </c>
      <c r="D229">
        <v>-1.18214</v>
      </c>
      <c r="E229" s="13">
        <v>5.8044699999999998E-2</v>
      </c>
      <c r="F229" s="13">
        <v>0.391125</v>
      </c>
      <c r="G229">
        <v>0.59009999999999996</v>
      </c>
      <c r="H229">
        <v>3.5714999999999999</v>
      </c>
      <c r="I229">
        <v>0.732456</v>
      </c>
      <c r="K229">
        <f t="shared" si="25"/>
        <v>2.6789298865957463</v>
      </c>
      <c r="L229">
        <f t="shared" si="26"/>
        <v>3.9663807773297552</v>
      </c>
      <c r="M229">
        <f t="shared" si="31"/>
        <v>1.2600000000000016</v>
      </c>
      <c r="N229">
        <f t="shared" si="27"/>
        <v>0.61739538534689986</v>
      </c>
      <c r="O229">
        <f t="shared" si="28"/>
        <v>4.0568162768460345</v>
      </c>
      <c r="Q229">
        <f t="shared" si="32"/>
        <v>4.5199999999999916</v>
      </c>
      <c r="S229">
        <v>0.1089</v>
      </c>
      <c r="T229">
        <v>0.62539999999999996</v>
      </c>
      <c r="U229">
        <f t="shared" si="29"/>
        <v>5.804465846399999E-2</v>
      </c>
      <c r="V229">
        <f t="shared" si="30"/>
        <v>0.39112515999999997</v>
      </c>
    </row>
    <row r="230" spans="1:22" x14ac:dyDescent="0.3">
      <c r="A230">
        <v>4.46434</v>
      </c>
      <c r="B230">
        <v>4.6314099999999998</v>
      </c>
      <c r="C230">
        <v>1.6044099999999999</v>
      </c>
      <c r="D230">
        <v>-1.18214</v>
      </c>
      <c r="E230" s="13">
        <v>5.12407E-2</v>
      </c>
      <c r="F230" s="13">
        <v>8.5147200000000006E-2</v>
      </c>
      <c r="G230">
        <v>0.27710000000000001</v>
      </c>
      <c r="H230">
        <v>3.5304000000000002</v>
      </c>
      <c r="I230">
        <v>0.139764</v>
      </c>
      <c r="K230">
        <f t="shared" si="25"/>
        <v>2.654509020925921</v>
      </c>
      <c r="L230">
        <f t="shared" si="26"/>
        <v>3.5531757295135482</v>
      </c>
      <c r="M230">
        <f t="shared" si="31"/>
        <v>1.2700000000000016</v>
      </c>
      <c r="N230">
        <f t="shared" si="27"/>
        <v>0.6183936353695374</v>
      </c>
      <c r="O230">
        <f t="shared" si="28"/>
        <v>4.0565417454957879</v>
      </c>
      <c r="Q230">
        <f t="shared" si="32"/>
        <v>4.5399999999999912</v>
      </c>
      <c r="S230">
        <v>7.1099999999999997E-2</v>
      </c>
      <c r="T230">
        <v>0.2918</v>
      </c>
      <c r="U230">
        <f t="shared" si="29"/>
        <v>5.1240658463999993E-2</v>
      </c>
      <c r="V230">
        <f t="shared" si="30"/>
        <v>8.5147239999999999E-2</v>
      </c>
    </row>
    <row r="231" spans="1:22" x14ac:dyDescent="0.3">
      <c r="A231">
        <v>4.46434</v>
      </c>
      <c r="B231">
        <v>4.6314099999999998</v>
      </c>
      <c r="C231">
        <v>1.6044099999999999</v>
      </c>
      <c r="D231">
        <v>-1.18214</v>
      </c>
      <c r="E231" s="13">
        <v>6.7123500000000003E-2</v>
      </c>
      <c r="F231" s="13">
        <v>0.13483600000000001</v>
      </c>
      <c r="G231">
        <v>0.77100000000000002</v>
      </c>
      <c r="H231">
        <v>3.1246</v>
      </c>
      <c r="I231">
        <v>1.0002599999999999</v>
      </c>
      <c r="K231">
        <f t="shared" si="25"/>
        <v>2.6300881485374981</v>
      </c>
      <c r="L231">
        <f t="shared" si="26"/>
        <v>3.3132225739971428</v>
      </c>
      <c r="M231">
        <f t="shared" si="31"/>
        <v>1.2800000000000016</v>
      </c>
      <c r="N231">
        <f t="shared" si="27"/>
        <v>0.61939536782194382</v>
      </c>
      <c r="O231">
        <f t="shared" si="28"/>
        <v>4.0562970364532465</v>
      </c>
      <c r="Q231">
        <f t="shared" si="32"/>
        <v>4.5599999999999907</v>
      </c>
      <c r="S231">
        <v>0.1447</v>
      </c>
      <c r="T231">
        <v>0.36720000000000003</v>
      </c>
      <c r="U231">
        <f t="shared" si="29"/>
        <v>6.7123538463999988E-2</v>
      </c>
      <c r="V231">
        <f t="shared" si="30"/>
        <v>0.13483584000000001</v>
      </c>
    </row>
    <row r="232" spans="1:22" x14ac:dyDescent="0.3">
      <c r="A232">
        <v>4.46434</v>
      </c>
      <c r="B232">
        <v>4.6314099999999998</v>
      </c>
      <c r="C232">
        <v>1.6044099999999999</v>
      </c>
      <c r="D232">
        <v>-1.18214</v>
      </c>
      <c r="E232" s="13">
        <v>5.5633299999999997E-2</v>
      </c>
      <c r="F232" s="13">
        <v>4.55396E-2</v>
      </c>
      <c r="G232">
        <v>0.82599999999999996</v>
      </c>
      <c r="H232">
        <v>3.0933000000000002</v>
      </c>
      <c r="I232">
        <v>1.0584100000000001</v>
      </c>
      <c r="K232">
        <f t="shared" si="25"/>
        <v>2.6056672703526571</v>
      </c>
      <c r="L232">
        <f t="shared" si="26"/>
        <v>3.1712244661547242</v>
      </c>
      <c r="M232">
        <f t="shared" si="31"/>
        <v>1.2900000000000016</v>
      </c>
      <c r="N232">
        <f t="shared" si="27"/>
        <v>0.62040018202449432</v>
      </c>
      <c r="O232">
        <f t="shared" si="28"/>
        <v>4.0560822475987646</v>
      </c>
      <c r="Q232">
        <f t="shared" si="32"/>
        <v>4.5799999999999903</v>
      </c>
      <c r="S232">
        <v>9.7199999999999995E-2</v>
      </c>
      <c r="T232">
        <v>0.21340000000000001</v>
      </c>
      <c r="U232">
        <f t="shared" si="29"/>
        <v>5.5633288463999994E-2</v>
      </c>
      <c r="V232">
        <f t="shared" si="30"/>
        <v>4.553956E-2</v>
      </c>
    </row>
    <row r="233" spans="1:22" x14ac:dyDescent="0.3">
      <c r="A233">
        <v>4.46434</v>
      </c>
      <c r="B233">
        <v>4.6314099999999998</v>
      </c>
      <c r="C233">
        <v>1.6044099999999999</v>
      </c>
      <c r="D233">
        <v>-1.18214</v>
      </c>
      <c r="E233" s="13">
        <v>4.8941699999999998E-2</v>
      </c>
      <c r="F233" s="13">
        <v>4.5753200000000001E-2</v>
      </c>
      <c r="G233">
        <v>0.6109</v>
      </c>
      <c r="H233">
        <v>3.7317</v>
      </c>
      <c r="I233">
        <v>0.79919099999999998</v>
      </c>
      <c r="K233">
        <f t="shared" si="25"/>
        <v>2.5812463871670048</v>
      </c>
      <c r="L233">
        <f t="shared" si="26"/>
        <v>3.8039467499669297</v>
      </c>
      <c r="M233">
        <f t="shared" si="31"/>
        <v>1.3000000000000016</v>
      </c>
      <c r="N233">
        <f t="shared" si="27"/>
        <v>0.62140767606490543</v>
      </c>
      <c r="O233">
        <f t="shared" si="28"/>
        <v>4.0558974648450192</v>
      </c>
      <c r="Q233">
        <f t="shared" si="32"/>
        <v>4.5999999999999899</v>
      </c>
      <c r="S233">
        <v>5.2499999999999998E-2</v>
      </c>
      <c r="T233">
        <v>0.21390000000000001</v>
      </c>
      <c r="U233">
        <f t="shared" si="29"/>
        <v>4.8941698463999997E-2</v>
      </c>
      <c r="V233">
        <f t="shared" si="30"/>
        <v>4.5753210000000002E-2</v>
      </c>
    </row>
    <row r="234" spans="1:22" x14ac:dyDescent="0.3">
      <c r="A234">
        <v>4.46434</v>
      </c>
      <c r="B234">
        <v>4.6314099999999998</v>
      </c>
      <c r="C234">
        <v>1.6044099999999999</v>
      </c>
      <c r="D234">
        <v>-1.18214</v>
      </c>
      <c r="E234" s="13">
        <v>4.8283100000000002E-2</v>
      </c>
      <c r="F234" s="13">
        <v>5.8081000000000001E-2</v>
      </c>
      <c r="G234">
        <v>0.44790000000000002</v>
      </c>
      <c r="H234">
        <v>3.7679</v>
      </c>
      <c r="I234">
        <v>0.165933</v>
      </c>
      <c r="K234">
        <f t="shared" si="25"/>
        <v>2.5568254996669415</v>
      </c>
      <c r="L234">
        <f t="shared" si="26"/>
        <v>3.8048805920052242</v>
      </c>
      <c r="M234">
        <f t="shared" si="31"/>
        <v>1.3100000000000016</v>
      </c>
      <c r="N234">
        <f t="shared" si="27"/>
        <v>0.62241744695899381</v>
      </c>
      <c r="O234">
        <f t="shared" si="28"/>
        <v>4.0557427621026489</v>
      </c>
      <c r="Q234">
        <f t="shared" si="32"/>
        <v>4.6199999999999894</v>
      </c>
      <c r="S234">
        <v>4.58E-2</v>
      </c>
      <c r="T234">
        <v>0.24099999999999999</v>
      </c>
      <c r="U234">
        <f t="shared" si="29"/>
        <v>4.8283088463999993E-2</v>
      </c>
      <c r="V234">
        <f t="shared" si="30"/>
        <v>5.8080999999999994E-2</v>
      </c>
    </row>
    <row r="235" spans="1:22" x14ac:dyDescent="0.3">
      <c r="A235">
        <v>4.46434</v>
      </c>
      <c r="B235">
        <v>4.6314099999999998</v>
      </c>
      <c r="C235">
        <v>1.6044099999999999</v>
      </c>
      <c r="D235">
        <v>-1.18214</v>
      </c>
      <c r="E235" s="13">
        <v>4.8103899999999998E-2</v>
      </c>
      <c r="F235" s="13">
        <v>3.1116999999999999E-2</v>
      </c>
      <c r="G235">
        <v>0.50409999999999999</v>
      </c>
      <c r="H235">
        <v>3.2978999999999998</v>
      </c>
      <c r="I235">
        <v>0.95734799999999998</v>
      </c>
      <c r="K235">
        <f t="shared" si="25"/>
        <v>2.5324046084446561</v>
      </c>
      <c r="L235">
        <f t="shared" si="26"/>
        <v>3.4180030073590051</v>
      </c>
      <c r="M235">
        <f t="shared" si="31"/>
        <v>1.3200000000000016</v>
      </c>
      <c r="N235">
        <f t="shared" si="27"/>
        <v>0.62342909081186548</v>
      </c>
      <c r="O235">
        <f t="shared" si="28"/>
        <v>4.0556182012506881</v>
      </c>
      <c r="Q235">
        <f t="shared" si="32"/>
        <v>4.639999999999989</v>
      </c>
      <c r="S235">
        <v>4.3799999999999999E-2</v>
      </c>
      <c r="T235">
        <v>0.1764</v>
      </c>
      <c r="U235">
        <f t="shared" si="29"/>
        <v>4.8103888463999996E-2</v>
      </c>
      <c r="V235">
        <f t="shared" si="30"/>
        <v>3.1116959999999999E-2</v>
      </c>
    </row>
    <row r="236" spans="1:22" x14ac:dyDescent="0.3">
      <c r="A236">
        <v>4.46434</v>
      </c>
      <c r="B236">
        <v>4.6314099999999998</v>
      </c>
      <c r="C236">
        <v>1.6044099999999999</v>
      </c>
      <c r="D236">
        <v>-1.18214</v>
      </c>
      <c r="E236" s="13">
        <v>5.0397499999999998E-2</v>
      </c>
      <c r="F236" s="13">
        <v>1.39712E-2</v>
      </c>
      <c r="G236">
        <v>0.57050000000000001</v>
      </c>
      <c r="H236">
        <v>2.7189999999999999</v>
      </c>
      <c r="I236">
        <v>1.2136899999999999</v>
      </c>
      <c r="K236">
        <f t="shared" si="25"/>
        <v>2.5079837140110524</v>
      </c>
      <c r="L236">
        <f t="shared" si="26"/>
        <v>2.7920227922689524</v>
      </c>
      <c r="M236">
        <f t="shared" si="31"/>
        <v>1.3300000000000016</v>
      </c>
      <c r="N236">
        <f t="shared" si="27"/>
        <v>0.62444220297946751</v>
      </c>
      <c r="O236">
        <f t="shared" si="28"/>
        <v>4.0555238321118168</v>
      </c>
      <c r="Q236">
        <f t="shared" si="32"/>
        <v>4.6599999999999886</v>
      </c>
      <c r="S236">
        <v>6.4899999999999999E-2</v>
      </c>
      <c r="T236">
        <v>0.1182</v>
      </c>
      <c r="U236">
        <f t="shared" si="29"/>
        <v>5.0397458463999997E-2</v>
      </c>
      <c r="V236">
        <f t="shared" si="30"/>
        <v>1.3971239999999999E-2</v>
      </c>
    </row>
    <row r="237" spans="1:22" x14ac:dyDescent="0.3">
      <c r="A237">
        <v>4.46434</v>
      </c>
      <c r="B237">
        <v>4.6314099999999998</v>
      </c>
      <c r="C237">
        <v>1.6044099999999999</v>
      </c>
      <c r="D237">
        <v>-1.18214</v>
      </c>
      <c r="E237" s="13">
        <v>4.7452800000000003E-2</v>
      </c>
      <c r="F237" s="13">
        <v>6.7236500000000005E-2</v>
      </c>
      <c r="G237">
        <v>0.56999999999999995</v>
      </c>
      <c r="H237">
        <v>4.0258000000000003</v>
      </c>
      <c r="I237">
        <v>0.68103599999999997</v>
      </c>
      <c r="K237">
        <f t="shared" si="25"/>
        <v>2.4835628168069102</v>
      </c>
      <c r="L237">
        <f t="shared" si="26"/>
        <v>4.090976451624539</v>
      </c>
      <c r="M237">
        <f t="shared" si="31"/>
        <v>1.3400000000000016</v>
      </c>
      <c r="N237">
        <f t="shared" si="27"/>
        <v>0.62545637823044098</v>
      </c>
      <c r="O237">
        <f t="shared" si="28"/>
        <v>4.0554596924324313</v>
      </c>
      <c r="Q237">
        <f t="shared" si="32"/>
        <v>4.6799999999999882</v>
      </c>
      <c r="S237">
        <v>3.56E-2</v>
      </c>
      <c r="T237">
        <v>0.25929999999999997</v>
      </c>
      <c r="U237">
        <f t="shared" si="29"/>
        <v>4.7452808463999997E-2</v>
      </c>
      <c r="V237">
        <f t="shared" si="30"/>
        <v>6.7236489999999982E-2</v>
      </c>
    </row>
    <row r="238" spans="1:22" x14ac:dyDescent="0.3">
      <c r="A238">
        <v>4.46434</v>
      </c>
      <c r="B238">
        <v>4.6314099999999998</v>
      </c>
      <c r="C238">
        <v>1.6044099999999999</v>
      </c>
      <c r="D238">
        <v>-1.18214</v>
      </c>
      <c r="E238" s="13">
        <v>4.8596300000000002E-2</v>
      </c>
      <c r="F238" s="13">
        <v>3.8809000000000003E-2</v>
      </c>
      <c r="G238">
        <v>0.45500000000000002</v>
      </c>
      <c r="H238">
        <v>2.9689999999999999</v>
      </c>
      <c r="I238">
        <v>8.7396199999999993E-2</v>
      </c>
      <c r="K238">
        <f t="shared" si="25"/>
        <v>2.4591419172125084</v>
      </c>
      <c r="L238">
        <f t="shared" si="26"/>
        <v>2.9953152484278887</v>
      </c>
      <c r="M238">
        <f t="shared" si="31"/>
        <v>1.3500000000000016</v>
      </c>
      <c r="N238">
        <f t="shared" si="27"/>
        <v>0.62647121090820768</v>
      </c>
      <c r="O238">
        <f t="shared" si="28"/>
        <v>4.0554258078675485</v>
      </c>
      <c r="Q238">
        <f t="shared" si="32"/>
        <v>4.6999999999999877</v>
      </c>
      <c r="S238">
        <v>4.9099999999999998E-2</v>
      </c>
      <c r="T238">
        <v>0.19700000000000001</v>
      </c>
      <c r="U238">
        <f t="shared" si="29"/>
        <v>4.8596258463999994E-2</v>
      </c>
      <c r="V238">
        <f t="shared" si="30"/>
        <v>3.8809000000000003E-2</v>
      </c>
    </row>
    <row r="239" spans="1:22" x14ac:dyDescent="0.3">
      <c r="A239">
        <v>4.46434</v>
      </c>
      <c r="B239">
        <v>4.6314099999999998</v>
      </c>
      <c r="C239">
        <v>1.6044099999999999</v>
      </c>
      <c r="D239">
        <v>-1.18214</v>
      </c>
      <c r="E239" s="13">
        <v>5.4177799999999998E-2</v>
      </c>
      <c r="F239" s="13">
        <v>6.1603199999999997E-2</v>
      </c>
      <c r="G239">
        <v>0.49099999999999999</v>
      </c>
      <c r="H239">
        <v>3.8182</v>
      </c>
      <c r="I239">
        <v>0.74461500000000003</v>
      </c>
      <c r="K239">
        <f t="shared" si="25"/>
        <v>2.4347210155559291</v>
      </c>
      <c r="L239">
        <f t="shared" si="26"/>
        <v>3.9368286826329459</v>
      </c>
      <c r="M239">
        <f t="shared" si="31"/>
        <v>1.3600000000000017</v>
      </c>
      <c r="N239">
        <f t="shared" si="27"/>
        <v>0.62748629509322729</v>
      </c>
      <c r="O239">
        <f t="shared" si="28"/>
        <v>4.0554221919705435</v>
      </c>
      <c r="Q239">
        <f t="shared" si="32"/>
        <v>4.7199999999999873</v>
      </c>
      <c r="S239">
        <v>8.9399999999999993E-2</v>
      </c>
      <c r="T239">
        <v>0.2482</v>
      </c>
      <c r="U239">
        <f t="shared" si="29"/>
        <v>5.4177808463999992E-2</v>
      </c>
      <c r="V239">
        <f t="shared" si="30"/>
        <v>6.1603240000000004E-2</v>
      </c>
    </row>
    <row r="240" spans="1:22" x14ac:dyDescent="0.3">
      <c r="A240">
        <v>4.46434</v>
      </c>
      <c r="B240">
        <v>4.6314099999999998</v>
      </c>
      <c r="C240">
        <v>1.6044099999999999</v>
      </c>
      <c r="D240">
        <v>-1.18214</v>
      </c>
      <c r="E240" s="13">
        <v>5.0714700000000001E-2</v>
      </c>
      <c r="F240" s="13">
        <v>0.19820299999999999</v>
      </c>
      <c r="G240">
        <v>0.37890000000000001</v>
      </c>
      <c r="H240">
        <v>4.1285999999999996</v>
      </c>
      <c r="I240">
        <v>0.21712000000000001</v>
      </c>
      <c r="K240">
        <f t="shared" si="25"/>
        <v>2.4103001121202232</v>
      </c>
      <c r="L240">
        <f t="shared" si="26"/>
        <v>4.2199619751795829</v>
      </c>
      <c r="M240">
        <f t="shared" si="31"/>
        <v>1.3700000000000017</v>
      </c>
      <c r="N240">
        <f t="shared" si="27"/>
        <v>0.62850122476536008</v>
      </c>
      <c r="O240">
        <f t="shared" si="28"/>
        <v>4.0554488461877263</v>
      </c>
      <c r="Q240">
        <f t="shared" si="32"/>
        <v>4.7399999999999869</v>
      </c>
      <c r="S240">
        <v>6.7299999999999999E-2</v>
      </c>
      <c r="T240">
        <v>0.44519999999999998</v>
      </c>
      <c r="U240">
        <f t="shared" si="29"/>
        <v>5.0714738463999993E-2</v>
      </c>
      <c r="V240">
        <f t="shared" si="30"/>
        <v>0.19820304</v>
      </c>
    </row>
    <row r="241" spans="1:22" x14ac:dyDescent="0.3">
      <c r="A241">
        <v>4.46434</v>
      </c>
      <c r="B241">
        <v>4.6314099999999998</v>
      </c>
      <c r="C241">
        <v>1.6044099999999999</v>
      </c>
      <c r="D241">
        <v>-1.18214</v>
      </c>
      <c r="E241" s="13">
        <v>4.7301000000000003E-2</v>
      </c>
      <c r="F241" s="13">
        <v>2.7390299999999999E-2</v>
      </c>
      <c r="G241">
        <v>0.74409999999999998</v>
      </c>
      <c r="H241">
        <v>2.8077999999999999</v>
      </c>
      <c r="I241">
        <v>1.1662399999999999</v>
      </c>
      <c r="K241">
        <f t="shared" si="25"/>
        <v>2.38587920714959</v>
      </c>
      <c r="L241">
        <f t="shared" si="26"/>
        <v>2.9078993150912638</v>
      </c>
      <c r="M241">
        <f t="shared" si="31"/>
        <v>1.3800000000000017</v>
      </c>
      <c r="N241">
        <f t="shared" si="27"/>
        <v>0.62951559396626955</v>
      </c>
      <c r="O241">
        <f t="shared" si="28"/>
        <v>4.0555057598577653</v>
      </c>
      <c r="Q241">
        <f t="shared" si="32"/>
        <v>4.7599999999999865</v>
      </c>
      <c r="S241">
        <v>3.3399999999999999E-2</v>
      </c>
      <c r="T241">
        <v>0.16550000000000001</v>
      </c>
      <c r="U241">
        <f t="shared" si="29"/>
        <v>4.7301008463999997E-2</v>
      </c>
      <c r="V241">
        <f t="shared" si="30"/>
        <v>2.7390250000000001E-2</v>
      </c>
    </row>
    <row r="242" spans="1:22" x14ac:dyDescent="0.3">
      <c r="A242">
        <v>4.46434</v>
      </c>
      <c r="B242">
        <v>4.6314099999999998</v>
      </c>
      <c r="C242">
        <v>1.6044099999999999</v>
      </c>
      <c r="D242">
        <v>-1.18214</v>
      </c>
      <c r="E242" s="13">
        <v>5.0017100000000002E-2</v>
      </c>
      <c r="F242" s="13">
        <v>3.7056199999999997E-2</v>
      </c>
      <c r="G242">
        <v>0.90600000000000003</v>
      </c>
      <c r="H242">
        <v>2.8243999999999998</v>
      </c>
      <c r="I242">
        <v>1.1678900000000001</v>
      </c>
      <c r="K242">
        <f t="shared" si="25"/>
        <v>2.3614583008547103</v>
      </c>
      <c r="L242">
        <f t="shared" si="26"/>
        <v>2.9038698984395133</v>
      </c>
      <c r="M242">
        <f t="shared" si="31"/>
        <v>1.3900000000000017</v>
      </c>
      <c r="N242">
        <f t="shared" si="27"/>
        <v>0.63052899696179998</v>
      </c>
      <c r="O242">
        <f t="shared" si="28"/>
        <v>4.0555929102159514</v>
      </c>
      <c r="Q242">
        <f t="shared" si="32"/>
        <v>4.779999999999986</v>
      </c>
      <c r="S242">
        <v>6.1899999999999997E-2</v>
      </c>
      <c r="T242">
        <v>0.1925</v>
      </c>
      <c r="U242">
        <f t="shared" si="29"/>
        <v>5.0017058463999994E-2</v>
      </c>
      <c r="V242">
        <f t="shared" si="30"/>
        <v>3.7056249999999999E-2</v>
      </c>
    </row>
    <row r="243" spans="1:22" x14ac:dyDescent="0.3">
      <c r="A243">
        <v>4.46434</v>
      </c>
      <c r="B243">
        <v>4.6314099999999998</v>
      </c>
      <c r="C243">
        <v>1.6044099999999999</v>
      </c>
      <c r="D243">
        <v>-1.18214</v>
      </c>
      <c r="E243" s="13">
        <v>6.4708699999999994E-2</v>
      </c>
      <c r="F243" s="13">
        <v>4.15752E-2</v>
      </c>
      <c r="G243">
        <v>0.7621</v>
      </c>
      <c r="H243">
        <v>3.2780999999999998</v>
      </c>
      <c r="I243">
        <v>0.99007000000000001</v>
      </c>
      <c r="K243">
        <f t="shared" si="25"/>
        <v>2.3370373934173481</v>
      </c>
      <c r="L243">
        <f t="shared" si="26"/>
        <v>3.3381048063284835</v>
      </c>
      <c r="M243">
        <f t="shared" si="31"/>
        <v>1.4000000000000017</v>
      </c>
      <c r="N243">
        <f t="shared" si="27"/>
        <v>0.63154102840426507</v>
      </c>
      <c r="O243">
        <f t="shared" si="28"/>
        <v>4.0557102624033039</v>
      </c>
      <c r="Q243">
        <f t="shared" si="32"/>
        <v>4.7999999999999856</v>
      </c>
      <c r="S243">
        <v>0.1361</v>
      </c>
      <c r="T243">
        <v>0.2039</v>
      </c>
      <c r="U243">
        <f t="shared" si="29"/>
        <v>6.4708658463999993E-2</v>
      </c>
      <c r="V243">
        <f t="shared" si="30"/>
        <v>4.1575210000000001E-2</v>
      </c>
    </row>
    <row r="244" spans="1:22" x14ac:dyDescent="0.3">
      <c r="A244">
        <v>4.46434</v>
      </c>
      <c r="B244">
        <v>4.6314099999999998</v>
      </c>
      <c r="C244">
        <v>1.6044099999999999</v>
      </c>
      <c r="D244">
        <v>-1.18214</v>
      </c>
      <c r="E244" s="13">
        <v>5.3650400000000001E-2</v>
      </c>
      <c r="F244" s="13">
        <v>5.0715000000000003E-2</v>
      </c>
      <c r="G244">
        <v>0.49399999999999999</v>
      </c>
      <c r="H244">
        <v>3.3329</v>
      </c>
      <c r="I244">
        <v>0.121584</v>
      </c>
      <c r="K244">
        <f t="shared" si="25"/>
        <v>2.3126164849943192</v>
      </c>
      <c r="L244">
        <f t="shared" si="26"/>
        <v>3.366442423634691</v>
      </c>
      <c r="M244">
        <f t="shared" si="31"/>
        <v>1.4100000000000017</v>
      </c>
      <c r="N244">
        <f t="shared" si="27"/>
        <v>0.63255128349458134</v>
      </c>
      <c r="O244">
        <f t="shared" si="28"/>
        <v>4.0558577694805109</v>
      </c>
      <c r="Q244">
        <f t="shared" si="32"/>
        <v>4.8199999999999852</v>
      </c>
      <c r="S244">
        <v>8.6400000000000005E-2</v>
      </c>
      <c r="T244">
        <v>0.22520000000000001</v>
      </c>
      <c r="U244">
        <f t="shared" si="29"/>
        <v>5.3650408463999995E-2</v>
      </c>
      <c r="V244">
        <f t="shared" si="30"/>
        <v>5.0715040000000003E-2</v>
      </c>
    </row>
    <row r="245" spans="1:22" x14ac:dyDescent="0.3">
      <c r="A245">
        <v>4.46434</v>
      </c>
      <c r="B245">
        <v>4.6314099999999998</v>
      </c>
      <c r="C245">
        <v>1.6044099999999999</v>
      </c>
      <c r="D245">
        <v>-1.18214</v>
      </c>
      <c r="E245" s="13">
        <v>4.9377699999999997E-2</v>
      </c>
      <c r="F245" s="13">
        <v>0.27572999999999998</v>
      </c>
      <c r="G245">
        <v>0.90910000000000002</v>
      </c>
      <c r="H245">
        <v>3.1387</v>
      </c>
      <c r="I245">
        <v>0.99307599999999996</v>
      </c>
      <c r="K245">
        <f t="shared" si="25"/>
        <v>2.2881955757209127</v>
      </c>
      <c r="L245">
        <f t="shared" si="26"/>
        <v>3.330764712216975</v>
      </c>
      <c r="M245">
        <f t="shared" si="31"/>
        <v>1.4200000000000017</v>
      </c>
      <c r="N245">
        <f t="shared" si="27"/>
        <v>0.63355935814418263</v>
      </c>
      <c r="O245">
        <f t="shared" si="28"/>
        <v>4.0560353724467104</v>
      </c>
      <c r="Q245">
        <f t="shared" si="32"/>
        <v>4.8399999999999848</v>
      </c>
      <c r="S245">
        <v>5.6500000000000002E-2</v>
      </c>
      <c r="T245">
        <v>0.52510000000000001</v>
      </c>
      <c r="U245">
        <f t="shared" si="29"/>
        <v>4.9377698463999996E-2</v>
      </c>
      <c r="V245">
        <f t="shared" si="30"/>
        <v>0.27573001000000003</v>
      </c>
    </row>
    <row r="246" spans="1:22" x14ac:dyDescent="0.3">
      <c r="A246">
        <v>4.46434</v>
      </c>
      <c r="B246">
        <v>4.6314099999999998</v>
      </c>
      <c r="C246">
        <v>1.6044099999999999</v>
      </c>
      <c r="D246">
        <v>-1.18214</v>
      </c>
      <c r="E246" s="13">
        <v>7.1913599999999994E-2</v>
      </c>
      <c r="F246" s="13">
        <v>5.7599999999999998E-2</v>
      </c>
      <c r="G246">
        <v>1.1242000000000001</v>
      </c>
      <c r="H246">
        <v>3.3332000000000002</v>
      </c>
      <c r="I246">
        <v>1.0077199999999999</v>
      </c>
      <c r="K246">
        <f t="shared" si="25"/>
        <v>2.2637746657138504</v>
      </c>
      <c r="L246">
        <f t="shared" si="26"/>
        <v>3.2950062930488322</v>
      </c>
      <c r="M246">
        <f t="shared" si="31"/>
        <v>1.4300000000000017</v>
      </c>
      <c r="N246">
        <f t="shared" si="27"/>
        <v>0.63456484913664979</v>
      </c>
      <c r="O246">
        <f t="shared" si="28"/>
        <v>4.0562430002630823</v>
      </c>
      <c r="Q246">
        <f t="shared" si="32"/>
        <v>4.8599999999999843</v>
      </c>
      <c r="S246">
        <v>0.16039999999999999</v>
      </c>
      <c r="T246">
        <v>0.24</v>
      </c>
      <c r="U246">
        <f t="shared" si="29"/>
        <v>7.1913608463999995E-2</v>
      </c>
      <c r="V246">
        <f t="shared" si="30"/>
        <v>5.7599999999999998E-2</v>
      </c>
    </row>
    <row r="247" spans="1:22" x14ac:dyDescent="0.3">
      <c r="A247">
        <v>4.46434</v>
      </c>
      <c r="B247">
        <v>4.6314099999999998</v>
      </c>
      <c r="C247">
        <v>1.6044099999999999</v>
      </c>
      <c r="D247">
        <v>-1.18214</v>
      </c>
      <c r="E247" s="13">
        <v>5.9067700000000001E-2</v>
      </c>
      <c r="F247" s="13">
        <v>0.198738</v>
      </c>
      <c r="G247">
        <v>0.80800000000000005</v>
      </c>
      <c r="H247">
        <v>2.9819</v>
      </c>
      <c r="I247">
        <v>1.0176400000000001</v>
      </c>
      <c r="K247">
        <f t="shared" si="25"/>
        <v>2.2393537550738323</v>
      </c>
      <c r="L247">
        <f t="shared" si="26"/>
        <v>3.2707827599061265</v>
      </c>
      <c r="M247">
        <f t="shared" si="31"/>
        <v>1.4400000000000017</v>
      </c>
      <c r="N247">
        <f t="shared" si="27"/>
        <v>0.63556735428899236</v>
      </c>
      <c r="O247">
        <f t="shared" si="28"/>
        <v>4.0564805698812689</v>
      </c>
      <c r="Q247">
        <f t="shared" si="32"/>
        <v>4.8799999999999839</v>
      </c>
      <c r="S247">
        <v>0.1135</v>
      </c>
      <c r="T247">
        <v>0.44579999999999997</v>
      </c>
      <c r="U247">
        <f t="shared" si="29"/>
        <v>5.9067698463999993E-2</v>
      </c>
      <c r="V247">
        <f t="shared" si="30"/>
        <v>0.19873763999999997</v>
      </c>
    </row>
    <row r="248" spans="1:22" x14ac:dyDescent="0.3">
      <c r="A248">
        <v>4.46434</v>
      </c>
      <c r="B248">
        <v>4.6314099999999998</v>
      </c>
      <c r="C248">
        <v>1.6044099999999999</v>
      </c>
      <c r="D248">
        <v>-1.18214</v>
      </c>
      <c r="E248" s="13">
        <v>8.2666400000000001E-2</v>
      </c>
      <c r="F248" s="13">
        <v>7.1931200000000001E-2</v>
      </c>
      <c r="G248">
        <v>0.85099999999999998</v>
      </c>
      <c r="H248">
        <v>3.3864999999999998</v>
      </c>
      <c r="I248">
        <v>0.95505399999999996</v>
      </c>
      <c r="K248">
        <f t="shared" si="25"/>
        <v>2.2149328438877376</v>
      </c>
      <c r="L248">
        <f t="shared" si="26"/>
        <v>3.4236040938044519</v>
      </c>
      <c r="M248">
        <f t="shared" si="31"/>
        <v>1.4500000000000017</v>
      </c>
      <c r="N248">
        <f t="shared" si="27"/>
        <v>0.63656647261251587</v>
      </c>
      <c r="O248">
        <f t="shared" si="28"/>
        <v>4.0567479862765907</v>
      </c>
      <c r="Q248">
        <f t="shared" si="32"/>
        <v>4.8999999999999835</v>
      </c>
      <c r="S248">
        <v>0.191</v>
      </c>
      <c r="T248">
        <v>0.26819999999999999</v>
      </c>
      <c r="U248">
        <f t="shared" si="29"/>
        <v>8.2666448463999995E-2</v>
      </c>
      <c r="V248">
        <f t="shared" si="30"/>
        <v>7.1931239999999994E-2</v>
      </c>
    </row>
    <row r="249" spans="1:22" x14ac:dyDescent="0.3">
      <c r="A249">
        <v>4.46434</v>
      </c>
      <c r="B249">
        <v>4.6314099999999998</v>
      </c>
      <c r="C249">
        <v>1.6044099999999999</v>
      </c>
      <c r="D249">
        <v>-1.18214</v>
      </c>
      <c r="E249" s="13">
        <v>5.8684699999999999E-2</v>
      </c>
      <c r="F249" s="13">
        <v>9.2415999999999998E-2</v>
      </c>
      <c r="G249">
        <v>0.66810000000000003</v>
      </c>
      <c r="H249">
        <v>4.3907999999999996</v>
      </c>
      <c r="I249">
        <v>0.58010600000000001</v>
      </c>
      <c r="K249">
        <f t="shared" si="25"/>
        <v>2.1905119322305184</v>
      </c>
      <c r="L249">
        <f t="shared" si="26"/>
        <v>4.3311679457745456</v>
      </c>
      <c r="M249">
        <f t="shared" si="31"/>
        <v>1.4600000000000017</v>
      </c>
      <c r="N249">
        <f t="shared" si="27"/>
        <v>0.63756180447321231</v>
      </c>
      <c r="O249">
        <f t="shared" si="28"/>
        <v>4.0570451424860545</v>
      </c>
      <c r="Q249">
        <f t="shared" si="32"/>
        <v>4.9199999999999831</v>
      </c>
      <c r="S249">
        <v>0.1118</v>
      </c>
      <c r="T249">
        <v>0.30399999999999999</v>
      </c>
      <c r="U249">
        <f t="shared" si="29"/>
        <v>5.8684688463999997E-2</v>
      </c>
      <c r="V249">
        <f t="shared" si="30"/>
        <v>9.2415999999999998E-2</v>
      </c>
    </row>
    <row r="250" spans="1:22" x14ac:dyDescent="0.3">
      <c r="A250">
        <v>4.46434</v>
      </c>
      <c r="B250">
        <v>4.6314099999999998</v>
      </c>
      <c r="C250">
        <v>1.6044099999999999</v>
      </c>
      <c r="D250">
        <v>-1.18214</v>
      </c>
      <c r="E250" s="13">
        <v>5.1705899999999999E-2</v>
      </c>
      <c r="F250" s="13">
        <v>5.7456100000000003E-2</v>
      </c>
      <c r="G250">
        <v>0.44800000000000001</v>
      </c>
      <c r="H250">
        <v>3.6741000000000001</v>
      </c>
      <c r="I250">
        <v>0.15560099999999999</v>
      </c>
      <c r="K250">
        <f t="shared" si="25"/>
        <v>2.1660910201668417</v>
      </c>
      <c r="L250">
        <f t="shared" si="26"/>
        <v>3.7081875371448425</v>
      </c>
      <c r="M250">
        <f t="shared" si="31"/>
        <v>1.4700000000000017</v>
      </c>
      <c r="N250">
        <f t="shared" si="27"/>
        <v>0.63855295175160831</v>
      </c>
      <c r="O250">
        <f t="shared" si="28"/>
        <v>4.0573719196511391</v>
      </c>
      <c r="Q250">
        <f t="shared" si="32"/>
        <v>4.9399999999999826</v>
      </c>
      <c r="S250">
        <v>7.4300000000000005E-2</v>
      </c>
      <c r="T250">
        <v>0.2397</v>
      </c>
      <c r="U250">
        <f t="shared" si="29"/>
        <v>5.1705938463999998E-2</v>
      </c>
      <c r="V250">
        <f t="shared" si="30"/>
        <v>5.7456090000000001E-2</v>
      </c>
    </row>
    <row r="251" spans="1:22" x14ac:dyDescent="0.3">
      <c r="A251">
        <v>4.46434</v>
      </c>
      <c r="B251">
        <v>4.6314099999999998</v>
      </c>
      <c r="C251">
        <v>1.6044099999999999</v>
      </c>
      <c r="D251">
        <v>-1.18214</v>
      </c>
      <c r="E251" s="13">
        <v>7.7196699999999993E-2</v>
      </c>
      <c r="F251" s="13">
        <v>8.4972199999999998E-2</v>
      </c>
      <c r="G251">
        <v>0.9889</v>
      </c>
      <c r="H251">
        <v>3.8048000000000002</v>
      </c>
      <c r="I251">
        <v>0.82851699999999995</v>
      </c>
      <c r="K251">
        <f t="shared" si="25"/>
        <v>2.1416701077524962</v>
      </c>
      <c r="L251">
        <f t="shared" si="26"/>
        <v>3.7324428459584427</v>
      </c>
      <c r="M251">
        <f t="shared" si="31"/>
        <v>1.4800000000000018</v>
      </c>
      <c r="N251">
        <f t="shared" si="27"/>
        <v>0.6395395180020077</v>
      </c>
      <c r="O251">
        <f t="shared" si="28"/>
        <v>4.0577281870653357</v>
      </c>
      <c r="Q251">
        <f t="shared" si="32"/>
        <v>4.9599999999999822</v>
      </c>
      <c r="S251">
        <v>0.17610000000000001</v>
      </c>
      <c r="T251">
        <v>0.29149999999999998</v>
      </c>
      <c r="U251">
        <f t="shared" si="29"/>
        <v>7.7196658463999993E-2</v>
      </c>
      <c r="V251">
        <f t="shared" si="30"/>
        <v>8.4972249999999985E-2</v>
      </c>
    </row>
    <row r="252" spans="1:22" x14ac:dyDescent="0.3">
      <c r="A252">
        <v>4.46434</v>
      </c>
      <c r="B252">
        <v>4.6314099999999998</v>
      </c>
      <c r="C252">
        <v>1.6044099999999999</v>
      </c>
      <c r="D252">
        <v>-1.18214</v>
      </c>
      <c r="E252" s="13">
        <v>7.8837900000000002E-2</v>
      </c>
      <c r="F252" s="13">
        <v>0.166546</v>
      </c>
      <c r="G252">
        <v>0.62390000000000001</v>
      </c>
      <c r="H252">
        <v>4.5585000000000004</v>
      </c>
      <c r="I252">
        <v>0.52293500000000004</v>
      </c>
      <c r="K252">
        <f t="shared" si="25"/>
        <v>2.117249195035614</v>
      </c>
      <c r="L252">
        <f t="shared" si="26"/>
        <v>4.460112469554824</v>
      </c>
      <c r="M252">
        <f t="shared" si="31"/>
        <v>1.4900000000000018</v>
      </c>
      <c r="N252">
        <f t="shared" si="27"/>
        <v>0.64052110861106437</v>
      </c>
      <c r="O252">
        <f t="shared" si="28"/>
        <v>4.058113802226428</v>
      </c>
      <c r="Q252">
        <f t="shared" si="32"/>
        <v>4.9799999999999818</v>
      </c>
      <c r="S252">
        <v>0.1807</v>
      </c>
      <c r="T252">
        <v>0.40810000000000002</v>
      </c>
      <c r="U252">
        <f t="shared" si="29"/>
        <v>7.8837938464000001E-2</v>
      </c>
      <c r="V252">
        <f t="shared" si="30"/>
        <v>0.16654561000000001</v>
      </c>
    </row>
    <row r="253" spans="1:22" x14ac:dyDescent="0.3">
      <c r="A253">
        <v>4.46434</v>
      </c>
      <c r="B253">
        <v>4.6314099999999998</v>
      </c>
      <c r="C253">
        <v>1.6044099999999999</v>
      </c>
      <c r="D253">
        <v>-1.18214</v>
      </c>
      <c r="E253" s="13">
        <v>5.1427199999999999E-2</v>
      </c>
      <c r="F253" s="13">
        <v>5.6739199999999997E-2</v>
      </c>
      <c r="G253">
        <v>0.37090000000000001</v>
      </c>
      <c r="H253">
        <v>3.6602000000000001</v>
      </c>
      <c r="I253">
        <v>0.1532</v>
      </c>
      <c r="K253">
        <f t="shared" si="25"/>
        <v>2.092828282057722</v>
      </c>
      <c r="L253">
        <f t="shared" si="26"/>
        <v>3.6851950674795635</v>
      </c>
      <c r="M253">
        <f t="shared" si="31"/>
        <v>1.5000000000000018</v>
      </c>
      <c r="N253">
        <f t="shared" si="27"/>
        <v>0.64149733095562222</v>
      </c>
      <c r="O253">
        <f t="shared" si="28"/>
        <v>4.058528610893493</v>
      </c>
      <c r="Q253">
        <f t="shared" si="32"/>
        <v>4.9999999999999813</v>
      </c>
      <c r="S253">
        <v>7.2400000000000006E-2</v>
      </c>
      <c r="T253">
        <v>0.2382</v>
      </c>
      <c r="U253">
        <f t="shared" si="29"/>
        <v>5.1427208463999993E-2</v>
      </c>
      <c r="V253">
        <f t="shared" si="30"/>
        <v>5.6739239999999996E-2</v>
      </c>
    </row>
    <row r="254" spans="1:22" x14ac:dyDescent="0.3">
      <c r="A254">
        <v>4.46434</v>
      </c>
      <c r="B254">
        <v>4.6314099999999998</v>
      </c>
      <c r="C254">
        <v>1.6044099999999999</v>
      </c>
      <c r="D254">
        <v>-1.18214</v>
      </c>
      <c r="E254" s="13">
        <v>4.83477E-2</v>
      </c>
      <c r="F254" s="13">
        <v>6.8330000000000002E-2</v>
      </c>
      <c r="G254">
        <v>0.254</v>
      </c>
      <c r="H254">
        <v>4.3756000000000004</v>
      </c>
      <c r="I254">
        <v>0.24243799999999999</v>
      </c>
      <c r="K254">
        <f t="shared" si="25"/>
        <v>2.0684073688546443</v>
      </c>
      <c r="L254">
        <f t="shared" si="26"/>
        <v>4.3785398624886813</v>
      </c>
      <c r="M254">
        <f t="shared" si="31"/>
        <v>1.5100000000000018</v>
      </c>
      <c r="N254">
        <f t="shared" si="27"/>
        <v>0.64246779455975978</v>
      </c>
      <c r="O254">
        <f t="shared" si="28"/>
        <v>4.0589724471485962</v>
      </c>
      <c r="Q254">
        <f t="shared" si="32"/>
        <v>5.0199999999999809</v>
      </c>
      <c r="S254">
        <v>4.65E-2</v>
      </c>
      <c r="T254">
        <v>0.26140000000000002</v>
      </c>
      <c r="U254">
        <f t="shared" si="29"/>
        <v>4.8347698463999993E-2</v>
      </c>
      <c r="V254">
        <f t="shared" si="30"/>
        <v>6.8329960000000009E-2</v>
      </c>
    </row>
    <row r="255" spans="1:22" x14ac:dyDescent="0.3">
      <c r="A255">
        <v>4.46434</v>
      </c>
      <c r="B255">
        <v>4.6314099999999998</v>
      </c>
      <c r="C255">
        <v>1.6044099999999999</v>
      </c>
      <c r="D255">
        <v>-1.18214</v>
      </c>
      <c r="E255" s="13">
        <v>4.7966300000000003E-2</v>
      </c>
      <c r="F255" s="13">
        <v>2.0249300000000001E-2</v>
      </c>
      <c r="G255">
        <v>0.38</v>
      </c>
      <c r="H255">
        <v>4.1098999999999997</v>
      </c>
      <c r="I255">
        <v>0.203321</v>
      </c>
      <c r="K255">
        <f t="shared" si="25"/>
        <v>2.04398645545729</v>
      </c>
      <c r="L255">
        <f t="shared" si="26"/>
        <v>4.119727819272696</v>
      </c>
      <c r="M255">
        <f t="shared" si="31"/>
        <v>1.5200000000000018</v>
      </c>
      <c r="N255">
        <f t="shared" si="27"/>
        <v>0.64343211125097455</v>
      </c>
      <c r="O255">
        <f t="shared" si="28"/>
        <v>4.0594451334631509</v>
      </c>
      <c r="Q255">
        <f t="shared" si="32"/>
        <v>5.0399999999999805</v>
      </c>
      <c r="S255">
        <v>4.2200000000000001E-2</v>
      </c>
      <c r="T255">
        <v>0.14230000000000001</v>
      </c>
      <c r="U255">
        <f t="shared" si="29"/>
        <v>4.7966288463999994E-2</v>
      </c>
      <c r="V255">
        <f t="shared" si="30"/>
        <v>2.0249290000000003E-2</v>
      </c>
    </row>
    <row r="256" spans="1:22" x14ac:dyDescent="0.3">
      <c r="A256">
        <v>4.46434</v>
      </c>
      <c r="B256">
        <v>4.6314099999999998</v>
      </c>
      <c r="C256">
        <v>1.6044099999999999</v>
      </c>
      <c r="D256">
        <v>-1.18214</v>
      </c>
      <c r="E256" s="13">
        <v>5.7677300000000001E-2</v>
      </c>
      <c r="F256" s="13">
        <v>7.5569999999999998E-2</v>
      </c>
      <c r="G256">
        <v>0.43519999999999998</v>
      </c>
      <c r="H256">
        <v>3.8304</v>
      </c>
      <c r="I256">
        <v>0.17302100000000001</v>
      </c>
      <c r="K256">
        <f t="shared" si="25"/>
        <v>2.0195655418923248</v>
      </c>
      <c r="L256">
        <f t="shared" si="26"/>
        <v>3.8689782070727143</v>
      </c>
      <c r="M256">
        <f t="shared" si="31"/>
        <v>1.5300000000000018</v>
      </c>
      <c r="N256">
        <f t="shared" si="27"/>
        <v>0.64438989531544755</v>
      </c>
      <c r="O256">
        <f t="shared" si="28"/>
        <v>4.0599464807689349</v>
      </c>
      <c r="Q256">
        <f t="shared" si="32"/>
        <v>5.0599999999999801</v>
      </c>
      <c r="S256">
        <v>0.1072</v>
      </c>
      <c r="T256">
        <v>0.27489999999999998</v>
      </c>
      <c r="U256">
        <f t="shared" si="29"/>
        <v>5.7677288463999998E-2</v>
      </c>
      <c r="V256">
        <f t="shared" si="30"/>
        <v>7.5570009999999993E-2</v>
      </c>
    </row>
    <row r="257" spans="1:22" x14ac:dyDescent="0.3">
      <c r="A257">
        <v>4.46434</v>
      </c>
      <c r="B257">
        <v>4.6314099999999998</v>
      </c>
      <c r="C257">
        <v>1.6044099999999999</v>
      </c>
      <c r="D257">
        <v>-1.18214</v>
      </c>
      <c r="E257" s="13">
        <v>6.8715499999999999E-2</v>
      </c>
      <c r="F257" s="13">
        <v>6.7081000000000002E-2</v>
      </c>
      <c r="G257">
        <v>0.875</v>
      </c>
      <c r="H257">
        <v>3.4813000000000001</v>
      </c>
      <c r="I257">
        <v>0.92347500000000005</v>
      </c>
      <c r="K257">
        <f t="shared" si="25"/>
        <v>1.9951446281827554</v>
      </c>
      <c r="L257">
        <f t="shared" si="26"/>
        <v>3.5007037909794496</v>
      </c>
      <c r="M257">
        <f t="shared" si="31"/>
        <v>1.5400000000000018</v>
      </c>
      <c r="N257">
        <f t="shared" si="27"/>
        <v>0.64534076365232318</v>
      </c>
      <c r="O257">
        <f t="shared" si="28"/>
        <v>4.0604762885337111</v>
      </c>
      <c r="Q257">
        <f t="shared" si="32"/>
        <v>5.0799999999999796</v>
      </c>
      <c r="S257">
        <v>0.15010000000000001</v>
      </c>
      <c r="T257">
        <v>0.25900000000000001</v>
      </c>
      <c r="U257">
        <f t="shared" si="29"/>
        <v>6.8715458463999998E-2</v>
      </c>
      <c r="V257">
        <f t="shared" si="30"/>
        <v>6.7081000000000002E-2</v>
      </c>
    </row>
    <row r="258" spans="1:22" x14ac:dyDescent="0.3">
      <c r="A258">
        <v>4.46434</v>
      </c>
      <c r="B258">
        <v>4.6314099999999998</v>
      </c>
      <c r="C258">
        <v>1.6044099999999999</v>
      </c>
      <c r="D258">
        <v>-1.18214</v>
      </c>
      <c r="E258" s="13">
        <v>5.5478399999999997E-2</v>
      </c>
      <c r="F258" s="13">
        <v>3.8927299999999998E-2</v>
      </c>
      <c r="G258">
        <v>0.71609999999999996</v>
      </c>
      <c r="H258">
        <v>2.92</v>
      </c>
      <c r="I258">
        <v>1.1144099999999999</v>
      </c>
      <c r="K258">
        <f t="shared" si="25"/>
        <v>1.9707237143484297</v>
      </c>
      <c r="L258">
        <f t="shared" si="26"/>
        <v>3.034471279207414</v>
      </c>
      <c r="M258">
        <f t="shared" si="31"/>
        <v>1.5500000000000018</v>
      </c>
      <c r="N258">
        <f t="shared" si="27"/>
        <v>0.6462843359269449</v>
      </c>
      <c r="O258">
        <f t="shared" si="28"/>
        <v>4.0610343448414365</v>
      </c>
      <c r="Q258">
        <f t="shared" si="32"/>
        <v>5.0999999999999792</v>
      </c>
      <c r="S258">
        <v>9.64E-2</v>
      </c>
      <c r="T258">
        <v>0.1973</v>
      </c>
      <c r="U258">
        <f t="shared" si="29"/>
        <v>5.5478408463999998E-2</v>
      </c>
      <c r="V258">
        <f t="shared" si="30"/>
        <v>3.8927290000000003E-2</v>
      </c>
    </row>
    <row r="259" spans="1:22" x14ac:dyDescent="0.3">
      <c r="A259">
        <v>4.46434</v>
      </c>
      <c r="B259">
        <v>4.6314099999999998</v>
      </c>
      <c r="C259">
        <v>1.6044099999999999</v>
      </c>
      <c r="D259">
        <v>-1.18214</v>
      </c>
      <c r="E259" s="13">
        <v>4.9221500000000001E-2</v>
      </c>
      <c r="F259" s="13">
        <v>4.0120099999999999E-2</v>
      </c>
      <c r="G259">
        <v>0.63300000000000001</v>
      </c>
      <c r="H259">
        <v>3.0524</v>
      </c>
      <c r="I259">
        <v>1.05006</v>
      </c>
      <c r="K259">
        <f t="shared" si="25"/>
        <v>1.9463028004064713</v>
      </c>
      <c r="L259">
        <f t="shared" si="26"/>
        <v>3.1916150121390285</v>
      </c>
      <c r="M259">
        <f t="shared" si="31"/>
        <v>1.5600000000000018</v>
      </c>
      <c r="N259">
        <f t="shared" si="27"/>
        <v>0.64722023472298351</v>
      </c>
      <c r="O259">
        <f t="shared" si="28"/>
        <v>4.0616204264770293</v>
      </c>
      <c r="Q259">
        <f t="shared" si="32"/>
        <v>5.1199999999999788</v>
      </c>
      <c r="S259">
        <v>5.5100000000000003E-2</v>
      </c>
      <c r="T259">
        <v>0.20030000000000001</v>
      </c>
      <c r="U259">
        <f t="shared" si="29"/>
        <v>4.9221458463999994E-2</v>
      </c>
      <c r="V259">
        <f t="shared" si="30"/>
        <v>4.0120090000000004E-2</v>
      </c>
    </row>
    <row r="260" spans="1:22" x14ac:dyDescent="0.3">
      <c r="A260">
        <v>4.46434</v>
      </c>
      <c r="B260">
        <v>4.6314099999999998</v>
      </c>
      <c r="C260">
        <v>1.6044099999999999</v>
      </c>
      <c r="D260">
        <v>-1.18214</v>
      </c>
      <c r="E260" s="13">
        <v>6.7065700000000006E-2</v>
      </c>
      <c r="F260" s="13">
        <v>0.111222</v>
      </c>
      <c r="G260">
        <v>0.97789999999999999</v>
      </c>
      <c r="H260">
        <v>3.3599000000000001</v>
      </c>
      <c r="I260">
        <v>0.98043199999999997</v>
      </c>
      <c r="K260">
        <f t="shared" ref="K260:K323" si="33">-LN(EXP(-A260-TAN(B260)*(M260-$J$3)) + EXP(-C260-TAN(D260)*(M260-$J$4)))</f>
        <v>1.9218818863716534</v>
      </c>
      <c r="L260">
        <f t="shared" ref="L260:L323" si="34">-LN(EXP(-A260-TAN(B260)*(I260-$J$3)) + EXP(-C260-TAN(D260)*(I260-$J$4)))</f>
        <v>3.3616387501321547</v>
      </c>
      <c r="M260">
        <f t="shared" si="31"/>
        <v>1.5700000000000018</v>
      </c>
      <c r="N260">
        <f t="shared" ref="N260:N318" si="35">E$1*COS(Q260) + G$1</f>
        <v>0.64814808569339921</v>
      </c>
      <c r="O260">
        <f t="shared" ref="O260:O318" si="36">F$1*SIN(Q260) + H$1</f>
        <v>4.0622342990156488</v>
      </c>
      <c r="Q260">
        <f t="shared" si="32"/>
        <v>5.1399999999999784</v>
      </c>
      <c r="S260">
        <v>0.14449999999999999</v>
      </c>
      <c r="T260">
        <v>0.33350000000000002</v>
      </c>
      <c r="U260">
        <f t="shared" ref="U260:U323" si="37">$W$3^2+S260^2</f>
        <v>6.7065698463999984E-2</v>
      </c>
      <c r="V260">
        <f t="shared" ref="V260:V323" si="38">$X$3^2+T260^2</f>
        <v>0.11122225000000001</v>
      </c>
    </row>
    <row r="261" spans="1:22" x14ac:dyDescent="0.3">
      <c r="A261">
        <v>4.46434</v>
      </c>
      <c r="B261">
        <v>4.6314099999999998</v>
      </c>
      <c r="C261">
        <v>1.6044099999999999</v>
      </c>
      <c r="D261">
        <v>-1.18214</v>
      </c>
      <c r="E261" s="13">
        <v>5.2730300000000001E-2</v>
      </c>
      <c r="F261" s="13">
        <v>5.2212300000000003E-2</v>
      </c>
      <c r="G261">
        <v>0.84819999999999995</v>
      </c>
      <c r="H261">
        <v>3.3906000000000001</v>
      </c>
      <c r="I261">
        <v>0.95141900000000001</v>
      </c>
      <c r="K261">
        <f t="shared" si="33"/>
        <v>1.8974609722567224</v>
      </c>
      <c r="L261">
        <f t="shared" si="34"/>
        <v>3.4324793225340815</v>
      </c>
      <c r="M261">
        <f t="shared" ref="M261:M324" si="39">M260+0.01</f>
        <v>1.5800000000000018</v>
      </c>
      <c r="N261">
        <f t="shared" si="35"/>
        <v>0.6490675177101749</v>
      </c>
      <c r="O261">
        <f t="shared" si="36"/>
        <v>4.0628757169164658</v>
      </c>
      <c r="Q261">
        <f t="shared" ref="Q261:Q318" si="40">Q260+0.02</f>
        <v>5.1599999999999779</v>
      </c>
      <c r="S261">
        <v>8.09E-2</v>
      </c>
      <c r="T261">
        <v>0.22850000000000001</v>
      </c>
      <c r="U261">
        <f t="shared" si="37"/>
        <v>5.2730258463999993E-2</v>
      </c>
      <c r="V261">
        <f t="shared" si="38"/>
        <v>5.2212250000000002E-2</v>
      </c>
    </row>
    <row r="262" spans="1:22" x14ac:dyDescent="0.3">
      <c r="A262">
        <v>4.46434</v>
      </c>
      <c r="B262">
        <v>4.6314099999999998</v>
      </c>
      <c r="C262">
        <v>1.6044099999999999</v>
      </c>
      <c r="D262">
        <v>-1.18214</v>
      </c>
      <c r="E262" s="13">
        <v>6.5339999999999995E-2</v>
      </c>
      <c r="F262" s="13">
        <v>4.3056200000000003E-2</v>
      </c>
      <c r="G262">
        <v>1.1021000000000001</v>
      </c>
      <c r="H262">
        <v>2.9097</v>
      </c>
      <c r="I262">
        <v>1.1591899999999999</v>
      </c>
      <c r="K262">
        <f t="shared" si="33"/>
        <v>1.873040058072674</v>
      </c>
      <c r="L262">
        <f t="shared" si="34"/>
        <v>2.9251159037360037</v>
      </c>
      <c r="M262">
        <f t="shared" si="39"/>
        <v>1.5900000000000019</v>
      </c>
      <c r="N262">
        <f t="shared" si="35"/>
        <v>0.6499781630127629</v>
      </c>
      <c r="O262">
        <f t="shared" si="36"/>
        <v>4.0635444236208702</v>
      </c>
      <c r="Q262">
        <f t="shared" si="40"/>
        <v>5.1799999999999775</v>
      </c>
      <c r="S262">
        <v>0.1384</v>
      </c>
      <c r="T262">
        <v>0.20749999999999999</v>
      </c>
      <c r="U262">
        <f t="shared" si="37"/>
        <v>6.5340008463999996E-2</v>
      </c>
      <c r="V262">
        <f t="shared" si="38"/>
        <v>4.3056249999999997E-2</v>
      </c>
    </row>
    <row r="263" spans="1:22" x14ac:dyDescent="0.3">
      <c r="A263">
        <v>4.46434</v>
      </c>
      <c r="B263">
        <v>4.6314099999999998</v>
      </c>
      <c r="C263">
        <v>1.6044099999999999</v>
      </c>
      <c r="D263">
        <v>-1.18214</v>
      </c>
      <c r="E263" s="13">
        <v>4.7932700000000002E-2</v>
      </c>
      <c r="F263" s="13">
        <v>4.2766199999999997E-2</v>
      </c>
      <c r="G263">
        <v>0.73109999999999997</v>
      </c>
      <c r="H263">
        <v>3.1545000000000001</v>
      </c>
      <c r="I263">
        <v>1.02176</v>
      </c>
      <c r="K263">
        <f t="shared" si="33"/>
        <v>1.8486191438289954</v>
      </c>
      <c r="L263">
        <f t="shared" si="34"/>
        <v>3.2607220966941122</v>
      </c>
      <c r="M263">
        <f t="shared" si="39"/>
        <v>1.6000000000000019</v>
      </c>
      <c r="N263">
        <f t="shared" si="35"/>
        <v>0.65087965735518383</v>
      </c>
      <c r="O263">
        <f t="shared" si="36"/>
        <v>4.0642401516550981</v>
      </c>
      <c r="Q263">
        <f t="shared" si="40"/>
        <v>5.1999999999999771</v>
      </c>
      <c r="S263">
        <v>4.1799999999999997E-2</v>
      </c>
      <c r="T263">
        <v>0.20680000000000001</v>
      </c>
      <c r="U263">
        <f t="shared" si="37"/>
        <v>4.7932688463999992E-2</v>
      </c>
      <c r="V263">
        <f t="shared" si="38"/>
        <v>4.2766240000000004E-2</v>
      </c>
    </row>
    <row r="264" spans="1:22" x14ac:dyDescent="0.3">
      <c r="A264">
        <v>4.46434</v>
      </c>
      <c r="B264">
        <v>4.6314099999999998</v>
      </c>
      <c r="C264">
        <v>1.6044099999999999</v>
      </c>
      <c r="D264">
        <v>-1.18214</v>
      </c>
      <c r="E264" s="13">
        <v>5.9135899999999998E-2</v>
      </c>
      <c r="F264" s="13">
        <v>3.1755199999999997E-2</v>
      </c>
      <c r="G264">
        <v>1.0889</v>
      </c>
      <c r="H264">
        <v>3.4241999999999999</v>
      </c>
      <c r="I264">
        <v>0.96588200000000002</v>
      </c>
      <c r="K264">
        <f t="shared" si="33"/>
        <v>1.824198229533871</v>
      </c>
      <c r="L264">
        <f t="shared" si="34"/>
        <v>3.3971658805484277</v>
      </c>
      <c r="M264">
        <f t="shared" si="39"/>
        <v>1.6100000000000019</v>
      </c>
      <c r="N264">
        <f t="shared" si="35"/>
        <v>0.65177164015172062</v>
      </c>
      <c r="O264">
        <f t="shared" si="36"/>
        <v>4.0649626227372107</v>
      </c>
      <c r="Q264">
        <f t="shared" si="40"/>
        <v>5.2199999999999767</v>
      </c>
      <c r="S264">
        <v>0.1138</v>
      </c>
      <c r="T264">
        <v>0.1782</v>
      </c>
      <c r="U264">
        <f t="shared" si="37"/>
        <v>5.9135888463999996E-2</v>
      </c>
      <c r="V264">
        <f t="shared" si="38"/>
        <v>3.1755239999999997E-2</v>
      </c>
    </row>
    <row r="265" spans="1:22" x14ac:dyDescent="0.3">
      <c r="A265">
        <v>4.46434</v>
      </c>
      <c r="B265">
        <v>4.6314099999999998</v>
      </c>
      <c r="C265">
        <v>1.6044099999999999</v>
      </c>
      <c r="D265">
        <v>-1.18214</v>
      </c>
      <c r="E265" s="13">
        <v>5.0179700000000001E-2</v>
      </c>
      <c r="F265" s="13">
        <v>3.6328399999999997E-2</v>
      </c>
      <c r="G265">
        <v>0.93600000000000005</v>
      </c>
      <c r="H265">
        <v>3.7189000000000001</v>
      </c>
      <c r="I265">
        <v>0.84511499999999995</v>
      </c>
      <c r="K265">
        <f t="shared" si="33"/>
        <v>1.7997773151943621</v>
      </c>
      <c r="L265">
        <f t="shared" si="34"/>
        <v>3.6919542896877444</v>
      </c>
      <c r="M265">
        <f t="shared" si="39"/>
        <v>1.6200000000000019</v>
      </c>
      <c r="N265">
        <f t="shared" si="35"/>
        <v>0.6526537546211475</v>
      </c>
      <c r="O265">
        <f t="shared" si="36"/>
        <v>4.0657115478884087</v>
      </c>
      <c r="Q265">
        <f t="shared" si="40"/>
        <v>5.2399999999999762</v>
      </c>
      <c r="S265">
        <v>6.3200000000000006E-2</v>
      </c>
      <c r="T265">
        <v>0.19059999999999999</v>
      </c>
      <c r="U265">
        <f t="shared" si="37"/>
        <v>5.0179688463999998E-2</v>
      </c>
      <c r="V265">
        <f t="shared" si="38"/>
        <v>3.6328359999999997E-2</v>
      </c>
    </row>
    <row r="266" spans="1:22" x14ac:dyDescent="0.3">
      <c r="A266">
        <v>4.46434</v>
      </c>
      <c r="B266">
        <v>4.6314099999999998</v>
      </c>
      <c r="C266">
        <v>1.6044099999999999</v>
      </c>
      <c r="D266">
        <v>-1.18214</v>
      </c>
      <c r="E266" s="13">
        <v>5.0129300000000002E-2</v>
      </c>
      <c r="F266" s="13">
        <v>8.0599199999999996E-2</v>
      </c>
      <c r="G266">
        <v>0.59499999999999997</v>
      </c>
      <c r="H266">
        <v>4.2187000000000001</v>
      </c>
      <c r="I266">
        <v>0.62055800000000005</v>
      </c>
      <c r="K266">
        <f t="shared" si="33"/>
        <v>1.7753564008165614</v>
      </c>
      <c r="L266">
        <f t="shared" si="34"/>
        <v>4.2360261239495784</v>
      </c>
      <c r="M266">
        <f t="shared" si="39"/>
        <v>1.6300000000000019</v>
      </c>
      <c r="N266">
        <f t="shared" si="35"/>
        <v>0.65352564792943812</v>
      </c>
      <c r="O266">
        <f t="shared" si="36"/>
        <v>4.0664866275486169</v>
      </c>
      <c r="Q266">
        <f t="shared" si="40"/>
        <v>5.2599999999999758</v>
      </c>
      <c r="S266">
        <v>6.2799999999999995E-2</v>
      </c>
      <c r="T266">
        <v>0.28389999999999999</v>
      </c>
      <c r="U266">
        <f t="shared" si="37"/>
        <v>5.0129288463999992E-2</v>
      </c>
      <c r="V266">
        <f t="shared" si="38"/>
        <v>8.0599209999999991E-2</v>
      </c>
    </row>
    <row r="267" spans="1:22" x14ac:dyDescent="0.3">
      <c r="A267">
        <v>4.46434</v>
      </c>
      <c r="B267">
        <v>4.6314099999999998</v>
      </c>
      <c r="C267">
        <v>1.6044099999999999</v>
      </c>
      <c r="D267">
        <v>-1.18214</v>
      </c>
      <c r="E267" s="13">
        <v>4.8432200000000002E-2</v>
      </c>
      <c r="F267" s="13">
        <v>3.3819200000000001E-2</v>
      </c>
      <c r="G267">
        <v>0.74909999999999999</v>
      </c>
      <c r="H267">
        <v>2.7827999999999999</v>
      </c>
      <c r="I267">
        <v>1.1683699999999999</v>
      </c>
      <c r="K267">
        <f t="shared" si="33"/>
        <v>1.7509354864057243</v>
      </c>
      <c r="L267">
        <f t="shared" si="34"/>
        <v>2.9026977043487512</v>
      </c>
      <c r="M267">
        <f t="shared" si="39"/>
        <v>1.6400000000000019</v>
      </c>
      <c r="N267">
        <f t="shared" si="35"/>
        <v>0.6543869713308943</v>
      </c>
      <c r="O267">
        <f t="shared" si="36"/>
        <v>4.067287551696305</v>
      </c>
      <c r="Q267">
        <f t="shared" si="40"/>
        <v>5.2799999999999754</v>
      </c>
      <c r="S267">
        <v>4.7399999999999998E-2</v>
      </c>
      <c r="T267">
        <v>0.18390000000000001</v>
      </c>
      <c r="U267">
        <f t="shared" si="37"/>
        <v>4.8432208463999996E-2</v>
      </c>
      <c r="V267">
        <f t="shared" si="38"/>
        <v>3.3819210000000002E-2</v>
      </c>
    </row>
    <row r="268" spans="1:22" x14ac:dyDescent="0.3">
      <c r="A268">
        <v>4.46434</v>
      </c>
      <c r="B268">
        <v>4.6314099999999998</v>
      </c>
      <c r="C268">
        <v>1.6044099999999999</v>
      </c>
      <c r="D268">
        <v>-1.18214</v>
      </c>
      <c r="E268" s="13">
        <v>5.0728200000000001E-2</v>
      </c>
      <c r="F268" s="13">
        <v>7.8624200000000005E-2</v>
      </c>
      <c r="G268">
        <v>0.65510000000000002</v>
      </c>
      <c r="H268">
        <v>4.2507999999999999</v>
      </c>
      <c r="I268">
        <v>0.62310200000000004</v>
      </c>
      <c r="K268">
        <f t="shared" si="33"/>
        <v>1.7265145719663852</v>
      </c>
      <c r="L268">
        <f t="shared" si="34"/>
        <v>4.2299782322150294</v>
      </c>
      <c r="M268">
        <f t="shared" si="39"/>
        <v>1.6500000000000019</v>
      </c>
      <c r="N268">
        <f t="shared" si="35"/>
        <v>0.65523738030763945</v>
      </c>
      <c r="O268">
        <f t="shared" si="36"/>
        <v>4.0681139999724945</v>
      </c>
      <c r="Q268">
        <f t="shared" si="40"/>
        <v>5.299999999999975</v>
      </c>
      <c r="S268">
        <v>6.7400000000000002E-2</v>
      </c>
      <c r="T268">
        <v>0.28039999999999998</v>
      </c>
      <c r="U268">
        <f t="shared" si="37"/>
        <v>5.0728208463999995E-2</v>
      </c>
      <c r="V268">
        <f t="shared" si="38"/>
        <v>7.8624159999999985E-2</v>
      </c>
    </row>
    <row r="269" spans="1:22" x14ac:dyDescent="0.3">
      <c r="A269">
        <v>4.46434</v>
      </c>
      <c r="B269">
        <v>4.6314099999999998</v>
      </c>
      <c r="C269">
        <v>1.6044099999999999</v>
      </c>
      <c r="D269">
        <v>-1.18214</v>
      </c>
      <c r="E269" s="13">
        <v>5.6305800000000003E-2</v>
      </c>
      <c r="F269" s="13">
        <v>5.8515600000000001E-2</v>
      </c>
      <c r="G269">
        <v>0.82199999999999995</v>
      </c>
      <c r="H269">
        <v>3.6114999999999999</v>
      </c>
      <c r="I269">
        <v>0.86974499999999999</v>
      </c>
      <c r="K269">
        <f t="shared" si="33"/>
        <v>1.7020936575024568</v>
      </c>
      <c r="L269">
        <f t="shared" si="34"/>
        <v>3.6318552869705854</v>
      </c>
      <c r="M269">
        <f t="shared" si="39"/>
        <v>1.6600000000000019</v>
      </c>
      <c r="N269">
        <f t="shared" si="35"/>
        <v>0.65607653470742167</v>
      </c>
      <c r="O269">
        <f t="shared" si="36"/>
        <v>4.0689656418088918</v>
      </c>
      <c r="Q269">
        <f t="shared" si="40"/>
        <v>5.3199999999999745</v>
      </c>
      <c r="S269">
        <v>0.10059999999999999</v>
      </c>
      <c r="T269">
        <v>0.2419</v>
      </c>
      <c r="U269">
        <f t="shared" si="37"/>
        <v>5.630580846399999E-2</v>
      </c>
      <c r="V269">
        <f t="shared" si="38"/>
        <v>5.8515610000000003E-2</v>
      </c>
    </row>
    <row r="270" spans="1:22" x14ac:dyDescent="0.3">
      <c r="A270">
        <v>4.46434</v>
      </c>
      <c r="B270">
        <v>4.6314099999999998</v>
      </c>
      <c r="C270">
        <v>1.6044099999999999</v>
      </c>
      <c r="D270">
        <v>-1.18214</v>
      </c>
      <c r="E270" s="13">
        <v>4.7882899999999999E-2</v>
      </c>
      <c r="F270" s="13">
        <v>5.4802799999999999E-2</v>
      </c>
      <c r="G270">
        <v>0.67290000000000005</v>
      </c>
      <c r="H270">
        <v>4.3223000000000003</v>
      </c>
      <c r="I270">
        <v>0.59922299999999995</v>
      </c>
      <c r="K270">
        <f t="shared" si="33"/>
        <v>1.6776727430173133</v>
      </c>
      <c r="L270">
        <f t="shared" si="34"/>
        <v>4.2864745389923087</v>
      </c>
      <c r="M270">
        <f t="shared" si="39"/>
        <v>1.6700000000000019</v>
      </c>
      <c r="N270">
        <f t="shared" si="35"/>
        <v>0.65690409887966961</v>
      </c>
      <c r="O270">
        <f t="shared" si="36"/>
        <v>4.0698421365601183</v>
      </c>
      <c r="Q270">
        <f t="shared" si="40"/>
        <v>5.3399999999999741</v>
      </c>
      <c r="S270">
        <v>4.1200000000000001E-2</v>
      </c>
      <c r="T270">
        <v>0.2341</v>
      </c>
      <c r="U270">
        <f t="shared" si="37"/>
        <v>4.7882888463999997E-2</v>
      </c>
      <c r="V270">
        <f t="shared" si="38"/>
        <v>5.480281E-2</v>
      </c>
    </row>
    <row r="271" spans="1:22" x14ac:dyDescent="0.3">
      <c r="A271">
        <v>4.46434</v>
      </c>
      <c r="B271">
        <v>4.6314099999999998</v>
      </c>
      <c r="C271">
        <v>1.6044099999999999</v>
      </c>
      <c r="D271">
        <v>-1.18214</v>
      </c>
      <c r="E271" s="13">
        <v>8.2171499999999995E-2</v>
      </c>
      <c r="F271" s="13">
        <v>8.05424E-2</v>
      </c>
      <c r="G271">
        <v>0.96299999999999997</v>
      </c>
      <c r="H271">
        <v>4.2716000000000003</v>
      </c>
      <c r="I271">
        <v>0.65772399999999998</v>
      </c>
      <c r="K271">
        <f t="shared" si="33"/>
        <v>1.6532518285138678</v>
      </c>
      <c r="L271">
        <f t="shared" si="34"/>
        <v>4.1471528398227795</v>
      </c>
      <c r="M271">
        <f t="shared" si="39"/>
        <v>1.6800000000000019</v>
      </c>
      <c r="N271">
        <f t="shared" si="35"/>
        <v>0.65771974180974835</v>
      </c>
      <c r="O271">
        <f t="shared" si="36"/>
        <v>4.0707431336399607</v>
      </c>
      <c r="Q271">
        <f t="shared" si="40"/>
        <v>5.3599999999999737</v>
      </c>
      <c r="S271">
        <v>0.18970000000000001</v>
      </c>
      <c r="T271">
        <v>0.2838</v>
      </c>
      <c r="U271">
        <f t="shared" si="37"/>
        <v>8.2171538463999994E-2</v>
      </c>
      <c r="V271">
        <f t="shared" si="38"/>
        <v>8.0542439999999993E-2</v>
      </c>
    </row>
    <row r="272" spans="1:22" x14ac:dyDescent="0.3">
      <c r="A272">
        <v>4.46434</v>
      </c>
      <c r="B272">
        <v>4.6314099999999998</v>
      </c>
      <c r="C272">
        <v>1.6044099999999999</v>
      </c>
      <c r="D272">
        <v>-1.18214</v>
      </c>
      <c r="E272" s="13">
        <v>5.8528700000000003E-2</v>
      </c>
      <c r="F272" s="13">
        <v>0.113569</v>
      </c>
      <c r="G272">
        <v>0.42609999999999998</v>
      </c>
      <c r="H272">
        <v>4.6109999999999998</v>
      </c>
      <c r="I272">
        <v>0.43640800000000002</v>
      </c>
      <c r="K272">
        <f t="shared" si="33"/>
        <v>1.6288309139946315</v>
      </c>
      <c r="L272">
        <f t="shared" si="34"/>
        <v>4.6243572473721581</v>
      </c>
      <c r="M272">
        <f t="shared" si="39"/>
        <v>1.6900000000000019</v>
      </c>
      <c r="N272">
        <f t="shared" si="35"/>
        <v>0.65852313725136091</v>
      </c>
      <c r="O272">
        <f t="shared" si="36"/>
        <v>4.0716682726615998</v>
      </c>
      <c r="Q272">
        <f t="shared" si="40"/>
        <v>5.3799999999999732</v>
      </c>
      <c r="S272">
        <v>0.1111</v>
      </c>
      <c r="T272">
        <v>0.33700000000000002</v>
      </c>
      <c r="U272">
        <f t="shared" si="37"/>
        <v>5.8528658463999995E-2</v>
      </c>
      <c r="V272">
        <f t="shared" si="38"/>
        <v>0.11356900000000002</v>
      </c>
    </row>
    <row r="273" spans="1:22" x14ac:dyDescent="0.3">
      <c r="A273">
        <v>4.46434</v>
      </c>
      <c r="B273">
        <v>4.6314099999999998</v>
      </c>
      <c r="C273">
        <v>1.6044099999999999</v>
      </c>
      <c r="D273">
        <v>-1.18214</v>
      </c>
      <c r="E273" s="13">
        <v>4.8755899999999998E-2</v>
      </c>
      <c r="F273" s="13">
        <v>3.9283199999999997E-2</v>
      </c>
      <c r="G273">
        <v>0.6</v>
      </c>
      <c r="H273">
        <v>4.0719000000000003</v>
      </c>
      <c r="I273">
        <v>0.67812399999999995</v>
      </c>
      <c r="K273">
        <f t="shared" si="33"/>
        <v>1.604409999461772</v>
      </c>
      <c r="L273">
        <f t="shared" si="34"/>
        <v>4.0980072067464404</v>
      </c>
      <c r="M273">
        <f t="shared" si="39"/>
        <v>1.700000000000002</v>
      </c>
      <c r="N273">
        <f t="shared" si="35"/>
        <v>0.65931396385704255</v>
      </c>
      <c r="O273">
        <f t="shared" si="36"/>
        <v>4.0726171835817615</v>
      </c>
      <c r="Q273">
        <f t="shared" si="40"/>
        <v>5.3999999999999728</v>
      </c>
      <c r="S273">
        <v>5.0700000000000002E-2</v>
      </c>
      <c r="T273">
        <v>0.19819999999999999</v>
      </c>
      <c r="U273">
        <f t="shared" si="37"/>
        <v>4.8755938463999997E-2</v>
      </c>
      <c r="V273">
        <f t="shared" si="38"/>
        <v>3.9283239999999997E-2</v>
      </c>
    </row>
    <row r="274" spans="1:22" x14ac:dyDescent="0.3">
      <c r="A274">
        <v>4.46434</v>
      </c>
      <c r="B274">
        <v>4.6314099999999998</v>
      </c>
      <c r="C274">
        <v>1.6044099999999999</v>
      </c>
      <c r="D274">
        <v>-1.18214</v>
      </c>
      <c r="E274" s="13">
        <v>5.1113499999999999E-2</v>
      </c>
      <c r="F274" s="13">
        <v>5.5130999999999999E-2</v>
      </c>
      <c r="G274">
        <v>0.67210000000000003</v>
      </c>
      <c r="H274">
        <v>3.6812999999999998</v>
      </c>
      <c r="I274">
        <v>0.82224799999999998</v>
      </c>
      <c r="K274">
        <f t="shared" si="33"/>
        <v>1.5799890849171594</v>
      </c>
      <c r="L274">
        <f t="shared" si="34"/>
        <v>3.747732115386579</v>
      </c>
      <c r="M274">
        <f t="shared" si="39"/>
        <v>1.710000000000002</v>
      </c>
      <c r="N274">
        <f t="shared" si="35"/>
        <v>0.66009190530669515</v>
      </c>
      <c r="O274">
        <f t="shared" si="36"/>
        <v>4.0735894868487303</v>
      </c>
      <c r="Q274">
        <f t="shared" si="40"/>
        <v>5.4199999999999724</v>
      </c>
      <c r="S274">
        <v>7.0199999999999999E-2</v>
      </c>
      <c r="T274">
        <v>0.23480000000000001</v>
      </c>
      <c r="U274">
        <f t="shared" si="37"/>
        <v>5.1113488463999997E-2</v>
      </c>
      <c r="V274">
        <f t="shared" si="38"/>
        <v>5.5131040000000006E-2</v>
      </c>
    </row>
    <row r="275" spans="1:22" x14ac:dyDescent="0.3">
      <c r="A275">
        <v>4.46434</v>
      </c>
      <c r="B275">
        <v>4.6314099999999998</v>
      </c>
      <c r="C275">
        <v>1.6044099999999999</v>
      </c>
      <c r="D275">
        <v>-1.18214</v>
      </c>
      <c r="E275" s="13">
        <v>8.3357299999999995E-2</v>
      </c>
      <c r="F275" s="13">
        <v>0.160801</v>
      </c>
      <c r="G275">
        <v>1.0139</v>
      </c>
      <c r="H275">
        <v>3.2330999999999999</v>
      </c>
      <c r="I275">
        <v>1.0283800000000001</v>
      </c>
      <c r="K275">
        <f t="shared" si="33"/>
        <v>1.5555681703624065</v>
      </c>
      <c r="L275">
        <f t="shared" si="34"/>
        <v>3.2445565700933696</v>
      </c>
      <c r="M275">
        <f t="shared" si="39"/>
        <v>1.720000000000002</v>
      </c>
      <c r="N275">
        <f t="shared" si="35"/>
        <v>0.66085665043411124</v>
      </c>
      <c r="O275">
        <f t="shared" si="36"/>
        <v>4.0745847935541626</v>
      </c>
      <c r="Q275">
        <f t="shared" si="40"/>
        <v>5.439999999999972</v>
      </c>
      <c r="S275">
        <v>0.1928</v>
      </c>
      <c r="T275">
        <v>0.40100000000000002</v>
      </c>
      <c r="U275">
        <f t="shared" si="37"/>
        <v>8.3357288463999993E-2</v>
      </c>
      <c r="V275">
        <f t="shared" si="38"/>
        <v>0.16080100000000003</v>
      </c>
    </row>
    <row r="276" spans="1:22" x14ac:dyDescent="0.3">
      <c r="A276">
        <v>4.46434</v>
      </c>
      <c r="B276">
        <v>4.6314099999999998</v>
      </c>
      <c r="C276">
        <v>1.6044099999999999</v>
      </c>
      <c r="D276">
        <v>-1.18214</v>
      </c>
      <c r="E276" s="13">
        <v>0.138845</v>
      </c>
      <c r="F276" s="13">
        <v>9.99192E-2</v>
      </c>
      <c r="G276">
        <v>1.2561</v>
      </c>
      <c r="H276">
        <v>3.4239000000000002</v>
      </c>
      <c r="I276">
        <v>0.98736299999999999</v>
      </c>
      <c r="K276">
        <f t="shared" si="33"/>
        <v>1.5311472557989059</v>
      </c>
      <c r="L276">
        <f t="shared" si="34"/>
        <v>3.3447147656389542</v>
      </c>
      <c r="M276">
        <f t="shared" si="39"/>
        <v>1.730000000000002</v>
      </c>
      <c r="N276">
        <f t="shared" si="35"/>
        <v>0.66160789335143644</v>
      </c>
      <c r="O276">
        <f t="shared" si="36"/>
        <v>4.075602705588647</v>
      </c>
      <c r="Q276">
        <f t="shared" si="40"/>
        <v>5.4599999999999715</v>
      </c>
      <c r="S276">
        <v>0.3044</v>
      </c>
      <c r="T276">
        <v>0.31609999999999999</v>
      </c>
      <c r="U276">
        <f t="shared" si="37"/>
        <v>0.13884480846399999</v>
      </c>
      <c r="V276">
        <f t="shared" si="38"/>
        <v>9.9919209999999994E-2</v>
      </c>
    </row>
    <row r="277" spans="1:22" x14ac:dyDescent="0.3">
      <c r="A277">
        <v>4.46434</v>
      </c>
      <c r="B277">
        <v>4.6314099999999998</v>
      </c>
      <c r="C277">
        <v>1.6044099999999999</v>
      </c>
      <c r="D277">
        <v>-1.18214</v>
      </c>
      <c r="E277" s="13">
        <v>4.85183E-2</v>
      </c>
      <c r="F277" s="13">
        <v>3.5344E-2</v>
      </c>
      <c r="G277">
        <v>0.79510000000000003</v>
      </c>
      <c r="H277">
        <v>2.7810000000000001</v>
      </c>
      <c r="I277">
        <v>1.17214</v>
      </c>
      <c r="K277">
        <f t="shared" si="33"/>
        <v>1.5067263412278575</v>
      </c>
      <c r="L277">
        <f t="shared" si="34"/>
        <v>2.8934910942237062</v>
      </c>
      <c r="M277">
        <f t="shared" si="39"/>
        <v>1.740000000000002</v>
      </c>
      <c r="N277">
        <f t="shared" si="35"/>
        <v>0.66234533357152015</v>
      </c>
      <c r="O277">
        <f t="shared" si="36"/>
        <v>4.0766428158009429</v>
      </c>
      <c r="Q277">
        <f t="shared" si="40"/>
        <v>5.4799999999999711</v>
      </c>
      <c r="S277">
        <v>4.8300000000000003E-2</v>
      </c>
      <c r="T277">
        <v>0.188</v>
      </c>
      <c r="U277">
        <f t="shared" si="37"/>
        <v>4.8518338463999992E-2</v>
      </c>
      <c r="V277">
        <f t="shared" si="38"/>
        <v>3.5344E-2</v>
      </c>
    </row>
    <row r="278" spans="1:22" x14ac:dyDescent="0.3">
      <c r="A278">
        <v>4.46434</v>
      </c>
      <c r="B278">
        <v>4.6314099999999998</v>
      </c>
      <c r="C278">
        <v>1.6044099999999999</v>
      </c>
      <c r="D278">
        <v>-1.18214</v>
      </c>
      <c r="E278" s="13">
        <v>5.9227099999999998E-2</v>
      </c>
      <c r="F278" s="13">
        <v>9.35748E-2</v>
      </c>
      <c r="G278">
        <v>0.76190000000000002</v>
      </c>
      <c r="H278">
        <v>4.0145</v>
      </c>
      <c r="I278">
        <v>0.72304400000000002</v>
      </c>
      <c r="K278">
        <f t="shared" si="33"/>
        <v>1.4823054266502977</v>
      </c>
      <c r="L278">
        <f t="shared" si="34"/>
        <v>3.9892375753600531</v>
      </c>
      <c r="M278">
        <f t="shared" si="39"/>
        <v>1.750000000000002</v>
      </c>
      <c r="N278">
        <f t="shared" si="35"/>
        <v>0.66306867612810672</v>
      </c>
      <c r="O278">
        <f t="shared" si="36"/>
        <v>4.0777047081608311</v>
      </c>
      <c r="Q278">
        <f t="shared" si="40"/>
        <v>5.4999999999999707</v>
      </c>
      <c r="S278">
        <v>0.1142</v>
      </c>
      <c r="T278">
        <v>0.30590000000000001</v>
      </c>
      <c r="U278">
        <f t="shared" si="37"/>
        <v>5.9227088463999995E-2</v>
      </c>
      <c r="V278">
        <f t="shared" si="38"/>
        <v>9.3574810000000008E-2</v>
      </c>
    </row>
    <row r="279" spans="1:22" x14ac:dyDescent="0.3">
      <c r="A279">
        <v>4.46434</v>
      </c>
      <c r="B279">
        <v>4.6314099999999998</v>
      </c>
      <c r="C279">
        <v>1.6044099999999999</v>
      </c>
      <c r="D279">
        <v>-1.18214</v>
      </c>
      <c r="E279" s="13">
        <v>8.8910299999999998E-2</v>
      </c>
      <c r="F279" s="13">
        <v>5.3407200000000002E-2</v>
      </c>
      <c r="G279">
        <v>0.8851</v>
      </c>
      <c r="H279">
        <v>2.63</v>
      </c>
      <c r="I279">
        <v>1.2438899999999999</v>
      </c>
      <c r="K279">
        <f t="shared" si="33"/>
        <v>1.45788451206712</v>
      </c>
      <c r="L279">
        <f t="shared" si="34"/>
        <v>2.7182718842886602</v>
      </c>
      <c r="M279">
        <f t="shared" si="39"/>
        <v>1.760000000000002</v>
      </c>
      <c r="N279">
        <f t="shared" si="35"/>
        <v>0.66377763169381798</v>
      </c>
      <c r="O279">
        <f t="shared" si="36"/>
        <v>4.0787879579255275</v>
      </c>
      <c r="Q279">
        <f t="shared" si="40"/>
        <v>5.5199999999999703</v>
      </c>
      <c r="S279">
        <v>0.20669999999999999</v>
      </c>
      <c r="T279">
        <v>0.2311</v>
      </c>
      <c r="U279">
        <f t="shared" si="37"/>
        <v>8.8910338463999983E-2</v>
      </c>
      <c r="V279">
        <f t="shared" si="38"/>
        <v>5.3407209999999997E-2</v>
      </c>
    </row>
    <row r="280" spans="1:22" x14ac:dyDescent="0.3">
      <c r="A280">
        <v>4.46434</v>
      </c>
      <c r="B280">
        <v>4.6314099999999998</v>
      </c>
      <c r="C280">
        <v>1.6044099999999999</v>
      </c>
      <c r="D280">
        <v>-1.18214</v>
      </c>
      <c r="E280" s="13">
        <v>7.2721900000000006E-2</v>
      </c>
      <c r="F280" s="13">
        <v>8.0429E-2</v>
      </c>
      <c r="G280">
        <v>0.7591</v>
      </c>
      <c r="H280">
        <v>3.8435000000000001</v>
      </c>
      <c r="I280">
        <v>0.77920100000000003</v>
      </c>
      <c r="K280">
        <f t="shared" si="33"/>
        <v>1.4334635974790959</v>
      </c>
      <c r="L280">
        <f t="shared" si="34"/>
        <v>3.8526539069684387</v>
      </c>
      <c r="M280">
        <f t="shared" si="39"/>
        <v>1.770000000000002</v>
      </c>
      <c r="N280">
        <f t="shared" si="35"/>
        <v>0.66447191669588035</v>
      </c>
      <c r="O280">
        <f t="shared" si="36"/>
        <v>4.0798921318095696</v>
      </c>
      <c r="Q280">
        <f t="shared" si="40"/>
        <v>5.5399999999999698</v>
      </c>
      <c r="S280">
        <v>0.16289999999999999</v>
      </c>
      <c r="T280">
        <v>0.28360000000000002</v>
      </c>
      <c r="U280">
        <f t="shared" si="37"/>
        <v>7.2721858463999992E-2</v>
      </c>
      <c r="V280">
        <f t="shared" si="38"/>
        <v>8.0428960000000008E-2</v>
      </c>
    </row>
    <row r="281" spans="1:22" x14ac:dyDescent="0.3">
      <c r="A281">
        <v>4.46434</v>
      </c>
      <c r="B281">
        <v>4.6314099999999998</v>
      </c>
      <c r="C281">
        <v>1.6044099999999999</v>
      </c>
      <c r="D281">
        <v>-1.18214</v>
      </c>
      <c r="E281" s="13">
        <v>5.9318599999999999E-2</v>
      </c>
      <c r="F281" s="13">
        <v>4.1168400000000001E-2</v>
      </c>
      <c r="G281">
        <v>0.89810000000000001</v>
      </c>
      <c r="H281">
        <v>3.1570999999999998</v>
      </c>
      <c r="I281">
        <v>1.04687</v>
      </c>
      <c r="K281">
        <f t="shared" si="33"/>
        <v>1.4090426828868903</v>
      </c>
      <c r="L281">
        <f t="shared" si="34"/>
        <v>3.1994049023298707</v>
      </c>
      <c r="M281">
        <f t="shared" si="39"/>
        <v>1.780000000000002</v>
      </c>
      <c r="N281">
        <f t="shared" si="35"/>
        <v>0.66515125342954995</v>
      </c>
      <c r="O281">
        <f t="shared" si="36"/>
        <v>4.0810167881581254</v>
      </c>
      <c r="Q281">
        <f t="shared" si="40"/>
        <v>5.5599999999999694</v>
      </c>
      <c r="S281">
        <v>0.11459999999999999</v>
      </c>
      <c r="T281">
        <v>0.2029</v>
      </c>
      <c r="U281">
        <f t="shared" si="37"/>
        <v>5.9318608463999993E-2</v>
      </c>
      <c r="V281">
        <f t="shared" si="38"/>
        <v>4.1168409999999996E-2</v>
      </c>
    </row>
    <row r="282" spans="1:22" x14ac:dyDescent="0.3">
      <c r="A282">
        <v>4.46434</v>
      </c>
      <c r="B282">
        <v>4.6314099999999998</v>
      </c>
      <c r="C282">
        <v>1.6044099999999999</v>
      </c>
      <c r="D282">
        <v>-1.18214</v>
      </c>
      <c r="E282" s="13">
        <v>4.9725699999999998E-2</v>
      </c>
      <c r="F282" s="13">
        <v>5.8515600000000001E-2</v>
      </c>
      <c r="G282">
        <v>0.60499999999999998</v>
      </c>
      <c r="H282">
        <v>3.5865</v>
      </c>
      <c r="I282">
        <v>0.841557</v>
      </c>
      <c r="K282">
        <f t="shared" si="33"/>
        <v>1.3846217682910773</v>
      </c>
      <c r="L282">
        <f t="shared" si="34"/>
        <v>3.7006344568001865</v>
      </c>
      <c r="M282">
        <f t="shared" si="39"/>
        <v>1.790000000000002</v>
      </c>
      <c r="N282">
        <f t="shared" si="35"/>
        <v>0.66581537016919101</v>
      </c>
      <c r="O282">
        <f t="shared" si="36"/>
        <v>4.0821614771236501</v>
      </c>
      <c r="Q282">
        <f t="shared" si="40"/>
        <v>5.579999999999969</v>
      </c>
      <c r="S282">
        <v>5.9499999999999997E-2</v>
      </c>
      <c r="T282">
        <v>0.2419</v>
      </c>
      <c r="U282">
        <f t="shared" si="37"/>
        <v>4.9725698463999997E-2</v>
      </c>
      <c r="V282">
        <f t="shared" si="38"/>
        <v>5.8515610000000003E-2</v>
      </c>
    </row>
    <row r="283" spans="1:22" x14ac:dyDescent="0.3">
      <c r="A283">
        <v>4.46434</v>
      </c>
      <c r="B283">
        <v>4.6314099999999998</v>
      </c>
      <c r="C283">
        <v>1.6044099999999999</v>
      </c>
      <c r="D283">
        <v>-1.18214</v>
      </c>
      <c r="E283" s="13">
        <v>4.9090700000000001E-2</v>
      </c>
      <c r="F283" s="13">
        <v>2.3012899999999999E-2</v>
      </c>
      <c r="G283">
        <v>0.97499999999999998</v>
      </c>
      <c r="H283">
        <v>2.0798999999999999</v>
      </c>
      <c r="I283">
        <v>1.46665</v>
      </c>
      <c r="K283">
        <f t="shared" si="33"/>
        <v>1.3602008536921517</v>
      </c>
      <c r="L283">
        <f t="shared" si="34"/>
        <v>2.174272025749834</v>
      </c>
      <c r="M283">
        <f t="shared" si="39"/>
        <v>1.800000000000002</v>
      </c>
      <c r="N283">
        <f t="shared" si="35"/>
        <v>0.66646400127696237</v>
      </c>
      <c r="O283">
        <f t="shared" si="36"/>
        <v>4.0833257408458206</v>
      </c>
      <c r="Q283">
        <f t="shared" si="40"/>
        <v>5.5999999999999686</v>
      </c>
      <c r="S283">
        <v>5.3900000000000003E-2</v>
      </c>
      <c r="T283">
        <v>0.1517</v>
      </c>
      <c r="U283">
        <f t="shared" si="37"/>
        <v>4.9090658463999993E-2</v>
      </c>
      <c r="V283">
        <f t="shared" si="38"/>
        <v>2.3012890000000001E-2</v>
      </c>
    </row>
    <row r="284" spans="1:22" x14ac:dyDescent="0.3">
      <c r="A284">
        <v>4.46434</v>
      </c>
      <c r="B284">
        <v>4.6314099999999998</v>
      </c>
      <c r="C284">
        <v>1.6044099999999999</v>
      </c>
      <c r="D284">
        <v>-1.18214</v>
      </c>
      <c r="E284" s="13">
        <v>4.9005100000000003E-2</v>
      </c>
      <c r="F284" s="13">
        <v>5.5177999999999998E-2</v>
      </c>
      <c r="G284">
        <v>0.53210000000000002</v>
      </c>
      <c r="H284">
        <v>4.2462</v>
      </c>
      <c r="I284">
        <v>0.60210399999999997</v>
      </c>
      <c r="K284">
        <f t="shared" si="33"/>
        <v>1.3357799390905412</v>
      </c>
      <c r="L284">
        <f t="shared" si="34"/>
        <v>4.2796935450861584</v>
      </c>
      <c r="M284">
        <f t="shared" si="39"/>
        <v>1.8100000000000021</v>
      </c>
      <c r="N284">
        <f t="shared" si="35"/>
        <v>0.66709688730906935</v>
      </c>
      <c r="O284">
        <f t="shared" si="36"/>
        <v>4.0845091136346712</v>
      </c>
      <c r="Q284">
        <f t="shared" si="40"/>
        <v>5.6199999999999681</v>
      </c>
      <c r="S284">
        <v>5.3100000000000001E-2</v>
      </c>
      <c r="T284">
        <v>0.2349</v>
      </c>
      <c r="U284">
        <f t="shared" si="37"/>
        <v>4.9005058463999995E-2</v>
      </c>
      <c r="V284">
        <f t="shared" si="38"/>
        <v>5.517801E-2</v>
      </c>
    </row>
    <row r="285" spans="1:22" x14ac:dyDescent="0.3">
      <c r="A285">
        <v>4.46434</v>
      </c>
      <c r="B285">
        <v>4.6314099999999998</v>
      </c>
      <c r="C285">
        <v>1.6044099999999999</v>
      </c>
      <c r="D285">
        <v>-1.18214</v>
      </c>
      <c r="E285" s="13">
        <v>4.9821499999999998E-2</v>
      </c>
      <c r="F285" s="13">
        <v>6.5587199999999998E-2</v>
      </c>
      <c r="G285">
        <v>0.46310000000000001</v>
      </c>
      <c r="H285">
        <v>4.1123000000000003</v>
      </c>
      <c r="I285">
        <v>0.63312599999999997</v>
      </c>
      <c r="K285">
        <f t="shared" si="33"/>
        <v>1.311359024486614</v>
      </c>
      <c r="L285">
        <f t="shared" si="34"/>
        <v>4.2060912161249808</v>
      </c>
      <c r="M285">
        <f t="shared" si="39"/>
        <v>1.8200000000000021</v>
      </c>
      <c r="N285">
        <f t="shared" si="35"/>
        <v>0.66771377511953744</v>
      </c>
      <c r="O285">
        <f t="shared" si="36"/>
        <v>4.0857111221568649</v>
      </c>
      <c r="Q285">
        <f t="shared" si="40"/>
        <v>5.6399999999999677</v>
      </c>
      <c r="S285">
        <v>6.0299999999999999E-2</v>
      </c>
      <c r="T285">
        <v>0.25609999999999999</v>
      </c>
      <c r="U285">
        <f t="shared" si="37"/>
        <v>4.9821538463999997E-2</v>
      </c>
      <c r="V285">
        <f t="shared" si="38"/>
        <v>6.5587209999999993E-2</v>
      </c>
    </row>
    <row r="286" spans="1:22" x14ac:dyDescent="0.3">
      <c r="A286">
        <v>4.46434</v>
      </c>
      <c r="B286">
        <v>4.6314099999999998</v>
      </c>
      <c r="C286">
        <v>1.6044099999999999</v>
      </c>
      <c r="D286">
        <v>-1.18214</v>
      </c>
      <c r="E286" s="13">
        <v>5.4088700000000003E-2</v>
      </c>
      <c r="F286" s="13">
        <v>4.5624999999999999E-2</v>
      </c>
      <c r="G286">
        <v>0.59179999999999999</v>
      </c>
      <c r="H286">
        <v>3.3576000000000001</v>
      </c>
      <c r="I286">
        <v>0.933697</v>
      </c>
      <c r="K286">
        <f t="shared" si="33"/>
        <v>1.2869381098806882</v>
      </c>
      <c r="L286">
        <f t="shared" si="34"/>
        <v>3.4757479154622697</v>
      </c>
      <c r="M286">
        <f t="shared" si="39"/>
        <v>1.8300000000000021</v>
      </c>
      <c r="N286">
        <f t="shared" si="35"/>
        <v>0.66831441796146751</v>
      </c>
      <c r="O286">
        <f t="shared" si="36"/>
        <v>4.0869312856250186</v>
      </c>
      <c r="Q286">
        <f t="shared" si="40"/>
        <v>5.6599999999999673</v>
      </c>
      <c r="S286">
        <v>8.8900000000000007E-2</v>
      </c>
      <c r="T286">
        <v>0.21360000000000001</v>
      </c>
      <c r="U286">
        <f t="shared" si="37"/>
        <v>5.4088658463999996E-2</v>
      </c>
      <c r="V286">
        <f t="shared" si="38"/>
        <v>4.5624960000000006E-2</v>
      </c>
    </row>
    <row r="287" spans="1:22" x14ac:dyDescent="0.3">
      <c r="A287">
        <v>4.46434</v>
      </c>
      <c r="B287">
        <v>4.6314099999999998</v>
      </c>
      <c r="C287">
        <v>1.6044099999999999</v>
      </c>
      <c r="D287">
        <v>-1.18214</v>
      </c>
      <c r="E287" s="13">
        <v>5.12407E-2</v>
      </c>
      <c r="F287" s="13">
        <v>4.7698600000000001E-2</v>
      </c>
      <c r="G287">
        <v>0.77210000000000001</v>
      </c>
      <c r="H287">
        <v>3.5087000000000002</v>
      </c>
      <c r="I287">
        <v>0.90018200000000004</v>
      </c>
      <c r="K287">
        <f t="shared" si="33"/>
        <v>1.2625171952730383</v>
      </c>
      <c r="L287">
        <f t="shared" si="34"/>
        <v>3.5575663805395976</v>
      </c>
      <c r="M287">
        <f t="shared" si="39"/>
        <v>1.8400000000000021</v>
      </c>
      <c r="N287">
        <f t="shared" si="35"/>
        <v>0.66889857558573129</v>
      </c>
      <c r="O287">
        <f t="shared" si="36"/>
        <v>4.0881691159900138</v>
      </c>
      <c r="Q287">
        <f t="shared" si="40"/>
        <v>5.6799999999999669</v>
      </c>
      <c r="S287">
        <v>7.1099999999999997E-2</v>
      </c>
      <c r="T287">
        <v>0.21840000000000001</v>
      </c>
      <c r="U287">
        <f t="shared" si="37"/>
        <v>5.1240658463999993E-2</v>
      </c>
      <c r="V287">
        <f t="shared" si="38"/>
        <v>4.7698560000000008E-2</v>
      </c>
    </row>
    <row r="288" spans="1:22" x14ac:dyDescent="0.3">
      <c r="A288">
        <v>4.46434</v>
      </c>
      <c r="B288">
        <v>4.6314099999999998</v>
      </c>
      <c r="C288">
        <v>1.6044099999999999</v>
      </c>
      <c r="D288">
        <v>-1.18214</v>
      </c>
      <c r="E288" s="13">
        <v>5.0066699999999999E-2</v>
      </c>
      <c r="F288" s="13">
        <v>3.5910200000000003E-2</v>
      </c>
      <c r="G288">
        <v>0.67979999999999996</v>
      </c>
      <c r="H288">
        <v>2.7940999999999998</v>
      </c>
      <c r="I288">
        <v>1.15561</v>
      </c>
      <c r="K288">
        <f t="shared" si="33"/>
        <v>1.2380962806639004</v>
      </c>
      <c r="L288">
        <f t="shared" si="34"/>
        <v>2.9338585054259463</v>
      </c>
      <c r="M288">
        <f t="shared" si="39"/>
        <v>1.8500000000000021</v>
      </c>
      <c r="N288">
        <f t="shared" si="35"/>
        <v>0.66946601433706754</v>
      </c>
      <c r="O288">
        <f t="shared" si="36"/>
        <v>4.0894241181362085</v>
      </c>
      <c r="Q288">
        <f t="shared" si="40"/>
        <v>5.6999999999999664</v>
      </c>
      <c r="S288">
        <v>6.2300000000000001E-2</v>
      </c>
      <c r="T288">
        <v>0.1895</v>
      </c>
      <c r="U288">
        <f t="shared" si="37"/>
        <v>5.0066738463999998E-2</v>
      </c>
      <c r="V288">
        <f t="shared" si="38"/>
        <v>3.5910249999999998E-2</v>
      </c>
    </row>
    <row r="289" spans="1:22" x14ac:dyDescent="0.3">
      <c r="A289">
        <v>4.46434</v>
      </c>
      <c r="B289">
        <v>4.6314099999999998</v>
      </c>
      <c r="C289">
        <v>1.6044099999999999</v>
      </c>
      <c r="D289">
        <v>-1.18214</v>
      </c>
      <c r="E289" s="13">
        <v>6.5589900000000007E-2</v>
      </c>
      <c r="F289" s="13">
        <v>4.1249599999999997E-2</v>
      </c>
      <c r="G289">
        <v>0.95399999999999996</v>
      </c>
      <c r="H289">
        <v>3.4657</v>
      </c>
      <c r="I289">
        <v>0.93935000000000002</v>
      </c>
      <c r="K289">
        <f t="shared" si="33"/>
        <v>1.2136753660534794</v>
      </c>
      <c r="L289">
        <f t="shared" si="34"/>
        <v>3.4619463034085385</v>
      </c>
      <c r="M289">
        <f t="shared" si="39"/>
        <v>1.8600000000000021</v>
      </c>
      <c r="N289">
        <f t="shared" si="35"/>
        <v>0.67001650724754169</v>
      </c>
      <c r="O289">
        <f t="shared" si="36"/>
        <v>4.0906957900794785</v>
      </c>
      <c r="Q289">
        <f t="shared" si="40"/>
        <v>5.719999999999966</v>
      </c>
      <c r="S289">
        <v>0.13930000000000001</v>
      </c>
      <c r="T289">
        <v>0.2031</v>
      </c>
      <c r="U289">
        <f t="shared" si="37"/>
        <v>6.5589938463999992E-2</v>
      </c>
      <c r="V289">
        <f t="shared" si="38"/>
        <v>4.1249609999999999E-2</v>
      </c>
    </row>
    <row r="290" spans="1:22" x14ac:dyDescent="0.3">
      <c r="A290">
        <v>4.46434</v>
      </c>
      <c r="B290">
        <v>4.6314099999999998</v>
      </c>
      <c r="C290">
        <v>1.6044099999999999</v>
      </c>
      <c r="D290">
        <v>-1.18214</v>
      </c>
      <c r="E290" s="13">
        <v>5.0410400000000001E-2</v>
      </c>
      <c r="F290" s="13">
        <v>4.9773600000000001E-2</v>
      </c>
      <c r="G290">
        <v>0.46910000000000002</v>
      </c>
      <c r="H290">
        <v>4.1257999999999999</v>
      </c>
      <c r="I290">
        <v>0.63759299999999997</v>
      </c>
      <c r="K290">
        <f t="shared" si="33"/>
        <v>1.189254451441951</v>
      </c>
      <c r="L290">
        <f t="shared" si="34"/>
        <v>4.1954195717574487</v>
      </c>
      <c r="M290">
        <f t="shared" si="39"/>
        <v>1.8700000000000021</v>
      </c>
      <c r="N290">
        <f t="shared" si="35"/>
        <v>0.67054983412732938</v>
      </c>
      <c r="O290">
        <f t="shared" si="36"/>
        <v>4.0919836231680007</v>
      </c>
      <c r="Q290">
        <f t="shared" si="40"/>
        <v>5.7399999999999656</v>
      </c>
      <c r="S290">
        <v>6.5000000000000002E-2</v>
      </c>
      <c r="T290">
        <v>0.22309999999999999</v>
      </c>
      <c r="U290">
        <f t="shared" si="37"/>
        <v>5.0410448463999995E-2</v>
      </c>
      <c r="V290">
        <f t="shared" si="38"/>
        <v>4.9773609999999996E-2</v>
      </c>
    </row>
    <row r="291" spans="1:22" x14ac:dyDescent="0.3">
      <c r="A291">
        <v>4.46434</v>
      </c>
      <c r="B291">
        <v>4.6314099999999998</v>
      </c>
      <c r="C291">
        <v>1.6044099999999999</v>
      </c>
      <c r="D291">
        <v>-1.18214</v>
      </c>
      <c r="E291" s="13">
        <v>5.7763200000000001E-2</v>
      </c>
      <c r="F291" s="13">
        <v>5.6311300000000002E-2</v>
      </c>
      <c r="G291">
        <v>0.66110000000000002</v>
      </c>
      <c r="H291">
        <v>3.5903999999999998</v>
      </c>
      <c r="I291">
        <v>0.85497999999999996</v>
      </c>
      <c r="K291">
        <f t="shared" si="33"/>
        <v>1.1648335368294676</v>
      </c>
      <c r="L291">
        <f t="shared" si="34"/>
        <v>3.6678851578040677</v>
      </c>
      <c r="M291">
        <f t="shared" si="39"/>
        <v>1.8800000000000021</v>
      </c>
      <c r="N291">
        <f t="shared" si="35"/>
        <v>0.67106578165278941</v>
      </c>
      <c r="O291">
        <f t="shared" si="36"/>
        <v>4.0932871022857107</v>
      </c>
      <c r="Q291">
        <f t="shared" si="40"/>
        <v>5.7599999999999651</v>
      </c>
      <c r="S291">
        <v>0.1076</v>
      </c>
      <c r="T291">
        <v>0.23730000000000001</v>
      </c>
      <c r="U291">
        <f t="shared" si="37"/>
        <v>5.7763208463999995E-2</v>
      </c>
      <c r="V291">
        <f t="shared" si="38"/>
        <v>5.6311290000000007E-2</v>
      </c>
    </row>
    <row r="292" spans="1:22" x14ac:dyDescent="0.3">
      <c r="A292">
        <v>4.46434</v>
      </c>
      <c r="B292">
        <v>4.6314099999999998</v>
      </c>
      <c r="C292">
        <v>1.6044099999999999</v>
      </c>
      <c r="D292">
        <v>-1.18214</v>
      </c>
      <c r="E292" s="13">
        <v>6.1586299999999997E-2</v>
      </c>
      <c r="F292" s="13">
        <v>6.1951199999999998E-2</v>
      </c>
      <c r="G292">
        <v>0.72699999999999998</v>
      </c>
      <c r="H292">
        <v>3.5916999999999999</v>
      </c>
      <c r="I292">
        <v>0.86318600000000001</v>
      </c>
      <c r="K292">
        <f t="shared" si="33"/>
        <v>1.1404126222161597</v>
      </c>
      <c r="L292">
        <f t="shared" si="34"/>
        <v>3.6478614391015332</v>
      </c>
      <c r="M292">
        <f t="shared" si="39"/>
        <v>1.8900000000000021</v>
      </c>
      <c r="N292">
        <f t="shared" si="35"/>
        <v>0.67156414345179094</v>
      </c>
      <c r="O292">
        <f t="shared" si="36"/>
        <v>4.0946057060583412</v>
      </c>
      <c r="Q292">
        <f t="shared" si="40"/>
        <v>5.7799999999999647</v>
      </c>
      <c r="S292">
        <v>0.1241</v>
      </c>
      <c r="T292">
        <v>0.24890000000000001</v>
      </c>
      <c r="U292">
        <f t="shared" si="37"/>
        <v>6.1586258463999996E-2</v>
      </c>
      <c r="V292">
        <f t="shared" si="38"/>
        <v>6.1951210000000007E-2</v>
      </c>
    </row>
    <row r="293" spans="1:22" x14ac:dyDescent="0.3">
      <c r="A293">
        <v>4.46434</v>
      </c>
      <c r="B293">
        <v>4.6314099999999998</v>
      </c>
      <c r="C293">
        <v>1.6044099999999999</v>
      </c>
      <c r="D293">
        <v>-1.18214</v>
      </c>
      <c r="E293" s="13">
        <v>0.16376599999999999</v>
      </c>
      <c r="F293" s="13">
        <v>4.8048599999999997E-2</v>
      </c>
      <c r="G293">
        <v>1.7330000000000001</v>
      </c>
      <c r="H293">
        <v>2.6360999999999999</v>
      </c>
      <c r="I293">
        <v>1.2988900000000001</v>
      </c>
      <c r="K293">
        <f t="shared" si="33"/>
        <v>1.1159917076021408</v>
      </c>
      <c r="L293">
        <f t="shared" si="34"/>
        <v>2.5839571054251644</v>
      </c>
      <c r="M293">
        <f t="shared" si="39"/>
        <v>1.9000000000000021</v>
      </c>
      <c r="N293">
        <f t="shared" si="35"/>
        <v>0.67204472018625916</v>
      </c>
      <c r="O293">
        <f t="shared" si="36"/>
        <v>4.0959389070619645</v>
      </c>
      <c r="Q293">
        <f t="shared" si="40"/>
        <v>5.7999999999999643</v>
      </c>
      <c r="S293">
        <v>0.34289999999999998</v>
      </c>
      <c r="T293">
        <v>0.21920000000000001</v>
      </c>
      <c r="U293">
        <f t="shared" si="37"/>
        <v>0.16376585846399999</v>
      </c>
      <c r="V293">
        <f t="shared" si="38"/>
        <v>4.8048640000000004E-2</v>
      </c>
    </row>
    <row r="294" spans="1:22" x14ac:dyDescent="0.3">
      <c r="A294">
        <v>4.46434</v>
      </c>
      <c r="B294">
        <v>4.6314099999999998</v>
      </c>
      <c r="C294">
        <v>1.6044099999999999</v>
      </c>
      <c r="D294">
        <v>-1.18214</v>
      </c>
      <c r="E294" s="13">
        <v>6.3662300000000005E-2</v>
      </c>
      <c r="F294" s="13">
        <v>6.2150499999999997E-2</v>
      </c>
      <c r="G294">
        <v>0.92610000000000003</v>
      </c>
      <c r="H294">
        <v>3.3788999999999998</v>
      </c>
      <c r="I294">
        <v>0.96670599999999995</v>
      </c>
      <c r="K294">
        <f t="shared" si="33"/>
        <v>1.0915707929875085</v>
      </c>
      <c r="L294">
        <f t="shared" si="34"/>
        <v>3.3951539287276495</v>
      </c>
      <c r="M294">
        <f t="shared" si="39"/>
        <v>1.9100000000000021</v>
      </c>
      <c r="N294">
        <f t="shared" si="35"/>
        <v>0.6725073196319078</v>
      </c>
      <c r="O294">
        <f t="shared" si="36"/>
        <v>4.0972861720339546</v>
      </c>
      <c r="Q294">
        <f t="shared" si="40"/>
        <v>5.8199999999999639</v>
      </c>
      <c r="S294">
        <v>0.13220000000000001</v>
      </c>
      <c r="T294">
        <v>0.24929999999999999</v>
      </c>
      <c r="U294">
        <f t="shared" si="37"/>
        <v>6.3662288464000003E-2</v>
      </c>
      <c r="V294">
        <f t="shared" si="38"/>
        <v>6.2150489999999996E-2</v>
      </c>
    </row>
    <row r="295" spans="1:22" x14ac:dyDescent="0.3">
      <c r="A295">
        <v>4.46434</v>
      </c>
      <c r="B295">
        <v>4.6314099999999998</v>
      </c>
      <c r="C295">
        <v>1.6044099999999999</v>
      </c>
      <c r="D295">
        <v>-1.18214</v>
      </c>
      <c r="E295" s="13">
        <v>7.1339399999999997E-2</v>
      </c>
      <c r="F295" s="13">
        <v>0.18130599999999999</v>
      </c>
      <c r="G295">
        <v>0.91610000000000003</v>
      </c>
      <c r="H295">
        <v>3.3725000000000001</v>
      </c>
      <c r="I295">
        <v>0.95808000000000004</v>
      </c>
      <c r="K295">
        <f t="shared" si="33"/>
        <v>1.067149878372347</v>
      </c>
      <c r="L295">
        <f t="shared" si="34"/>
        <v>3.4162157307092516</v>
      </c>
      <c r="M295">
        <f t="shared" si="39"/>
        <v>1.9200000000000021</v>
      </c>
      <c r="N295">
        <f t="shared" si="35"/>
        <v>0.67295175675512653</v>
      </c>
      <c r="O295">
        <f t="shared" si="36"/>
        <v>4.0986469620862858</v>
      </c>
      <c r="Q295">
        <f t="shared" si="40"/>
        <v>5.8399999999999634</v>
      </c>
      <c r="S295">
        <v>0.15859999999999999</v>
      </c>
      <c r="T295">
        <v>0.42580000000000001</v>
      </c>
      <c r="U295">
        <f t="shared" si="37"/>
        <v>7.1339408463999998E-2</v>
      </c>
      <c r="V295">
        <f t="shared" si="38"/>
        <v>0.18130564000000002</v>
      </c>
    </row>
    <row r="296" spans="1:22" x14ac:dyDescent="0.3">
      <c r="A296">
        <v>4.46434</v>
      </c>
      <c r="B296">
        <v>4.6314099999999998</v>
      </c>
      <c r="C296">
        <v>1.6044099999999999</v>
      </c>
      <c r="D296">
        <v>-1.18214</v>
      </c>
      <c r="E296" s="13">
        <v>5.5096800000000001E-2</v>
      </c>
      <c r="F296" s="13">
        <v>3.5607699999999999E-2</v>
      </c>
      <c r="G296">
        <v>1.0039</v>
      </c>
      <c r="H296">
        <v>3.1093999999999999</v>
      </c>
      <c r="I296">
        <v>1.07592</v>
      </c>
      <c r="K296">
        <f t="shared" si="33"/>
        <v>1.042728963756729</v>
      </c>
      <c r="L296">
        <f t="shared" si="34"/>
        <v>3.1284650381102224</v>
      </c>
      <c r="M296">
        <f t="shared" si="39"/>
        <v>1.9300000000000022</v>
      </c>
      <c r="N296">
        <f t="shared" si="35"/>
        <v>0.67337785378699189</v>
      </c>
      <c r="O296">
        <f t="shared" si="36"/>
        <v>4.1000207329210818</v>
      </c>
      <c r="Q296">
        <f t="shared" si="40"/>
        <v>5.859999999999963</v>
      </c>
      <c r="S296">
        <v>9.4399999999999998E-2</v>
      </c>
      <c r="T296">
        <v>0.18870000000000001</v>
      </c>
      <c r="U296">
        <f t="shared" si="37"/>
        <v>5.5096808463999995E-2</v>
      </c>
      <c r="V296">
        <f t="shared" si="38"/>
        <v>3.5607690000000004E-2</v>
      </c>
    </row>
    <row r="297" spans="1:22" x14ac:dyDescent="0.3">
      <c r="A297">
        <v>4.46434</v>
      </c>
      <c r="B297">
        <v>4.6314099999999998</v>
      </c>
      <c r="C297">
        <v>1.6044099999999999</v>
      </c>
      <c r="D297">
        <v>-1.18214</v>
      </c>
      <c r="E297" s="13">
        <v>4.7629400000000002E-2</v>
      </c>
      <c r="F297" s="13">
        <v>5.8418900000000003E-2</v>
      </c>
      <c r="G297">
        <v>0.52910000000000001</v>
      </c>
      <c r="H297">
        <v>3.552</v>
      </c>
      <c r="I297">
        <v>0.83867100000000006</v>
      </c>
      <c r="K297">
        <f t="shared" si="33"/>
        <v>1.0183080491407168</v>
      </c>
      <c r="L297">
        <f t="shared" si="34"/>
        <v>3.7076748522585596</v>
      </c>
      <c r="M297">
        <f t="shared" si="39"/>
        <v>1.9400000000000022</v>
      </c>
      <c r="N297">
        <f t="shared" si="35"/>
        <v>0.67378544029437215</v>
      </c>
      <c r="O297">
        <f t="shared" si="36"/>
        <v>4.101406935048324</v>
      </c>
      <c r="Q297">
        <f t="shared" si="40"/>
        <v>5.8799999999999626</v>
      </c>
      <c r="S297">
        <v>3.7999999999999999E-2</v>
      </c>
      <c r="T297">
        <v>0.2417</v>
      </c>
      <c r="U297">
        <f t="shared" si="37"/>
        <v>4.7629448463999996E-2</v>
      </c>
      <c r="V297">
        <f t="shared" si="38"/>
        <v>5.8418890000000001E-2</v>
      </c>
    </row>
    <row r="298" spans="1:22" x14ac:dyDescent="0.3">
      <c r="A298">
        <v>4.46434</v>
      </c>
      <c r="B298">
        <v>4.6314099999999998</v>
      </c>
      <c r="C298">
        <v>1.6044099999999999</v>
      </c>
      <c r="D298">
        <v>-1.18214</v>
      </c>
      <c r="E298" s="13">
        <v>4.7621900000000002E-2</v>
      </c>
      <c r="F298" s="13">
        <v>2.3317299999999999E-2</v>
      </c>
      <c r="G298">
        <v>0.54479999999999995</v>
      </c>
      <c r="H298">
        <v>3.9990999999999999</v>
      </c>
      <c r="I298">
        <v>0.70557199999999998</v>
      </c>
      <c r="K298">
        <f t="shared" si="33"/>
        <v>0.99388713452436483</v>
      </c>
      <c r="L298">
        <f t="shared" si="34"/>
        <v>4.0316151353478364</v>
      </c>
      <c r="M298">
        <f t="shared" si="39"/>
        <v>1.9500000000000022</v>
      </c>
      <c r="N298">
        <f t="shared" si="35"/>
        <v>0.67417435324809893</v>
      </c>
      <c r="O298">
        <f t="shared" si="36"/>
        <v>4.1028050140056447</v>
      </c>
      <c r="Q298">
        <f t="shared" si="40"/>
        <v>5.8999999999999622</v>
      </c>
      <c r="S298">
        <v>3.7900000000000003E-2</v>
      </c>
      <c r="T298">
        <v>0.1527</v>
      </c>
      <c r="U298">
        <f t="shared" si="37"/>
        <v>4.7621858463999994E-2</v>
      </c>
      <c r="V298">
        <f t="shared" si="38"/>
        <v>2.3317290000000001E-2</v>
      </c>
    </row>
    <row r="299" spans="1:22" x14ac:dyDescent="0.3">
      <c r="A299">
        <v>4.46434</v>
      </c>
      <c r="B299">
        <v>4.6314099999999998</v>
      </c>
      <c r="C299">
        <v>1.6044099999999999</v>
      </c>
      <c r="D299">
        <v>-1.18214</v>
      </c>
      <c r="E299" s="13">
        <v>4.7833800000000003E-2</v>
      </c>
      <c r="F299" s="13">
        <v>5.5837699999999997E-2</v>
      </c>
      <c r="G299">
        <v>0.61299999999999999</v>
      </c>
      <c r="H299">
        <v>3.4933999999999998</v>
      </c>
      <c r="I299">
        <v>0.87509899999999996</v>
      </c>
      <c r="K299">
        <f t="shared" si="33"/>
        <v>0.96946621990771975</v>
      </c>
      <c r="L299">
        <f t="shared" si="34"/>
        <v>3.6187889444924117</v>
      </c>
      <c r="M299">
        <f t="shared" si="39"/>
        <v>1.9600000000000022</v>
      </c>
      <c r="N299">
        <f t="shared" si="35"/>
        <v>0.67454443708817624</v>
      </c>
      <c r="O299">
        <f t="shared" si="36"/>
        <v>4.1042144105801022</v>
      </c>
      <c r="Q299">
        <f t="shared" si="40"/>
        <v>5.9199999999999617</v>
      </c>
      <c r="S299">
        <v>4.0599999999999997E-2</v>
      </c>
      <c r="T299">
        <v>0.23630000000000001</v>
      </c>
      <c r="U299">
        <f t="shared" si="37"/>
        <v>4.7833808463999997E-2</v>
      </c>
      <c r="V299">
        <f t="shared" si="38"/>
        <v>5.5837690000000002E-2</v>
      </c>
    </row>
    <row r="300" spans="1:22" x14ac:dyDescent="0.3">
      <c r="A300">
        <v>4.46434</v>
      </c>
      <c r="B300">
        <v>4.6314099999999998</v>
      </c>
      <c r="C300">
        <v>1.6044099999999999</v>
      </c>
      <c r="D300">
        <v>-1.18214</v>
      </c>
      <c r="E300" s="13">
        <v>4.7452800000000003E-2</v>
      </c>
      <c r="F300" s="13">
        <v>4.6310999999999998E-2</v>
      </c>
      <c r="G300">
        <v>0.54010000000000002</v>
      </c>
      <c r="H300">
        <v>3.6318000000000001</v>
      </c>
      <c r="I300">
        <v>0.82330400000000004</v>
      </c>
      <c r="K300">
        <f t="shared" si="33"/>
        <v>0.94504530529082165</v>
      </c>
      <c r="L300">
        <f t="shared" si="34"/>
        <v>3.7451568020296477</v>
      </c>
      <c r="M300">
        <f t="shared" si="39"/>
        <v>1.9700000000000022</v>
      </c>
      <c r="N300">
        <f t="shared" si="35"/>
        <v>0.67489554378600225</v>
      </c>
      <c r="O300">
        <f t="shared" si="36"/>
        <v>4.1056345610318576</v>
      </c>
      <c r="Q300">
        <f t="shared" si="40"/>
        <v>5.9399999999999613</v>
      </c>
      <c r="S300">
        <v>3.56E-2</v>
      </c>
      <c r="T300">
        <v>0.2152</v>
      </c>
      <c r="U300">
        <f t="shared" si="37"/>
        <v>4.7452808463999997E-2</v>
      </c>
      <c r="V300">
        <f t="shared" si="38"/>
        <v>4.6311039999999998E-2</v>
      </c>
    </row>
    <row r="301" spans="1:22" x14ac:dyDescent="0.3">
      <c r="A301">
        <v>4.46434</v>
      </c>
      <c r="B301">
        <v>4.6314099999999998</v>
      </c>
      <c r="C301">
        <v>1.6044099999999999</v>
      </c>
      <c r="D301">
        <v>-1.18214</v>
      </c>
      <c r="E301" s="13">
        <v>4.9713800000000002E-2</v>
      </c>
      <c r="F301" s="13">
        <v>4.2601E-2</v>
      </c>
      <c r="G301">
        <v>0.72509999999999997</v>
      </c>
      <c r="H301">
        <v>3.6391</v>
      </c>
      <c r="I301">
        <v>0.84894099999999995</v>
      </c>
      <c r="K301">
        <f t="shared" si="33"/>
        <v>0.92062439067370516</v>
      </c>
      <c r="L301">
        <f t="shared" si="34"/>
        <v>3.682619803043981</v>
      </c>
      <c r="M301">
        <f t="shared" si="39"/>
        <v>1.9800000000000022</v>
      </c>
      <c r="N301">
        <f t="shared" si="35"/>
        <v>0.67522753290357929</v>
      </c>
      <c r="O301">
        <f t="shared" si="36"/>
        <v>4.107064897319666</v>
      </c>
      <c r="Q301">
        <f t="shared" si="40"/>
        <v>5.9599999999999609</v>
      </c>
      <c r="S301">
        <v>5.9400000000000001E-2</v>
      </c>
      <c r="T301">
        <v>0.2064</v>
      </c>
      <c r="U301">
        <f t="shared" si="37"/>
        <v>4.9713808463999996E-2</v>
      </c>
      <c r="V301">
        <f t="shared" si="38"/>
        <v>4.260096E-2</v>
      </c>
    </row>
    <row r="302" spans="1:22" x14ac:dyDescent="0.3">
      <c r="A302">
        <v>4.46434</v>
      </c>
      <c r="B302">
        <v>4.6314099999999998</v>
      </c>
      <c r="C302">
        <v>1.6044099999999999</v>
      </c>
      <c r="D302">
        <v>-1.18214</v>
      </c>
      <c r="E302" s="13">
        <v>4.8879100000000002E-2</v>
      </c>
      <c r="F302" s="13">
        <v>6.4617599999999997E-2</v>
      </c>
      <c r="G302">
        <v>0.57699999999999996</v>
      </c>
      <c r="H302">
        <v>3.8506999999999998</v>
      </c>
      <c r="I302">
        <v>0.74292100000000005</v>
      </c>
      <c r="K302">
        <f t="shared" si="33"/>
        <v>0.89620347605640072</v>
      </c>
      <c r="L302">
        <f t="shared" si="34"/>
        <v>3.940947386537982</v>
      </c>
      <c r="M302">
        <f t="shared" si="39"/>
        <v>1.9900000000000022</v>
      </c>
      <c r="N302">
        <f t="shared" si="35"/>
        <v>0.67554027164968677</v>
      </c>
      <c r="O302">
        <f t="shared" si="36"/>
        <v>4.1085048473280823</v>
      </c>
      <c r="Q302">
        <f t="shared" si="40"/>
        <v>5.9799999999999605</v>
      </c>
      <c r="S302">
        <v>5.1900000000000002E-2</v>
      </c>
      <c r="T302">
        <v>0.25419999999999998</v>
      </c>
      <c r="U302">
        <f t="shared" si="37"/>
        <v>4.8879058463999994E-2</v>
      </c>
      <c r="V302">
        <f t="shared" si="38"/>
        <v>6.461763999999999E-2</v>
      </c>
    </row>
    <row r="303" spans="1:22" x14ac:dyDescent="0.3">
      <c r="A303">
        <v>4.46434</v>
      </c>
      <c r="B303">
        <v>4.6314099999999998</v>
      </c>
      <c r="C303">
        <v>1.6044099999999999</v>
      </c>
      <c r="D303">
        <v>-1.18214</v>
      </c>
      <c r="E303" s="13">
        <v>6.4195100000000005E-2</v>
      </c>
      <c r="F303" s="13">
        <v>0.106146</v>
      </c>
      <c r="G303">
        <v>0.66</v>
      </c>
      <c r="H303">
        <v>4.2465999999999999</v>
      </c>
      <c r="I303">
        <v>0.62602000000000002</v>
      </c>
      <c r="K303">
        <f t="shared" si="33"/>
        <v>0.87178256143893351</v>
      </c>
      <c r="L303">
        <f t="shared" si="34"/>
        <v>4.2230337895729013</v>
      </c>
      <c r="M303">
        <f t="shared" si="39"/>
        <v>2.0000000000000022</v>
      </c>
      <c r="N303">
        <f t="shared" si="35"/>
        <v>0.67583363493299609</v>
      </c>
      <c r="O303">
        <f t="shared" si="36"/>
        <v>4.1099538350963023</v>
      </c>
      <c r="Q303">
        <f t="shared" si="40"/>
        <v>5.99999999999996</v>
      </c>
      <c r="S303">
        <v>0.13420000000000001</v>
      </c>
      <c r="T303">
        <v>0.32579999999999998</v>
      </c>
      <c r="U303">
        <f t="shared" si="37"/>
        <v>6.4195088464000002E-2</v>
      </c>
      <c r="V303">
        <f t="shared" si="38"/>
        <v>0.10614563999999999</v>
      </c>
    </row>
    <row r="304" spans="1:22" x14ac:dyDescent="0.3">
      <c r="A304">
        <v>4.46434</v>
      </c>
      <c r="B304">
        <v>4.6314099999999998</v>
      </c>
      <c r="C304">
        <v>1.6044099999999999</v>
      </c>
      <c r="D304">
        <v>-1.18214</v>
      </c>
      <c r="E304" s="13">
        <v>6.2723399999999999E-2</v>
      </c>
      <c r="F304" s="13">
        <v>0.11867999999999999</v>
      </c>
      <c r="G304">
        <v>0.43509999999999999</v>
      </c>
      <c r="H304">
        <v>3.6223999999999998</v>
      </c>
      <c r="I304">
        <v>0.15244199999999999</v>
      </c>
      <c r="K304">
        <f t="shared" si="33"/>
        <v>0.84736164682132686</v>
      </c>
      <c r="L304">
        <f t="shared" si="34"/>
        <v>3.6778970356469123</v>
      </c>
      <c r="M304">
        <f t="shared" si="39"/>
        <v>2.010000000000002</v>
      </c>
      <c r="N304">
        <f t="shared" si="35"/>
        <v>0.67610750541210529</v>
      </c>
      <c r="O304">
        <f t="shared" si="36"/>
        <v>4.1114112810485395</v>
      </c>
      <c r="Q304">
        <f t="shared" si="40"/>
        <v>6.0199999999999596</v>
      </c>
      <c r="S304">
        <v>0.12859999999999999</v>
      </c>
      <c r="T304">
        <v>0.34449999999999997</v>
      </c>
      <c r="U304">
        <f t="shared" si="37"/>
        <v>6.2723408463999986E-2</v>
      </c>
      <c r="V304">
        <f t="shared" si="38"/>
        <v>0.11868024999999999</v>
      </c>
    </row>
    <row r="305" spans="1:22" x14ac:dyDescent="0.3">
      <c r="A305">
        <v>4.46434</v>
      </c>
      <c r="B305">
        <v>4.6314099999999998</v>
      </c>
      <c r="C305">
        <v>1.6044099999999999</v>
      </c>
      <c r="D305">
        <v>-1.18214</v>
      </c>
      <c r="E305" s="13">
        <v>5.8774300000000002E-2</v>
      </c>
      <c r="F305" s="13">
        <v>0.33918999999999999</v>
      </c>
      <c r="G305">
        <v>0.58209999999999995</v>
      </c>
      <c r="H305">
        <v>3.7391999999999999</v>
      </c>
      <c r="I305">
        <v>0.70522099999999999</v>
      </c>
      <c r="K305">
        <f t="shared" si="33"/>
        <v>0.8229407322035992</v>
      </c>
      <c r="L305">
        <f t="shared" si="34"/>
        <v>4.0324656685800608</v>
      </c>
      <c r="M305">
        <f t="shared" si="39"/>
        <v>2.0200000000000018</v>
      </c>
      <c r="N305">
        <f t="shared" si="35"/>
        <v>0.6763617735424744</v>
      </c>
      <c r="O305">
        <f t="shared" si="36"/>
        <v>4.1128766022258434</v>
      </c>
      <c r="Q305">
        <f t="shared" si="40"/>
        <v>6.0399999999999592</v>
      </c>
      <c r="S305">
        <v>0.11219999999999999</v>
      </c>
      <c r="T305">
        <v>0.58240000000000003</v>
      </c>
      <c r="U305">
        <f t="shared" si="37"/>
        <v>5.8774288463999992E-2</v>
      </c>
      <c r="V305">
        <f t="shared" si="38"/>
        <v>0.33918976000000001</v>
      </c>
    </row>
    <row r="306" spans="1:22" x14ac:dyDescent="0.3">
      <c r="A306">
        <v>4.46434</v>
      </c>
      <c r="B306">
        <v>4.6314099999999998</v>
      </c>
      <c r="C306">
        <v>1.6044099999999999</v>
      </c>
      <c r="D306">
        <v>-1.18214</v>
      </c>
      <c r="E306" s="13">
        <v>8.5152199999999997E-2</v>
      </c>
      <c r="F306" s="13">
        <v>5.5366100000000001E-2</v>
      </c>
      <c r="G306">
        <v>0.92400000000000004</v>
      </c>
      <c r="H306">
        <v>2.9645999999999999</v>
      </c>
      <c r="I306">
        <v>1.12148</v>
      </c>
      <c r="K306">
        <f t="shared" si="33"/>
        <v>0.7985198175857674</v>
      </c>
      <c r="L306">
        <f t="shared" si="34"/>
        <v>3.0172059958672786</v>
      </c>
      <c r="M306">
        <f t="shared" si="39"/>
        <v>2.0300000000000016</v>
      </c>
      <c r="N306">
        <f t="shared" si="35"/>
        <v>0.67659633762024141</v>
      </c>
      <c r="O306">
        <f t="shared" si="36"/>
        <v>4.1143492125192829</v>
      </c>
      <c r="Q306">
        <f t="shared" si="40"/>
        <v>6.0599999999999588</v>
      </c>
      <c r="S306">
        <v>0.19739999999999999</v>
      </c>
      <c r="T306">
        <v>0.23530000000000001</v>
      </c>
      <c r="U306">
        <f t="shared" si="37"/>
        <v>8.5152208463999984E-2</v>
      </c>
      <c r="V306">
        <f t="shared" si="38"/>
        <v>5.5366090000000007E-2</v>
      </c>
    </row>
    <row r="307" spans="1:22" x14ac:dyDescent="0.3">
      <c r="A307">
        <v>4.46434</v>
      </c>
      <c r="B307">
        <v>4.6314099999999998</v>
      </c>
      <c r="C307">
        <v>1.6044099999999999</v>
      </c>
      <c r="D307">
        <v>-1.18214</v>
      </c>
      <c r="E307" s="13">
        <v>5.4815900000000001E-2</v>
      </c>
      <c r="F307" s="13">
        <v>1.7715600000000001E-2</v>
      </c>
      <c r="G307">
        <v>0.86399999999999999</v>
      </c>
      <c r="H307">
        <v>2.2198000000000002</v>
      </c>
      <c r="I307">
        <v>1.41798</v>
      </c>
      <c r="K307">
        <f t="shared" si="33"/>
        <v>0.77409890296784534</v>
      </c>
      <c r="L307">
        <f t="shared" si="34"/>
        <v>2.2931285994567974</v>
      </c>
      <c r="M307">
        <f t="shared" si="39"/>
        <v>2.0400000000000014</v>
      </c>
      <c r="N307">
        <f t="shared" si="35"/>
        <v>0.67681110382290266</v>
      </c>
      <c r="O307">
        <f t="shared" si="36"/>
        <v>4.1158285229043727</v>
      </c>
      <c r="Q307">
        <f t="shared" si="40"/>
        <v>6.0799999999999583</v>
      </c>
      <c r="S307">
        <v>9.2899999999999996E-2</v>
      </c>
      <c r="T307">
        <v>0.1331</v>
      </c>
      <c r="U307">
        <f t="shared" si="37"/>
        <v>5.4815858463999993E-2</v>
      </c>
      <c r="V307">
        <f t="shared" si="38"/>
        <v>1.771561E-2</v>
      </c>
    </row>
    <row r="308" spans="1:22" x14ac:dyDescent="0.3">
      <c r="A308">
        <v>4.46434</v>
      </c>
      <c r="B308">
        <v>4.6314099999999998</v>
      </c>
      <c r="C308">
        <v>1.6044099999999999</v>
      </c>
      <c r="D308">
        <v>-1.18214</v>
      </c>
      <c r="E308" s="13">
        <v>5.0554700000000001E-2</v>
      </c>
      <c r="F308" s="13">
        <v>5.16198E-2</v>
      </c>
      <c r="G308">
        <v>0.60699999999999998</v>
      </c>
      <c r="H308">
        <v>3.8957999999999999</v>
      </c>
      <c r="I308">
        <v>0.73871799999999999</v>
      </c>
      <c r="K308">
        <f t="shared" si="33"/>
        <v>0.74967798834984589</v>
      </c>
      <c r="L308">
        <f t="shared" si="34"/>
        <v>3.9511643293347594</v>
      </c>
      <c r="M308">
        <f t="shared" si="39"/>
        <v>2.0500000000000012</v>
      </c>
      <c r="N308">
        <f t="shared" si="35"/>
        <v>0.67700598624684072</v>
      </c>
      <c r="O308">
        <f t="shared" si="36"/>
        <v>4.1173139416766844</v>
      </c>
      <c r="Q308">
        <f t="shared" si="40"/>
        <v>6.0999999999999579</v>
      </c>
      <c r="S308">
        <v>6.6100000000000006E-2</v>
      </c>
      <c r="T308">
        <v>0.22720000000000001</v>
      </c>
      <c r="U308">
        <f t="shared" si="37"/>
        <v>5.0554658463999994E-2</v>
      </c>
      <c r="V308">
        <f t="shared" si="38"/>
        <v>5.1619840000000007E-2</v>
      </c>
    </row>
    <row r="309" spans="1:22" x14ac:dyDescent="0.3">
      <c r="A309">
        <v>4.46434</v>
      </c>
      <c r="B309">
        <v>4.6314099999999998</v>
      </c>
      <c r="C309">
        <v>1.6044099999999999</v>
      </c>
      <c r="D309">
        <v>-1.18214</v>
      </c>
      <c r="E309" s="13">
        <v>5.6125500000000002E-2</v>
      </c>
      <c r="F309" s="13">
        <v>6.3051200000000002E-2</v>
      </c>
      <c r="G309">
        <v>0.66600000000000004</v>
      </c>
      <c r="H309">
        <v>3.8776999999999999</v>
      </c>
      <c r="I309">
        <v>0.75249299999999997</v>
      </c>
      <c r="K309">
        <f t="shared" si="33"/>
        <v>0.72525707373177939</v>
      </c>
      <c r="L309">
        <f t="shared" si="34"/>
        <v>3.9176687935408951</v>
      </c>
      <c r="M309">
        <f t="shared" si="39"/>
        <v>2.0600000000000009</v>
      </c>
      <c r="N309">
        <f t="shared" si="35"/>
        <v>0.6771809069416842</v>
      </c>
      <c r="O309">
        <f t="shared" si="36"/>
        <v>4.1188048746885135</v>
      </c>
      <c r="Q309">
        <f t="shared" si="40"/>
        <v>6.1199999999999575</v>
      </c>
      <c r="S309">
        <v>9.9699999999999997E-2</v>
      </c>
      <c r="T309">
        <v>0.25109999999999999</v>
      </c>
      <c r="U309">
        <f t="shared" si="37"/>
        <v>5.6125538463999994E-2</v>
      </c>
      <c r="V309">
        <f t="shared" si="38"/>
        <v>6.3051209999999996E-2</v>
      </c>
    </row>
    <row r="310" spans="1:22" x14ac:dyDescent="0.3">
      <c r="A310">
        <v>4.46434</v>
      </c>
      <c r="B310">
        <v>4.6314099999999998</v>
      </c>
      <c r="C310">
        <v>1.6044099999999999</v>
      </c>
      <c r="D310">
        <v>-1.18214</v>
      </c>
      <c r="E310" s="13">
        <v>5.5096800000000001E-2</v>
      </c>
      <c r="F310" s="13">
        <v>6.0663700000000001E-2</v>
      </c>
      <c r="G310">
        <v>0.52800000000000002</v>
      </c>
      <c r="H310">
        <v>3.6530999999999998</v>
      </c>
      <c r="I310">
        <v>0.809002</v>
      </c>
      <c r="K310">
        <f t="shared" si="33"/>
        <v>0.70083615911365504</v>
      </c>
      <c r="L310">
        <f t="shared" si="34"/>
        <v>3.7800306999702178</v>
      </c>
      <c r="M310">
        <f t="shared" si="39"/>
        <v>2.0700000000000007</v>
      </c>
      <c r="N310">
        <f t="shared" si="35"/>
        <v>0.67733579594148763</v>
      </c>
      <c r="O310">
        <f t="shared" si="36"/>
        <v>4.1203007255865352</v>
      </c>
      <c r="Q310">
        <f t="shared" si="40"/>
        <v>6.139999999999957</v>
      </c>
      <c r="S310">
        <v>9.4399999999999998E-2</v>
      </c>
      <c r="T310">
        <v>0.24629999999999999</v>
      </c>
      <c r="U310">
        <f t="shared" si="37"/>
        <v>5.5096808463999995E-2</v>
      </c>
      <c r="V310">
        <f t="shared" si="38"/>
        <v>6.0663689999999992E-2</v>
      </c>
    </row>
    <row r="311" spans="1:22" x14ac:dyDescent="0.3">
      <c r="A311">
        <v>4.46434</v>
      </c>
      <c r="B311">
        <v>4.6314099999999998</v>
      </c>
      <c r="C311">
        <v>1.6044099999999999</v>
      </c>
      <c r="D311">
        <v>-1.18214</v>
      </c>
      <c r="E311" s="13">
        <v>8.8869000000000004E-2</v>
      </c>
      <c r="F311" s="13">
        <v>2.7093200000000001E-2</v>
      </c>
      <c r="G311">
        <v>1.1201000000000001</v>
      </c>
      <c r="H311">
        <v>2.3315999999999999</v>
      </c>
      <c r="I311">
        <v>1.3885000000000001</v>
      </c>
      <c r="K311">
        <f t="shared" si="33"/>
        <v>0.67641524449548074</v>
      </c>
      <c r="L311">
        <f t="shared" si="34"/>
        <v>2.3651214368759215</v>
      </c>
      <c r="M311">
        <f t="shared" si="39"/>
        <v>2.0800000000000005</v>
      </c>
      <c r="N311">
        <f t="shared" si="35"/>
        <v>0.67747059129271603</v>
      </c>
      <c r="O311">
        <f t="shared" si="36"/>
        <v>4.121800896050333</v>
      </c>
      <c r="Q311">
        <f t="shared" si="40"/>
        <v>6.1599999999999566</v>
      </c>
      <c r="S311">
        <v>0.20660000000000001</v>
      </c>
      <c r="T311">
        <v>0.1646</v>
      </c>
      <c r="U311">
        <f t="shared" si="37"/>
        <v>8.8869008464000004E-2</v>
      </c>
      <c r="V311">
        <f t="shared" si="38"/>
        <v>2.7093159999999998E-2</v>
      </c>
    </row>
    <row r="312" spans="1:22" x14ac:dyDescent="0.3">
      <c r="A312">
        <v>4.46434</v>
      </c>
      <c r="B312">
        <v>4.6314099999999998</v>
      </c>
      <c r="C312">
        <v>1.6044099999999999</v>
      </c>
      <c r="D312">
        <v>-1.18214</v>
      </c>
      <c r="E312" s="13">
        <v>5.1631900000000001E-2</v>
      </c>
      <c r="F312" s="13">
        <v>4.5113800000000003E-2</v>
      </c>
      <c r="G312">
        <v>0.68110000000000004</v>
      </c>
      <c r="H312">
        <v>3.2094999999999998</v>
      </c>
      <c r="I312">
        <v>0.99650899999999998</v>
      </c>
      <c r="K312">
        <f t="shared" si="33"/>
        <v>0.6519943298772638</v>
      </c>
      <c r="L312">
        <f t="shared" si="34"/>
        <v>3.3223819192247439</v>
      </c>
      <c r="M312">
        <f t="shared" si="39"/>
        <v>2.0900000000000003</v>
      </c>
      <c r="N312">
        <f t="shared" si="35"/>
        <v>0.67758523907902635</v>
      </c>
      <c r="O312">
        <f t="shared" si="36"/>
        <v>4.1233047860317242</v>
      </c>
      <c r="Q312">
        <f t="shared" si="40"/>
        <v>6.1799999999999562</v>
      </c>
      <c r="S312">
        <v>7.3800000000000004E-2</v>
      </c>
      <c r="T312">
        <v>0.21240000000000001</v>
      </c>
      <c r="U312">
        <f t="shared" si="37"/>
        <v>5.1631888463999992E-2</v>
      </c>
      <c r="V312">
        <f t="shared" si="38"/>
        <v>4.5113760000000003E-2</v>
      </c>
    </row>
    <row r="313" spans="1:22" x14ac:dyDescent="0.3">
      <c r="A313">
        <v>4.46434</v>
      </c>
      <c r="B313">
        <v>4.6314099999999998</v>
      </c>
      <c r="C313">
        <v>1.6044099999999999</v>
      </c>
      <c r="D313">
        <v>-1.18214</v>
      </c>
      <c r="E313" s="13">
        <v>4.7417500000000001E-2</v>
      </c>
      <c r="F313" s="13">
        <v>4.63972E-2</v>
      </c>
      <c r="G313">
        <v>0.6401</v>
      </c>
      <c r="H313">
        <v>4.6792999999999996</v>
      </c>
      <c r="I313">
        <v>0.46216600000000002</v>
      </c>
      <c r="K313">
        <f t="shared" si="33"/>
        <v>0.62757341525900934</v>
      </c>
      <c r="L313">
        <f t="shared" si="34"/>
        <v>4.5818226102388868</v>
      </c>
      <c r="M313">
        <f t="shared" si="39"/>
        <v>2.1</v>
      </c>
      <c r="N313">
        <f t="shared" si="35"/>
        <v>0.67767969344283263</v>
      </c>
      <c r="O313">
        <f t="shared" si="36"/>
        <v>4.1248117939947688</v>
      </c>
      <c r="Q313">
        <f t="shared" si="40"/>
        <v>6.1999999999999558</v>
      </c>
      <c r="S313">
        <v>3.5099999999999999E-2</v>
      </c>
      <c r="T313">
        <v>0.21540000000000001</v>
      </c>
      <c r="U313">
        <f t="shared" si="37"/>
        <v>4.7417458463999994E-2</v>
      </c>
      <c r="V313">
        <f t="shared" si="38"/>
        <v>4.6397160000000007E-2</v>
      </c>
    </row>
    <row r="314" spans="1:22" x14ac:dyDescent="0.3">
      <c r="A314">
        <v>4.46434</v>
      </c>
      <c r="B314">
        <v>4.6314099999999998</v>
      </c>
      <c r="C314">
        <v>1.6044099999999999</v>
      </c>
      <c r="D314">
        <v>-1.18214</v>
      </c>
      <c r="E314" s="13">
        <v>4.7825699999999999E-2</v>
      </c>
      <c r="F314" s="13">
        <v>5.1438200000000003E-2</v>
      </c>
      <c r="G314">
        <v>0.82</v>
      </c>
      <c r="H314">
        <v>3.3207</v>
      </c>
      <c r="I314">
        <v>0.97011000000000003</v>
      </c>
      <c r="K314">
        <f t="shared" si="33"/>
        <v>0.60315250064072301</v>
      </c>
      <c r="L314">
        <f t="shared" si="34"/>
        <v>3.3868423770666993</v>
      </c>
      <c r="M314">
        <f t="shared" si="39"/>
        <v>2.11</v>
      </c>
      <c r="N314">
        <f t="shared" si="35"/>
        <v>0.6777539166036487</v>
      </c>
      <c r="O314">
        <f t="shared" si="36"/>
        <v>4.1263213171563731</v>
      </c>
      <c r="Q314">
        <f t="shared" si="40"/>
        <v>6.2199999999999553</v>
      </c>
      <c r="S314">
        <v>4.0500000000000001E-2</v>
      </c>
      <c r="T314">
        <v>0.2268</v>
      </c>
      <c r="U314">
        <f t="shared" si="37"/>
        <v>4.7825698463999998E-2</v>
      </c>
      <c r="V314">
        <f t="shared" si="38"/>
        <v>5.1438240000000003E-2</v>
      </c>
    </row>
    <row r="315" spans="1:22" x14ac:dyDescent="0.3">
      <c r="A315">
        <v>4.46434</v>
      </c>
      <c r="B315">
        <v>4.6314099999999998</v>
      </c>
      <c r="C315">
        <v>1.6044099999999999</v>
      </c>
      <c r="D315">
        <v>-1.18214</v>
      </c>
      <c r="E315" s="13">
        <v>4.7488700000000002E-2</v>
      </c>
      <c r="F315" s="13">
        <v>4.0884799999999999E-2</v>
      </c>
      <c r="G315">
        <v>0.79810000000000003</v>
      </c>
      <c r="H315">
        <v>3.363</v>
      </c>
      <c r="I315">
        <v>0.95692900000000003</v>
      </c>
      <c r="K315">
        <f t="shared" si="33"/>
        <v>0.57873158602240915</v>
      </c>
      <c r="L315">
        <f t="shared" si="34"/>
        <v>3.419026050694431</v>
      </c>
      <c r="M315">
        <f t="shared" si="39"/>
        <v>2.1199999999999997</v>
      </c>
      <c r="N315">
        <f t="shared" si="35"/>
        <v>0.67780787887319982</v>
      </c>
      <c r="O315">
        <f t="shared" si="36"/>
        <v>4.1278327517274001</v>
      </c>
      <c r="Q315">
        <f t="shared" si="40"/>
        <v>6.2399999999999549</v>
      </c>
      <c r="S315">
        <v>3.61E-2</v>
      </c>
      <c r="T315">
        <v>0.20219999999999999</v>
      </c>
      <c r="U315">
        <f t="shared" si="37"/>
        <v>4.7488658463999994E-2</v>
      </c>
      <c r="V315">
        <f t="shared" si="38"/>
        <v>4.0884839999999999E-2</v>
      </c>
    </row>
    <row r="316" spans="1:22" x14ac:dyDescent="0.3">
      <c r="A316">
        <v>4.46434</v>
      </c>
      <c r="B316">
        <v>4.6314099999999998</v>
      </c>
      <c r="C316">
        <v>1.6044099999999999</v>
      </c>
      <c r="D316">
        <v>-1.18214</v>
      </c>
      <c r="E316" s="13">
        <v>4.8139099999999997E-2</v>
      </c>
      <c r="F316" s="13">
        <v>3.6252199999999998E-2</v>
      </c>
      <c r="G316">
        <v>0.74299999999999999</v>
      </c>
      <c r="H316">
        <v>3.4546000000000001</v>
      </c>
      <c r="I316">
        <v>0.91998800000000003</v>
      </c>
      <c r="K316">
        <f t="shared" si="33"/>
        <v>0.5543106714040712</v>
      </c>
      <c r="L316">
        <f t="shared" si="34"/>
        <v>3.5092166547718353</v>
      </c>
      <c r="M316">
        <f t="shared" si="39"/>
        <v>2.1299999999999994</v>
      </c>
      <c r="N316">
        <f t="shared" si="35"/>
        <v>0.67784155866729767</v>
      </c>
      <c r="O316">
        <f t="shared" si="36"/>
        <v>4.1293454931541733</v>
      </c>
      <c r="Q316">
        <f t="shared" si="40"/>
        <v>6.2599999999999545</v>
      </c>
      <c r="S316">
        <v>4.4200000000000003E-2</v>
      </c>
      <c r="T316">
        <v>0.19040000000000001</v>
      </c>
      <c r="U316">
        <f t="shared" si="37"/>
        <v>4.8139088463999995E-2</v>
      </c>
      <c r="V316">
        <f t="shared" si="38"/>
        <v>3.6252160000000005E-2</v>
      </c>
    </row>
    <row r="317" spans="1:22" x14ac:dyDescent="0.3">
      <c r="A317">
        <v>4.46434</v>
      </c>
      <c r="B317">
        <v>4.6314099999999998</v>
      </c>
      <c r="C317">
        <v>1.6044099999999999</v>
      </c>
      <c r="D317">
        <v>-1.18214</v>
      </c>
      <c r="E317" s="13">
        <v>4.6840800000000002E-2</v>
      </c>
      <c r="F317" s="13">
        <v>0.112292</v>
      </c>
      <c r="G317">
        <v>0.83809999999999996</v>
      </c>
      <c r="H317">
        <v>3.4428000000000001</v>
      </c>
      <c r="I317">
        <v>0.91589299999999996</v>
      </c>
      <c r="K317">
        <f t="shared" si="33"/>
        <v>0.52988975678571293</v>
      </c>
      <c r="L317">
        <f t="shared" si="34"/>
        <v>3.5192136545253034</v>
      </c>
      <c r="M317">
        <f t="shared" si="39"/>
        <v>2.1399999999999992</v>
      </c>
      <c r="N317">
        <f t="shared" si="35"/>
        <v>0.67785494251447376</v>
      </c>
      <c r="O317">
        <f t="shared" si="36"/>
        <v>4.1308589363602914</v>
      </c>
      <c r="Q317">
        <f t="shared" si="40"/>
        <v>6.2799999999999541</v>
      </c>
      <c r="S317">
        <v>2.5600000000000001E-2</v>
      </c>
      <c r="T317">
        <v>0.33510000000000001</v>
      </c>
      <c r="U317">
        <f t="shared" si="37"/>
        <v>4.6840808463999996E-2</v>
      </c>
      <c r="V317">
        <f t="shared" si="38"/>
        <v>0.11229201000000001</v>
      </c>
    </row>
    <row r="318" spans="1:22" x14ac:dyDescent="0.3">
      <c r="A318">
        <v>4.46434</v>
      </c>
      <c r="B318">
        <v>4.6314099999999998</v>
      </c>
      <c r="C318">
        <v>1.6044099999999999</v>
      </c>
      <c r="D318">
        <v>-1.18214</v>
      </c>
      <c r="E318" s="13">
        <v>8.7964799999999996E-2</v>
      </c>
      <c r="F318" s="13">
        <v>7.1823999999999999E-2</v>
      </c>
      <c r="G318">
        <v>1.1540999999999999</v>
      </c>
      <c r="H318">
        <v>3.7151000000000001</v>
      </c>
      <c r="I318">
        <v>0.87402199999999997</v>
      </c>
      <c r="K318">
        <f t="shared" si="33"/>
        <v>0.5054688421673369</v>
      </c>
      <c r="L318">
        <f t="shared" si="34"/>
        <v>3.6214173982535658</v>
      </c>
      <c r="M318">
        <f t="shared" si="39"/>
        <v>2.149999999999999</v>
      </c>
      <c r="N318">
        <f t="shared" si="35"/>
        <v>0.67784802506136754</v>
      </c>
      <c r="O318">
        <f t="shared" si="36"/>
        <v>4.1323724759886522</v>
      </c>
      <c r="Q318">
        <f t="shared" si="40"/>
        <v>6.2999999999999536</v>
      </c>
      <c r="S318">
        <v>0.2044</v>
      </c>
      <c r="T318">
        <v>0.26800000000000002</v>
      </c>
      <c r="U318">
        <f t="shared" si="37"/>
        <v>8.7964808463999997E-2</v>
      </c>
      <c r="V318">
        <f t="shared" si="38"/>
        <v>7.1824000000000013E-2</v>
      </c>
    </row>
    <row r="319" spans="1:22" x14ac:dyDescent="0.3">
      <c r="A319">
        <v>4.46434</v>
      </c>
      <c r="B319">
        <v>4.6314099999999998</v>
      </c>
      <c r="C319">
        <v>1.6044099999999999</v>
      </c>
      <c r="D319">
        <v>-1.18214</v>
      </c>
      <c r="E319" s="13">
        <v>5.0066699999999999E-2</v>
      </c>
      <c r="F319" s="13">
        <v>3.9720499999999999E-2</v>
      </c>
      <c r="G319">
        <v>0.58399999999999996</v>
      </c>
      <c r="H319">
        <v>2.9964</v>
      </c>
      <c r="I319">
        <v>1.0658799999999999</v>
      </c>
      <c r="K319">
        <f t="shared" si="33"/>
        <v>0.48104792754894554</v>
      </c>
      <c r="L319">
        <f t="shared" si="34"/>
        <v>3.1529827733545792</v>
      </c>
      <c r="M319">
        <f t="shared" si="39"/>
        <v>2.1599999999999988</v>
      </c>
      <c r="S319">
        <v>6.2300000000000001E-2</v>
      </c>
      <c r="T319">
        <v>0.1993</v>
      </c>
      <c r="U319">
        <f t="shared" si="37"/>
        <v>5.0066738463999998E-2</v>
      </c>
      <c r="V319">
        <f t="shared" si="38"/>
        <v>3.9720490000000004E-2</v>
      </c>
    </row>
    <row r="320" spans="1:22" x14ac:dyDescent="0.3">
      <c r="A320">
        <v>4.46434</v>
      </c>
      <c r="B320">
        <v>4.6314099999999998</v>
      </c>
      <c r="C320">
        <v>1.6044099999999999</v>
      </c>
      <c r="D320">
        <v>-1.18214</v>
      </c>
      <c r="E320" s="13">
        <v>5.6285700000000001E-2</v>
      </c>
      <c r="F320" s="13">
        <v>0.19864799999999999</v>
      </c>
      <c r="G320">
        <v>0.78110000000000002</v>
      </c>
      <c r="H320">
        <v>3.7063999999999999</v>
      </c>
      <c r="I320">
        <v>0.81755199999999995</v>
      </c>
      <c r="K320">
        <f t="shared" si="33"/>
        <v>0.45662701293054098</v>
      </c>
      <c r="L320">
        <f t="shared" si="34"/>
        <v>3.7591837709802718</v>
      </c>
      <c r="M320">
        <f t="shared" si="39"/>
        <v>2.1699999999999986</v>
      </c>
      <c r="S320">
        <v>0.10050000000000001</v>
      </c>
      <c r="T320">
        <v>0.44569999999999999</v>
      </c>
      <c r="U320">
        <f t="shared" si="37"/>
        <v>5.6285698464E-2</v>
      </c>
      <c r="V320">
        <f t="shared" si="38"/>
        <v>0.19864848999999998</v>
      </c>
    </row>
    <row r="321" spans="1:22" x14ac:dyDescent="0.3">
      <c r="A321">
        <v>4.46434</v>
      </c>
      <c r="B321">
        <v>4.6314099999999998</v>
      </c>
      <c r="C321">
        <v>1.6044099999999999</v>
      </c>
      <c r="D321">
        <v>-1.18214</v>
      </c>
      <c r="E321" s="13">
        <v>5.81319E-2</v>
      </c>
      <c r="F321" s="13">
        <v>5.55545E-2</v>
      </c>
      <c r="G321">
        <v>0.71499999999999997</v>
      </c>
      <c r="H321">
        <v>3.2894000000000001</v>
      </c>
      <c r="I321">
        <v>0.96925399999999995</v>
      </c>
      <c r="K321">
        <f t="shared" si="33"/>
        <v>0.43220609831212498</v>
      </c>
      <c r="L321">
        <f t="shared" si="34"/>
        <v>3.388932479742361</v>
      </c>
      <c r="M321">
        <f t="shared" si="39"/>
        <v>2.1799999999999984</v>
      </c>
      <c r="S321">
        <v>0.10929999999999999</v>
      </c>
      <c r="T321">
        <v>0.23569999999999999</v>
      </c>
      <c r="U321">
        <f t="shared" si="37"/>
        <v>5.8131938463999992E-2</v>
      </c>
      <c r="V321">
        <f t="shared" si="38"/>
        <v>5.5554489999999998E-2</v>
      </c>
    </row>
    <row r="322" spans="1:22" x14ac:dyDescent="0.3">
      <c r="A322">
        <v>4.46434</v>
      </c>
      <c r="B322">
        <v>4.6314099999999998</v>
      </c>
      <c r="C322">
        <v>1.6044099999999999</v>
      </c>
      <c r="D322">
        <v>-1.18214</v>
      </c>
      <c r="E322" s="13">
        <v>6.2339899999999997E-2</v>
      </c>
      <c r="F322" s="13">
        <v>6.0123000000000003E-2</v>
      </c>
      <c r="G322">
        <v>0.44790000000000002</v>
      </c>
      <c r="H322">
        <v>3.0055000000000001</v>
      </c>
      <c r="I322">
        <v>9.1094999999999995E-2</v>
      </c>
      <c r="K322">
        <f t="shared" si="33"/>
        <v>0.40778518369369915</v>
      </c>
      <c r="L322">
        <f t="shared" si="34"/>
        <v>3.0365063116487669</v>
      </c>
      <c r="M322">
        <f t="shared" si="39"/>
        <v>2.1899999999999982</v>
      </c>
      <c r="S322">
        <v>0.12709999999999999</v>
      </c>
      <c r="T322">
        <v>0.2452</v>
      </c>
      <c r="U322">
        <f t="shared" si="37"/>
        <v>6.2339858463999989E-2</v>
      </c>
      <c r="V322">
        <f t="shared" si="38"/>
        <v>6.0123040000000003E-2</v>
      </c>
    </row>
    <row r="323" spans="1:22" x14ac:dyDescent="0.3">
      <c r="A323">
        <v>4.46434</v>
      </c>
      <c r="B323">
        <v>4.6314099999999998</v>
      </c>
      <c r="C323">
        <v>1.6044099999999999</v>
      </c>
      <c r="D323">
        <v>-1.18214</v>
      </c>
      <c r="E323" s="13">
        <v>5.4088700000000003E-2</v>
      </c>
      <c r="F323" s="13">
        <v>6.98545E-2</v>
      </c>
      <c r="G323">
        <v>1.0099</v>
      </c>
      <c r="H323">
        <v>4.2653999999999996</v>
      </c>
      <c r="I323">
        <v>0.68151200000000001</v>
      </c>
      <c r="K323">
        <f t="shared" si="33"/>
        <v>0.383364269075265</v>
      </c>
      <c r="L323">
        <f t="shared" si="34"/>
        <v>4.089826867729089</v>
      </c>
      <c r="M323">
        <f t="shared" si="39"/>
        <v>2.199999999999998</v>
      </c>
      <c r="S323">
        <v>8.8900000000000007E-2</v>
      </c>
      <c r="T323">
        <v>0.26429999999999998</v>
      </c>
      <c r="U323">
        <f t="shared" si="37"/>
        <v>5.4088658463999996E-2</v>
      </c>
      <c r="V323">
        <f t="shared" si="38"/>
        <v>6.9854489999999991E-2</v>
      </c>
    </row>
    <row r="324" spans="1:22" x14ac:dyDescent="0.3">
      <c r="A324">
        <v>4.46434</v>
      </c>
      <c r="B324">
        <v>4.6314099999999998</v>
      </c>
      <c r="C324">
        <v>1.6044099999999999</v>
      </c>
      <c r="D324">
        <v>-1.18214</v>
      </c>
      <c r="E324" s="13">
        <v>4.9005100000000003E-2</v>
      </c>
      <c r="F324" s="13">
        <v>5.0490100000000003E-2</v>
      </c>
      <c r="G324">
        <v>0.66110000000000002</v>
      </c>
      <c r="H324">
        <v>3.7627999999999999</v>
      </c>
      <c r="I324">
        <v>0.79315500000000005</v>
      </c>
      <c r="K324">
        <f t="shared" ref="K324:K387" si="41">-LN(EXP(-A324-TAN(B324)*(M324-$J$3)) + EXP(-C324-TAN(D324)*(M324-$J$4)))</f>
        <v>0.35894335445682335</v>
      </c>
      <c r="L324">
        <f t="shared" ref="L324:L387" si="42">-LN(EXP(-A324-TAN(B324)*(I324-$J$3)) + EXP(-C324-TAN(D324)*(I324-$J$4)))</f>
        <v>3.8186572796387375</v>
      </c>
      <c r="M324">
        <f t="shared" si="39"/>
        <v>2.2099999999999977</v>
      </c>
      <c r="S324">
        <v>5.3100000000000001E-2</v>
      </c>
      <c r="T324">
        <v>0.22470000000000001</v>
      </c>
      <c r="U324">
        <f t="shared" ref="U324:U387" si="43">$W$3^2+S324^2</f>
        <v>4.9005058463999995E-2</v>
      </c>
      <c r="V324">
        <f t="shared" ref="V324:V387" si="44">$X$3^2+T324^2</f>
        <v>5.0490090000000008E-2</v>
      </c>
    </row>
    <row r="325" spans="1:22" x14ac:dyDescent="0.3">
      <c r="A325">
        <v>4.46434</v>
      </c>
      <c r="B325">
        <v>4.6314099999999998</v>
      </c>
      <c r="C325">
        <v>1.6044099999999999</v>
      </c>
      <c r="D325">
        <v>-1.18214</v>
      </c>
      <c r="E325" s="13">
        <v>5.2285100000000001E-2</v>
      </c>
      <c r="F325" s="13">
        <v>4.7742199999999999E-2</v>
      </c>
      <c r="G325">
        <v>0.63200000000000001</v>
      </c>
      <c r="H325">
        <v>3.1815000000000002</v>
      </c>
      <c r="I325">
        <v>0.99812699999999999</v>
      </c>
      <c r="K325">
        <f t="shared" si="41"/>
        <v>0.33452243983837537</v>
      </c>
      <c r="L325">
        <f t="shared" si="42"/>
        <v>3.3184310270344768</v>
      </c>
      <c r="M325">
        <f t="shared" ref="M325:M388" si="45">M324+0.01</f>
        <v>2.2199999999999975</v>
      </c>
      <c r="S325">
        <v>7.8100000000000003E-2</v>
      </c>
      <c r="T325">
        <v>0.2185</v>
      </c>
      <c r="U325">
        <f t="shared" si="43"/>
        <v>5.2285058463999994E-2</v>
      </c>
      <c r="V325">
        <f t="shared" si="44"/>
        <v>4.774225E-2</v>
      </c>
    </row>
    <row r="326" spans="1:22" x14ac:dyDescent="0.3">
      <c r="A326">
        <v>4.46434</v>
      </c>
      <c r="B326">
        <v>4.6314099999999998</v>
      </c>
      <c r="C326">
        <v>1.6044099999999999</v>
      </c>
      <c r="D326">
        <v>-1.18214</v>
      </c>
      <c r="E326" s="13">
        <v>5.2331999999999997E-2</v>
      </c>
      <c r="F326" s="13">
        <v>7.5350299999999995E-2</v>
      </c>
      <c r="G326">
        <v>0.73150000000000004</v>
      </c>
      <c r="H326">
        <v>3.9163000000000001</v>
      </c>
      <c r="I326">
        <v>0.74882700000000002</v>
      </c>
      <c r="K326">
        <f t="shared" si="41"/>
        <v>0.31010152521992201</v>
      </c>
      <c r="L326">
        <f t="shared" si="42"/>
        <v>3.9265859206204858</v>
      </c>
      <c r="M326">
        <f t="shared" si="45"/>
        <v>2.2299999999999973</v>
      </c>
      <c r="S326">
        <v>7.8399999999999997E-2</v>
      </c>
      <c r="T326">
        <v>0.27450000000000002</v>
      </c>
      <c r="U326">
        <f t="shared" si="43"/>
        <v>5.2332008463999997E-2</v>
      </c>
      <c r="V326">
        <f t="shared" si="44"/>
        <v>7.5350250000000007E-2</v>
      </c>
    </row>
    <row r="327" spans="1:22" x14ac:dyDescent="0.3">
      <c r="A327">
        <v>4.46434</v>
      </c>
      <c r="B327">
        <v>4.6314099999999998</v>
      </c>
      <c r="C327">
        <v>1.6044099999999999</v>
      </c>
      <c r="D327">
        <v>-1.18214</v>
      </c>
      <c r="E327" s="13">
        <v>5.2053000000000002E-2</v>
      </c>
      <c r="F327" s="13">
        <v>6.1752300000000003E-2</v>
      </c>
      <c r="G327">
        <v>0.625</v>
      </c>
      <c r="H327">
        <v>3.7782</v>
      </c>
      <c r="I327">
        <v>0.77896900000000002</v>
      </c>
      <c r="K327">
        <f t="shared" si="41"/>
        <v>0.28568061060146405</v>
      </c>
      <c r="L327">
        <f t="shared" si="42"/>
        <v>3.8532189920886806</v>
      </c>
      <c r="M327">
        <f t="shared" si="45"/>
        <v>2.2399999999999971</v>
      </c>
      <c r="S327">
        <v>7.6600000000000001E-2</v>
      </c>
      <c r="T327">
        <v>0.2485</v>
      </c>
      <c r="U327">
        <f t="shared" si="43"/>
        <v>5.2053008463999996E-2</v>
      </c>
      <c r="V327">
        <f t="shared" si="44"/>
        <v>6.1752250000000002E-2</v>
      </c>
    </row>
    <row r="328" spans="1:22" x14ac:dyDescent="0.3">
      <c r="A328">
        <v>4.46434</v>
      </c>
      <c r="B328">
        <v>4.6314099999999998</v>
      </c>
      <c r="C328">
        <v>1.6044099999999999</v>
      </c>
      <c r="D328">
        <v>-1.18214</v>
      </c>
      <c r="E328" s="13">
        <v>5.2300699999999999E-2</v>
      </c>
      <c r="F328" s="13">
        <v>4.7132399999999998E-2</v>
      </c>
      <c r="G328">
        <v>0.45989999999999998</v>
      </c>
      <c r="H328">
        <v>3.2158000000000002</v>
      </c>
      <c r="I328">
        <v>0.11017100000000001</v>
      </c>
      <c r="K328">
        <f t="shared" si="41"/>
        <v>0.26125969598300175</v>
      </c>
      <c r="L328">
        <f t="shared" si="42"/>
        <v>3.2451284282874737</v>
      </c>
      <c r="M328">
        <f t="shared" si="45"/>
        <v>2.2499999999999969</v>
      </c>
      <c r="S328">
        <v>7.8200000000000006E-2</v>
      </c>
      <c r="T328">
        <v>0.21709999999999999</v>
      </c>
      <c r="U328">
        <f t="shared" si="43"/>
        <v>5.2300688463999996E-2</v>
      </c>
      <c r="V328">
        <f t="shared" si="44"/>
        <v>4.7132409999999993E-2</v>
      </c>
    </row>
    <row r="329" spans="1:22" x14ac:dyDescent="0.3">
      <c r="A329">
        <v>4.46434</v>
      </c>
      <c r="B329">
        <v>4.6314099999999998</v>
      </c>
      <c r="C329">
        <v>1.6044099999999999</v>
      </c>
      <c r="D329">
        <v>-1.18214</v>
      </c>
      <c r="E329" s="13">
        <v>4.9005100000000003E-2</v>
      </c>
      <c r="F329" s="13">
        <v>6.1256199999999997E-2</v>
      </c>
      <c r="G329">
        <v>0.65410000000000001</v>
      </c>
      <c r="H329">
        <v>3.8540000000000001</v>
      </c>
      <c r="I329">
        <v>0.75693699999999997</v>
      </c>
      <c r="K329">
        <f t="shared" si="41"/>
        <v>0.2368387813645362</v>
      </c>
      <c r="L329">
        <f t="shared" si="42"/>
        <v>3.9068567676369046</v>
      </c>
      <c r="M329">
        <f t="shared" si="45"/>
        <v>2.2599999999999967</v>
      </c>
      <c r="S329">
        <v>5.3100000000000001E-2</v>
      </c>
      <c r="T329">
        <v>0.2475</v>
      </c>
      <c r="U329">
        <f t="shared" si="43"/>
        <v>4.9005058463999995E-2</v>
      </c>
      <c r="V329">
        <f t="shared" si="44"/>
        <v>6.1256249999999998E-2</v>
      </c>
    </row>
    <row r="330" spans="1:22" x14ac:dyDescent="0.3">
      <c r="A330">
        <v>4.46434</v>
      </c>
      <c r="B330">
        <v>4.6314099999999998</v>
      </c>
      <c r="C330">
        <v>1.6044099999999999</v>
      </c>
      <c r="D330">
        <v>-1.18214</v>
      </c>
      <c r="E330" s="13">
        <v>4.9821499999999998E-2</v>
      </c>
      <c r="F330" s="13">
        <v>4.5283799999999999E-2</v>
      </c>
      <c r="G330">
        <v>0.90600000000000003</v>
      </c>
      <c r="H330">
        <v>3.3572000000000002</v>
      </c>
      <c r="I330">
        <v>0.97215600000000002</v>
      </c>
      <c r="K330">
        <f t="shared" si="41"/>
        <v>0.2124178667460675</v>
      </c>
      <c r="L330">
        <f t="shared" si="42"/>
        <v>3.3818466244261596</v>
      </c>
      <c r="M330">
        <f t="shared" si="45"/>
        <v>2.2699999999999965</v>
      </c>
      <c r="S330">
        <v>6.0299999999999999E-2</v>
      </c>
      <c r="T330">
        <v>0.21279999999999999</v>
      </c>
      <c r="U330">
        <f t="shared" si="43"/>
        <v>4.9821538463999997E-2</v>
      </c>
      <c r="V330">
        <f t="shared" si="44"/>
        <v>4.5283839999999999E-2</v>
      </c>
    </row>
    <row r="331" spans="1:22" x14ac:dyDescent="0.3">
      <c r="A331">
        <v>4.46434</v>
      </c>
      <c r="B331">
        <v>4.6314099999999998</v>
      </c>
      <c r="C331">
        <v>1.6044099999999999</v>
      </c>
      <c r="D331">
        <v>-1.18214</v>
      </c>
      <c r="E331" s="13">
        <v>5.0205E-2</v>
      </c>
      <c r="F331" s="13">
        <v>3.7558399999999999E-2</v>
      </c>
      <c r="G331">
        <v>0.68610000000000004</v>
      </c>
      <c r="H331">
        <v>3.3454000000000002</v>
      </c>
      <c r="I331">
        <v>0.95351699999999995</v>
      </c>
      <c r="K331">
        <f t="shared" si="41"/>
        <v>0.18799695212759648</v>
      </c>
      <c r="L331">
        <f t="shared" si="42"/>
        <v>3.4273568499853373</v>
      </c>
      <c r="M331">
        <f t="shared" si="45"/>
        <v>2.2799999999999963</v>
      </c>
      <c r="S331">
        <v>6.3399999999999998E-2</v>
      </c>
      <c r="T331">
        <v>0.1938</v>
      </c>
      <c r="U331">
        <f t="shared" si="43"/>
        <v>5.0205008463999994E-2</v>
      </c>
      <c r="V331">
        <f t="shared" si="44"/>
        <v>3.7558439999999998E-2</v>
      </c>
    </row>
    <row r="332" spans="1:22" x14ac:dyDescent="0.3">
      <c r="A332">
        <v>4.46434</v>
      </c>
      <c r="B332">
        <v>4.6314099999999998</v>
      </c>
      <c r="C332">
        <v>1.6044099999999999</v>
      </c>
      <c r="D332">
        <v>-1.18214</v>
      </c>
      <c r="E332" s="13">
        <v>4.8413299999999999E-2</v>
      </c>
      <c r="F332" s="13">
        <v>2.4304800000000001E-2</v>
      </c>
      <c r="G332">
        <v>0.69699999999999995</v>
      </c>
      <c r="H332">
        <v>2.7856000000000001</v>
      </c>
      <c r="I332">
        <v>1.1759900000000001</v>
      </c>
      <c r="K332">
        <f t="shared" si="41"/>
        <v>0.163576037509123</v>
      </c>
      <c r="L332">
        <f t="shared" si="42"/>
        <v>2.8840891141951057</v>
      </c>
      <c r="M332">
        <f t="shared" si="45"/>
        <v>2.289999999999996</v>
      </c>
      <c r="S332">
        <v>4.7199999999999999E-2</v>
      </c>
      <c r="T332">
        <v>0.15590000000000001</v>
      </c>
      <c r="U332">
        <f t="shared" si="43"/>
        <v>4.8413288463999997E-2</v>
      </c>
      <c r="V332">
        <f t="shared" si="44"/>
        <v>2.4304810000000003E-2</v>
      </c>
    </row>
    <row r="333" spans="1:22" x14ac:dyDescent="0.3">
      <c r="A333">
        <v>4.46434</v>
      </c>
      <c r="B333">
        <v>4.6314099999999998</v>
      </c>
      <c r="C333">
        <v>1.6044099999999999</v>
      </c>
      <c r="D333">
        <v>-1.18214</v>
      </c>
      <c r="E333" s="13">
        <v>5.12407E-2</v>
      </c>
      <c r="F333" s="13">
        <v>4.4226099999999997E-2</v>
      </c>
      <c r="G333">
        <v>0.69189999999999996</v>
      </c>
      <c r="H333">
        <v>3.1842999999999999</v>
      </c>
      <c r="I333">
        <v>1.0073799999999999</v>
      </c>
      <c r="K333">
        <f t="shared" si="41"/>
        <v>0.13915512289064744</v>
      </c>
      <c r="L333">
        <f t="shared" si="42"/>
        <v>3.2958365297470515</v>
      </c>
      <c r="M333">
        <f t="shared" si="45"/>
        <v>2.2999999999999958</v>
      </c>
      <c r="S333">
        <v>7.1099999999999997E-2</v>
      </c>
      <c r="T333">
        <v>0.21029999999999999</v>
      </c>
      <c r="U333">
        <f t="shared" si="43"/>
        <v>5.1240658463999993E-2</v>
      </c>
      <c r="V333">
        <f t="shared" si="44"/>
        <v>4.4226089999999996E-2</v>
      </c>
    </row>
    <row r="334" spans="1:22" x14ac:dyDescent="0.3">
      <c r="A334">
        <v>4.46434</v>
      </c>
      <c r="B334">
        <v>4.6314099999999998</v>
      </c>
      <c r="C334">
        <v>1.6044099999999999</v>
      </c>
      <c r="D334">
        <v>-1.18214</v>
      </c>
      <c r="E334" s="13">
        <v>7.0677699999999996E-2</v>
      </c>
      <c r="F334" s="13">
        <v>0.120548</v>
      </c>
      <c r="G334">
        <v>0.88590000000000002</v>
      </c>
      <c r="H334">
        <v>4.0667999999999997</v>
      </c>
      <c r="I334">
        <v>0.73477599999999998</v>
      </c>
      <c r="K334">
        <f t="shared" si="41"/>
        <v>0.11473420827217053</v>
      </c>
      <c r="L334">
        <f t="shared" si="42"/>
        <v>3.9607440769240103</v>
      </c>
      <c r="M334">
        <f t="shared" si="45"/>
        <v>2.3099999999999956</v>
      </c>
      <c r="S334">
        <v>0.1565</v>
      </c>
      <c r="T334">
        <v>0.34720000000000001</v>
      </c>
      <c r="U334">
        <f t="shared" si="43"/>
        <v>7.0677698463999988E-2</v>
      </c>
      <c r="V334">
        <f t="shared" si="44"/>
        <v>0.12054784</v>
      </c>
    </row>
    <row r="335" spans="1:22" x14ac:dyDescent="0.3">
      <c r="A335">
        <v>4.46434</v>
      </c>
      <c r="B335">
        <v>4.6314099999999998</v>
      </c>
      <c r="C335">
        <v>1.6044099999999999</v>
      </c>
      <c r="D335">
        <v>-1.18214</v>
      </c>
      <c r="E335" s="13">
        <v>5.05414E-2</v>
      </c>
      <c r="F335" s="13">
        <v>4.0884799999999999E-2</v>
      </c>
      <c r="G335">
        <v>0.57299999999999995</v>
      </c>
      <c r="H335">
        <v>4.1555</v>
      </c>
      <c r="I335">
        <v>0.64421300000000004</v>
      </c>
      <c r="K335">
        <f t="shared" si="41"/>
        <v>9.0313293653691964E-2</v>
      </c>
      <c r="L335">
        <f t="shared" si="42"/>
        <v>4.1795769586310243</v>
      </c>
      <c r="M335">
        <f t="shared" si="45"/>
        <v>2.3199999999999954</v>
      </c>
      <c r="S335">
        <v>6.6000000000000003E-2</v>
      </c>
      <c r="T335">
        <v>0.20219999999999999</v>
      </c>
      <c r="U335">
        <f t="shared" si="43"/>
        <v>5.0541448463999994E-2</v>
      </c>
      <c r="V335">
        <f t="shared" si="44"/>
        <v>4.0884839999999999E-2</v>
      </c>
    </row>
    <row r="336" spans="1:22" x14ac:dyDescent="0.3">
      <c r="A336">
        <v>4.46434</v>
      </c>
      <c r="B336">
        <v>4.6314099999999998</v>
      </c>
      <c r="C336">
        <v>1.6044099999999999</v>
      </c>
      <c r="D336">
        <v>-1.18214</v>
      </c>
      <c r="E336" s="13">
        <v>5.10018E-2</v>
      </c>
      <c r="F336" s="13">
        <v>6.7652000000000004E-2</v>
      </c>
      <c r="G336">
        <v>0.58089999999999997</v>
      </c>
      <c r="H336">
        <v>4.0425000000000004</v>
      </c>
      <c r="I336">
        <v>0.67881800000000003</v>
      </c>
      <c r="K336">
        <f t="shared" si="41"/>
        <v>6.5892379035212167E-2</v>
      </c>
      <c r="L336">
        <f t="shared" si="42"/>
        <v>4.0963319229727722</v>
      </c>
      <c r="M336">
        <f t="shared" si="45"/>
        <v>2.3299999999999952</v>
      </c>
      <c r="S336">
        <v>6.9400000000000003E-2</v>
      </c>
      <c r="T336">
        <v>0.2601</v>
      </c>
      <c r="U336">
        <f t="shared" si="43"/>
        <v>5.1001808463999994E-2</v>
      </c>
      <c r="V336">
        <f t="shared" si="44"/>
        <v>6.7652009999999999E-2</v>
      </c>
    </row>
    <row r="337" spans="1:22" x14ac:dyDescent="0.3">
      <c r="A337">
        <v>4.46434</v>
      </c>
      <c r="B337">
        <v>4.6314099999999998</v>
      </c>
      <c r="C337">
        <v>1.6044099999999999</v>
      </c>
      <c r="D337">
        <v>-1.18214</v>
      </c>
      <c r="E337" s="13">
        <v>5.1383900000000003E-2</v>
      </c>
      <c r="F337" s="13">
        <v>9.2720200000000003E-2</v>
      </c>
      <c r="G337">
        <v>0.7641</v>
      </c>
      <c r="H337">
        <v>3.5893000000000002</v>
      </c>
      <c r="I337">
        <v>0.85855099999999995</v>
      </c>
      <c r="K337">
        <f t="shared" si="41"/>
        <v>4.147146441673135E-2</v>
      </c>
      <c r="L337">
        <f t="shared" si="42"/>
        <v>3.6591716883893448</v>
      </c>
      <c r="M337">
        <f t="shared" si="45"/>
        <v>2.339999999999995</v>
      </c>
      <c r="S337">
        <v>7.2099999999999997E-2</v>
      </c>
      <c r="T337">
        <v>0.30449999999999999</v>
      </c>
      <c r="U337">
        <f t="shared" si="43"/>
        <v>5.1383858463999996E-2</v>
      </c>
      <c r="V337">
        <f t="shared" si="44"/>
        <v>9.272024999999999E-2</v>
      </c>
    </row>
    <row r="338" spans="1:22" x14ac:dyDescent="0.3">
      <c r="A338">
        <v>4.46434</v>
      </c>
      <c r="B338">
        <v>4.6314099999999998</v>
      </c>
      <c r="C338">
        <v>1.6044099999999999</v>
      </c>
      <c r="D338">
        <v>-1.18214</v>
      </c>
      <c r="E338" s="13">
        <v>4.95494E-2</v>
      </c>
      <c r="F338" s="13">
        <v>4.9773600000000001E-2</v>
      </c>
      <c r="G338">
        <v>0.6431</v>
      </c>
      <c r="H338">
        <v>3.5518000000000001</v>
      </c>
      <c r="I338">
        <v>0.86509400000000003</v>
      </c>
      <c r="K338">
        <f t="shared" si="41"/>
        <v>1.7050549798249628E-2</v>
      </c>
      <c r="L338">
        <f t="shared" si="42"/>
        <v>3.643205397273789</v>
      </c>
      <c r="M338">
        <f t="shared" si="45"/>
        <v>2.3499999999999948</v>
      </c>
      <c r="S338">
        <v>5.8000000000000003E-2</v>
      </c>
      <c r="T338">
        <v>0.22309999999999999</v>
      </c>
      <c r="U338">
        <f t="shared" si="43"/>
        <v>4.9549448463999994E-2</v>
      </c>
      <c r="V338">
        <f t="shared" si="44"/>
        <v>4.9773609999999996E-2</v>
      </c>
    </row>
    <row r="339" spans="1:22" x14ac:dyDescent="0.3">
      <c r="A339">
        <v>4.46434</v>
      </c>
      <c r="B339">
        <v>4.6314099999999998</v>
      </c>
      <c r="C339">
        <v>1.6044099999999999</v>
      </c>
      <c r="D339">
        <v>-1.18214</v>
      </c>
      <c r="E339" s="13">
        <v>5.1499900000000001E-2</v>
      </c>
      <c r="F339" s="13">
        <v>5.8418900000000003E-2</v>
      </c>
      <c r="G339">
        <v>0.59289999999999998</v>
      </c>
      <c r="H339">
        <v>3.6187999999999998</v>
      </c>
      <c r="I339">
        <v>0.82990699999999995</v>
      </c>
      <c r="K339">
        <f t="shared" si="41"/>
        <v>-7.3703648202329188E-3</v>
      </c>
      <c r="L339">
        <f t="shared" si="42"/>
        <v>3.7290525705106727</v>
      </c>
      <c r="M339">
        <f t="shared" si="45"/>
        <v>2.3599999999999945</v>
      </c>
      <c r="S339">
        <v>7.2900000000000006E-2</v>
      </c>
      <c r="T339">
        <v>0.2417</v>
      </c>
      <c r="U339">
        <f t="shared" si="43"/>
        <v>5.1499858463999994E-2</v>
      </c>
      <c r="V339">
        <f t="shared" si="44"/>
        <v>5.8418890000000001E-2</v>
      </c>
    </row>
    <row r="340" spans="1:22" x14ac:dyDescent="0.3">
      <c r="A340">
        <v>4.46434</v>
      </c>
      <c r="B340">
        <v>4.6314099999999998</v>
      </c>
      <c r="C340">
        <v>1.6044099999999999</v>
      </c>
      <c r="D340">
        <v>-1.18214</v>
      </c>
      <c r="E340" s="13">
        <v>4.9144800000000002E-2</v>
      </c>
      <c r="F340" s="13">
        <v>5.2212300000000003E-2</v>
      </c>
      <c r="G340">
        <v>0.71409999999999996</v>
      </c>
      <c r="H340">
        <v>3.4634999999999998</v>
      </c>
      <c r="I340">
        <v>0.904721</v>
      </c>
      <c r="K340">
        <f t="shared" si="41"/>
        <v>-3.1791279438716222E-2</v>
      </c>
      <c r="L340">
        <f t="shared" si="42"/>
        <v>3.5464864153802349</v>
      </c>
      <c r="M340">
        <f t="shared" si="45"/>
        <v>2.3699999999999943</v>
      </c>
      <c r="S340">
        <v>5.4399999999999997E-2</v>
      </c>
      <c r="T340">
        <v>0.22850000000000001</v>
      </c>
      <c r="U340">
        <f t="shared" si="43"/>
        <v>4.9144808463999996E-2</v>
      </c>
      <c r="V340">
        <f t="shared" si="44"/>
        <v>5.2212250000000002E-2</v>
      </c>
    </row>
    <row r="341" spans="1:22" x14ac:dyDescent="0.3">
      <c r="A341">
        <v>4.46434</v>
      </c>
      <c r="B341">
        <v>4.6314099999999998</v>
      </c>
      <c r="C341">
        <v>1.6044099999999999</v>
      </c>
      <c r="D341">
        <v>-1.18214</v>
      </c>
      <c r="E341" s="13">
        <v>4.91995E-2</v>
      </c>
      <c r="F341" s="13">
        <v>5.2808000000000001E-2</v>
      </c>
      <c r="G341">
        <v>0.61</v>
      </c>
      <c r="H341">
        <v>3.3967999999999998</v>
      </c>
      <c r="I341">
        <v>0.91169100000000003</v>
      </c>
      <c r="K341">
        <f t="shared" si="41"/>
        <v>-5.6212194057200078E-2</v>
      </c>
      <c r="L341">
        <f t="shared" si="42"/>
        <v>3.5294716520459595</v>
      </c>
      <c r="M341">
        <f t="shared" si="45"/>
        <v>2.3799999999999941</v>
      </c>
      <c r="S341">
        <v>5.4899999999999997E-2</v>
      </c>
      <c r="T341">
        <v>0.2298</v>
      </c>
      <c r="U341">
        <f t="shared" si="43"/>
        <v>4.9199458463999993E-2</v>
      </c>
      <c r="V341">
        <f t="shared" si="44"/>
        <v>5.2808040000000001E-2</v>
      </c>
    </row>
    <row r="342" spans="1:22" x14ac:dyDescent="0.3">
      <c r="A342">
        <v>4.46434</v>
      </c>
      <c r="B342">
        <v>4.6314099999999998</v>
      </c>
      <c r="C342">
        <v>1.6044099999999999</v>
      </c>
      <c r="D342">
        <v>-1.18214</v>
      </c>
      <c r="E342" s="13">
        <v>4.8868700000000001E-2</v>
      </c>
      <c r="F342" s="13">
        <v>4.4943999999999998E-2</v>
      </c>
      <c r="G342">
        <v>0.372</v>
      </c>
      <c r="H342">
        <v>3.1701999999999999</v>
      </c>
      <c r="I342">
        <v>0.10532900000000001</v>
      </c>
      <c r="K342">
        <f t="shared" si="41"/>
        <v>-8.0633108675684545E-2</v>
      </c>
      <c r="L342">
        <f t="shared" si="42"/>
        <v>3.1928245277100231</v>
      </c>
      <c r="M342">
        <f t="shared" si="45"/>
        <v>2.3899999999999939</v>
      </c>
      <c r="S342">
        <v>5.1799999999999999E-2</v>
      </c>
      <c r="T342">
        <v>0.21199999999999999</v>
      </c>
      <c r="U342">
        <f t="shared" si="43"/>
        <v>4.8868688463999999E-2</v>
      </c>
      <c r="V342">
        <f t="shared" si="44"/>
        <v>4.4943999999999998E-2</v>
      </c>
    </row>
    <row r="343" spans="1:22" x14ac:dyDescent="0.3">
      <c r="A343">
        <v>4.46434</v>
      </c>
      <c r="B343">
        <v>4.6314099999999998</v>
      </c>
      <c r="C343">
        <v>1.6044099999999999</v>
      </c>
      <c r="D343">
        <v>-1.18214</v>
      </c>
      <c r="E343" s="13">
        <v>4.73347E-2</v>
      </c>
      <c r="F343" s="13">
        <v>4.1168400000000001E-2</v>
      </c>
      <c r="G343">
        <v>0.41299999999999998</v>
      </c>
      <c r="H343">
        <v>3.6635</v>
      </c>
      <c r="I343">
        <v>0.153389</v>
      </c>
      <c r="K343">
        <f t="shared" si="41"/>
        <v>-0.10505402329416906</v>
      </c>
      <c r="L343">
        <f t="shared" si="42"/>
        <v>3.687011846430531</v>
      </c>
      <c r="M343">
        <f t="shared" si="45"/>
        <v>2.3999999999999937</v>
      </c>
      <c r="S343">
        <v>3.39E-2</v>
      </c>
      <c r="T343">
        <v>0.2029</v>
      </c>
      <c r="U343">
        <f t="shared" si="43"/>
        <v>4.7334658463999993E-2</v>
      </c>
      <c r="V343">
        <f t="shared" si="44"/>
        <v>4.1168409999999996E-2</v>
      </c>
    </row>
    <row r="344" spans="1:22" x14ac:dyDescent="0.3">
      <c r="A344">
        <v>4.46434</v>
      </c>
      <c r="B344">
        <v>4.6314099999999998</v>
      </c>
      <c r="C344">
        <v>1.6044099999999999</v>
      </c>
      <c r="D344">
        <v>-1.18214</v>
      </c>
      <c r="E344" s="13">
        <v>5.1254899999999999E-2</v>
      </c>
      <c r="F344" s="13">
        <v>4.0441199999999997E-2</v>
      </c>
      <c r="G344">
        <v>0.2321</v>
      </c>
      <c r="H344">
        <v>2.7315</v>
      </c>
      <c r="I344">
        <v>6.5119300000000005E-2</v>
      </c>
      <c r="K344">
        <f t="shared" si="41"/>
        <v>-0.1294749379126543</v>
      </c>
      <c r="L344">
        <f t="shared" si="42"/>
        <v>2.7430121542448984</v>
      </c>
      <c r="M344">
        <f t="shared" si="45"/>
        <v>2.4099999999999935</v>
      </c>
      <c r="S344">
        <v>7.1199999999999999E-2</v>
      </c>
      <c r="T344">
        <v>0.2011</v>
      </c>
      <c r="U344">
        <f t="shared" si="43"/>
        <v>5.1254888463999997E-2</v>
      </c>
      <c r="V344">
        <f t="shared" si="44"/>
        <v>4.0441209999999998E-2</v>
      </c>
    </row>
    <row r="345" spans="1:22" x14ac:dyDescent="0.3">
      <c r="A345">
        <v>4.46434</v>
      </c>
      <c r="B345">
        <v>4.6314099999999998</v>
      </c>
      <c r="C345">
        <v>1.6044099999999999</v>
      </c>
      <c r="D345">
        <v>-1.18214</v>
      </c>
      <c r="E345" s="13">
        <v>4.8489400000000002E-2</v>
      </c>
      <c r="F345" s="13">
        <v>6.7132800000000006E-2</v>
      </c>
      <c r="G345">
        <v>0.746</v>
      </c>
      <c r="H345">
        <v>3.3258000000000001</v>
      </c>
      <c r="I345">
        <v>0.94815300000000002</v>
      </c>
      <c r="K345">
        <f t="shared" si="41"/>
        <v>-0.15389585253113988</v>
      </c>
      <c r="L345">
        <f t="shared" si="42"/>
        <v>3.4404535163228291</v>
      </c>
      <c r="M345">
        <f t="shared" si="45"/>
        <v>2.4199999999999933</v>
      </c>
      <c r="S345">
        <v>4.8000000000000001E-2</v>
      </c>
      <c r="T345">
        <v>0.2591</v>
      </c>
      <c r="U345">
        <f t="shared" si="43"/>
        <v>4.8489448463999996E-2</v>
      </c>
      <c r="V345">
        <f t="shared" si="44"/>
        <v>6.7132810000000001E-2</v>
      </c>
    </row>
    <row r="346" spans="1:22" x14ac:dyDescent="0.3">
      <c r="A346">
        <v>4.46434</v>
      </c>
      <c r="B346">
        <v>4.6314099999999998</v>
      </c>
      <c r="C346">
        <v>1.6044099999999999</v>
      </c>
      <c r="D346">
        <v>-1.18214</v>
      </c>
      <c r="E346" s="13">
        <v>4.6461000000000002E-2</v>
      </c>
      <c r="F346" s="13">
        <v>1.9154600000000001E-2</v>
      </c>
      <c r="G346">
        <v>-5.5199999999999999E-2</v>
      </c>
      <c r="H346">
        <v>2.0539000000000001</v>
      </c>
      <c r="I346">
        <v>1.41435</v>
      </c>
      <c r="K346">
        <f t="shared" si="41"/>
        <v>-0.17831676714962555</v>
      </c>
      <c r="L346">
        <f t="shared" si="42"/>
        <v>2.3019933895576341</v>
      </c>
      <c r="M346">
        <f t="shared" si="45"/>
        <v>2.4299999999999931</v>
      </c>
      <c r="S346">
        <v>1.66E-2</v>
      </c>
      <c r="T346">
        <v>0.1384</v>
      </c>
      <c r="U346">
        <f t="shared" si="43"/>
        <v>4.6461008463999996E-2</v>
      </c>
      <c r="V346">
        <f t="shared" si="44"/>
        <v>1.9154559999999998E-2</v>
      </c>
    </row>
    <row r="347" spans="1:22" x14ac:dyDescent="0.3">
      <c r="A347">
        <v>4.46434</v>
      </c>
      <c r="B347">
        <v>4.6314099999999998</v>
      </c>
      <c r="C347">
        <v>1.6044099999999999</v>
      </c>
      <c r="D347">
        <v>-1.18214</v>
      </c>
      <c r="E347" s="13">
        <v>5.2925899999999998E-2</v>
      </c>
      <c r="F347" s="13">
        <v>3.86909E-2</v>
      </c>
      <c r="G347">
        <v>0.79310000000000003</v>
      </c>
      <c r="H347">
        <v>3.0590999999999999</v>
      </c>
      <c r="I347">
        <v>1.07033</v>
      </c>
      <c r="K347">
        <f t="shared" si="41"/>
        <v>-0.20273768176811169</v>
      </c>
      <c r="L347">
        <f t="shared" si="42"/>
        <v>3.1421158646905911</v>
      </c>
      <c r="M347">
        <f t="shared" si="45"/>
        <v>2.4399999999999928</v>
      </c>
      <c r="S347">
        <v>8.2100000000000006E-2</v>
      </c>
      <c r="T347">
        <v>0.19670000000000001</v>
      </c>
      <c r="U347">
        <f t="shared" si="43"/>
        <v>5.2925858463999997E-2</v>
      </c>
      <c r="V347">
        <f t="shared" si="44"/>
        <v>3.8690890000000006E-2</v>
      </c>
    </row>
    <row r="348" spans="1:22" x14ac:dyDescent="0.3">
      <c r="A348">
        <v>4.46434</v>
      </c>
      <c r="B348">
        <v>4.6314099999999998</v>
      </c>
      <c r="C348">
        <v>1.6044099999999999</v>
      </c>
      <c r="D348">
        <v>-1.18214</v>
      </c>
      <c r="E348" s="13">
        <v>4.9210400000000001E-2</v>
      </c>
      <c r="F348" s="13">
        <v>0.23011200000000001</v>
      </c>
      <c r="G348">
        <v>0.216</v>
      </c>
      <c r="H348">
        <v>3.8845999999999998</v>
      </c>
      <c r="I348">
        <v>0.177146</v>
      </c>
      <c r="K348">
        <f t="shared" si="41"/>
        <v>-0.22715859638659791</v>
      </c>
      <c r="L348">
        <f t="shared" si="42"/>
        <v>3.9053920825015291</v>
      </c>
      <c r="M348">
        <f t="shared" si="45"/>
        <v>2.4499999999999926</v>
      </c>
      <c r="S348">
        <v>5.5E-2</v>
      </c>
      <c r="T348">
        <v>0.47970000000000002</v>
      </c>
      <c r="U348">
        <f t="shared" si="43"/>
        <v>4.9210448463999995E-2</v>
      </c>
      <c r="V348">
        <f t="shared" si="44"/>
        <v>0.23011209000000002</v>
      </c>
    </row>
    <row r="349" spans="1:22" x14ac:dyDescent="0.3">
      <c r="A349">
        <v>4.46434</v>
      </c>
      <c r="B349">
        <v>4.6314099999999998</v>
      </c>
      <c r="C349">
        <v>1.6044099999999999</v>
      </c>
      <c r="D349">
        <v>-1.18214</v>
      </c>
      <c r="E349" s="13">
        <v>5.0054300000000003E-2</v>
      </c>
      <c r="F349" s="13">
        <v>5.5413200000000003E-2</v>
      </c>
      <c r="G349">
        <v>0.37619999999999998</v>
      </c>
      <c r="H349">
        <v>3.4592000000000001</v>
      </c>
      <c r="I349">
        <v>0.13308400000000001</v>
      </c>
      <c r="K349">
        <f t="shared" si="41"/>
        <v>-0.25157951100508441</v>
      </c>
      <c r="L349">
        <f t="shared" si="42"/>
        <v>3.4855718233196789</v>
      </c>
      <c r="M349">
        <f t="shared" si="45"/>
        <v>2.4599999999999924</v>
      </c>
      <c r="S349">
        <v>6.2199999999999998E-2</v>
      </c>
      <c r="T349">
        <v>0.2354</v>
      </c>
      <c r="U349">
        <f t="shared" si="43"/>
        <v>5.0054288463999994E-2</v>
      </c>
      <c r="V349">
        <f t="shared" si="44"/>
        <v>5.5413159999999996E-2</v>
      </c>
    </row>
    <row r="350" spans="1:22" x14ac:dyDescent="0.3">
      <c r="A350">
        <v>4.46434</v>
      </c>
      <c r="B350">
        <v>4.6314099999999998</v>
      </c>
      <c r="C350">
        <v>1.6044099999999999</v>
      </c>
      <c r="D350">
        <v>-1.18214</v>
      </c>
      <c r="E350" s="13">
        <v>5.8707099999999998E-2</v>
      </c>
      <c r="F350" s="13">
        <v>0.12200999999999999</v>
      </c>
      <c r="G350">
        <v>0.4708</v>
      </c>
      <c r="H350">
        <v>4.4024999999999999</v>
      </c>
      <c r="I350">
        <v>0.52543200000000001</v>
      </c>
      <c r="K350">
        <f t="shared" si="41"/>
        <v>-0.27600042562357113</v>
      </c>
      <c r="L350">
        <f t="shared" si="42"/>
        <v>4.4546888182297604</v>
      </c>
      <c r="M350">
        <f t="shared" si="45"/>
        <v>2.4699999999999922</v>
      </c>
      <c r="S350">
        <v>0.1119</v>
      </c>
      <c r="T350">
        <v>0.3493</v>
      </c>
      <c r="U350">
        <f t="shared" si="43"/>
        <v>5.8707058463999998E-2</v>
      </c>
      <c r="V350">
        <f t="shared" si="44"/>
        <v>0.12201049</v>
      </c>
    </row>
    <row r="351" spans="1:22" x14ac:dyDescent="0.3">
      <c r="A351">
        <v>4.46434</v>
      </c>
      <c r="B351">
        <v>4.6314099999999998</v>
      </c>
      <c r="C351">
        <v>1.6044099999999999</v>
      </c>
      <c r="D351">
        <v>-1.18214</v>
      </c>
      <c r="E351" s="13">
        <v>8.7760699999999997E-2</v>
      </c>
      <c r="F351" s="13">
        <v>0.262656</v>
      </c>
      <c r="G351">
        <v>0.90059999999999996</v>
      </c>
      <c r="H351">
        <v>7.4080000000000004</v>
      </c>
      <c r="I351">
        <v>0.38491700000000001</v>
      </c>
      <c r="K351">
        <f t="shared" si="41"/>
        <v>-0.30042134024205774</v>
      </c>
      <c r="L351">
        <f t="shared" si="42"/>
        <v>4.6800356873882096</v>
      </c>
      <c r="M351">
        <f t="shared" si="45"/>
        <v>2.479999999999992</v>
      </c>
      <c r="S351">
        <v>0.2039</v>
      </c>
      <c r="T351">
        <v>0.51249999999999996</v>
      </c>
      <c r="U351">
        <f t="shared" si="43"/>
        <v>8.7760658463999996E-2</v>
      </c>
      <c r="V351">
        <f t="shared" si="44"/>
        <v>0.26265624999999998</v>
      </c>
    </row>
    <row r="352" spans="1:22" x14ac:dyDescent="0.3">
      <c r="A352">
        <v>4.46434</v>
      </c>
      <c r="B352">
        <v>4.6314099999999998</v>
      </c>
      <c r="C352">
        <v>1.6044099999999999</v>
      </c>
      <c r="D352">
        <v>-1.18214</v>
      </c>
      <c r="E352" s="13">
        <v>8.5429099999999994E-2</v>
      </c>
      <c r="F352" s="13">
        <v>0.43388599999999999</v>
      </c>
      <c r="G352">
        <v>0.47</v>
      </c>
      <c r="H352">
        <v>3.7359</v>
      </c>
      <c r="I352">
        <v>0.66102300000000003</v>
      </c>
      <c r="K352">
        <f t="shared" si="41"/>
        <v>-0.32484225486054447</v>
      </c>
      <c r="L352">
        <f t="shared" si="42"/>
        <v>4.1392193776870352</v>
      </c>
      <c r="M352">
        <f t="shared" si="45"/>
        <v>2.4899999999999918</v>
      </c>
      <c r="S352">
        <v>0.1981</v>
      </c>
      <c r="T352">
        <v>0.65869999999999995</v>
      </c>
      <c r="U352">
        <f t="shared" si="43"/>
        <v>8.5429058463999993E-2</v>
      </c>
      <c r="V352">
        <f t="shared" si="44"/>
        <v>0.43388568999999994</v>
      </c>
    </row>
    <row r="353" spans="1:22" x14ac:dyDescent="0.3">
      <c r="A353">
        <v>4.46434</v>
      </c>
      <c r="B353">
        <v>4.6314099999999998</v>
      </c>
      <c r="C353">
        <v>1.6044099999999999</v>
      </c>
      <c r="D353">
        <v>-1.18214</v>
      </c>
      <c r="E353" s="13">
        <v>4.9979999999999997E-2</v>
      </c>
      <c r="F353" s="13">
        <v>5.3222499999999999E-2</v>
      </c>
      <c r="G353">
        <v>0.48120000000000002</v>
      </c>
      <c r="H353">
        <v>3.3845999999999998</v>
      </c>
      <c r="I353">
        <v>0.12681100000000001</v>
      </c>
      <c r="K353">
        <f t="shared" si="41"/>
        <v>-0.34926316947903158</v>
      </c>
      <c r="L353">
        <f t="shared" si="42"/>
        <v>3.4210002881842421</v>
      </c>
      <c r="M353">
        <f t="shared" si="45"/>
        <v>2.4999999999999916</v>
      </c>
      <c r="S353">
        <v>6.1600000000000002E-2</v>
      </c>
      <c r="T353">
        <v>0.23069999999999999</v>
      </c>
      <c r="U353">
        <f t="shared" si="43"/>
        <v>4.9980008463999998E-2</v>
      </c>
      <c r="V353">
        <f t="shared" si="44"/>
        <v>5.3222489999999997E-2</v>
      </c>
    </row>
    <row r="354" spans="1:22" x14ac:dyDescent="0.3">
      <c r="A354">
        <v>4.46434</v>
      </c>
      <c r="B354">
        <v>4.6314099999999998</v>
      </c>
      <c r="C354">
        <v>1.6044099999999999</v>
      </c>
      <c r="D354">
        <v>-1.18214</v>
      </c>
      <c r="E354" s="13">
        <v>6.1611100000000002E-2</v>
      </c>
      <c r="F354" s="13">
        <v>0.12909599999999999</v>
      </c>
      <c r="G354">
        <v>0.42709999999999998</v>
      </c>
      <c r="H354">
        <v>3.9317000000000002</v>
      </c>
      <c r="I354">
        <v>0.18729899999999999</v>
      </c>
      <c r="K354">
        <f t="shared" si="41"/>
        <v>-0.37368408409751863</v>
      </c>
      <c r="L354">
        <f t="shared" si="42"/>
        <v>3.9920750614628804</v>
      </c>
      <c r="M354">
        <f t="shared" si="45"/>
        <v>2.5099999999999913</v>
      </c>
      <c r="S354">
        <v>0.1242</v>
      </c>
      <c r="T354">
        <v>0.35930000000000001</v>
      </c>
      <c r="U354">
        <f t="shared" si="43"/>
        <v>6.1611088463999999E-2</v>
      </c>
      <c r="V354">
        <f t="shared" si="44"/>
        <v>0.12909649000000001</v>
      </c>
    </row>
    <row r="355" spans="1:22" x14ac:dyDescent="0.3">
      <c r="A355">
        <v>4.46434</v>
      </c>
      <c r="B355">
        <v>4.6314099999999998</v>
      </c>
      <c r="C355">
        <v>1.6044099999999999</v>
      </c>
      <c r="D355">
        <v>-1.18214</v>
      </c>
      <c r="E355" s="13">
        <v>5.3074400000000001E-2</v>
      </c>
      <c r="F355" s="13">
        <v>7.5405200000000006E-2</v>
      </c>
      <c r="G355">
        <v>0.58609999999999995</v>
      </c>
      <c r="H355">
        <v>3.6777000000000002</v>
      </c>
      <c r="I355">
        <v>0.79985700000000004</v>
      </c>
      <c r="K355">
        <f t="shared" si="41"/>
        <v>-0.39810499871600558</v>
      </c>
      <c r="L355">
        <f t="shared" si="42"/>
        <v>3.8023234595466349</v>
      </c>
      <c r="M355">
        <f t="shared" si="45"/>
        <v>2.5199999999999911</v>
      </c>
      <c r="S355">
        <v>8.3000000000000004E-2</v>
      </c>
      <c r="T355">
        <v>0.27460000000000001</v>
      </c>
      <c r="U355">
        <f t="shared" si="43"/>
        <v>5.3074448463999994E-2</v>
      </c>
      <c r="V355">
        <f t="shared" si="44"/>
        <v>7.5405160000000013E-2</v>
      </c>
    </row>
    <row r="356" spans="1:22" x14ac:dyDescent="0.3">
      <c r="A356">
        <v>4.46434</v>
      </c>
      <c r="B356">
        <v>4.6314099999999998</v>
      </c>
      <c r="C356">
        <v>1.6044099999999999</v>
      </c>
      <c r="D356">
        <v>-1.18214</v>
      </c>
      <c r="E356" s="13">
        <v>5.1297700000000002E-2</v>
      </c>
      <c r="F356" s="13">
        <v>5.74082E-2</v>
      </c>
      <c r="G356">
        <v>0.65810000000000002</v>
      </c>
      <c r="H356">
        <v>3.5438999999999998</v>
      </c>
      <c r="I356">
        <v>0.86659600000000003</v>
      </c>
      <c r="K356">
        <f t="shared" si="41"/>
        <v>-0.42252591333449291</v>
      </c>
      <c r="L356">
        <f t="shared" si="42"/>
        <v>3.6395400385815759</v>
      </c>
      <c r="M356">
        <f t="shared" si="45"/>
        <v>2.5299999999999909</v>
      </c>
      <c r="S356">
        <v>7.1499999999999994E-2</v>
      </c>
      <c r="T356">
        <v>0.23960000000000001</v>
      </c>
      <c r="U356">
        <f t="shared" si="43"/>
        <v>5.1297698463999994E-2</v>
      </c>
      <c r="V356">
        <f t="shared" si="44"/>
        <v>5.7408160000000007E-2</v>
      </c>
    </row>
    <row r="357" spans="1:22" x14ac:dyDescent="0.3">
      <c r="A357">
        <v>4.46434</v>
      </c>
      <c r="B357">
        <v>4.6314099999999998</v>
      </c>
      <c r="C357">
        <v>1.6044099999999999</v>
      </c>
      <c r="D357">
        <v>-1.18214</v>
      </c>
      <c r="E357" s="13">
        <v>5.1735700000000003E-2</v>
      </c>
      <c r="F357" s="13">
        <v>6.3051200000000002E-2</v>
      </c>
      <c r="G357">
        <v>0.46</v>
      </c>
      <c r="H357">
        <v>3.8119000000000001</v>
      </c>
      <c r="I357">
        <v>0.17102400000000001</v>
      </c>
      <c r="K357">
        <f t="shared" si="41"/>
        <v>-0.44694682795298024</v>
      </c>
      <c r="L357">
        <f t="shared" si="42"/>
        <v>3.8511113085309412</v>
      </c>
      <c r="M357">
        <f t="shared" si="45"/>
        <v>2.5399999999999907</v>
      </c>
      <c r="S357">
        <v>7.4499999999999997E-2</v>
      </c>
      <c r="T357">
        <v>0.25109999999999999</v>
      </c>
      <c r="U357">
        <f t="shared" si="43"/>
        <v>5.1735698463999995E-2</v>
      </c>
      <c r="V357">
        <f t="shared" si="44"/>
        <v>6.3051209999999996E-2</v>
      </c>
    </row>
    <row r="358" spans="1:22" x14ac:dyDescent="0.3">
      <c r="A358">
        <v>4.46434</v>
      </c>
      <c r="B358">
        <v>4.6314099999999998</v>
      </c>
      <c r="C358">
        <v>1.6044099999999999</v>
      </c>
      <c r="D358">
        <v>-1.18214</v>
      </c>
      <c r="E358" s="13">
        <v>4.8246600000000001E-2</v>
      </c>
      <c r="F358" s="13">
        <v>6.3806799999999997E-2</v>
      </c>
      <c r="G358">
        <v>0.4869</v>
      </c>
      <c r="H358">
        <v>3.8039000000000001</v>
      </c>
      <c r="I358">
        <v>0.74216300000000002</v>
      </c>
      <c r="K358">
        <f t="shared" si="41"/>
        <v>-0.47136774257146724</v>
      </c>
      <c r="L358">
        <f t="shared" si="42"/>
        <v>3.9427902000383455</v>
      </c>
      <c r="M358">
        <f t="shared" si="45"/>
        <v>2.5499999999999905</v>
      </c>
      <c r="S358">
        <v>4.5400000000000003E-2</v>
      </c>
      <c r="T358">
        <v>0.25259999999999999</v>
      </c>
      <c r="U358">
        <f t="shared" si="43"/>
        <v>4.8246608463999995E-2</v>
      </c>
      <c r="V358">
        <f t="shared" si="44"/>
        <v>6.380675999999999E-2</v>
      </c>
    </row>
    <row r="359" spans="1:22" x14ac:dyDescent="0.3">
      <c r="A359">
        <v>4.46434</v>
      </c>
      <c r="B359">
        <v>4.6314099999999998</v>
      </c>
      <c r="C359">
        <v>1.6044099999999999</v>
      </c>
      <c r="D359">
        <v>-1.18214</v>
      </c>
      <c r="E359" s="13">
        <v>4.9243500000000003E-2</v>
      </c>
      <c r="F359" s="13">
        <v>5.4709199999999999E-2</v>
      </c>
      <c r="G359">
        <v>0.55110000000000003</v>
      </c>
      <c r="H359">
        <v>3.5162</v>
      </c>
      <c r="I359">
        <v>0.85957499999999998</v>
      </c>
      <c r="K359">
        <f t="shared" si="41"/>
        <v>-0.49578865718995468</v>
      </c>
      <c r="L359">
        <f t="shared" si="42"/>
        <v>3.6566729931664872</v>
      </c>
      <c r="M359">
        <f t="shared" si="45"/>
        <v>2.5599999999999903</v>
      </c>
      <c r="S359">
        <v>5.5300000000000002E-2</v>
      </c>
      <c r="T359">
        <v>0.2339</v>
      </c>
      <c r="U359">
        <f t="shared" si="43"/>
        <v>4.9243538463999995E-2</v>
      </c>
      <c r="V359">
        <f t="shared" si="44"/>
        <v>5.4709210000000001E-2</v>
      </c>
    </row>
    <row r="360" spans="1:22" x14ac:dyDescent="0.3">
      <c r="A360">
        <v>4.46434</v>
      </c>
      <c r="B360">
        <v>4.6314099999999998</v>
      </c>
      <c r="C360">
        <v>1.6044099999999999</v>
      </c>
      <c r="D360">
        <v>-1.18214</v>
      </c>
      <c r="E360" s="13">
        <v>5.6835700000000003E-2</v>
      </c>
      <c r="F360" s="13">
        <v>5.6358800000000001E-2</v>
      </c>
      <c r="G360">
        <v>0.37309999999999999</v>
      </c>
      <c r="H360">
        <v>2.6617000000000002</v>
      </c>
      <c r="I360">
        <v>6.0389999999999999E-2</v>
      </c>
      <c r="K360">
        <f t="shared" si="41"/>
        <v>-0.52020957180844218</v>
      </c>
      <c r="L360">
        <f t="shared" si="42"/>
        <v>2.6886316761828333</v>
      </c>
      <c r="M360">
        <f t="shared" si="45"/>
        <v>2.5699999999999901</v>
      </c>
      <c r="S360">
        <v>0.1032</v>
      </c>
      <c r="T360">
        <v>0.2374</v>
      </c>
      <c r="U360">
        <f t="shared" si="43"/>
        <v>5.6835688463999993E-2</v>
      </c>
      <c r="V360">
        <f t="shared" si="44"/>
        <v>5.6358760000000001E-2</v>
      </c>
    </row>
    <row r="361" spans="1:22" x14ac:dyDescent="0.3">
      <c r="A361">
        <v>4.46434</v>
      </c>
      <c r="B361">
        <v>4.6314099999999998</v>
      </c>
      <c r="C361">
        <v>1.6044099999999999</v>
      </c>
      <c r="D361">
        <v>-1.18214</v>
      </c>
      <c r="E361" s="13">
        <v>5.0594399999999998E-2</v>
      </c>
      <c r="F361" s="13">
        <v>1.1278399999999999E-2</v>
      </c>
      <c r="G361">
        <v>0.71199999999999997</v>
      </c>
      <c r="H361">
        <v>4.4169999999999998</v>
      </c>
      <c r="I361">
        <v>0.54963899999999999</v>
      </c>
      <c r="K361">
        <f t="shared" si="41"/>
        <v>-0.54463048642692935</v>
      </c>
      <c r="L361">
        <f t="shared" si="42"/>
        <v>4.4009848579493438</v>
      </c>
      <c r="M361">
        <f t="shared" si="45"/>
        <v>2.5799999999999899</v>
      </c>
      <c r="S361">
        <v>6.6400000000000001E-2</v>
      </c>
      <c r="T361">
        <v>0.1062</v>
      </c>
      <c r="U361">
        <f t="shared" si="43"/>
        <v>5.0594408463999999E-2</v>
      </c>
      <c r="V361">
        <f t="shared" si="44"/>
        <v>1.1278440000000001E-2</v>
      </c>
    </row>
    <row r="362" spans="1:22" x14ac:dyDescent="0.3">
      <c r="A362">
        <v>4.46434</v>
      </c>
      <c r="B362">
        <v>4.6314099999999998</v>
      </c>
      <c r="C362">
        <v>1.6044099999999999</v>
      </c>
      <c r="D362">
        <v>-1.18214</v>
      </c>
      <c r="E362" s="13">
        <v>4.7055699999999999E-2</v>
      </c>
      <c r="F362" s="13">
        <v>7.6912899999999999E-3</v>
      </c>
      <c r="G362">
        <v>0.26400000000000001</v>
      </c>
      <c r="H362">
        <v>1.3315999999999999</v>
      </c>
      <c r="I362">
        <v>-5.3030099999999997E-2</v>
      </c>
      <c r="K362">
        <f t="shared" si="41"/>
        <v>-0.56905140104541674</v>
      </c>
      <c r="L362">
        <f t="shared" si="42"/>
        <v>1.3359056944695762</v>
      </c>
      <c r="M362">
        <f t="shared" si="45"/>
        <v>2.5899999999999896</v>
      </c>
      <c r="S362">
        <v>2.9499999999999998E-2</v>
      </c>
      <c r="T362">
        <v>8.77E-2</v>
      </c>
      <c r="U362">
        <f t="shared" si="43"/>
        <v>4.7055698463999998E-2</v>
      </c>
      <c r="V362">
        <f t="shared" si="44"/>
        <v>7.6912899999999999E-3</v>
      </c>
    </row>
    <row r="363" spans="1:22" x14ac:dyDescent="0.3">
      <c r="A363">
        <v>4.46434</v>
      </c>
      <c r="B363">
        <v>4.6314099999999998</v>
      </c>
      <c r="C363">
        <v>1.6044099999999999</v>
      </c>
      <c r="D363">
        <v>-1.18214</v>
      </c>
      <c r="E363" s="13">
        <v>4.7737799999999997E-2</v>
      </c>
      <c r="F363" s="13">
        <v>4.8796800000000001E-2</v>
      </c>
      <c r="G363">
        <v>0.81</v>
      </c>
      <c r="H363">
        <v>3.2242999999999999</v>
      </c>
      <c r="I363">
        <v>1.0035000000000001</v>
      </c>
      <c r="K363">
        <f t="shared" si="41"/>
        <v>-0.59347231566390435</v>
      </c>
      <c r="L363">
        <f t="shared" si="42"/>
        <v>3.3053109686139166</v>
      </c>
      <c r="M363">
        <f t="shared" si="45"/>
        <v>2.5999999999999894</v>
      </c>
      <c r="S363">
        <v>3.9399999999999998E-2</v>
      </c>
      <c r="T363">
        <v>0.22090000000000001</v>
      </c>
      <c r="U363">
        <f t="shared" si="43"/>
        <v>4.7737808463999998E-2</v>
      </c>
      <c r="V363">
        <f t="shared" si="44"/>
        <v>4.8796810000000003E-2</v>
      </c>
    </row>
    <row r="364" spans="1:22" x14ac:dyDescent="0.3">
      <c r="A364">
        <v>4.46434</v>
      </c>
      <c r="B364">
        <v>4.6314099999999998</v>
      </c>
      <c r="C364">
        <v>1.6044099999999999</v>
      </c>
      <c r="D364">
        <v>-1.18214</v>
      </c>
      <c r="E364" s="13">
        <v>6.6038299999999994E-2</v>
      </c>
      <c r="F364" s="13">
        <v>0.15856300000000001</v>
      </c>
      <c r="G364">
        <v>0.41099999999999998</v>
      </c>
      <c r="H364">
        <v>3.4234</v>
      </c>
      <c r="I364">
        <v>0.13339500000000001</v>
      </c>
      <c r="K364">
        <f t="shared" si="41"/>
        <v>-0.61789323028239163</v>
      </c>
      <c r="L364">
        <f t="shared" si="42"/>
        <v>3.4887463517190613</v>
      </c>
      <c r="M364">
        <f t="shared" si="45"/>
        <v>2.6099999999999892</v>
      </c>
      <c r="S364">
        <v>0.1409</v>
      </c>
      <c r="T364">
        <v>0.3982</v>
      </c>
      <c r="U364">
        <f t="shared" si="43"/>
        <v>6.6038258463999994E-2</v>
      </c>
      <c r="V364">
        <f t="shared" si="44"/>
        <v>0.15856323999999999</v>
      </c>
    </row>
    <row r="365" spans="1:22" x14ac:dyDescent="0.3">
      <c r="A365">
        <v>4.46434</v>
      </c>
      <c r="B365">
        <v>4.6314099999999998</v>
      </c>
      <c r="C365">
        <v>1.6044099999999999</v>
      </c>
      <c r="D365">
        <v>-1.18214</v>
      </c>
      <c r="E365" s="13">
        <v>5.1369400000000003E-2</v>
      </c>
      <c r="F365" s="13">
        <v>2.30736E-2</v>
      </c>
      <c r="G365">
        <v>0.78300000000000003</v>
      </c>
      <c r="H365">
        <v>2.2482000000000002</v>
      </c>
      <c r="I365">
        <v>1.3906099999999999</v>
      </c>
      <c r="K365">
        <f t="shared" si="41"/>
        <v>-0.64231414490087912</v>
      </c>
      <c r="L365">
        <f t="shared" si="42"/>
        <v>2.3599686255320522</v>
      </c>
      <c r="M365">
        <f t="shared" si="45"/>
        <v>2.619999999999989</v>
      </c>
      <c r="S365">
        <v>7.1999999999999995E-2</v>
      </c>
      <c r="T365">
        <v>0.15190000000000001</v>
      </c>
      <c r="U365">
        <f t="shared" si="43"/>
        <v>5.1369448463999996E-2</v>
      </c>
      <c r="V365">
        <f t="shared" si="44"/>
        <v>2.3073610000000001E-2</v>
      </c>
    </row>
    <row r="366" spans="1:22" x14ac:dyDescent="0.3">
      <c r="A366">
        <v>4.46434</v>
      </c>
      <c r="B366">
        <v>4.6314099999999998</v>
      </c>
      <c r="C366">
        <v>1.6044099999999999</v>
      </c>
      <c r="D366">
        <v>-1.18214</v>
      </c>
      <c r="E366" s="13">
        <v>4.8508700000000002E-2</v>
      </c>
      <c r="F366" s="13">
        <v>4.1861200000000001E-2</v>
      </c>
      <c r="G366">
        <v>0.44409999999999999</v>
      </c>
      <c r="H366">
        <v>3.5672999999999999</v>
      </c>
      <c r="I366">
        <v>0.14380599999999999</v>
      </c>
      <c r="K366">
        <f t="shared" si="41"/>
        <v>-0.66673505951936685</v>
      </c>
      <c r="L366">
        <f t="shared" si="42"/>
        <v>3.593467546549594</v>
      </c>
      <c r="M366">
        <f t="shared" si="45"/>
        <v>2.6299999999999888</v>
      </c>
      <c r="S366">
        <v>4.82E-2</v>
      </c>
      <c r="T366">
        <v>0.2046</v>
      </c>
      <c r="U366">
        <f t="shared" si="43"/>
        <v>4.8508688463999992E-2</v>
      </c>
      <c r="V366">
        <f t="shared" si="44"/>
        <v>4.1861160000000001E-2</v>
      </c>
    </row>
    <row r="367" spans="1:22" x14ac:dyDescent="0.3">
      <c r="A367">
        <v>4.46434</v>
      </c>
      <c r="B367">
        <v>4.6314099999999998</v>
      </c>
      <c r="C367">
        <v>1.6044099999999999</v>
      </c>
      <c r="D367">
        <v>-1.18214</v>
      </c>
      <c r="E367" s="13">
        <v>5.4393799999999999E-2</v>
      </c>
      <c r="F367" s="13">
        <v>2.8291199999999999E-2</v>
      </c>
      <c r="G367">
        <v>0.61509999999999998</v>
      </c>
      <c r="H367">
        <v>2.5693999999999999</v>
      </c>
      <c r="I367">
        <v>1.24952</v>
      </c>
      <c r="K367">
        <f t="shared" si="41"/>
        <v>-0.69115597413785401</v>
      </c>
      <c r="L367">
        <f t="shared" si="42"/>
        <v>2.7045229454400479</v>
      </c>
      <c r="M367">
        <f t="shared" si="45"/>
        <v>2.6399999999999886</v>
      </c>
      <c r="S367">
        <v>9.06E-2</v>
      </c>
      <c r="T367">
        <v>0.16819999999999999</v>
      </c>
      <c r="U367">
        <f t="shared" si="43"/>
        <v>5.4393808463999993E-2</v>
      </c>
      <c r="V367">
        <f t="shared" si="44"/>
        <v>2.8291239999999995E-2</v>
      </c>
    </row>
    <row r="368" spans="1:22" x14ac:dyDescent="0.3">
      <c r="A368">
        <v>4.46434</v>
      </c>
      <c r="B368">
        <v>4.6314099999999998</v>
      </c>
      <c r="C368">
        <v>1.6044099999999999</v>
      </c>
      <c r="D368">
        <v>-1.18214</v>
      </c>
      <c r="E368" s="13">
        <v>5.2379099999999998E-2</v>
      </c>
      <c r="F368" s="13">
        <v>0.192107</v>
      </c>
      <c r="G368">
        <v>0.47299999999999998</v>
      </c>
      <c r="H368">
        <v>3.8704999999999998</v>
      </c>
      <c r="I368">
        <v>0.65637400000000001</v>
      </c>
      <c r="K368">
        <f t="shared" si="41"/>
        <v>-0.71557688875634151</v>
      </c>
      <c r="L368">
        <f t="shared" si="42"/>
        <v>4.1503975823568338</v>
      </c>
      <c r="M368">
        <f t="shared" si="45"/>
        <v>2.6499999999999884</v>
      </c>
      <c r="S368">
        <v>7.8700000000000006E-2</v>
      </c>
      <c r="T368">
        <v>0.43830000000000002</v>
      </c>
      <c r="U368">
        <f t="shared" si="43"/>
        <v>5.2379138463999997E-2</v>
      </c>
      <c r="V368">
        <f t="shared" si="44"/>
        <v>0.19210689000000003</v>
      </c>
    </row>
    <row r="369" spans="1:22" x14ac:dyDescent="0.3">
      <c r="A369">
        <v>4.46434</v>
      </c>
      <c r="B369">
        <v>4.6314099999999998</v>
      </c>
      <c r="C369">
        <v>1.6044099999999999</v>
      </c>
      <c r="D369">
        <v>-1.18214</v>
      </c>
      <c r="E369" s="13">
        <v>5.3207900000000002E-2</v>
      </c>
      <c r="F369" s="13">
        <v>0.135792</v>
      </c>
      <c r="G369">
        <v>0.55300000000000005</v>
      </c>
      <c r="H369">
        <v>3.7002999999999999</v>
      </c>
      <c r="I369">
        <v>0.75481299999999996</v>
      </c>
      <c r="K369">
        <f t="shared" si="41"/>
        <v>-0.73999780337482934</v>
      </c>
      <c r="L369">
        <f t="shared" si="42"/>
        <v>3.9120246837413584</v>
      </c>
      <c r="M369">
        <f t="shared" si="45"/>
        <v>2.6599999999999882</v>
      </c>
      <c r="S369">
        <v>8.3799999999999999E-2</v>
      </c>
      <c r="T369">
        <v>0.36849999999999999</v>
      </c>
      <c r="U369">
        <f t="shared" si="43"/>
        <v>5.3207888463999993E-2</v>
      </c>
      <c r="V369">
        <f t="shared" si="44"/>
        <v>0.13579225</v>
      </c>
    </row>
    <row r="370" spans="1:22" x14ac:dyDescent="0.3">
      <c r="A370">
        <v>4.46434</v>
      </c>
      <c r="B370">
        <v>4.6314099999999998</v>
      </c>
      <c r="C370">
        <v>1.6044099999999999</v>
      </c>
      <c r="D370">
        <v>-1.18214</v>
      </c>
      <c r="E370" s="13">
        <v>4.8460700000000002E-2</v>
      </c>
      <c r="F370" s="13">
        <v>5.0175999999999998E-2</v>
      </c>
      <c r="G370">
        <v>0.75309999999999999</v>
      </c>
      <c r="H370">
        <v>3.3182</v>
      </c>
      <c r="I370">
        <v>0.96194400000000002</v>
      </c>
      <c r="K370">
        <f t="shared" si="41"/>
        <v>-0.76441871799331662</v>
      </c>
      <c r="L370">
        <f t="shared" si="42"/>
        <v>3.4067811953260088</v>
      </c>
      <c r="M370">
        <f t="shared" si="45"/>
        <v>2.6699999999999879</v>
      </c>
      <c r="S370">
        <v>4.7699999999999999E-2</v>
      </c>
      <c r="T370">
        <v>0.224</v>
      </c>
      <c r="U370">
        <f t="shared" si="43"/>
        <v>4.8460738463999994E-2</v>
      </c>
      <c r="V370">
        <f t="shared" si="44"/>
        <v>5.0176000000000005E-2</v>
      </c>
    </row>
    <row r="371" spans="1:22" x14ac:dyDescent="0.3">
      <c r="A371">
        <v>4.46434</v>
      </c>
      <c r="B371">
        <v>4.6314099999999998</v>
      </c>
      <c r="C371">
        <v>1.6044099999999999</v>
      </c>
      <c r="D371">
        <v>-1.18214</v>
      </c>
      <c r="E371" s="13">
        <v>7.1434700000000004E-2</v>
      </c>
      <c r="F371" s="13">
        <v>7.70063E-2</v>
      </c>
      <c r="G371">
        <v>0.91290000000000004</v>
      </c>
      <c r="H371">
        <v>3.9502000000000002</v>
      </c>
      <c r="I371">
        <v>0.76587000000000005</v>
      </c>
      <c r="K371">
        <f t="shared" si="41"/>
        <v>-0.78883963261180412</v>
      </c>
      <c r="L371">
        <f t="shared" si="42"/>
        <v>3.8851155984490964</v>
      </c>
      <c r="M371">
        <f t="shared" si="45"/>
        <v>2.6799999999999877</v>
      </c>
      <c r="S371">
        <v>0.15890000000000001</v>
      </c>
      <c r="T371">
        <v>0.27750000000000002</v>
      </c>
      <c r="U371">
        <f t="shared" si="43"/>
        <v>7.1434658464000003E-2</v>
      </c>
      <c r="V371">
        <f t="shared" si="44"/>
        <v>7.7006250000000012E-2</v>
      </c>
    </row>
    <row r="372" spans="1:22" x14ac:dyDescent="0.3">
      <c r="A372">
        <v>4.46434</v>
      </c>
      <c r="B372">
        <v>4.6314099999999998</v>
      </c>
      <c r="C372">
        <v>1.6044099999999999</v>
      </c>
      <c r="D372">
        <v>-1.18214</v>
      </c>
      <c r="E372" s="13">
        <v>5.2665700000000003E-2</v>
      </c>
      <c r="F372" s="13">
        <v>6.7288399999999998E-2</v>
      </c>
      <c r="G372">
        <v>0.73599999999999999</v>
      </c>
      <c r="H372">
        <v>4.1856</v>
      </c>
      <c r="I372">
        <v>0.65878599999999998</v>
      </c>
      <c r="K372">
        <f t="shared" si="41"/>
        <v>-0.81326054723029184</v>
      </c>
      <c r="L372">
        <f t="shared" si="42"/>
        <v>4.1445995875983508</v>
      </c>
      <c r="M372">
        <f t="shared" si="45"/>
        <v>2.6899999999999875</v>
      </c>
      <c r="S372">
        <v>8.0500000000000002E-2</v>
      </c>
      <c r="T372">
        <v>0.25940000000000002</v>
      </c>
      <c r="U372">
        <f t="shared" si="43"/>
        <v>5.2665698463999995E-2</v>
      </c>
      <c r="V372">
        <f t="shared" si="44"/>
        <v>6.7288360000000005E-2</v>
      </c>
    </row>
    <row r="373" spans="1:22" x14ac:dyDescent="0.3">
      <c r="A373">
        <v>4.46434</v>
      </c>
      <c r="B373">
        <v>4.6314099999999998</v>
      </c>
      <c r="C373">
        <v>1.6044099999999999</v>
      </c>
      <c r="D373">
        <v>-1.18214</v>
      </c>
      <c r="E373" s="13">
        <v>5.3894299999999999E-2</v>
      </c>
      <c r="F373" s="13">
        <v>5.0534999999999997E-2</v>
      </c>
      <c r="G373">
        <v>0.90890000000000004</v>
      </c>
      <c r="H373">
        <v>3.5954999999999999</v>
      </c>
      <c r="I373">
        <v>0.88793200000000005</v>
      </c>
      <c r="K373">
        <f t="shared" si="41"/>
        <v>-0.83768146184877901</v>
      </c>
      <c r="L373">
        <f t="shared" si="42"/>
        <v>3.5874676627898063</v>
      </c>
      <c r="M373">
        <f t="shared" si="45"/>
        <v>2.6999999999999873</v>
      </c>
      <c r="S373">
        <v>8.7800000000000003E-2</v>
      </c>
      <c r="T373">
        <v>0.2248</v>
      </c>
      <c r="U373">
        <f t="shared" si="43"/>
        <v>5.3894288463999997E-2</v>
      </c>
      <c r="V373">
        <f t="shared" si="44"/>
        <v>5.0535040000000003E-2</v>
      </c>
    </row>
    <row r="374" spans="1:22" x14ac:dyDescent="0.3">
      <c r="A374">
        <v>4.46434</v>
      </c>
      <c r="B374">
        <v>4.6314099999999998</v>
      </c>
      <c r="C374">
        <v>1.6044099999999999</v>
      </c>
      <c r="D374">
        <v>-1.18214</v>
      </c>
      <c r="E374" s="13">
        <v>5.2489800000000003E-2</v>
      </c>
      <c r="F374" s="13">
        <v>6.5843600000000002E-2</v>
      </c>
      <c r="G374">
        <v>0.70909999999999995</v>
      </c>
      <c r="H374">
        <v>4.0019999999999998</v>
      </c>
      <c r="I374">
        <v>0.71625000000000005</v>
      </c>
      <c r="K374">
        <f t="shared" si="41"/>
        <v>-0.86210237646726684</v>
      </c>
      <c r="L374">
        <f t="shared" si="42"/>
        <v>4.0057249232957313</v>
      </c>
      <c r="M374">
        <f t="shared" si="45"/>
        <v>2.7099999999999871</v>
      </c>
      <c r="S374">
        <v>7.9399999999999998E-2</v>
      </c>
      <c r="T374">
        <v>0.25659999999999999</v>
      </c>
      <c r="U374">
        <f t="shared" si="43"/>
        <v>5.2489808463999997E-2</v>
      </c>
      <c r="V374">
        <f t="shared" si="44"/>
        <v>6.5843559999999995E-2</v>
      </c>
    </row>
    <row r="375" spans="1:22" x14ac:dyDescent="0.3">
      <c r="A375">
        <v>4.46434</v>
      </c>
      <c r="B375">
        <v>4.6314099999999998</v>
      </c>
      <c r="C375">
        <v>1.6044099999999999</v>
      </c>
      <c r="D375">
        <v>-1.18214</v>
      </c>
      <c r="E375" s="13">
        <v>5.6406699999999997E-2</v>
      </c>
      <c r="F375" s="13">
        <v>6.9960300000000003E-2</v>
      </c>
      <c r="G375">
        <v>0.57989999999999997</v>
      </c>
      <c r="H375">
        <v>4.0156999999999998</v>
      </c>
      <c r="I375">
        <v>0.68901400000000002</v>
      </c>
      <c r="K375">
        <f t="shared" si="41"/>
        <v>-0.88652329108575445</v>
      </c>
      <c r="L375">
        <f t="shared" si="42"/>
        <v>4.071697378322984</v>
      </c>
      <c r="M375">
        <f t="shared" si="45"/>
        <v>2.7199999999999869</v>
      </c>
      <c r="S375">
        <v>0.1011</v>
      </c>
      <c r="T375">
        <v>0.26450000000000001</v>
      </c>
      <c r="U375">
        <f t="shared" si="43"/>
        <v>5.6406658463999997E-2</v>
      </c>
      <c r="V375">
        <f t="shared" si="44"/>
        <v>6.9960250000000002E-2</v>
      </c>
    </row>
    <row r="376" spans="1:22" x14ac:dyDescent="0.3">
      <c r="A376">
        <v>4.46434</v>
      </c>
      <c r="B376">
        <v>4.6314099999999998</v>
      </c>
      <c r="C376">
        <v>1.6044099999999999</v>
      </c>
      <c r="D376">
        <v>-1.18214</v>
      </c>
      <c r="E376" s="13">
        <v>4.88894E-2</v>
      </c>
      <c r="F376" s="13">
        <v>5.4615700000000003E-2</v>
      </c>
      <c r="G376">
        <v>0.67390000000000005</v>
      </c>
      <c r="H376">
        <v>3.8370000000000002</v>
      </c>
      <c r="I376">
        <v>0.76790499999999995</v>
      </c>
      <c r="K376">
        <f t="shared" si="41"/>
        <v>-0.91094420570424184</v>
      </c>
      <c r="L376">
        <f t="shared" si="42"/>
        <v>3.880161486064035</v>
      </c>
      <c r="M376">
        <f t="shared" si="45"/>
        <v>2.7299999999999867</v>
      </c>
      <c r="S376">
        <v>5.1999999999999998E-2</v>
      </c>
      <c r="T376">
        <v>0.23369999999999999</v>
      </c>
      <c r="U376">
        <f t="shared" si="43"/>
        <v>4.8889448463999993E-2</v>
      </c>
      <c r="V376">
        <f t="shared" si="44"/>
        <v>5.4615689999999995E-2</v>
      </c>
    </row>
    <row r="377" spans="1:22" x14ac:dyDescent="0.3">
      <c r="A377">
        <v>4.46434</v>
      </c>
      <c r="B377">
        <v>4.6314099999999998</v>
      </c>
      <c r="C377">
        <v>1.6044099999999999</v>
      </c>
      <c r="D377">
        <v>-1.18214</v>
      </c>
      <c r="E377" s="13">
        <v>5.2521600000000002E-2</v>
      </c>
      <c r="F377" s="13">
        <v>8.2944000000000004E-2</v>
      </c>
      <c r="G377">
        <v>0.85309999999999997</v>
      </c>
      <c r="H377">
        <v>4.6917</v>
      </c>
      <c r="I377">
        <v>0.52563099999999996</v>
      </c>
      <c r="K377">
        <f t="shared" si="41"/>
        <v>-0.93536512032272956</v>
      </c>
      <c r="L377">
        <f t="shared" si="42"/>
        <v>4.4542555342296524</v>
      </c>
      <c r="M377">
        <f t="shared" si="45"/>
        <v>2.7399999999999864</v>
      </c>
      <c r="S377">
        <v>7.9600000000000004E-2</v>
      </c>
      <c r="T377">
        <v>0.28799999999999998</v>
      </c>
      <c r="U377">
        <f t="shared" si="43"/>
        <v>5.2521608463999996E-2</v>
      </c>
      <c r="V377">
        <f t="shared" si="44"/>
        <v>8.294399999999999E-2</v>
      </c>
    </row>
    <row r="378" spans="1:22" x14ac:dyDescent="0.3">
      <c r="A378">
        <v>4.46434</v>
      </c>
      <c r="B378">
        <v>4.6314099999999998</v>
      </c>
      <c r="C378">
        <v>1.6044099999999999</v>
      </c>
      <c r="D378">
        <v>-1.18214</v>
      </c>
      <c r="E378" s="13">
        <v>5.3564300000000002E-2</v>
      </c>
      <c r="F378" s="13">
        <v>5.5790399999999997E-2</v>
      </c>
      <c r="G378">
        <v>0.78900000000000003</v>
      </c>
      <c r="H378">
        <v>3.6400999999999999</v>
      </c>
      <c r="I378">
        <v>0.85483900000000002</v>
      </c>
      <c r="K378">
        <f t="shared" si="41"/>
        <v>-0.95978603494121717</v>
      </c>
      <c r="L378">
        <f t="shared" si="42"/>
        <v>3.6682291989567171</v>
      </c>
      <c r="M378">
        <f t="shared" si="45"/>
        <v>2.7499999999999862</v>
      </c>
      <c r="S378">
        <v>8.5900000000000004E-2</v>
      </c>
      <c r="T378">
        <v>0.23619999999999999</v>
      </c>
      <c r="U378">
        <f t="shared" si="43"/>
        <v>5.3564258463999995E-2</v>
      </c>
      <c r="V378">
        <f t="shared" si="44"/>
        <v>5.5790439999999997E-2</v>
      </c>
    </row>
    <row r="379" spans="1:22" x14ac:dyDescent="0.3">
      <c r="A379">
        <v>4.46434</v>
      </c>
      <c r="B379">
        <v>4.6314099999999998</v>
      </c>
      <c r="C379">
        <v>1.6044099999999999</v>
      </c>
      <c r="D379">
        <v>-1.18214</v>
      </c>
      <c r="E379" s="13">
        <v>5.0243099999999999E-2</v>
      </c>
      <c r="F379" s="13">
        <v>4.3097799999999999E-2</v>
      </c>
      <c r="G379">
        <v>0.83599999999999997</v>
      </c>
      <c r="H379">
        <v>3.4022999999999999</v>
      </c>
      <c r="I379">
        <v>0.94769800000000004</v>
      </c>
      <c r="K379">
        <f t="shared" si="41"/>
        <v>-0.98420694955970456</v>
      </c>
      <c r="L379">
        <f t="shared" si="42"/>
        <v>3.4415644278354534</v>
      </c>
      <c r="M379">
        <f t="shared" si="45"/>
        <v>2.759999999999986</v>
      </c>
      <c r="S379">
        <v>6.3700000000000007E-2</v>
      </c>
      <c r="T379">
        <v>0.20760000000000001</v>
      </c>
      <c r="U379">
        <f t="shared" si="43"/>
        <v>5.0243138463999998E-2</v>
      </c>
      <c r="V379">
        <f t="shared" si="44"/>
        <v>4.3097760000000006E-2</v>
      </c>
    </row>
    <row r="380" spans="1:22" x14ac:dyDescent="0.3">
      <c r="A380">
        <v>4.46434</v>
      </c>
      <c r="B380">
        <v>4.6314099999999998</v>
      </c>
      <c r="C380">
        <v>1.6044099999999999</v>
      </c>
      <c r="D380">
        <v>-1.18214</v>
      </c>
      <c r="E380" s="13">
        <v>5.6918400000000001E-2</v>
      </c>
      <c r="F380" s="13">
        <v>7.9017199999999996E-2</v>
      </c>
      <c r="G380">
        <v>0.92200000000000004</v>
      </c>
      <c r="H380">
        <v>4.3788999999999998</v>
      </c>
      <c r="I380">
        <v>0.63152399999999997</v>
      </c>
      <c r="K380">
        <f t="shared" si="41"/>
        <v>-1.0086278641781921</v>
      </c>
      <c r="L380">
        <f t="shared" si="42"/>
        <v>4.2099145185773459</v>
      </c>
      <c r="M380">
        <f t="shared" si="45"/>
        <v>2.7699999999999858</v>
      </c>
      <c r="S380">
        <v>0.1036</v>
      </c>
      <c r="T380">
        <v>0.28110000000000002</v>
      </c>
      <c r="U380">
        <f t="shared" si="43"/>
        <v>5.6918408463999995E-2</v>
      </c>
      <c r="V380">
        <f t="shared" si="44"/>
        <v>7.9017210000000004E-2</v>
      </c>
    </row>
    <row r="381" spans="1:22" x14ac:dyDescent="0.3">
      <c r="A381">
        <v>4.46434</v>
      </c>
      <c r="B381">
        <v>4.6314099999999998</v>
      </c>
      <c r="C381">
        <v>1.6044099999999999</v>
      </c>
      <c r="D381">
        <v>-1.18214</v>
      </c>
      <c r="E381" s="13">
        <v>4.9773499999999998E-2</v>
      </c>
      <c r="F381" s="13">
        <v>9.5295699999999997E-2</v>
      </c>
      <c r="G381">
        <v>0.73699999999999999</v>
      </c>
      <c r="H381">
        <v>4.5922999999999998</v>
      </c>
      <c r="I381">
        <v>0.53987700000000005</v>
      </c>
      <c r="K381">
        <f t="shared" si="41"/>
        <v>-1.0330487787966798</v>
      </c>
      <c r="L381">
        <f t="shared" si="42"/>
        <v>4.4228682203802112</v>
      </c>
      <c r="M381">
        <f t="shared" si="45"/>
        <v>2.7799999999999856</v>
      </c>
      <c r="S381">
        <v>5.9900000000000002E-2</v>
      </c>
      <c r="T381">
        <v>0.30869999999999997</v>
      </c>
      <c r="U381">
        <f t="shared" si="43"/>
        <v>4.9773458463999998E-2</v>
      </c>
      <c r="V381">
        <f t="shared" si="44"/>
        <v>9.5295689999999988E-2</v>
      </c>
    </row>
    <row r="382" spans="1:22" x14ac:dyDescent="0.3">
      <c r="A382">
        <v>4.46434</v>
      </c>
      <c r="B382">
        <v>4.6314099999999998</v>
      </c>
      <c r="C382">
        <v>1.6044099999999999</v>
      </c>
      <c r="D382">
        <v>-1.18214</v>
      </c>
      <c r="E382" s="13">
        <v>6.5673599999999999E-2</v>
      </c>
      <c r="F382" s="13">
        <v>0.28100599999999998</v>
      </c>
      <c r="G382">
        <v>0.84299999999999997</v>
      </c>
      <c r="H382">
        <v>3.9460999999999999</v>
      </c>
      <c r="I382">
        <v>0.78363400000000005</v>
      </c>
      <c r="K382">
        <f t="shared" si="41"/>
        <v>-1.0574696934151675</v>
      </c>
      <c r="L382">
        <f t="shared" si="42"/>
        <v>3.8418554448022184</v>
      </c>
      <c r="M382">
        <f t="shared" si="45"/>
        <v>2.7899999999999854</v>
      </c>
      <c r="S382">
        <v>0.1396</v>
      </c>
      <c r="T382">
        <v>0.53010000000000002</v>
      </c>
      <c r="U382">
        <f t="shared" si="43"/>
        <v>6.5673608464E-2</v>
      </c>
      <c r="V382">
        <f t="shared" si="44"/>
        <v>0.28100601000000003</v>
      </c>
    </row>
    <row r="383" spans="1:22" x14ac:dyDescent="0.3">
      <c r="A383">
        <v>4.46434</v>
      </c>
      <c r="B383">
        <v>4.6314099999999998</v>
      </c>
      <c r="C383">
        <v>1.6044099999999999</v>
      </c>
      <c r="D383">
        <v>-1.18214</v>
      </c>
      <c r="E383" s="13">
        <v>5.17805E-2</v>
      </c>
      <c r="F383" s="13">
        <v>6.5178100000000003E-2</v>
      </c>
      <c r="G383">
        <v>0.79590000000000005</v>
      </c>
      <c r="H383">
        <v>4.0601000000000003</v>
      </c>
      <c r="I383">
        <v>0.711816</v>
      </c>
      <c r="K383">
        <f t="shared" si="41"/>
        <v>-1.0818906080336548</v>
      </c>
      <c r="L383">
        <f t="shared" si="42"/>
        <v>4.016479284716076</v>
      </c>
      <c r="M383">
        <f t="shared" si="45"/>
        <v>2.7999999999999852</v>
      </c>
      <c r="S383">
        <v>7.4800000000000005E-2</v>
      </c>
      <c r="T383">
        <v>0.25530000000000003</v>
      </c>
      <c r="U383">
        <f t="shared" si="43"/>
        <v>5.1780488463999998E-2</v>
      </c>
      <c r="V383">
        <f t="shared" si="44"/>
        <v>6.5178090000000008E-2</v>
      </c>
    </row>
    <row r="384" spans="1:22" x14ac:dyDescent="0.3">
      <c r="A384">
        <v>4.46434</v>
      </c>
      <c r="B384">
        <v>4.6314099999999998</v>
      </c>
      <c r="C384">
        <v>1.6044099999999999</v>
      </c>
      <c r="D384">
        <v>-1.18214</v>
      </c>
      <c r="E384" s="13">
        <v>5.1198100000000003E-2</v>
      </c>
      <c r="F384" s="13">
        <v>5.4149299999999997E-2</v>
      </c>
      <c r="G384">
        <v>0.8</v>
      </c>
      <c r="H384">
        <v>4.032</v>
      </c>
      <c r="I384">
        <v>0.71981300000000004</v>
      </c>
      <c r="K384">
        <f t="shared" si="41"/>
        <v>-1.1063115226521425</v>
      </c>
      <c r="L384">
        <f t="shared" si="42"/>
        <v>3.9970797095737849</v>
      </c>
      <c r="M384">
        <f t="shared" si="45"/>
        <v>2.809999999999985</v>
      </c>
      <c r="S384">
        <v>7.0800000000000002E-2</v>
      </c>
      <c r="T384">
        <v>0.23269999999999999</v>
      </c>
      <c r="U384">
        <f t="shared" si="43"/>
        <v>5.1198088463999994E-2</v>
      </c>
      <c r="V384">
        <f t="shared" si="44"/>
        <v>5.4149289999999996E-2</v>
      </c>
    </row>
    <row r="385" spans="1:22" x14ac:dyDescent="0.3">
      <c r="A385">
        <v>4.46434</v>
      </c>
      <c r="B385">
        <v>4.6314099999999998</v>
      </c>
      <c r="C385">
        <v>1.6044099999999999</v>
      </c>
      <c r="D385">
        <v>-1.18214</v>
      </c>
      <c r="E385" s="13">
        <v>5.0154400000000002E-2</v>
      </c>
      <c r="F385" s="13">
        <v>2.8089800000000002E-2</v>
      </c>
      <c r="G385">
        <v>0.7581</v>
      </c>
      <c r="H385">
        <v>3.8151000000000002</v>
      </c>
      <c r="I385">
        <v>0.79145799999999999</v>
      </c>
      <c r="K385">
        <f t="shared" si="41"/>
        <v>-1.1307324372706302</v>
      </c>
      <c r="L385">
        <f t="shared" si="42"/>
        <v>3.8227926013884486</v>
      </c>
      <c r="M385">
        <f t="shared" si="45"/>
        <v>2.8199999999999847</v>
      </c>
      <c r="S385">
        <v>6.3E-2</v>
      </c>
      <c r="T385">
        <v>0.1676</v>
      </c>
      <c r="U385">
        <f t="shared" si="43"/>
        <v>5.0154448463999995E-2</v>
      </c>
      <c r="V385">
        <f t="shared" si="44"/>
        <v>2.8089759999999998E-2</v>
      </c>
    </row>
    <row r="386" spans="1:22" x14ac:dyDescent="0.3">
      <c r="A386">
        <v>4.46434</v>
      </c>
      <c r="B386">
        <v>4.6314099999999998</v>
      </c>
      <c r="C386">
        <v>1.6044099999999999</v>
      </c>
      <c r="D386">
        <v>-1.18214</v>
      </c>
      <c r="E386" s="13">
        <v>4.8264799999999997E-2</v>
      </c>
      <c r="F386" s="13">
        <v>3.4484500000000001E-2</v>
      </c>
      <c r="G386">
        <v>0.65400000000000003</v>
      </c>
      <c r="H386">
        <v>2.8620000000000001</v>
      </c>
      <c r="I386">
        <v>1.1282099999999999</v>
      </c>
      <c r="K386">
        <f t="shared" si="41"/>
        <v>-1.1551533518891175</v>
      </c>
      <c r="L386">
        <f t="shared" si="42"/>
        <v>3.0007709810647554</v>
      </c>
      <c r="M386">
        <f t="shared" si="45"/>
        <v>2.8299999999999845</v>
      </c>
      <c r="S386">
        <v>4.5600000000000002E-2</v>
      </c>
      <c r="T386">
        <v>0.1857</v>
      </c>
      <c r="U386">
        <f t="shared" si="43"/>
        <v>4.8264808463999997E-2</v>
      </c>
      <c r="V386">
        <f t="shared" si="44"/>
        <v>3.448449E-2</v>
      </c>
    </row>
    <row r="387" spans="1:22" x14ac:dyDescent="0.3">
      <c r="A387">
        <v>4.46434</v>
      </c>
      <c r="B387">
        <v>4.6314099999999998</v>
      </c>
      <c r="C387">
        <v>1.6044099999999999</v>
      </c>
      <c r="D387">
        <v>-1.18214</v>
      </c>
      <c r="E387" s="13">
        <v>4.82104E-2</v>
      </c>
      <c r="F387" s="13">
        <v>5.3453399999999998E-2</v>
      </c>
      <c r="G387">
        <v>0.63990000000000002</v>
      </c>
      <c r="H387">
        <v>3.4670000000000001</v>
      </c>
      <c r="I387">
        <v>0.89061800000000002</v>
      </c>
      <c r="K387">
        <f t="shared" si="41"/>
        <v>-1.1795742665076052</v>
      </c>
      <c r="L387">
        <f t="shared" si="42"/>
        <v>3.5809115745758988</v>
      </c>
      <c r="M387">
        <f t="shared" si="45"/>
        <v>2.8399999999999843</v>
      </c>
      <c r="S387">
        <v>4.4999999999999998E-2</v>
      </c>
      <c r="T387">
        <v>0.23119999999999999</v>
      </c>
      <c r="U387">
        <f t="shared" si="43"/>
        <v>4.8210448463999994E-2</v>
      </c>
      <c r="V387">
        <f t="shared" si="44"/>
        <v>5.3453439999999998E-2</v>
      </c>
    </row>
    <row r="388" spans="1:22" x14ac:dyDescent="0.3">
      <c r="A388">
        <v>4.46434</v>
      </c>
      <c r="B388">
        <v>4.6314099999999998</v>
      </c>
      <c r="C388">
        <v>1.6044099999999999</v>
      </c>
      <c r="D388">
        <v>-1.18214</v>
      </c>
      <c r="E388" s="13">
        <v>4.9690100000000001E-2</v>
      </c>
      <c r="F388" s="13">
        <v>4.0120099999999999E-2</v>
      </c>
      <c r="G388">
        <v>0.8</v>
      </c>
      <c r="H388">
        <v>3.3161999999999998</v>
      </c>
      <c r="I388">
        <v>0.97529399999999999</v>
      </c>
      <c r="K388">
        <f t="shared" ref="K388:K443" si="46">-LN(EXP(-A388-TAN(B388)*(M388-$J$3)) + EXP(-C388-TAN(D388)*(M388-$J$4)))</f>
        <v>-1.2039951811260929</v>
      </c>
      <c r="L388">
        <f t="shared" ref="L388:L443" si="47">-LN(EXP(-A388-TAN(B388)*(I388-$J$3)) + EXP(-C388-TAN(D388)*(I388-$J$4)))</f>
        <v>3.3741844729254971</v>
      </c>
      <c r="M388">
        <f t="shared" si="45"/>
        <v>2.8499999999999841</v>
      </c>
      <c r="S388">
        <v>5.9200000000000003E-2</v>
      </c>
      <c r="T388">
        <v>0.20030000000000001</v>
      </c>
      <c r="U388">
        <f t="shared" ref="U388:U443" si="48">$W$3^2+S388^2</f>
        <v>4.9690088463999998E-2</v>
      </c>
      <c r="V388">
        <f t="shared" ref="V388:V443" si="49">$X$3^2+T388^2</f>
        <v>4.0120090000000004E-2</v>
      </c>
    </row>
    <row r="389" spans="1:22" x14ac:dyDescent="0.3">
      <c r="A389">
        <v>4.46434</v>
      </c>
      <c r="B389">
        <v>4.6314099999999998</v>
      </c>
      <c r="C389">
        <v>1.6044099999999999</v>
      </c>
      <c r="D389">
        <v>-1.18214</v>
      </c>
      <c r="E389" s="13">
        <v>4.78501E-2</v>
      </c>
      <c r="F389" s="13">
        <v>5.8273999999999999E-2</v>
      </c>
      <c r="G389">
        <v>0.68889999999999996</v>
      </c>
      <c r="H389">
        <v>3.9579</v>
      </c>
      <c r="I389">
        <v>0.72788699999999995</v>
      </c>
      <c r="K389">
        <f t="shared" si="46"/>
        <v>-1.2284160957445802</v>
      </c>
      <c r="L389">
        <f t="shared" si="47"/>
        <v>3.9774786953051438</v>
      </c>
      <c r="M389">
        <f t="shared" ref="M389:M443" si="50">M388+0.01</f>
        <v>2.8599999999999839</v>
      </c>
      <c r="S389">
        <v>4.0800000000000003E-2</v>
      </c>
      <c r="T389">
        <v>0.2414</v>
      </c>
      <c r="U389">
        <f t="shared" si="48"/>
        <v>4.7850088463999997E-2</v>
      </c>
      <c r="V389">
        <f t="shared" si="49"/>
        <v>5.827396E-2</v>
      </c>
    </row>
    <row r="390" spans="1:22" x14ac:dyDescent="0.3">
      <c r="A390">
        <v>4.46434</v>
      </c>
      <c r="B390">
        <v>4.6314099999999998</v>
      </c>
      <c r="C390">
        <v>1.6044099999999999</v>
      </c>
      <c r="D390">
        <v>-1.18214</v>
      </c>
      <c r="E390" s="13">
        <v>4.8962699999999998E-2</v>
      </c>
      <c r="F390" s="13">
        <v>5.3777600000000002E-2</v>
      </c>
      <c r="G390">
        <v>0.7641</v>
      </c>
      <c r="H390">
        <v>3.9466999999999999</v>
      </c>
      <c r="I390">
        <v>0.74423499999999998</v>
      </c>
      <c r="K390">
        <f t="shared" si="46"/>
        <v>-1.2528370103630679</v>
      </c>
      <c r="L390">
        <f t="shared" si="47"/>
        <v>3.9377526344403821</v>
      </c>
      <c r="M390">
        <f t="shared" si="50"/>
        <v>2.8699999999999837</v>
      </c>
      <c r="S390">
        <v>5.2699999999999997E-2</v>
      </c>
      <c r="T390">
        <v>0.2319</v>
      </c>
      <c r="U390">
        <f t="shared" si="48"/>
        <v>4.8962738463999997E-2</v>
      </c>
      <c r="V390">
        <f t="shared" si="49"/>
        <v>5.3777609999999997E-2</v>
      </c>
    </row>
    <row r="391" spans="1:22" x14ac:dyDescent="0.3">
      <c r="A391">
        <v>4.46434</v>
      </c>
      <c r="B391">
        <v>4.6314099999999998</v>
      </c>
      <c r="C391">
        <v>1.6044099999999999</v>
      </c>
      <c r="D391">
        <v>-1.18214</v>
      </c>
      <c r="E391" s="13">
        <v>4.7341399999999999E-2</v>
      </c>
      <c r="F391" s="13">
        <v>5.2212300000000003E-2</v>
      </c>
      <c r="G391">
        <v>0.42209999999999998</v>
      </c>
      <c r="H391">
        <v>4.5403000000000002</v>
      </c>
      <c r="I391">
        <v>0.46945700000000001</v>
      </c>
      <c r="K391">
        <f t="shared" si="46"/>
        <v>-1.2772579249815557</v>
      </c>
      <c r="L391">
        <f t="shared" si="47"/>
        <v>4.5685661496559176</v>
      </c>
      <c r="M391">
        <f t="shared" si="50"/>
        <v>2.8799999999999835</v>
      </c>
      <c r="S391">
        <v>3.4000000000000002E-2</v>
      </c>
      <c r="T391">
        <v>0.22850000000000001</v>
      </c>
      <c r="U391">
        <f t="shared" si="48"/>
        <v>4.7341448463999992E-2</v>
      </c>
      <c r="V391">
        <f t="shared" si="49"/>
        <v>5.2212250000000002E-2</v>
      </c>
    </row>
    <row r="392" spans="1:22" x14ac:dyDescent="0.3">
      <c r="A392">
        <v>4.46434</v>
      </c>
      <c r="B392">
        <v>4.6314099999999998</v>
      </c>
      <c r="C392">
        <v>1.6044099999999999</v>
      </c>
      <c r="D392">
        <v>-1.18214</v>
      </c>
      <c r="E392" s="13">
        <v>4.8776300000000002E-2</v>
      </c>
      <c r="F392" s="13">
        <v>5.7168799999999999E-2</v>
      </c>
      <c r="G392">
        <v>0.72109999999999996</v>
      </c>
      <c r="H392">
        <v>3.3197000000000001</v>
      </c>
      <c r="I392">
        <v>0.95216999999999996</v>
      </c>
      <c r="K392">
        <f t="shared" si="46"/>
        <v>-1.3016788396000429</v>
      </c>
      <c r="L392">
        <f t="shared" si="47"/>
        <v>3.4306456861462431</v>
      </c>
      <c r="M392">
        <f t="shared" si="50"/>
        <v>2.8899999999999832</v>
      </c>
      <c r="S392">
        <v>5.0900000000000001E-2</v>
      </c>
      <c r="T392">
        <v>0.23910000000000001</v>
      </c>
      <c r="U392">
        <f t="shared" si="48"/>
        <v>4.8776258463999994E-2</v>
      </c>
      <c r="V392">
        <f t="shared" si="49"/>
        <v>5.716881E-2</v>
      </c>
    </row>
    <row r="393" spans="1:22" x14ac:dyDescent="0.3">
      <c r="A393">
        <v>4.46434</v>
      </c>
      <c r="B393">
        <v>4.6314099999999998</v>
      </c>
      <c r="C393">
        <v>1.6044099999999999</v>
      </c>
      <c r="D393">
        <v>-1.18214</v>
      </c>
      <c r="E393" s="13">
        <v>4.8043099999999998E-2</v>
      </c>
      <c r="F393" s="13">
        <v>5.6548800000000003E-2</v>
      </c>
      <c r="G393">
        <v>0.44390000000000002</v>
      </c>
      <c r="H393">
        <v>3.5628000000000002</v>
      </c>
      <c r="I393">
        <v>0.14430999999999999</v>
      </c>
      <c r="K393">
        <f t="shared" si="46"/>
        <v>-1.3260997542185307</v>
      </c>
      <c r="L393">
        <f t="shared" si="47"/>
        <v>3.5984578196182588</v>
      </c>
      <c r="M393">
        <f t="shared" si="50"/>
        <v>2.899999999999983</v>
      </c>
      <c r="S393">
        <v>4.3099999999999999E-2</v>
      </c>
      <c r="T393">
        <v>0.23780000000000001</v>
      </c>
      <c r="U393">
        <f t="shared" si="48"/>
        <v>4.8043058463999998E-2</v>
      </c>
      <c r="V393">
        <f t="shared" si="49"/>
        <v>5.6548840000000003E-2</v>
      </c>
    </row>
    <row r="394" spans="1:22" x14ac:dyDescent="0.3">
      <c r="A394">
        <v>4.46434</v>
      </c>
      <c r="B394">
        <v>4.6314099999999998</v>
      </c>
      <c r="C394">
        <v>1.6044099999999999</v>
      </c>
      <c r="D394">
        <v>-1.18214</v>
      </c>
      <c r="E394" s="13">
        <v>4.7459899999999999E-2</v>
      </c>
      <c r="F394" s="13">
        <v>5.3084199999999998E-2</v>
      </c>
      <c r="G394">
        <v>0.71</v>
      </c>
      <c r="H394">
        <v>3.7256999999999998</v>
      </c>
      <c r="I394">
        <v>0.81206999999999996</v>
      </c>
      <c r="K394">
        <f t="shared" si="46"/>
        <v>-1.3505206688370184</v>
      </c>
      <c r="L394">
        <f t="shared" si="47"/>
        <v>3.7725506689909336</v>
      </c>
      <c r="M394">
        <f t="shared" si="50"/>
        <v>2.9099999999999828</v>
      </c>
      <c r="S394">
        <v>3.5700000000000003E-2</v>
      </c>
      <c r="T394">
        <v>0.23039999999999999</v>
      </c>
      <c r="U394">
        <f t="shared" si="48"/>
        <v>4.7459938463999998E-2</v>
      </c>
      <c r="V394">
        <f t="shared" si="49"/>
        <v>5.3084159999999998E-2</v>
      </c>
    </row>
    <row r="395" spans="1:22" x14ac:dyDescent="0.3">
      <c r="A395">
        <v>4.46434</v>
      </c>
      <c r="B395">
        <v>4.6314099999999998</v>
      </c>
      <c r="C395">
        <v>1.6044099999999999</v>
      </c>
      <c r="D395">
        <v>-1.18214</v>
      </c>
      <c r="E395" s="13">
        <v>5.3478600000000001E-2</v>
      </c>
      <c r="F395" s="13">
        <v>2.8056299999999999E-2</v>
      </c>
      <c r="G395">
        <v>0.77</v>
      </c>
      <c r="H395">
        <v>2.4489999999999998</v>
      </c>
      <c r="I395">
        <v>1.3069200000000001</v>
      </c>
      <c r="K395">
        <f t="shared" si="46"/>
        <v>-1.3749415834555057</v>
      </c>
      <c r="L395">
        <f t="shared" si="47"/>
        <v>2.5643471334394428</v>
      </c>
      <c r="M395">
        <f t="shared" si="50"/>
        <v>2.9199999999999826</v>
      </c>
      <c r="S395">
        <v>8.5400000000000004E-2</v>
      </c>
      <c r="T395">
        <v>0.16750000000000001</v>
      </c>
      <c r="U395">
        <f t="shared" si="48"/>
        <v>5.3478608463999995E-2</v>
      </c>
      <c r="V395">
        <f t="shared" si="49"/>
        <v>2.8056250000000005E-2</v>
      </c>
    </row>
    <row r="396" spans="1:22" x14ac:dyDescent="0.3">
      <c r="A396">
        <v>4.46434</v>
      </c>
      <c r="B396">
        <v>4.6314099999999998</v>
      </c>
      <c r="C396">
        <v>1.6044099999999999</v>
      </c>
      <c r="D396">
        <v>-1.18214</v>
      </c>
      <c r="E396" s="13">
        <v>5.0932699999999997E-2</v>
      </c>
      <c r="F396" s="13">
        <v>2.8190400000000001E-2</v>
      </c>
      <c r="G396">
        <v>0.69299999999999995</v>
      </c>
      <c r="H396">
        <v>2.6309999999999998</v>
      </c>
      <c r="I396">
        <v>1.2298</v>
      </c>
      <c r="K396">
        <f t="shared" si="46"/>
        <v>-1.3993624980739934</v>
      </c>
      <c r="L396">
        <f t="shared" si="47"/>
        <v>2.7526808483774778</v>
      </c>
      <c r="M396">
        <f t="shared" si="50"/>
        <v>2.9299999999999824</v>
      </c>
      <c r="S396">
        <v>6.8900000000000003E-2</v>
      </c>
      <c r="T396">
        <v>0.16789999999999999</v>
      </c>
      <c r="U396">
        <f t="shared" si="48"/>
        <v>5.0932658463999997E-2</v>
      </c>
      <c r="V396">
        <f t="shared" si="49"/>
        <v>2.8190409999999999E-2</v>
      </c>
    </row>
    <row r="397" spans="1:22" x14ac:dyDescent="0.3">
      <c r="A397">
        <v>4.46434</v>
      </c>
      <c r="B397">
        <v>4.6314099999999998</v>
      </c>
      <c r="C397">
        <v>1.6044099999999999</v>
      </c>
      <c r="D397">
        <v>-1.18214</v>
      </c>
      <c r="E397" s="13">
        <v>6.4464499999999994E-2</v>
      </c>
      <c r="F397" s="13">
        <v>4.2601E-2</v>
      </c>
      <c r="G397">
        <v>0.77710000000000001</v>
      </c>
      <c r="H397">
        <v>2.9064000000000001</v>
      </c>
      <c r="I397">
        <v>1.1279699999999999</v>
      </c>
      <c r="K397">
        <f t="shared" si="46"/>
        <v>-1.4237834126924811</v>
      </c>
      <c r="L397">
        <f t="shared" si="47"/>
        <v>3.0013570741560485</v>
      </c>
      <c r="M397">
        <f t="shared" si="50"/>
        <v>2.9399999999999822</v>
      </c>
      <c r="S397">
        <v>0.13519999999999999</v>
      </c>
      <c r="T397">
        <v>0.2064</v>
      </c>
      <c r="U397">
        <f t="shared" si="48"/>
        <v>6.4464488463999992E-2</v>
      </c>
      <c r="V397">
        <f t="shared" si="49"/>
        <v>4.260096E-2</v>
      </c>
    </row>
    <row r="398" spans="1:22" x14ac:dyDescent="0.3">
      <c r="A398">
        <v>4.46434</v>
      </c>
      <c r="B398">
        <v>4.6314099999999998</v>
      </c>
      <c r="C398">
        <v>1.6044099999999999</v>
      </c>
      <c r="D398">
        <v>-1.18214</v>
      </c>
      <c r="E398" s="13">
        <v>5.2681800000000001E-2</v>
      </c>
      <c r="F398" s="13">
        <v>5.2716199999999998E-2</v>
      </c>
      <c r="G398">
        <v>0.71909999999999996</v>
      </c>
      <c r="H398">
        <v>3.4775</v>
      </c>
      <c r="I398">
        <v>0.90222100000000005</v>
      </c>
      <c r="K398">
        <f t="shared" si="46"/>
        <v>-1.4482043273109684</v>
      </c>
      <c r="L398">
        <f t="shared" si="47"/>
        <v>3.5525891008786137</v>
      </c>
      <c r="M398">
        <f t="shared" si="50"/>
        <v>2.949999999999982</v>
      </c>
      <c r="S398">
        <v>8.0600000000000005E-2</v>
      </c>
      <c r="T398">
        <v>0.2296</v>
      </c>
      <c r="U398">
        <f t="shared" si="48"/>
        <v>5.2681808463999995E-2</v>
      </c>
      <c r="V398">
        <f t="shared" si="49"/>
        <v>5.2716159999999998E-2</v>
      </c>
    </row>
    <row r="399" spans="1:22" x14ac:dyDescent="0.3">
      <c r="A399">
        <v>4.46434</v>
      </c>
      <c r="B399">
        <v>4.6314099999999998</v>
      </c>
      <c r="C399">
        <v>1.6044099999999999</v>
      </c>
      <c r="D399">
        <v>-1.18214</v>
      </c>
      <c r="E399" s="13">
        <v>5.2569499999999998E-2</v>
      </c>
      <c r="F399" s="13">
        <v>5.4242400000000003E-2</v>
      </c>
      <c r="G399">
        <v>0.70199999999999996</v>
      </c>
      <c r="H399">
        <v>3.51</v>
      </c>
      <c r="I399">
        <v>0.88752799999999998</v>
      </c>
      <c r="K399">
        <f t="shared" si="46"/>
        <v>-1.4726252419294561</v>
      </c>
      <c r="L399">
        <f t="shared" si="47"/>
        <v>3.5884537492837358</v>
      </c>
      <c r="M399">
        <f t="shared" si="50"/>
        <v>2.9599999999999818</v>
      </c>
      <c r="S399">
        <v>7.9899999999999999E-2</v>
      </c>
      <c r="T399">
        <v>0.2329</v>
      </c>
      <c r="U399">
        <f t="shared" si="48"/>
        <v>5.2569458463999998E-2</v>
      </c>
      <c r="V399">
        <f t="shared" si="49"/>
        <v>5.4242409999999998E-2</v>
      </c>
    </row>
    <row r="400" spans="1:22" x14ac:dyDescent="0.3">
      <c r="A400">
        <v>4.46434</v>
      </c>
      <c r="B400">
        <v>4.6314099999999998</v>
      </c>
      <c r="C400">
        <v>1.6044099999999999</v>
      </c>
      <c r="D400">
        <v>-1.18214</v>
      </c>
      <c r="E400" s="13">
        <v>4.7891099999999999E-2</v>
      </c>
      <c r="F400" s="13">
        <v>6.5331399999999998E-2</v>
      </c>
      <c r="G400">
        <v>0.39090000000000003</v>
      </c>
      <c r="H400">
        <v>3.9013</v>
      </c>
      <c r="I400">
        <v>0.18051800000000001</v>
      </c>
      <c r="K400">
        <f t="shared" si="46"/>
        <v>-1.4970461565479438</v>
      </c>
      <c r="L400">
        <f t="shared" si="47"/>
        <v>3.9346540561923216</v>
      </c>
      <c r="M400">
        <f t="shared" si="50"/>
        <v>2.9699999999999815</v>
      </c>
      <c r="S400">
        <v>4.1300000000000003E-2</v>
      </c>
      <c r="T400">
        <v>0.25559999999999999</v>
      </c>
      <c r="U400">
        <f t="shared" si="48"/>
        <v>4.7891138463999998E-2</v>
      </c>
      <c r="V400">
        <f t="shared" si="49"/>
        <v>6.5331359999999991E-2</v>
      </c>
    </row>
    <row r="401" spans="1:22" x14ac:dyDescent="0.3">
      <c r="A401">
        <v>4.46434</v>
      </c>
      <c r="B401">
        <v>4.6314099999999998</v>
      </c>
      <c r="C401">
        <v>1.6044099999999999</v>
      </c>
      <c r="D401">
        <v>-1.18214</v>
      </c>
      <c r="E401" s="13">
        <v>4.9221500000000001E-2</v>
      </c>
      <c r="F401" s="13">
        <v>5.058E-2</v>
      </c>
      <c r="G401">
        <v>0.66190000000000004</v>
      </c>
      <c r="H401">
        <v>3.3896999999999999</v>
      </c>
      <c r="I401">
        <v>0.92378199999999999</v>
      </c>
      <c r="K401">
        <f t="shared" si="46"/>
        <v>-1.5214670711664311</v>
      </c>
      <c r="L401">
        <f t="shared" si="47"/>
        <v>3.4999543008038638</v>
      </c>
      <c r="M401">
        <f t="shared" si="50"/>
        <v>2.9799999999999813</v>
      </c>
      <c r="S401">
        <v>5.5100000000000003E-2</v>
      </c>
      <c r="T401">
        <v>0.22489999999999999</v>
      </c>
      <c r="U401">
        <f t="shared" si="48"/>
        <v>4.9221458463999994E-2</v>
      </c>
      <c r="V401">
        <f t="shared" si="49"/>
        <v>5.0580009999999995E-2</v>
      </c>
    </row>
    <row r="402" spans="1:22" x14ac:dyDescent="0.3">
      <c r="A402">
        <v>4.46434</v>
      </c>
      <c r="B402">
        <v>4.6314099999999998</v>
      </c>
      <c r="C402">
        <v>1.6044099999999999</v>
      </c>
      <c r="D402">
        <v>-1.18214</v>
      </c>
      <c r="E402" s="13">
        <v>6.4168299999999998E-2</v>
      </c>
      <c r="F402" s="13">
        <v>0.44689200000000001</v>
      </c>
      <c r="G402">
        <v>0.78639999999999999</v>
      </c>
      <c r="H402">
        <v>3.419</v>
      </c>
      <c r="I402">
        <v>0.86501700000000004</v>
      </c>
      <c r="K402">
        <f t="shared" si="46"/>
        <v>-1.5458879857849188</v>
      </c>
      <c r="L402">
        <f t="shared" si="47"/>
        <v>3.6433933002165482</v>
      </c>
      <c r="M402">
        <f t="shared" si="50"/>
        <v>2.9899999999999811</v>
      </c>
      <c r="S402">
        <v>0.1341</v>
      </c>
      <c r="T402">
        <v>0.66849999999999998</v>
      </c>
      <c r="U402">
        <f t="shared" si="48"/>
        <v>6.4168258463999997E-2</v>
      </c>
      <c r="V402">
        <f t="shared" si="49"/>
        <v>0.44689224999999999</v>
      </c>
    </row>
    <row r="403" spans="1:22" x14ac:dyDescent="0.3">
      <c r="A403">
        <v>4.46434</v>
      </c>
      <c r="B403">
        <v>4.6314099999999998</v>
      </c>
      <c r="C403">
        <v>1.6044099999999999</v>
      </c>
      <c r="D403">
        <v>-1.18214</v>
      </c>
      <c r="E403" s="13">
        <v>4.97615E-2</v>
      </c>
      <c r="F403" s="13">
        <v>4.79172E-2</v>
      </c>
      <c r="G403">
        <v>0.1779</v>
      </c>
      <c r="H403">
        <v>3.0785</v>
      </c>
      <c r="I403">
        <v>0.96866200000000002</v>
      </c>
      <c r="K403">
        <f t="shared" si="46"/>
        <v>-1.5703089004034065</v>
      </c>
      <c r="L403">
        <f t="shared" si="47"/>
        <v>3.3903779688784241</v>
      </c>
      <c r="M403">
        <f t="shared" si="50"/>
        <v>2.9999999999999809</v>
      </c>
      <c r="S403">
        <v>5.9799999999999999E-2</v>
      </c>
      <c r="T403">
        <v>0.21890000000000001</v>
      </c>
      <c r="U403">
        <f t="shared" si="48"/>
        <v>4.9761488463999998E-2</v>
      </c>
      <c r="V403">
        <f t="shared" si="49"/>
        <v>4.7917210000000002E-2</v>
      </c>
    </row>
    <row r="404" spans="1:22" x14ac:dyDescent="0.3">
      <c r="A404">
        <v>4.46434</v>
      </c>
      <c r="B404">
        <v>4.6314099999999998</v>
      </c>
      <c r="C404">
        <v>1.6044099999999999</v>
      </c>
      <c r="D404">
        <v>-1.18214</v>
      </c>
      <c r="E404" s="13">
        <v>4.8375700000000001E-2</v>
      </c>
      <c r="F404" s="13">
        <v>5.5648799999999998E-2</v>
      </c>
      <c r="G404">
        <v>0.49099999999999999</v>
      </c>
      <c r="H404">
        <v>4.1566000000000001</v>
      </c>
      <c r="I404">
        <v>0.62643400000000005</v>
      </c>
      <c r="K404">
        <f t="shared" si="46"/>
        <v>-1.5947298150218938</v>
      </c>
      <c r="L404">
        <f t="shared" si="47"/>
        <v>4.2220479007041751</v>
      </c>
      <c r="M404">
        <f t="shared" si="50"/>
        <v>3.0099999999999807</v>
      </c>
      <c r="S404">
        <v>4.6800000000000001E-2</v>
      </c>
      <c r="T404">
        <v>0.2359</v>
      </c>
      <c r="U404">
        <f t="shared" si="48"/>
        <v>4.8375688463999998E-2</v>
      </c>
      <c r="V404">
        <f t="shared" si="49"/>
        <v>5.564881E-2</v>
      </c>
    </row>
    <row r="405" spans="1:22" x14ac:dyDescent="0.3">
      <c r="A405">
        <v>4.46434</v>
      </c>
      <c r="B405">
        <v>4.6314099999999998</v>
      </c>
      <c r="C405">
        <v>1.6044099999999999</v>
      </c>
      <c r="D405">
        <v>-1.18214</v>
      </c>
      <c r="E405" s="13">
        <v>5.6589399999999998E-2</v>
      </c>
      <c r="F405" s="13">
        <v>6.15536E-2</v>
      </c>
      <c r="G405">
        <v>0.55910000000000004</v>
      </c>
      <c r="H405">
        <v>4.5448000000000004</v>
      </c>
      <c r="I405">
        <v>0.498139</v>
      </c>
      <c r="K405">
        <f t="shared" si="46"/>
        <v>-1.6191507296403815</v>
      </c>
      <c r="L405">
        <f t="shared" si="47"/>
        <v>4.5124676852415782</v>
      </c>
      <c r="M405">
        <f t="shared" si="50"/>
        <v>3.0199999999999805</v>
      </c>
      <c r="S405">
        <v>0.10199999999999999</v>
      </c>
      <c r="T405">
        <v>0.24809999999999999</v>
      </c>
      <c r="U405">
        <f t="shared" si="48"/>
        <v>5.6589448463999992E-2</v>
      </c>
      <c r="V405">
        <f t="shared" si="49"/>
        <v>6.1553609999999995E-2</v>
      </c>
    </row>
    <row r="406" spans="1:22" x14ac:dyDescent="0.3">
      <c r="A406">
        <v>4.46434</v>
      </c>
      <c r="B406">
        <v>4.6314099999999998</v>
      </c>
      <c r="C406">
        <v>1.6044099999999999</v>
      </c>
      <c r="D406">
        <v>-1.18214</v>
      </c>
      <c r="E406" s="13">
        <v>4.7152699999999999E-2</v>
      </c>
      <c r="F406" s="13">
        <v>1.6052899999999998E-2</v>
      </c>
      <c r="G406">
        <v>0.55500000000000005</v>
      </c>
      <c r="H406">
        <v>2.8281999999999998</v>
      </c>
      <c r="I406">
        <v>1.1640999999999999</v>
      </c>
      <c r="K406">
        <f t="shared" si="46"/>
        <v>-1.6435716442588693</v>
      </c>
      <c r="L406">
        <f t="shared" si="47"/>
        <v>2.9131253451235479</v>
      </c>
      <c r="M406">
        <f t="shared" si="50"/>
        <v>3.0299999999999803</v>
      </c>
      <c r="S406">
        <v>3.1099999999999999E-2</v>
      </c>
      <c r="T406">
        <v>0.12670000000000001</v>
      </c>
      <c r="U406">
        <f t="shared" si="48"/>
        <v>4.7152658463999998E-2</v>
      </c>
      <c r="V406">
        <f t="shared" si="49"/>
        <v>1.605289E-2</v>
      </c>
    </row>
    <row r="407" spans="1:22" x14ac:dyDescent="0.3">
      <c r="A407">
        <v>4.46434</v>
      </c>
      <c r="B407">
        <v>4.6314099999999998</v>
      </c>
      <c r="C407">
        <v>1.6044099999999999</v>
      </c>
      <c r="D407">
        <v>-1.18214</v>
      </c>
      <c r="E407" s="13">
        <v>4.9967699999999997E-2</v>
      </c>
      <c r="F407" s="13">
        <v>5.8515600000000001E-2</v>
      </c>
      <c r="G407">
        <v>0.76990000000000003</v>
      </c>
      <c r="H407">
        <v>3.7841999999999998</v>
      </c>
      <c r="I407">
        <v>0.80112700000000003</v>
      </c>
      <c r="K407">
        <f t="shared" si="46"/>
        <v>-1.6679925588773565</v>
      </c>
      <c r="L407">
        <f t="shared" si="47"/>
        <v>3.7992279108896692</v>
      </c>
      <c r="M407">
        <f t="shared" si="50"/>
        <v>3.0399999999999801</v>
      </c>
      <c r="S407">
        <v>6.1499999999999999E-2</v>
      </c>
      <c r="T407">
        <v>0.2419</v>
      </c>
      <c r="U407">
        <f t="shared" si="48"/>
        <v>4.9967698463999996E-2</v>
      </c>
      <c r="V407">
        <f t="shared" si="49"/>
        <v>5.8515610000000003E-2</v>
      </c>
    </row>
    <row r="408" spans="1:22" x14ac:dyDescent="0.3">
      <c r="A408">
        <v>4.46434</v>
      </c>
      <c r="B408">
        <v>4.6314099999999998</v>
      </c>
      <c r="C408">
        <v>1.6044099999999999</v>
      </c>
      <c r="D408">
        <v>-1.18214</v>
      </c>
      <c r="E408" s="13">
        <v>5.1269099999999998E-2</v>
      </c>
      <c r="F408" s="13">
        <v>4.7132399999999998E-2</v>
      </c>
      <c r="G408">
        <v>0.71989999999999998</v>
      </c>
      <c r="H408">
        <v>3.4087000000000001</v>
      </c>
      <c r="I408">
        <v>0.92891299999999999</v>
      </c>
      <c r="K408">
        <f t="shared" si="46"/>
        <v>-1.6924134734958443</v>
      </c>
      <c r="L408">
        <f t="shared" si="47"/>
        <v>3.4874276537793976</v>
      </c>
      <c r="M408">
        <f t="shared" si="50"/>
        <v>3.0499999999999798</v>
      </c>
      <c r="S408">
        <v>7.1300000000000002E-2</v>
      </c>
      <c r="T408">
        <v>0.21709999999999999</v>
      </c>
      <c r="U408">
        <f t="shared" si="48"/>
        <v>5.1269138463999997E-2</v>
      </c>
      <c r="V408">
        <f t="shared" si="49"/>
        <v>4.7132409999999993E-2</v>
      </c>
    </row>
    <row r="409" spans="1:22" x14ac:dyDescent="0.3">
      <c r="A409">
        <v>4.46434</v>
      </c>
      <c r="B409">
        <v>4.6314099999999998</v>
      </c>
      <c r="C409">
        <v>1.6044099999999999</v>
      </c>
      <c r="D409">
        <v>-1.18214</v>
      </c>
      <c r="E409" s="13">
        <v>5.2537500000000001E-2</v>
      </c>
      <c r="F409" s="13">
        <v>7.7395199999999997E-2</v>
      </c>
      <c r="G409">
        <v>0.47389999999999999</v>
      </c>
      <c r="H409">
        <v>3.7191000000000001</v>
      </c>
      <c r="I409">
        <v>0.76234000000000002</v>
      </c>
      <c r="K409">
        <f t="shared" si="46"/>
        <v>-1.716834388114332</v>
      </c>
      <c r="L409">
        <f t="shared" si="47"/>
        <v>3.8937080862283131</v>
      </c>
      <c r="M409">
        <f t="shared" si="50"/>
        <v>3.0599999999999796</v>
      </c>
      <c r="S409">
        <v>7.9699999999999993E-2</v>
      </c>
      <c r="T409">
        <v>0.2782</v>
      </c>
      <c r="U409">
        <f t="shared" si="48"/>
        <v>5.2537538463999993E-2</v>
      </c>
      <c r="V409">
        <f t="shared" si="49"/>
        <v>7.7395240000000004E-2</v>
      </c>
    </row>
    <row r="410" spans="1:22" x14ac:dyDescent="0.3">
      <c r="A410">
        <v>4.46434</v>
      </c>
      <c r="B410">
        <v>4.6314099999999998</v>
      </c>
      <c r="C410">
        <v>1.6044099999999999</v>
      </c>
      <c r="D410">
        <v>-1.18214</v>
      </c>
      <c r="E410" s="13">
        <v>4.86655E-2</v>
      </c>
      <c r="F410" s="13">
        <v>0.133298</v>
      </c>
      <c r="G410">
        <v>0.55210000000000004</v>
      </c>
      <c r="H410">
        <v>3.9990999999999999</v>
      </c>
      <c r="I410">
        <v>0.66559199999999996</v>
      </c>
      <c r="K410">
        <f t="shared" si="46"/>
        <v>-1.7412553027328193</v>
      </c>
      <c r="L410">
        <f t="shared" si="47"/>
        <v>4.1282222344007176</v>
      </c>
      <c r="M410">
        <f t="shared" si="50"/>
        <v>3.0699999999999794</v>
      </c>
      <c r="S410">
        <v>4.9799999999999997E-2</v>
      </c>
      <c r="T410">
        <v>0.36509999999999998</v>
      </c>
      <c r="U410">
        <f t="shared" si="48"/>
        <v>4.8665488463999998E-2</v>
      </c>
      <c r="V410">
        <f t="shared" si="49"/>
        <v>0.13329800999999999</v>
      </c>
    </row>
    <row r="411" spans="1:22" x14ac:dyDescent="0.3">
      <c r="A411">
        <v>4.46434</v>
      </c>
      <c r="B411">
        <v>4.6314099999999998</v>
      </c>
      <c r="C411">
        <v>1.6044099999999999</v>
      </c>
      <c r="D411">
        <v>-1.18214</v>
      </c>
      <c r="E411" s="13">
        <v>5.1840499999999998E-2</v>
      </c>
      <c r="F411" s="13">
        <v>4.7829700000000003E-2</v>
      </c>
      <c r="G411">
        <v>0.91990000000000005</v>
      </c>
      <c r="H411">
        <v>3.3650000000000002</v>
      </c>
      <c r="I411">
        <v>0.97112100000000001</v>
      </c>
      <c r="K411">
        <f t="shared" si="46"/>
        <v>-1.765676217351307</v>
      </c>
      <c r="L411">
        <f t="shared" si="47"/>
        <v>3.3843738042422502</v>
      </c>
      <c r="M411">
        <f t="shared" si="50"/>
        <v>3.0799999999999792</v>
      </c>
      <c r="S411">
        <v>7.5200000000000003E-2</v>
      </c>
      <c r="T411">
        <v>0.21870000000000001</v>
      </c>
      <c r="U411">
        <f t="shared" si="48"/>
        <v>5.1840488463999995E-2</v>
      </c>
      <c r="V411">
        <f t="shared" si="49"/>
        <v>4.7829690000000001E-2</v>
      </c>
    </row>
    <row r="412" spans="1:22" x14ac:dyDescent="0.3">
      <c r="A412">
        <v>4.46434</v>
      </c>
      <c r="B412">
        <v>4.6314099999999998</v>
      </c>
      <c r="C412">
        <v>1.6044099999999999</v>
      </c>
      <c r="D412">
        <v>-1.18214</v>
      </c>
      <c r="E412" s="13">
        <v>4.8625799999999997E-2</v>
      </c>
      <c r="F412" s="13">
        <v>4.70456E-2</v>
      </c>
      <c r="G412">
        <v>0.78810000000000002</v>
      </c>
      <c r="H412">
        <v>3.2780999999999998</v>
      </c>
      <c r="I412">
        <v>0.98300799999999999</v>
      </c>
      <c r="K412">
        <f t="shared" si="46"/>
        <v>-1.7900971319697947</v>
      </c>
      <c r="L412">
        <f t="shared" si="47"/>
        <v>3.3553487479470396</v>
      </c>
      <c r="M412">
        <f t="shared" si="50"/>
        <v>3.089999999999979</v>
      </c>
      <c r="S412">
        <v>4.9399999999999999E-2</v>
      </c>
      <c r="T412">
        <v>0.21690000000000001</v>
      </c>
      <c r="U412">
        <f t="shared" si="48"/>
        <v>4.8625808463999998E-2</v>
      </c>
      <c r="V412">
        <f t="shared" si="49"/>
        <v>4.7045610000000002E-2</v>
      </c>
    </row>
    <row r="413" spans="1:22" x14ac:dyDescent="0.3">
      <c r="A413">
        <v>4.46434</v>
      </c>
      <c r="B413">
        <v>4.6314099999999998</v>
      </c>
      <c r="C413">
        <v>1.6044099999999999</v>
      </c>
      <c r="D413">
        <v>-1.18214</v>
      </c>
      <c r="E413" s="13">
        <v>4.8941699999999998E-2</v>
      </c>
      <c r="F413" s="13">
        <v>1.92932E-2</v>
      </c>
      <c r="G413">
        <v>0.84899999999999998</v>
      </c>
      <c r="H413">
        <v>3.6779999999999999</v>
      </c>
      <c r="I413">
        <v>0.85071200000000002</v>
      </c>
      <c r="K413">
        <f t="shared" si="46"/>
        <v>-1.8145180465882824</v>
      </c>
      <c r="L413">
        <f t="shared" si="47"/>
        <v>3.6782988361688278</v>
      </c>
      <c r="M413">
        <f t="shared" si="50"/>
        <v>3.0999999999999788</v>
      </c>
      <c r="S413">
        <v>5.2499999999999998E-2</v>
      </c>
      <c r="T413">
        <v>0.1389</v>
      </c>
      <c r="U413">
        <f t="shared" si="48"/>
        <v>4.8941698463999997E-2</v>
      </c>
      <c r="V413">
        <f t="shared" si="49"/>
        <v>1.9293209999999998E-2</v>
      </c>
    </row>
    <row r="414" spans="1:22" x14ac:dyDescent="0.3">
      <c r="A414">
        <v>4.46434</v>
      </c>
      <c r="B414">
        <v>4.6314099999999998</v>
      </c>
      <c r="C414">
        <v>1.6044099999999999</v>
      </c>
      <c r="D414">
        <v>-1.18214</v>
      </c>
      <c r="E414" s="13">
        <v>5.1946300000000001E-2</v>
      </c>
      <c r="F414" s="13">
        <v>0.104394</v>
      </c>
      <c r="G414">
        <v>0.189</v>
      </c>
      <c r="H414">
        <v>3.2557999999999998</v>
      </c>
      <c r="I414">
        <v>0.81304200000000004</v>
      </c>
      <c r="K414">
        <f t="shared" si="46"/>
        <v>-1.8389389612067697</v>
      </c>
      <c r="L414">
        <f t="shared" si="47"/>
        <v>3.7701807399289686</v>
      </c>
      <c r="M414">
        <f t="shared" si="50"/>
        <v>3.1099999999999786</v>
      </c>
      <c r="S414">
        <v>7.5899999999999995E-2</v>
      </c>
      <c r="T414">
        <v>0.3231</v>
      </c>
      <c r="U414">
        <f t="shared" si="48"/>
        <v>5.1946258463999993E-2</v>
      </c>
      <c r="V414">
        <f t="shared" si="49"/>
        <v>0.10439361</v>
      </c>
    </row>
    <row r="415" spans="1:22" x14ac:dyDescent="0.3">
      <c r="A415">
        <v>4.46434</v>
      </c>
      <c r="B415">
        <v>4.6314099999999998</v>
      </c>
      <c r="C415">
        <v>1.6044099999999999</v>
      </c>
      <c r="D415">
        <v>-1.18214</v>
      </c>
      <c r="E415" s="13">
        <v>5.5516999999999997E-2</v>
      </c>
      <c r="F415" s="13">
        <v>0.11009099999999999</v>
      </c>
      <c r="G415">
        <v>0.6119</v>
      </c>
      <c r="H415">
        <v>4.7767999999999997</v>
      </c>
      <c r="I415">
        <v>0.45471400000000001</v>
      </c>
      <c r="K415">
        <f t="shared" si="46"/>
        <v>-1.8633598758252574</v>
      </c>
      <c r="L415">
        <f t="shared" si="47"/>
        <v>4.5948622371046</v>
      </c>
      <c r="M415">
        <f t="shared" si="50"/>
        <v>3.1199999999999783</v>
      </c>
      <c r="S415">
        <v>9.6600000000000005E-2</v>
      </c>
      <c r="T415">
        <v>0.33179999999999998</v>
      </c>
      <c r="U415">
        <f t="shared" si="48"/>
        <v>5.5517008463999998E-2</v>
      </c>
      <c r="V415">
        <f t="shared" si="49"/>
        <v>0.11009123999999999</v>
      </c>
    </row>
    <row r="416" spans="1:22" x14ac:dyDescent="0.3">
      <c r="A416">
        <v>4.46434</v>
      </c>
      <c r="B416">
        <v>4.6314099999999998</v>
      </c>
      <c r="C416">
        <v>1.6044099999999999</v>
      </c>
      <c r="D416">
        <v>-1.18214</v>
      </c>
      <c r="E416" s="13">
        <v>5.2553500000000003E-2</v>
      </c>
      <c r="F416" s="13">
        <v>0.106668</v>
      </c>
      <c r="G416">
        <v>0.36509999999999998</v>
      </c>
      <c r="H416">
        <v>4.6839000000000004</v>
      </c>
      <c r="I416">
        <v>0.36513600000000002</v>
      </c>
      <c r="K416">
        <f t="shared" si="46"/>
        <v>-1.8877807904437451</v>
      </c>
      <c r="L416">
        <f t="shared" si="47"/>
        <v>4.6861401211266971</v>
      </c>
      <c r="M416">
        <f t="shared" si="50"/>
        <v>3.1299999999999781</v>
      </c>
      <c r="S416">
        <v>7.9799999999999996E-2</v>
      </c>
      <c r="T416">
        <v>0.3266</v>
      </c>
      <c r="U416">
        <f t="shared" si="48"/>
        <v>5.2553488463999994E-2</v>
      </c>
      <c r="V416">
        <f t="shared" si="49"/>
        <v>0.10666755999999999</v>
      </c>
    </row>
    <row r="417" spans="1:22" x14ac:dyDescent="0.3">
      <c r="A417">
        <v>4.46434</v>
      </c>
      <c r="B417">
        <v>4.6314099999999998</v>
      </c>
      <c r="C417">
        <v>1.6044099999999999</v>
      </c>
      <c r="D417">
        <v>-1.18214</v>
      </c>
      <c r="E417" s="13">
        <v>5.1720799999999997E-2</v>
      </c>
      <c r="F417" s="13">
        <v>6.1702600000000003E-2</v>
      </c>
      <c r="G417">
        <v>0.31490000000000001</v>
      </c>
      <c r="H417">
        <v>3.3283</v>
      </c>
      <c r="I417">
        <v>0.120057</v>
      </c>
      <c r="K417">
        <f t="shared" si="46"/>
        <v>-1.9122017050622324</v>
      </c>
      <c r="L417">
        <f t="shared" si="47"/>
        <v>3.350380810385261</v>
      </c>
      <c r="M417">
        <f t="shared" si="50"/>
        <v>3.1399999999999779</v>
      </c>
      <c r="S417">
        <v>7.4399999999999994E-2</v>
      </c>
      <c r="T417">
        <v>0.24840000000000001</v>
      </c>
      <c r="U417">
        <f t="shared" si="48"/>
        <v>5.1720808463999991E-2</v>
      </c>
      <c r="V417">
        <f t="shared" si="49"/>
        <v>6.1702560000000004E-2</v>
      </c>
    </row>
    <row r="418" spans="1:22" x14ac:dyDescent="0.3">
      <c r="A418">
        <v>4.46434</v>
      </c>
      <c r="B418">
        <v>4.6314099999999998</v>
      </c>
      <c r="C418">
        <v>1.6044099999999999</v>
      </c>
      <c r="D418">
        <v>-1.18214</v>
      </c>
      <c r="E418" s="13">
        <v>4.9797500000000001E-2</v>
      </c>
      <c r="F418" s="13">
        <v>4.5838799999999999E-2</v>
      </c>
      <c r="G418">
        <v>0.35</v>
      </c>
      <c r="H418">
        <v>3.2688999999999999</v>
      </c>
      <c r="I418">
        <v>0.114292</v>
      </c>
      <c r="K418">
        <f t="shared" si="46"/>
        <v>-1.9366226196807201</v>
      </c>
      <c r="L418">
        <f t="shared" si="47"/>
        <v>3.289262668247269</v>
      </c>
      <c r="M418">
        <f t="shared" si="50"/>
        <v>3.1499999999999777</v>
      </c>
      <c r="S418">
        <v>6.0100000000000001E-2</v>
      </c>
      <c r="T418">
        <v>0.21410000000000001</v>
      </c>
      <c r="U418">
        <f t="shared" si="48"/>
        <v>4.9797458463999994E-2</v>
      </c>
      <c r="V418">
        <f t="shared" si="49"/>
        <v>4.5838810000000008E-2</v>
      </c>
    </row>
    <row r="419" spans="1:22" x14ac:dyDescent="0.3">
      <c r="A419">
        <v>4.46434</v>
      </c>
      <c r="B419">
        <v>4.6314099999999998</v>
      </c>
      <c r="C419">
        <v>1.6044099999999999</v>
      </c>
      <c r="D419">
        <v>-1.18214</v>
      </c>
      <c r="E419" s="13">
        <v>4.6958300000000001E-2</v>
      </c>
      <c r="F419" s="13">
        <v>2.48063E-2</v>
      </c>
      <c r="G419">
        <v>0.1149</v>
      </c>
      <c r="H419">
        <v>1.4056999999999999</v>
      </c>
      <c r="I419">
        <v>1.64577</v>
      </c>
      <c r="K419">
        <f t="shared" si="46"/>
        <v>-1.9610435342992079</v>
      </c>
      <c r="L419">
        <f t="shared" si="47"/>
        <v>1.7368446187774444</v>
      </c>
      <c r="M419">
        <f t="shared" si="50"/>
        <v>3.1599999999999775</v>
      </c>
      <c r="S419">
        <v>2.7799999999999998E-2</v>
      </c>
      <c r="T419">
        <v>0.1575</v>
      </c>
      <c r="U419">
        <f t="shared" si="48"/>
        <v>4.6958288463999992E-2</v>
      </c>
      <c r="V419">
        <f t="shared" si="49"/>
        <v>2.4806250000000002E-2</v>
      </c>
    </row>
    <row r="420" spans="1:22" x14ac:dyDescent="0.3">
      <c r="A420">
        <v>4.46434</v>
      </c>
      <c r="B420">
        <v>4.6314099999999998</v>
      </c>
      <c r="C420">
        <v>1.6044099999999999</v>
      </c>
      <c r="D420">
        <v>-1.18214</v>
      </c>
      <c r="E420" s="13">
        <v>8.7801400000000002E-2</v>
      </c>
      <c r="F420" s="13">
        <v>8.6494799999999997E-2</v>
      </c>
      <c r="G420">
        <v>2.2669999999999999</v>
      </c>
      <c r="H420">
        <v>0.36199999999999999</v>
      </c>
      <c r="I420">
        <v>2.2170100000000001</v>
      </c>
      <c r="K420">
        <f t="shared" si="46"/>
        <v>-1.9854644489176951</v>
      </c>
      <c r="L420">
        <f t="shared" si="47"/>
        <v>0.3418242933092856</v>
      </c>
      <c r="M420">
        <f t="shared" si="50"/>
        <v>3.1699999999999773</v>
      </c>
      <c r="S420">
        <v>0.20399999999999999</v>
      </c>
      <c r="T420">
        <v>0.29409999999999997</v>
      </c>
      <c r="U420">
        <f t="shared" si="48"/>
        <v>8.7801448463999981E-2</v>
      </c>
      <c r="V420">
        <f t="shared" si="49"/>
        <v>8.6494809999999978E-2</v>
      </c>
    </row>
    <row r="421" spans="1:22" x14ac:dyDescent="0.3">
      <c r="A421">
        <v>4.46434</v>
      </c>
      <c r="B421">
        <v>4.6314099999999998</v>
      </c>
      <c r="C421">
        <v>1.6044099999999999</v>
      </c>
      <c r="D421">
        <v>-1.18214</v>
      </c>
      <c r="E421" s="13">
        <v>5.4649400000000001E-2</v>
      </c>
      <c r="F421" s="13">
        <v>0.107518</v>
      </c>
      <c r="G421">
        <v>2.3820000000000001</v>
      </c>
      <c r="H421">
        <v>0.48899999999999999</v>
      </c>
      <c r="I421">
        <v>2.2126299999999999</v>
      </c>
      <c r="K421">
        <f t="shared" si="46"/>
        <v>-2.0098853635361831</v>
      </c>
      <c r="L421">
        <f t="shared" si="47"/>
        <v>0.35252065391216653</v>
      </c>
      <c r="M421">
        <f t="shared" si="50"/>
        <v>3.1799999999999771</v>
      </c>
      <c r="S421">
        <v>9.1999999999999998E-2</v>
      </c>
      <c r="T421">
        <v>0.32790000000000002</v>
      </c>
      <c r="U421">
        <f t="shared" si="48"/>
        <v>5.4649448463999994E-2</v>
      </c>
      <c r="V421">
        <f t="shared" si="49"/>
        <v>0.10751841000000002</v>
      </c>
    </row>
    <row r="422" spans="1:22" x14ac:dyDescent="0.3">
      <c r="A422">
        <v>4.46434</v>
      </c>
      <c r="B422">
        <v>4.6314099999999998</v>
      </c>
      <c r="C422">
        <v>1.6044099999999999</v>
      </c>
      <c r="D422">
        <v>-1.18214</v>
      </c>
      <c r="E422" s="13">
        <v>9.5469399999999996E-2</v>
      </c>
      <c r="F422" s="13">
        <v>1.004E-2</v>
      </c>
      <c r="G422">
        <v>2.2639999999999998</v>
      </c>
      <c r="H422">
        <v>-0.123</v>
      </c>
      <c r="I422">
        <v>2.4048799999999999</v>
      </c>
      <c r="K422">
        <f t="shared" si="46"/>
        <v>-2.0343062781546708</v>
      </c>
      <c r="L422">
        <f t="shared" si="47"/>
        <v>-0.11697142962800536</v>
      </c>
      <c r="M422">
        <f t="shared" si="50"/>
        <v>3.1899999999999769</v>
      </c>
      <c r="S422">
        <v>0.222</v>
      </c>
      <c r="T422">
        <v>0.1002</v>
      </c>
      <c r="U422">
        <f t="shared" si="48"/>
        <v>9.546944846399999E-2</v>
      </c>
      <c r="V422">
        <f t="shared" si="49"/>
        <v>1.004004E-2</v>
      </c>
    </row>
    <row r="423" spans="1:22" x14ac:dyDescent="0.3">
      <c r="A423">
        <v>4.46434</v>
      </c>
      <c r="B423">
        <v>4.6314099999999998</v>
      </c>
      <c r="C423">
        <v>1.6044099999999999</v>
      </c>
      <c r="D423">
        <v>-1.18214</v>
      </c>
      <c r="E423" s="13">
        <v>0.122361</v>
      </c>
      <c r="F423" s="13">
        <v>6.5792199999999995E-2</v>
      </c>
      <c r="G423">
        <v>2.3279999999999998</v>
      </c>
      <c r="H423">
        <v>0.314</v>
      </c>
      <c r="I423">
        <v>2.23665</v>
      </c>
      <c r="K423">
        <f t="shared" si="46"/>
        <v>-2.0587271927731576</v>
      </c>
      <c r="L423">
        <f t="shared" si="47"/>
        <v>0.29386161699864105</v>
      </c>
      <c r="M423">
        <f t="shared" si="50"/>
        <v>3.1999999999999766</v>
      </c>
      <c r="S423">
        <v>0.27600000000000002</v>
      </c>
      <c r="T423">
        <v>0.25650000000000001</v>
      </c>
      <c r="U423">
        <f t="shared" si="48"/>
        <v>0.122361448464</v>
      </c>
      <c r="V423">
        <f t="shared" si="49"/>
        <v>6.5792249999999997E-2</v>
      </c>
    </row>
    <row r="424" spans="1:22" x14ac:dyDescent="0.3">
      <c r="A424">
        <v>4.46434</v>
      </c>
      <c r="B424">
        <v>4.6314099999999998</v>
      </c>
      <c r="C424">
        <v>1.6044099999999999</v>
      </c>
      <c r="D424">
        <v>-1.18214</v>
      </c>
      <c r="E424" s="13">
        <v>5.1661400000000003E-2</v>
      </c>
      <c r="F424" s="13">
        <v>9.4003600000000007E-2</v>
      </c>
      <c r="G424">
        <v>1.038</v>
      </c>
      <c r="H424">
        <v>2.1886000000000001</v>
      </c>
      <c r="I424">
        <v>1.3619399999999999</v>
      </c>
      <c r="K424">
        <f t="shared" si="46"/>
        <v>-2.0831481073916454</v>
      </c>
      <c r="L424">
        <f t="shared" si="47"/>
        <v>2.4299833604203926</v>
      </c>
      <c r="M424">
        <f t="shared" si="50"/>
        <v>3.2099999999999764</v>
      </c>
      <c r="S424">
        <v>7.3999999999999996E-2</v>
      </c>
      <c r="T424">
        <v>0.30659999999999998</v>
      </c>
      <c r="U424">
        <f t="shared" si="48"/>
        <v>5.1661448463999997E-2</v>
      </c>
      <c r="V424">
        <f t="shared" si="49"/>
        <v>9.4003559999999986E-2</v>
      </c>
    </row>
    <row r="425" spans="1:22" x14ac:dyDescent="0.3">
      <c r="A425">
        <v>4.46434</v>
      </c>
      <c r="B425">
        <v>4.6314099999999998</v>
      </c>
      <c r="C425">
        <v>1.6044099999999999</v>
      </c>
      <c r="D425">
        <v>-1.18214</v>
      </c>
      <c r="E425" s="13">
        <v>8.4994399999999998E-2</v>
      </c>
      <c r="F425" s="13">
        <v>0.17447299999999999</v>
      </c>
      <c r="G425">
        <v>1.2470000000000001</v>
      </c>
      <c r="H425">
        <v>1.5745</v>
      </c>
      <c r="I425">
        <v>1.59311</v>
      </c>
      <c r="K425">
        <f t="shared" si="46"/>
        <v>-2.1075690220101331</v>
      </c>
      <c r="L425">
        <f t="shared" si="47"/>
        <v>1.8654451537488763</v>
      </c>
      <c r="M425">
        <f t="shared" si="50"/>
        <v>3.2199999999999762</v>
      </c>
      <c r="S425">
        <v>0.19700000000000001</v>
      </c>
      <c r="T425">
        <v>0.41770000000000002</v>
      </c>
      <c r="U425">
        <f t="shared" si="48"/>
        <v>8.4994448464000005E-2</v>
      </c>
      <c r="V425">
        <f t="shared" si="49"/>
        <v>0.17447329</v>
      </c>
    </row>
    <row r="426" spans="1:22" x14ac:dyDescent="0.3">
      <c r="A426">
        <v>4.46434</v>
      </c>
      <c r="B426">
        <v>4.6314099999999998</v>
      </c>
      <c r="C426">
        <v>1.6044099999999999</v>
      </c>
      <c r="D426">
        <v>-1.18214</v>
      </c>
      <c r="E426" s="13">
        <v>9.9085400000000004E-2</v>
      </c>
      <c r="F426" s="13">
        <v>0.129744</v>
      </c>
      <c r="G426">
        <v>1.58</v>
      </c>
      <c r="H426">
        <v>1.9218999999999999</v>
      </c>
      <c r="I426">
        <v>1.57179</v>
      </c>
      <c r="K426">
        <f t="shared" si="46"/>
        <v>-2.1319899366286208</v>
      </c>
      <c r="L426">
        <f t="shared" si="47"/>
        <v>1.9175105427506332</v>
      </c>
      <c r="M426">
        <f t="shared" si="50"/>
        <v>3.229999999999976</v>
      </c>
      <c r="S426">
        <v>0.23</v>
      </c>
      <c r="T426">
        <v>0.36020000000000002</v>
      </c>
      <c r="U426">
        <f t="shared" si="48"/>
        <v>9.9085448463999998E-2</v>
      </c>
      <c r="V426">
        <f t="shared" si="49"/>
        <v>0.12974404</v>
      </c>
    </row>
    <row r="427" spans="1:22" x14ac:dyDescent="0.3">
      <c r="A427">
        <v>4.46434</v>
      </c>
      <c r="B427">
        <v>4.6314099999999998</v>
      </c>
      <c r="C427">
        <v>1.6044099999999999</v>
      </c>
      <c r="D427">
        <v>-1.18214</v>
      </c>
      <c r="E427" s="13">
        <v>0.12181</v>
      </c>
      <c r="F427" s="13">
        <v>0.32387500000000002</v>
      </c>
      <c r="G427">
        <v>1.373</v>
      </c>
      <c r="H427">
        <v>1.7318</v>
      </c>
      <c r="I427">
        <v>1.5630900000000001</v>
      </c>
      <c r="K427">
        <f t="shared" si="46"/>
        <v>-2.1564108512471085</v>
      </c>
      <c r="L427">
        <f t="shared" si="47"/>
        <v>1.9387567379789996</v>
      </c>
      <c r="M427">
        <f t="shared" si="50"/>
        <v>3.2399999999999758</v>
      </c>
      <c r="S427">
        <v>0.27500000000000002</v>
      </c>
      <c r="T427">
        <v>0.56910000000000005</v>
      </c>
      <c r="U427">
        <f t="shared" si="48"/>
        <v>0.12181044846400001</v>
      </c>
      <c r="V427">
        <f t="shared" si="49"/>
        <v>0.32387481000000007</v>
      </c>
    </row>
    <row r="428" spans="1:22" x14ac:dyDescent="0.3">
      <c r="A428">
        <v>4.46434</v>
      </c>
      <c r="B428">
        <v>4.6314099999999998</v>
      </c>
      <c r="C428">
        <v>1.6044099999999999</v>
      </c>
      <c r="D428">
        <v>-1.18214</v>
      </c>
      <c r="E428" s="13">
        <v>8.8210399999999994E-2</v>
      </c>
      <c r="F428" s="13">
        <v>0.23299900000000001</v>
      </c>
      <c r="G428">
        <v>1.101</v>
      </c>
      <c r="H428">
        <v>1.3227</v>
      </c>
      <c r="I428">
        <v>1.5960799999999999</v>
      </c>
      <c r="K428">
        <f t="shared" si="46"/>
        <v>-2.1808317658655962</v>
      </c>
      <c r="L428">
        <f t="shared" si="47"/>
        <v>1.8581921422190786</v>
      </c>
      <c r="M428">
        <f t="shared" si="50"/>
        <v>3.2499999999999756</v>
      </c>
      <c r="S428">
        <v>0.20499999999999999</v>
      </c>
      <c r="T428">
        <v>0.48270000000000002</v>
      </c>
      <c r="U428">
        <f t="shared" si="48"/>
        <v>8.8210448463999988E-2</v>
      </c>
      <c r="V428">
        <f t="shared" si="49"/>
        <v>0.23299929000000003</v>
      </c>
    </row>
    <row r="429" spans="1:22" x14ac:dyDescent="0.3">
      <c r="A429">
        <v>4.46434</v>
      </c>
      <c r="B429">
        <v>4.6314099999999998</v>
      </c>
      <c r="C429">
        <v>1.6044099999999999</v>
      </c>
      <c r="D429">
        <v>-1.18214</v>
      </c>
      <c r="E429" s="13">
        <v>0.102354</v>
      </c>
      <c r="F429" s="13">
        <v>0.125387</v>
      </c>
      <c r="G429">
        <v>1.5089999999999999</v>
      </c>
      <c r="H429">
        <v>1.2531000000000001</v>
      </c>
      <c r="I429">
        <v>1.7867999999999999</v>
      </c>
      <c r="K429">
        <f t="shared" si="46"/>
        <v>-2.2052526804840831</v>
      </c>
      <c r="L429">
        <f t="shared" si="47"/>
        <v>1.3924364609621034</v>
      </c>
      <c r="M429">
        <f t="shared" si="50"/>
        <v>3.2599999999999754</v>
      </c>
      <c r="S429">
        <v>0.23699999999999999</v>
      </c>
      <c r="T429">
        <v>0.35410000000000003</v>
      </c>
      <c r="U429">
        <f t="shared" si="48"/>
        <v>0.10235444846399999</v>
      </c>
      <c r="V429">
        <f t="shared" si="49"/>
        <v>0.12538681000000002</v>
      </c>
    </row>
    <row r="430" spans="1:22" x14ac:dyDescent="0.3">
      <c r="A430">
        <v>4.46434</v>
      </c>
      <c r="B430">
        <v>4.6314099999999998</v>
      </c>
      <c r="C430">
        <v>1.6044099999999999</v>
      </c>
      <c r="D430">
        <v>-1.18214</v>
      </c>
      <c r="E430" s="13">
        <v>0.12514600000000001</v>
      </c>
      <c r="F430" s="13">
        <v>0.25826700000000002</v>
      </c>
      <c r="G430">
        <v>1.821</v>
      </c>
      <c r="H430">
        <v>2.2383999999999999</v>
      </c>
      <c r="I430">
        <v>1.5382400000000001</v>
      </c>
      <c r="K430">
        <f t="shared" si="46"/>
        <v>-2.2296735951025708</v>
      </c>
      <c r="L430">
        <f t="shared" si="47"/>
        <v>1.9994427090052169</v>
      </c>
      <c r="M430">
        <f t="shared" si="50"/>
        <v>3.2699999999999751</v>
      </c>
      <c r="S430">
        <v>0.28100000000000003</v>
      </c>
      <c r="T430">
        <v>0.50819999999999999</v>
      </c>
      <c r="U430">
        <f t="shared" si="48"/>
        <v>0.12514644846400003</v>
      </c>
      <c r="V430">
        <f t="shared" si="49"/>
        <v>0.25826724000000001</v>
      </c>
    </row>
    <row r="431" spans="1:22" x14ac:dyDescent="0.3">
      <c r="A431">
        <v>4.46434</v>
      </c>
      <c r="B431">
        <v>4.6314099999999998</v>
      </c>
      <c r="C431">
        <v>1.6044099999999999</v>
      </c>
      <c r="D431">
        <v>-1.18214</v>
      </c>
      <c r="E431" s="13">
        <v>8.4601399999999993E-2</v>
      </c>
      <c r="F431" s="13">
        <v>0.24920100000000001</v>
      </c>
      <c r="G431">
        <v>1.35</v>
      </c>
      <c r="H431">
        <v>1.9511000000000001</v>
      </c>
      <c r="I431">
        <v>1.48925</v>
      </c>
      <c r="K431">
        <f t="shared" si="46"/>
        <v>-2.2540945097210585</v>
      </c>
      <c r="L431">
        <f t="shared" si="47"/>
        <v>2.1190807634989191</v>
      </c>
      <c r="M431">
        <f t="shared" si="50"/>
        <v>3.2799999999999749</v>
      </c>
      <c r="S431">
        <v>0.19600000000000001</v>
      </c>
      <c r="T431">
        <v>0.49919999999999998</v>
      </c>
      <c r="U431">
        <f t="shared" si="48"/>
        <v>8.4601448464000001E-2</v>
      </c>
      <c r="V431">
        <f t="shared" si="49"/>
        <v>0.24920063999999997</v>
      </c>
    </row>
    <row r="432" spans="1:22" x14ac:dyDescent="0.3">
      <c r="A432">
        <v>4.46434</v>
      </c>
      <c r="B432">
        <v>4.6314099999999998</v>
      </c>
      <c r="C432">
        <v>1.6044099999999999</v>
      </c>
      <c r="D432">
        <v>-1.18214</v>
      </c>
      <c r="E432" s="13">
        <v>6.6349400000000003E-2</v>
      </c>
      <c r="F432" s="13">
        <v>0.48108099999999998</v>
      </c>
      <c r="G432">
        <v>0.80900000000000005</v>
      </c>
      <c r="H432">
        <v>2.7174999999999998</v>
      </c>
      <c r="I432">
        <v>1.00539</v>
      </c>
      <c r="K432">
        <f t="shared" si="46"/>
        <v>-2.2785154243395462</v>
      </c>
      <c r="L432">
        <f t="shared" si="47"/>
        <v>3.3006958487343594</v>
      </c>
      <c r="M432">
        <f t="shared" si="50"/>
        <v>3.2899999999999747</v>
      </c>
      <c r="S432">
        <v>0.14199999999999999</v>
      </c>
      <c r="T432">
        <v>0.69359999999999999</v>
      </c>
      <c r="U432">
        <f t="shared" si="48"/>
        <v>6.6349448463999997E-2</v>
      </c>
      <c r="V432">
        <f t="shared" si="49"/>
        <v>0.48108096</v>
      </c>
    </row>
    <row r="433" spans="1:22" x14ac:dyDescent="0.3">
      <c r="A433">
        <v>4.46434</v>
      </c>
      <c r="B433">
        <v>4.6314099999999998</v>
      </c>
      <c r="C433">
        <v>1.6044099999999999</v>
      </c>
      <c r="D433">
        <v>-1.18214</v>
      </c>
      <c r="E433" s="13">
        <v>8.3049399999999995E-2</v>
      </c>
      <c r="F433" s="13">
        <v>0.185589</v>
      </c>
      <c r="G433">
        <v>1.153</v>
      </c>
      <c r="H433">
        <v>1.8591</v>
      </c>
      <c r="I433">
        <v>1.4750399999999999</v>
      </c>
      <c r="K433">
        <f t="shared" si="46"/>
        <v>-2.302936338958034</v>
      </c>
      <c r="L433">
        <f t="shared" si="47"/>
        <v>2.1537828803506645</v>
      </c>
      <c r="M433">
        <f t="shared" si="50"/>
        <v>3.2999999999999745</v>
      </c>
      <c r="S433">
        <v>0.192</v>
      </c>
      <c r="T433">
        <v>0.43080000000000002</v>
      </c>
      <c r="U433">
        <f t="shared" si="48"/>
        <v>8.3049448464000003E-2</v>
      </c>
      <c r="V433">
        <f t="shared" si="49"/>
        <v>0.18558864000000003</v>
      </c>
    </row>
    <row r="434" spans="1:22" x14ac:dyDescent="0.3">
      <c r="A434">
        <v>4.46434</v>
      </c>
      <c r="B434">
        <v>4.6314099999999998</v>
      </c>
      <c r="C434">
        <v>1.6044099999999999</v>
      </c>
      <c r="D434">
        <v>-1.18214</v>
      </c>
      <c r="E434" s="13">
        <v>5.9641399999999997E-2</v>
      </c>
      <c r="F434" s="13">
        <v>0.147456</v>
      </c>
      <c r="G434">
        <v>0.90200000000000002</v>
      </c>
      <c r="H434">
        <v>2.3692000000000002</v>
      </c>
      <c r="I434">
        <v>1.24474</v>
      </c>
      <c r="K434">
        <f t="shared" si="46"/>
        <v>-2.3273572535765217</v>
      </c>
      <c r="L434">
        <f t="shared" si="47"/>
        <v>2.7161961121876401</v>
      </c>
      <c r="M434">
        <f t="shared" si="50"/>
        <v>3.3099999999999743</v>
      </c>
      <c r="S434">
        <v>0.11600000000000001</v>
      </c>
      <c r="T434">
        <v>0.38400000000000001</v>
      </c>
      <c r="U434">
        <f t="shared" si="48"/>
        <v>5.9641448463999998E-2</v>
      </c>
      <c r="V434">
        <f t="shared" si="49"/>
        <v>0.147456</v>
      </c>
    </row>
    <row r="435" spans="1:22" x14ac:dyDescent="0.3">
      <c r="A435">
        <v>4.46434</v>
      </c>
      <c r="B435">
        <v>4.6314099999999998</v>
      </c>
      <c r="C435">
        <v>1.6044099999999999</v>
      </c>
      <c r="D435">
        <v>-1.18214</v>
      </c>
      <c r="E435" s="13">
        <v>5.9410400000000002E-2</v>
      </c>
      <c r="F435" s="13">
        <v>0.14318700000000001</v>
      </c>
      <c r="G435">
        <v>1.0509999999999999</v>
      </c>
      <c r="H435">
        <v>2.4969000000000001</v>
      </c>
      <c r="I435">
        <v>1.2529300000000001</v>
      </c>
      <c r="K435">
        <f t="shared" si="46"/>
        <v>-2.3517781681950085</v>
      </c>
      <c r="L435">
        <f t="shared" si="47"/>
        <v>2.6961954339946654</v>
      </c>
      <c r="M435">
        <f t="shared" si="50"/>
        <v>3.3199999999999741</v>
      </c>
      <c r="S435">
        <v>0.115</v>
      </c>
      <c r="T435">
        <v>0.37840000000000001</v>
      </c>
      <c r="U435">
        <f t="shared" si="48"/>
        <v>5.9410448463999996E-2</v>
      </c>
      <c r="V435">
        <f t="shared" si="49"/>
        <v>0.14318656000000002</v>
      </c>
    </row>
    <row r="436" spans="1:22" x14ac:dyDescent="0.3">
      <c r="A436">
        <v>4.46434</v>
      </c>
      <c r="B436">
        <v>4.6314099999999998</v>
      </c>
      <c r="C436">
        <v>1.6044099999999999</v>
      </c>
      <c r="D436">
        <v>-1.18214</v>
      </c>
      <c r="E436" s="13">
        <v>0.16659399999999999</v>
      </c>
      <c r="F436" s="13">
        <v>0.57668799999999998</v>
      </c>
      <c r="G436">
        <v>1.7809999999999999</v>
      </c>
      <c r="H436">
        <v>3.7096</v>
      </c>
      <c r="I436">
        <v>1.1842999999999999</v>
      </c>
      <c r="K436">
        <f t="shared" si="46"/>
        <v>-2.3761990828134962</v>
      </c>
      <c r="L436">
        <f t="shared" si="47"/>
        <v>2.8637954764790172</v>
      </c>
      <c r="M436">
        <f t="shared" si="50"/>
        <v>3.3299999999999739</v>
      </c>
      <c r="S436">
        <v>0.34699999999999998</v>
      </c>
      <c r="T436">
        <v>0.75939999999999996</v>
      </c>
      <c r="U436">
        <f t="shared" si="48"/>
        <v>0.16659444846399998</v>
      </c>
      <c r="V436">
        <f t="shared" si="49"/>
        <v>0.5766883599999999</v>
      </c>
    </row>
    <row r="437" spans="1:22" x14ac:dyDescent="0.3">
      <c r="A437">
        <v>4.46434</v>
      </c>
      <c r="B437">
        <v>4.6314099999999998</v>
      </c>
      <c r="C437">
        <v>1.6044099999999999</v>
      </c>
      <c r="D437">
        <v>-1.18214</v>
      </c>
      <c r="E437" s="13">
        <v>4.89944E-2</v>
      </c>
      <c r="F437" s="13">
        <v>0.211784</v>
      </c>
      <c r="G437">
        <v>0.69599999999999995</v>
      </c>
      <c r="H437">
        <v>3.6073</v>
      </c>
      <c r="I437">
        <v>0.802427</v>
      </c>
      <c r="K437">
        <f t="shared" si="46"/>
        <v>-2.400619997431984</v>
      </c>
      <c r="L437">
        <f t="shared" si="47"/>
        <v>3.7960591254339899</v>
      </c>
      <c r="M437">
        <f t="shared" si="50"/>
        <v>3.3399999999999737</v>
      </c>
      <c r="S437">
        <v>5.2999999999999999E-2</v>
      </c>
      <c r="T437">
        <v>0.4602</v>
      </c>
      <c r="U437">
        <f t="shared" si="48"/>
        <v>4.8994448463999994E-2</v>
      </c>
      <c r="V437">
        <f t="shared" si="49"/>
        <v>0.21178404000000001</v>
      </c>
    </row>
    <row r="438" spans="1:22" x14ac:dyDescent="0.3">
      <c r="A438">
        <v>4.46434</v>
      </c>
      <c r="B438">
        <v>4.6314099999999998</v>
      </c>
      <c r="C438">
        <v>1.6044099999999999</v>
      </c>
      <c r="D438">
        <v>-1.18214</v>
      </c>
      <c r="E438" s="13">
        <v>6.30854E-2</v>
      </c>
      <c r="F438" s="13">
        <v>0.30162099999999997</v>
      </c>
      <c r="G438">
        <v>1.0820000000000001</v>
      </c>
      <c r="H438">
        <v>3.5283000000000002</v>
      </c>
      <c r="I438">
        <v>0.98775000000000002</v>
      </c>
      <c r="K438">
        <f t="shared" si="46"/>
        <v>-2.4250409120504717</v>
      </c>
      <c r="L438">
        <f t="shared" si="47"/>
        <v>3.3437697900039809</v>
      </c>
      <c r="M438">
        <f t="shared" si="50"/>
        <v>3.3499999999999734</v>
      </c>
      <c r="S438">
        <v>0.13</v>
      </c>
      <c r="T438">
        <v>0.54920000000000002</v>
      </c>
      <c r="U438">
        <f t="shared" si="48"/>
        <v>6.3085448463999994E-2</v>
      </c>
      <c r="V438">
        <f t="shared" si="49"/>
        <v>0.30162064000000005</v>
      </c>
    </row>
    <row r="439" spans="1:22" x14ac:dyDescent="0.3">
      <c r="A439">
        <v>4.46434</v>
      </c>
      <c r="B439">
        <v>4.6314099999999998</v>
      </c>
      <c r="C439">
        <v>1.6044099999999999</v>
      </c>
      <c r="D439">
        <v>-1.18214</v>
      </c>
      <c r="E439" s="13">
        <v>0.10523399999999999</v>
      </c>
      <c r="F439" s="13">
        <v>0.30415199999999998</v>
      </c>
      <c r="G439">
        <v>1.3879999999999999</v>
      </c>
      <c r="H439">
        <v>2.6150000000000002</v>
      </c>
      <c r="I439">
        <v>1.31941</v>
      </c>
      <c r="K439">
        <f t="shared" si="46"/>
        <v>-2.4494618266689594</v>
      </c>
      <c r="L439">
        <f t="shared" si="47"/>
        <v>2.533845441120572</v>
      </c>
      <c r="M439">
        <f t="shared" si="50"/>
        <v>3.3599999999999732</v>
      </c>
      <c r="S439">
        <v>0.24299999999999999</v>
      </c>
      <c r="T439">
        <v>0.55149999999999999</v>
      </c>
      <c r="U439">
        <f t="shared" si="48"/>
        <v>0.10523444846399999</v>
      </c>
      <c r="V439">
        <f t="shared" si="49"/>
        <v>0.30415225000000001</v>
      </c>
    </row>
    <row r="440" spans="1:22" x14ac:dyDescent="0.3">
      <c r="A440">
        <v>4.46434</v>
      </c>
      <c r="B440">
        <v>4.6314099999999998</v>
      </c>
      <c r="C440">
        <v>1.6044099999999999</v>
      </c>
      <c r="D440">
        <v>-1.18214</v>
      </c>
      <c r="E440" s="13">
        <v>5.6589399999999998E-2</v>
      </c>
      <c r="F440" s="13">
        <v>0.30315999999999999</v>
      </c>
      <c r="G440">
        <v>0.99199999999999999</v>
      </c>
      <c r="H440">
        <v>4.3342000000000001</v>
      </c>
      <c r="I440">
        <v>0.77629400000000004</v>
      </c>
      <c r="K440">
        <f t="shared" si="46"/>
        <v>-2.4738827412874471</v>
      </c>
      <c r="L440">
        <f t="shared" si="47"/>
        <v>3.8597341498138369</v>
      </c>
      <c r="M440">
        <f t="shared" si="50"/>
        <v>3.369999999999973</v>
      </c>
      <c r="S440">
        <v>0.10199999999999999</v>
      </c>
      <c r="T440">
        <v>0.55059999999999998</v>
      </c>
      <c r="U440">
        <f t="shared" si="48"/>
        <v>5.6589448463999992E-2</v>
      </c>
      <c r="V440">
        <f t="shared" si="49"/>
        <v>0.30316035999999996</v>
      </c>
    </row>
    <row r="441" spans="1:22" x14ac:dyDescent="0.3">
      <c r="A441">
        <v>4.46434</v>
      </c>
      <c r="B441">
        <v>4.6314099999999998</v>
      </c>
      <c r="C441">
        <v>1.6044099999999999</v>
      </c>
      <c r="D441">
        <v>-1.18214</v>
      </c>
      <c r="E441" s="13">
        <v>6.6921400000000006E-2</v>
      </c>
      <c r="F441" s="13">
        <v>0.190882</v>
      </c>
      <c r="G441">
        <v>1.2170000000000001</v>
      </c>
      <c r="H441">
        <v>2.4624999999999999</v>
      </c>
      <c r="I441">
        <v>1.3060400000000001</v>
      </c>
      <c r="K441">
        <f t="shared" si="46"/>
        <v>-2.4983036559059348</v>
      </c>
      <c r="L441">
        <f t="shared" si="47"/>
        <v>2.5664961715931303</v>
      </c>
      <c r="M441">
        <f t="shared" si="50"/>
        <v>3.3799999999999728</v>
      </c>
      <c r="S441">
        <v>0.14399999999999999</v>
      </c>
      <c r="T441">
        <v>0.43690000000000001</v>
      </c>
      <c r="U441">
        <f t="shared" si="48"/>
        <v>6.6921448464E-2</v>
      </c>
      <c r="V441">
        <f t="shared" si="49"/>
        <v>0.19088161000000001</v>
      </c>
    </row>
    <row r="442" spans="1:22" x14ac:dyDescent="0.3">
      <c r="A442">
        <v>4.46434</v>
      </c>
      <c r="B442">
        <v>4.6314099999999998</v>
      </c>
      <c r="C442">
        <v>1.6044099999999999</v>
      </c>
      <c r="D442">
        <v>-1.18214</v>
      </c>
      <c r="E442" s="13">
        <v>5.3754400000000001E-2</v>
      </c>
      <c r="F442" s="13">
        <v>0.111222</v>
      </c>
      <c r="G442">
        <v>1.1819999999999999</v>
      </c>
      <c r="H442">
        <v>3.0535999999999999</v>
      </c>
      <c r="I442">
        <v>1.1259999999999999</v>
      </c>
      <c r="K442">
        <f t="shared" si="46"/>
        <v>-2.5227245705244226</v>
      </c>
      <c r="L442">
        <f t="shared" si="47"/>
        <v>3.0061679204150482</v>
      </c>
      <c r="M442">
        <f t="shared" si="50"/>
        <v>3.3899999999999726</v>
      </c>
      <c r="S442">
        <v>8.6999999999999994E-2</v>
      </c>
      <c r="T442">
        <v>0.33350000000000002</v>
      </c>
      <c r="U442">
        <f t="shared" si="48"/>
        <v>5.3754448463999994E-2</v>
      </c>
      <c r="V442">
        <f t="shared" si="49"/>
        <v>0.11122225000000001</v>
      </c>
    </row>
    <row r="443" spans="1:22" x14ac:dyDescent="0.3">
      <c r="A443">
        <v>4.46434</v>
      </c>
      <c r="B443">
        <v>4.6314099999999998</v>
      </c>
      <c r="C443">
        <v>1.6044099999999999</v>
      </c>
      <c r="D443">
        <v>-1.18214</v>
      </c>
      <c r="E443" s="13">
        <v>0.136185</v>
      </c>
      <c r="F443" s="13">
        <v>0.40551399999999999</v>
      </c>
      <c r="G443">
        <v>1.5940000000000001</v>
      </c>
      <c r="H443">
        <v>3.3616000000000001</v>
      </c>
      <c r="I443">
        <v>1.1847799999999999</v>
      </c>
      <c r="K443">
        <f t="shared" si="46"/>
        <v>-2.5471454851429094</v>
      </c>
      <c r="L443">
        <f t="shared" si="47"/>
        <v>2.8626232802773282</v>
      </c>
      <c r="M443">
        <f t="shared" si="50"/>
        <v>3.3999999999999724</v>
      </c>
      <c r="S443">
        <v>0.3</v>
      </c>
      <c r="T443">
        <v>0.63680000000000003</v>
      </c>
      <c r="U443">
        <f t="shared" si="48"/>
        <v>0.13618544846399999</v>
      </c>
      <c r="V443">
        <f t="shared" si="49"/>
        <v>0.40551424000000003</v>
      </c>
    </row>
    <row r="444" spans="1:22" x14ac:dyDescent="0.3">
      <c r="E444" s="13"/>
      <c r="F444" s="13"/>
    </row>
    <row r="445" spans="1:22" x14ac:dyDescent="0.3">
      <c r="E445" s="13"/>
      <c r="F445" s="13"/>
    </row>
    <row r="446" spans="1:22" x14ac:dyDescent="0.3">
      <c r="E446" s="13"/>
      <c r="F446" s="13"/>
    </row>
    <row r="447" spans="1:22" x14ac:dyDescent="0.3">
      <c r="E447" s="13"/>
      <c r="F447" s="13"/>
    </row>
    <row r="448" spans="1:22" x14ac:dyDescent="0.3">
      <c r="E448" s="13"/>
      <c r="F448" s="13"/>
    </row>
    <row r="449" spans="5:6" x14ac:dyDescent="0.3">
      <c r="E449" s="13"/>
      <c r="F449" s="13"/>
    </row>
    <row r="450" spans="5:6" x14ac:dyDescent="0.3">
      <c r="E450" s="13"/>
      <c r="F450" s="13"/>
    </row>
    <row r="451" spans="5:6" x14ac:dyDescent="0.3">
      <c r="E451" s="13"/>
      <c r="F451" s="13"/>
    </row>
    <row r="452" spans="5:6" x14ac:dyDescent="0.3">
      <c r="E452" s="13"/>
      <c r="F452" s="13"/>
    </row>
    <row r="453" spans="5:6" x14ac:dyDescent="0.3">
      <c r="E453" s="13"/>
      <c r="F453" s="13"/>
    </row>
    <row r="454" spans="5:6" x14ac:dyDescent="0.3">
      <c r="E454" s="13"/>
      <c r="F454" s="13"/>
    </row>
    <row r="455" spans="5:6" x14ac:dyDescent="0.3">
      <c r="E455" s="13"/>
      <c r="F455" s="13"/>
    </row>
    <row r="456" spans="5:6" x14ac:dyDescent="0.3">
      <c r="E456" s="13"/>
      <c r="F456" s="13"/>
    </row>
    <row r="457" spans="5:6" x14ac:dyDescent="0.3">
      <c r="E457" s="13"/>
      <c r="F457" s="13"/>
    </row>
    <row r="458" spans="5:6" x14ac:dyDescent="0.3">
      <c r="E458" s="13"/>
      <c r="F458" s="13"/>
    </row>
    <row r="459" spans="5:6" x14ac:dyDescent="0.3">
      <c r="E459" s="13"/>
      <c r="F459" s="13"/>
    </row>
    <row r="460" spans="5:6" x14ac:dyDescent="0.3">
      <c r="E460" s="13"/>
      <c r="F46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topLeftCell="C2" zoomScaleNormal="100" workbookViewId="0">
      <selection activeCell="T31" sqref="T31"/>
    </sheetView>
  </sheetViews>
  <sheetFormatPr defaultRowHeight="14.4" x14ac:dyDescent="0.3"/>
  <cols>
    <col min="23" max="23" width="11.6640625" customWidth="1"/>
  </cols>
  <sheetData>
    <row r="1" spans="1:55" x14ac:dyDescent="0.3">
      <c r="X1">
        <v>0</v>
      </c>
      <c r="Y1" s="2">
        <v>0.12589254117941667</v>
      </c>
      <c r="Z1" s="6"/>
      <c r="AA1">
        <v>0.74731300000000001</v>
      </c>
      <c r="AB1" s="2">
        <v>0.12589254117941667</v>
      </c>
      <c r="AC1" s="6"/>
      <c r="AD1" s="6"/>
      <c r="AE1" s="6"/>
      <c r="AF1" s="6"/>
      <c r="AG1" s="5"/>
      <c r="AH1" s="2"/>
    </row>
    <row r="2" spans="1:55" x14ac:dyDescent="0.3">
      <c r="A2">
        <v>1</v>
      </c>
      <c r="B2">
        <v>0.30909599999999998</v>
      </c>
      <c r="C2">
        <v>0.13006100000000001</v>
      </c>
      <c r="W2" t="s">
        <v>27</v>
      </c>
      <c r="X2" s="8">
        <v>0</v>
      </c>
      <c r="Y2" s="2">
        <v>0.12735030810166612</v>
      </c>
      <c r="Z2" s="2"/>
      <c r="AA2" s="8">
        <v>0.74465999999999999</v>
      </c>
      <c r="AB2" s="2">
        <v>0.12735030810166612</v>
      </c>
      <c r="AC2" s="2"/>
      <c r="AD2" s="2"/>
      <c r="AE2" s="2"/>
      <c r="AF2" s="2"/>
      <c r="AG2" s="2"/>
      <c r="AH2" s="2"/>
    </row>
    <row r="3" spans="1:55" x14ac:dyDescent="0.3">
      <c r="A3">
        <v>0.9</v>
      </c>
      <c r="B3">
        <v>0.39794200000000002</v>
      </c>
      <c r="C3">
        <v>0.393536</v>
      </c>
      <c r="H3">
        <v>0.30909599999999998</v>
      </c>
      <c r="I3">
        <v>0.13006100000000001</v>
      </c>
      <c r="K3">
        <v>1</v>
      </c>
      <c r="X3">
        <v>1.65E-4</v>
      </c>
      <c r="Y3" s="2">
        <v>0.12882495516931336</v>
      </c>
      <c r="Z3" s="2"/>
      <c r="AA3">
        <v>0.74207000000000001</v>
      </c>
      <c r="AB3" s="2">
        <v>0.12882495516931336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55" x14ac:dyDescent="0.3">
      <c r="A4">
        <v>0.95</v>
      </c>
      <c r="B4">
        <v>0.41447499999999998</v>
      </c>
      <c r="C4">
        <v>0.337451</v>
      </c>
      <c r="H4">
        <v>0.39794200000000002</v>
      </c>
      <c r="I4">
        <v>0.393536</v>
      </c>
      <c r="K4">
        <v>0.9</v>
      </c>
      <c r="X4">
        <v>1.9837E-2</v>
      </c>
      <c r="Y4" s="2">
        <v>0.1318256738556407</v>
      </c>
      <c r="Z4" s="2"/>
      <c r="AA4">
        <v>0.73648499999999995</v>
      </c>
      <c r="AB4" s="2">
        <v>0.1318256738556407</v>
      </c>
      <c r="AC4" s="2"/>
      <c r="AE4" s="8"/>
      <c r="AP4" s="9"/>
      <c r="AQ4" s="10"/>
      <c r="BC4" s="8"/>
    </row>
    <row r="5" spans="1:55" x14ac:dyDescent="0.3">
      <c r="H5">
        <v>0.41447499999999998</v>
      </c>
      <c r="I5">
        <v>0.337451</v>
      </c>
      <c r="K5">
        <v>0.95</v>
      </c>
      <c r="X5">
        <v>2.3425999999999999E-2</v>
      </c>
      <c r="Y5" s="2">
        <v>0.13298418621331634</v>
      </c>
      <c r="Z5" s="2"/>
      <c r="AA5">
        <v>0.734344</v>
      </c>
      <c r="AB5" s="2">
        <v>0.13298418621331634</v>
      </c>
      <c r="AC5" s="2"/>
      <c r="AD5" s="2"/>
      <c r="AE5" s="2"/>
      <c r="AF5" s="2"/>
      <c r="AG5" s="2"/>
      <c r="AH5" s="2"/>
    </row>
    <row r="6" spans="1:55" x14ac:dyDescent="0.3">
      <c r="A6">
        <v>0.7</v>
      </c>
      <c r="B6">
        <v>0.481263</v>
      </c>
      <c r="C6">
        <v>0.24537100000000001</v>
      </c>
      <c r="X6">
        <v>2.349E-2</v>
      </c>
      <c r="Y6" s="2">
        <v>0.13301481047940786</v>
      </c>
      <c r="Z6" s="2"/>
      <c r="AA6">
        <v>0.734317</v>
      </c>
      <c r="AB6" s="2">
        <v>0.13301481047940786</v>
      </c>
      <c r="AC6" s="2"/>
      <c r="AD6" s="2"/>
      <c r="AE6" s="2"/>
      <c r="AF6" s="2"/>
      <c r="AG6" s="2"/>
      <c r="AH6" s="2"/>
    </row>
    <row r="7" spans="1:55" x14ac:dyDescent="0.3">
      <c r="A7">
        <v>0.5</v>
      </c>
      <c r="B7">
        <v>0.58707399999999998</v>
      </c>
      <c r="C7">
        <v>0.31447000000000003</v>
      </c>
      <c r="H7">
        <v>0.481263</v>
      </c>
      <c r="I7">
        <v>0.24537100000000001</v>
      </c>
      <c r="K7">
        <v>0.7</v>
      </c>
      <c r="X7">
        <v>2.3598000000000001E-2</v>
      </c>
      <c r="Y7" s="2">
        <v>0.13304544179780906</v>
      </c>
      <c r="Z7" s="2"/>
      <c r="AA7">
        <v>0.73424599999999995</v>
      </c>
      <c r="AB7" s="2">
        <v>0.13304544179780906</v>
      </c>
      <c r="AC7" s="2"/>
      <c r="AD7" s="2"/>
      <c r="AE7" s="2"/>
      <c r="AF7" s="2"/>
      <c r="AG7" s="2"/>
      <c r="AH7" s="2"/>
    </row>
    <row r="8" spans="1:55" x14ac:dyDescent="0.3">
      <c r="P8" s="1"/>
      <c r="X8">
        <v>2.4459000000000002E-2</v>
      </c>
      <c r="Y8" s="2">
        <v>0.13335214321633237</v>
      </c>
      <c r="Z8" s="2"/>
      <c r="AA8">
        <v>0.73371399999999998</v>
      </c>
      <c r="AB8" s="2">
        <v>0.13335214321633237</v>
      </c>
      <c r="AC8" s="2"/>
      <c r="AD8" s="2"/>
      <c r="AE8" s="2"/>
      <c r="AF8" s="2"/>
      <c r="AG8" s="2"/>
      <c r="AH8" s="2"/>
    </row>
    <row r="9" spans="1:55" x14ac:dyDescent="0.3">
      <c r="A9">
        <v>0.25</v>
      </c>
      <c r="B9">
        <v>0.34043000000000001</v>
      </c>
      <c r="C9">
        <v>0.52182700000000004</v>
      </c>
      <c r="P9" s="1"/>
      <c r="X9">
        <v>8.0424999999999996E-2</v>
      </c>
      <c r="Y9" s="2">
        <v>0.17782794100389224</v>
      </c>
      <c r="Z9" s="2"/>
      <c r="AA9">
        <v>0.66089799999999999</v>
      </c>
      <c r="AB9" s="2">
        <v>0.17782794100389224</v>
      </c>
      <c r="AC9" s="2"/>
      <c r="AD9" s="2"/>
      <c r="AE9" s="2"/>
      <c r="AF9" s="2"/>
      <c r="AG9" s="2"/>
      <c r="AH9" s="2"/>
    </row>
    <row r="10" spans="1:55" x14ac:dyDescent="0.3">
      <c r="X10">
        <v>0.118463</v>
      </c>
      <c r="Y10" s="2">
        <v>0.25118864315095801</v>
      </c>
      <c r="Z10" s="2"/>
      <c r="AA10">
        <v>0.56477999999999995</v>
      </c>
      <c r="AB10" s="2">
        <v>0.25118864315095801</v>
      </c>
      <c r="AC10" s="2"/>
      <c r="AD10" s="2"/>
      <c r="AE10" s="2"/>
      <c r="AF10" s="2"/>
      <c r="AG10" s="2"/>
      <c r="AH10" s="2"/>
    </row>
    <row r="11" spans="1:55" x14ac:dyDescent="0.3">
      <c r="A11">
        <v>0.125</v>
      </c>
      <c r="B11">
        <v>1.8572000000000002E-2</v>
      </c>
      <c r="C11">
        <v>0.76603600000000005</v>
      </c>
      <c r="X11">
        <v>0.129743</v>
      </c>
      <c r="Y11" s="2">
        <v>0.28183829312644532</v>
      </c>
      <c r="Z11" s="2"/>
      <c r="AA11">
        <v>0.52954000000000001</v>
      </c>
      <c r="AB11" s="2">
        <v>0.28183829312644532</v>
      </c>
      <c r="AC11" s="2"/>
      <c r="AD11" s="2"/>
      <c r="AE11" s="2"/>
      <c r="AF11" s="2"/>
      <c r="AG11" s="2"/>
      <c r="AH11" s="2"/>
    </row>
    <row r="12" spans="1:55" x14ac:dyDescent="0.3">
      <c r="X12">
        <v>0.13949400000000001</v>
      </c>
      <c r="Y12">
        <v>0.31622776601683794</v>
      </c>
      <c r="Z12" s="2"/>
      <c r="AA12">
        <v>0.49428800000000001</v>
      </c>
      <c r="AB12">
        <v>0.31622776601683794</v>
      </c>
      <c r="AC12" s="2"/>
      <c r="AD12" s="2"/>
      <c r="AE12" s="2"/>
      <c r="AF12" s="2"/>
      <c r="AG12" s="2"/>
      <c r="AH12" s="2"/>
    </row>
    <row r="13" spans="1:55" x14ac:dyDescent="0.3">
      <c r="X13" s="9">
        <v>0.142456</v>
      </c>
      <c r="Y13">
        <v>0.3282464213752172</v>
      </c>
      <c r="Z13" s="2"/>
      <c r="AA13" s="9">
        <v>0.48313400000000001</v>
      </c>
      <c r="AB13">
        <v>0.3282464213752172</v>
      </c>
      <c r="AC13" s="2"/>
      <c r="AD13" s="2"/>
      <c r="AE13" s="2"/>
      <c r="AF13" s="2"/>
      <c r="AG13" s="2"/>
      <c r="AH13" s="2"/>
    </row>
    <row r="14" spans="1:55" x14ac:dyDescent="0.3">
      <c r="X14" s="10">
        <v>0.144398</v>
      </c>
      <c r="Y14">
        <v>0.3365115693754907</v>
      </c>
      <c r="Z14" s="2"/>
      <c r="AA14" s="10">
        <v>0.47572900000000001</v>
      </c>
      <c r="AB14">
        <v>0.3365115693754907</v>
      </c>
      <c r="AC14" s="2"/>
      <c r="AD14" s="2"/>
      <c r="AE14" s="2"/>
      <c r="AF14" s="2"/>
      <c r="AG14" s="2"/>
      <c r="AH14" s="2"/>
    </row>
    <row r="15" spans="1:55" x14ac:dyDescent="0.3">
      <c r="X15">
        <v>0.144925</v>
      </c>
      <c r="Y15">
        <v>0.33884415613920255</v>
      </c>
      <c r="Z15" s="4"/>
      <c r="AA15">
        <v>0.47368399999999999</v>
      </c>
      <c r="AB15">
        <v>0.33884415613920255</v>
      </c>
      <c r="AC15" s="4"/>
      <c r="AD15" s="4"/>
      <c r="AE15" s="4"/>
      <c r="AF15" s="3"/>
      <c r="AG15" s="2"/>
      <c r="AH15" s="2"/>
    </row>
    <row r="16" spans="1:55" x14ac:dyDescent="0.3">
      <c r="X16">
        <v>0.148895</v>
      </c>
      <c r="Y16">
        <v>0.35481338923357542</v>
      </c>
      <c r="Z16" s="2"/>
      <c r="AA16">
        <v>0.45820699999999998</v>
      </c>
      <c r="AB16">
        <v>0.35481338923357542</v>
      </c>
      <c r="AC16" s="2"/>
      <c r="AD16" s="2"/>
      <c r="AE16" s="2"/>
      <c r="AF16" s="2"/>
      <c r="AG16" s="2"/>
      <c r="AH16" s="2"/>
    </row>
    <row r="17" spans="1:34" x14ac:dyDescent="0.3">
      <c r="X17">
        <v>0.18352499999999999</v>
      </c>
      <c r="Y17">
        <v>0.56234132519034907</v>
      </c>
      <c r="Z17" s="2"/>
      <c r="AA17">
        <v>0.30485899999999999</v>
      </c>
      <c r="AB17">
        <v>0.56234132519034907</v>
      </c>
      <c r="AC17" s="2"/>
      <c r="AD17" s="2"/>
      <c r="AE17" s="2"/>
      <c r="AF17" s="2"/>
      <c r="AG17" s="2"/>
      <c r="AH17" s="2"/>
    </row>
    <row r="18" spans="1:34" x14ac:dyDescent="0.3">
      <c r="X18">
        <v>0.20210400000000001</v>
      </c>
      <c r="Y18">
        <v>0.74989420933245587</v>
      </c>
      <c r="Z18" s="4"/>
      <c r="AA18">
        <v>0.18617900000000001</v>
      </c>
      <c r="AB18">
        <v>0.74989420933245587</v>
      </c>
      <c r="AC18" s="4"/>
      <c r="AD18" s="4"/>
      <c r="AE18" s="4"/>
      <c r="AF18" s="4"/>
      <c r="AG18" s="3"/>
    </row>
    <row r="19" spans="1:34" x14ac:dyDescent="0.3">
      <c r="X19">
        <v>0.210592</v>
      </c>
      <c r="Y19">
        <v>0.89125093813374545</v>
      </c>
      <c r="Z19" s="2"/>
      <c r="AA19">
        <v>0.103176</v>
      </c>
      <c r="AB19">
        <v>0.89125093813374545</v>
      </c>
      <c r="AC19" s="2"/>
      <c r="AD19" s="2"/>
      <c r="AE19" s="2"/>
      <c r="AF19" s="2"/>
      <c r="AG19" s="2"/>
    </row>
    <row r="20" spans="1:34" x14ac:dyDescent="0.3">
      <c r="X20">
        <v>0.212871</v>
      </c>
      <c r="Y20">
        <v>0.93325430079699101</v>
      </c>
      <c r="Z20" s="2"/>
      <c r="AA20">
        <v>7.1080000000000004E-2</v>
      </c>
      <c r="AB20">
        <v>0.93325430079699101</v>
      </c>
      <c r="AC20" s="2"/>
      <c r="AD20" s="2"/>
      <c r="AE20" s="2"/>
      <c r="AF20" s="2"/>
      <c r="AG20" s="2"/>
    </row>
    <row r="21" spans="1:34" x14ac:dyDescent="0.3">
      <c r="A21">
        <v>6.25E-2</v>
      </c>
      <c r="B21">
        <v>0.30288599999999999</v>
      </c>
      <c r="C21">
        <v>0.553705</v>
      </c>
      <c r="X21">
        <v>0.21338799999999999</v>
      </c>
      <c r="Y21">
        <v>0.94406087628592339</v>
      </c>
      <c r="AA21">
        <v>6.1322000000000002E-2</v>
      </c>
      <c r="AB21">
        <v>0.94406087628592339</v>
      </c>
    </row>
    <row r="22" spans="1:34" x14ac:dyDescent="0.3">
      <c r="X22">
        <v>0.21390100000000001</v>
      </c>
      <c r="Y22">
        <v>0.95499258602143589</v>
      </c>
      <c r="AA22">
        <v>4.9772999999999998E-2</v>
      </c>
      <c r="AB22">
        <v>0.95499258602143589</v>
      </c>
    </row>
    <row r="23" spans="1:34" x14ac:dyDescent="0.3">
      <c r="X23">
        <v>0.21441499999999999</v>
      </c>
      <c r="Y23">
        <v>0.96605087898981334</v>
      </c>
      <c r="AA23">
        <v>3.4936000000000002E-2</v>
      </c>
      <c r="AB23">
        <v>0.96605087898981334</v>
      </c>
    </row>
    <row r="24" spans="1:34" x14ac:dyDescent="0.3">
      <c r="X24">
        <v>0.21467600000000001</v>
      </c>
      <c r="Y24">
        <v>0.97162795157710613</v>
      </c>
      <c r="AA24">
        <v>2.4607E-2</v>
      </c>
      <c r="AB24">
        <v>0.97162795157710613</v>
      </c>
    </row>
    <row r="25" spans="1:34" x14ac:dyDescent="0.3">
      <c r="X25">
        <v>0.21480299999999999</v>
      </c>
      <c r="Y25">
        <v>0.97442855007547791</v>
      </c>
      <c r="AA25">
        <v>1.6698999999999999E-2</v>
      </c>
      <c r="AB25">
        <v>0.97442855007547791</v>
      </c>
    </row>
    <row r="26" spans="1:34" x14ac:dyDescent="0.3">
      <c r="X26" s="8">
        <v>0.21490799999999999</v>
      </c>
      <c r="Y26">
        <v>0.97723722095581067</v>
      </c>
      <c r="AA26" s="8">
        <v>0</v>
      </c>
      <c r="AB26">
        <v>0.97723722095581067</v>
      </c>
    </row>
    <row r="31" spans="1:34" x14ac:dyDescent="0.3">
      <c r="A31">
        <v>3.125E-2</v>
      </c>
      <c r="B31">
        <v>0</v>
      </c>
      <c r="C31">
        <v>1.2272810000000001</v>
      </c>
    </row>
    <row r="35" spans="1:3" x14ac:dyDescent="0.3">
      <c r="A35">
        <v>0.515625</v>
      </c>
      <c r="B35">
        <v>0.59965800000000002</v>
      </c>
      <c r="C35">
        <v>0.31308200000000003</v>
      </c>
    </row>
    <row r="38" spans="1:3" x14ac:dyDescent="0.3">
      <c r="A38">
        <v>0.27343800000000001</v>
      </c>
      <c r="B38">
        <v>0.14199100000000001</v>
      </c>
      <c r="C38">
        <v>0.54034400000000005</v>
      </c>
    </row>
    <row r="40" spans="1:3" x14ac:dyDescent="0.3">
      <c r="A40">
        <v>0.515625</v>
      </c>
      <c r="B40">
        <v>0.59965800000000002</v>
      </c>
    </row>
    <row r="42" spans="1:3" x14ac:dyDescent="0.3">
      <c r="A42">
        <v>0.27343800000000001</v>
      </c>
      <c r="B42">
        <v>0.14199100000000001</v>
      </c>
    </row>
    <row r="45" spans="1:3" x14ac:dyDescent="0.3">
      <c r="A45">
        <v>0.15234400000000001</v>
      </c>
      <c r="B45">
        <v>0.10763399999999999</v>
      </c>
    </row>
    <row r="47" spans="1:3" x14ac:dyDescent="0.3">
      <c r="A47">
        <v>9.1796900000000001E-2</v>
      </c>
      <c r="B47">
        <v>0</v>
      </c>
    </row>
    <row r="49" spans="1:3" x14ac:dyDescent="0.3">
      <c r="A49">
        <v>0.12207</v>
      </c>
      <c r="B49">
        <v>0</v>
      </c>
    </row>
    <row r="50" spans="1:3" x14ac:dyDescent="0.3">
      <c r="C50" s="1"/>
    </row>
    <row r="51" spans="1:3" x14ac:dyDescent="0.3">
      <c r="A51">
        <v>0.137207</v>
      </c>
      <c r="B51">
        <v>8.4289699999999995E-2</v>
      </c>
      <c r="C51" s="1"/>
    </row>
    <row r="53" spans="1:3" x14ac:dyDescent="0.3">
      <c r="A53">
        <v>0.129639</v>
      </c>
      <c r="B53">
        <v>8.6152199999999998E-2</v>
      </c>
    </row>
    <row r="55" spans="1:3" x14ac:dyDescent="0.3">
      <c r="A55">
        <v>0.12585399999999999</v>
      </c>
      <c r="B55">
        <v>2.8291299999999998E-2</v>
      </c>
    </row>
    <row r="57" spans="1:3" x14ac:dyDescent="0.3">
      <c r="A57">
        <v>0.123962</v>
      </c>
      <c r="B57">
        <v>0</v>
      </c>
    </row>
    <row r="59" spans="1:3" x14ac:dyDescent="0.3">
      <c r="A59">
        <v>0.12490800000000001</v>
      </c>
      <c r="B59">
        <v>1.8696500000000001E-2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Z52" sqref="Z52"/>
    </sheetView>
  </sheetViews>
  <sheetFormatPr defaultRowHeight="14.4" x14ac:dyDescent="0.3"/>
  <cols>
    <col min="1" max="1" width="22.21875" customWidth="1"/>
    <col min="10" max="10" width="21.88671875" customWidth="1"/>
  </cols>
  <sheetData>
    <row r="1" spans="1:17" x14ac:dyDescent="0.3">
      <c r="B1" s="6">
        <v>0.1755294532236609</v>
      </c>
      <c r="C1" s="6">
        <v>0.99999999999999978</v>
      </c>
      <c r="D1" s="6">
        <v>0.97023215242430072</v>
      </c>
      <c r="E1" s="6">
        <f>C1-D1</f>
        <v>2.9767847575699058E-2</v>
      </c>
      <c r="F1" s="6"/>
      <c r="G1" s="6"/>
      <c r="H1" s="6"/>
      <c r="I1" s="7"/>
      <c r="J1" s="7"/>
      <c r="K1" s="6"/>
      <c r="L1" s="6"/>
      <c r="M1" s="7"/>
      <c r="N1" s="7"/>
      <c r="O1" s="7"/>
      <c r="P1">
        <v>6.8211499999999994E-2</v>
      </c>
      <c r="Q1">
        <v>0.35000100000000001</v>
      </c>
    </row>
    <row r="2" spans="1:17" x14ac:dyDescent="0.3">
      <c r="A2" t="s">
        <v>28</v>
      </c>
      <c r="B2" s="6">
        <v>0.19952623149688795</v>
      </c>
      <c r="C2" s="6">
        <v>0.99517930056606496</v>
      </c>
      <c r="D2" s="6">
        <v>0.97493245840726461</v>
      </c>
      <c r="E2" s="6">
        <f t="shared" ref="E2:E6" si="0">C2-D2</f>
        <v>2.0246842158800349E-2</v>
      </c>
      <c r="F2" s="6"/>
      <c r="G2" s="6"/>
      <c r="H2" s="6"/>
      <c r="I2" s="7"/>
      <c r="J2" s="7" t="s">
        <v>29</v>
      </c>
      <c r="K2" s="6"/>
      <c r="L2" s="6"/>
      <c r="M2" s="7"/>
      <c r="N2" s="7"/>
      <c r="O2" s="7" t="s">
        <v>31</v>
      </c>
      <c r="P2">
        <v>5.6518199999999998E-2</v>
      </c>
      <c r="Q2">
        <v>0.38500099999999998</v>
      </c>
    </row>
    <row r="3" spans="1:17" x14ac:dyDescent="0.3">
      <c r="B3" s="6">
        <v>0.25118864315095801</v>
      </c>
      <c r="C3" s="6">
        <v>0.98605863594869969</v>
      </c>
      <c r="D3" s="6">
        <v>0.98395059846178445</v>
      </c>
      <c r="E3" s="6">
        <f t="shared" si="0"/>
        <v>2.1080374869152374E-3</v>
      </c>
      <c r="F3" s="6"/>
      <c r="G3" s="6"/>
      <c r="H3" s="6"/>
      <c r="I3" s="7"/>
      <c r="J3" s="7" t="s">
        <v>30</v>
      </c>
      <c r="K3" s="7"/>
      <c r="L3" s="7"/>
      <c r="M3" s="7"/>
      <c r="N3" s="7"/>
      <c r="O3" s="7" t="s">
        <v>32</v>
      </c>
      <c r="P3">
        <v>5.6518199999999998E-2</v>
      </c>
      <c r="Q3">
        <v>0.38500099999999998</v>
      </c>
    </row>
    <row r="4" spans="1:17" x14ac:dyDescent="0.3">
      <c r="B4" s="6">
        <v>0.28183829312644532</v>
      </c>
      <c r="C4" s="6">
        <v>0.98130267262698867</v>
      </c>
      <c r="D4" s="6">
        <v>0.98871934651393523</v>
      </c>
      <c r="E4" s="6">
        <f t="shared" si="0"/>
        <v>-7.4166738869465565E-3</v>
      </c>
      <c r="F4" s="7"/>
      <c r="G4" s="7"/>
      <c r="H4" s="7"/>
      <c r="I4" s="7"/>
      <c r="J4" s="7"/>
      <c r="K4" s="7"/>
      <c r="L4" s="7"/>
      <c r="M4" s="7"/>
      <c r="N4" s="7"/>
      <c r="O4" s="7"/>
      <c r="P4">
        <v>5.0877400000000003E-2</v>
      </c>
      <c r="Q4">
        <v>0.45500099999999999</v>
      </c>
    </row>
    <row r="5" spans="1:17" x14ac:dyDescent="0.3">
      <c r="B5" s="6">
        <v>0.31622776601683794</v>
      </c>
      <c r="C5" s="6">
        <v>0.97643653822830145</v>
      </c>
      <c r="D5" s="6">
        <v>0.99364645984214039</v>
      </c>
      <c r="E5" s="6">
        <f t="shared" si="0"/>
        <v>-1.7209921613838941E-2</v>
      </c>
      <c r="F5" s="7"/>
      <c r="G5" s="7"/>
      <c r="H5" s="7"/>
      <c r="I5" s="7"/>
      <c r="J5" s="7"/>
      <c r="K5" s="7"/>
      <c r="L5" s="7"/>
      <c r="M5" s="7"/>
      <c r="N5" s="7"/>
      <c r="O5" s="7"/>
      <c r="P5">
        <v>5.0877400000000003E-2</v>
      </c>
      <c r="Q5">
        <v>0.45500099999999999</v>
      </c>
    </row>
    <row r="6" spans="1:17" x14ac:dyDescent="0.3">
      <c r="B6" s="6">
        <v>0.36605808212629276</v>
      </c>
      <c r="C6" s="6">
        <v>0.97023215242430072</v>
      </c>
      <c r="D6" s="6">
        <v>0.99999999999999978</v>
      </c>
      <c r="E6" s="6">
        <f t="shared" si="0"/>
        <v>-2.9767847575699058E-2</v>
      </c>
      <c r="F6" s="7"/>
      <c r="G6" s="7"/>
      <c r="H6" s="7"/>
      <c r="I6" s="7"/>
      <c r="J6" s="7"/>
      <c r="K6" s="7"/>
      <c r="L6" s="7"/>
      <c r="M6" s="7"/>
      <c r="N6" s="7"/>
      <c r="O6" s="7"/>
      <c r="P6">
        <v>2.3151000000000001E-2</v>
      </c>
      <c r="Q6">
        <v>0.595001</v>
      </c>
    </row>
    <row r="7" spans="1:17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>
        <v>2.3151000000000001E-2</v>
      </c>
      <c r="Q7">
        <v>0.595001</v>
      </c>
    </row>
    <row r="8" spans="1:17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>
        <v>3.58882E-5</v>
      </c>
      <c r="Q8">
        <v>0.73500200000000004</v>
      </c>
    </row>
    <row r="9" spans="1:17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">
        <v>3.58882E-5</v>
      </c>
      <c r="Q9">
        <v>0.73500200000000004</v>
      </c>
    </row>
    <row r="10" spans="1:17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>
        <v>1.7798100000000001E-2</v>
      </c>
      <c r="Q10">
        <v>0.66500099999999995</v>
      </c>
    </row>
    <row r="11" spans="1:17" x14ac:dyDescent="0.3">
      <c r="B11" s="7"/>
      <c r="C11" s="7"/>
      <c r="D11" s="7"/>
      <c r="E11" s="7"/>
      <c r="F11" s="7"/>
      <c r="G11" s="7"/>
      <c r="H11" s="6"/>
      <c r="I11" s="6"/>
      <c r="J11" s="6"/>
      <c r="K11" s="7"/>
      <c r="L11" s="7"/>
      <c r="M11" s="6"/>
      <c r="N11" s="7"/>
      <c r="O11" s="7"/>
      <c r="P11" s="1">
        <v>3.58882E-5</v>
      </c>
      <c r="Q11">
        <v>0.73500200000000004</v>
      </c>
    </row>
    <row r="12" spans="1:17" x14ac:dyDescent="0.3">
      <c r="B12" s="7"/>
      <c r="C12" s="7"/>
      <c r="D12" s="7"/>
      <c r="E12" s="7"/>
      <c r="F12" s="7"/>
      <c r="G12" s="7"/>
      <c r="H12" s="6"/>
      <c r="I12" s="6"/>
      <c r="J12" s="6"/>
      <c r="K12" s="7"/>
      <c r="L12" s="7"/>
      <c r="M12" s="6"/>
      <c r="N12" s="7"/>
      <c r="O12" s="7"/>
      <c r="P12">
        <v>9.0065400000000004E-3</v>
      </c>
      <c r="Q12">
        <v>0.70000200000000001</v>
      </c>
    </row>
    <row r="13" spans="1:17" x14ac:dyDescent="0.3">
      <c r="B13" s="6"/>
      <c r="C13" s="6"/>
      <c r="D13" s="6"/>
      <c r="E13" s="6"/>
      <c r="F13" s="6"/>
      <c r="G13" s="6"/>
      <c r="H13" s="7"/>
      <c r="I13" s="7"/>
      <c r="J13" s="7"/>
      <c r="M13" s="7"/>
      <c r="N13" s="7"/>
      <c r="O13" s="7"/>
      <c r="P13" s="1">
        <v>3.58882E-5</v>
      </c>
      <c r="Q13">
        <v>0.73500200000000004</v>
      </c>
    </row>
    <row r="14" spans="1:17" x14ac:dyDescent="0.3">
      <c r="B14" s="7"/>
      <c r="C14" s="7"/>
      <c r="D14" s="7"/>
      <c r="E14" s="7"/>
      <c r="F14" s="7"/>
      <c r="G14" s="7"/>
      <c r="H14" s="7"/>
      <c r="I14" s="7"/>
      <c r="J14" s="7"/>
      <c r="M14" s="7"/>
      <c r="N14" s="7"/>
      <c r="O14" s="7"/>
      <c r="P14">
        <v>1.5194500000000001E-3</v>
      </c>
      <c r="Q14">
        <v>0.71750199999999997</v>
      </c>
    </row>
    <row r="15" spans="1:17" x14ac:dyDescent="0.3">
      <c r="B15" s="7"/>
      <c r="C15" s="7"/>
      <c r="D15" s="7"/>
      <c r="E15" s="7"/>
      <c r="F15" s="7"/>
      <c r="G15" s="7"/>
      <c r="H15" s="7"/>
      <c r="I15" s="7"/>
      <c r="J15" s="7"/>
      <c r="M15" s="7"/>
      <c r="N15" s="7"/>
      <c r="O15" s="7"/>
      <c r="P15" s="1">
        <v>3.58882E-5</v>
      </c>
      <c r="Q15">
        <v>0.73500200000000004</v>
      </c>
    </row>
    <row r="16" spans="1:17" x14ac:dyDescent="0.3">
      <c r="B16" s="7"/>
      <c r="C16" s="7"/>
      <c r="D16" s="7"/>
      <c r="E16" s="7"/>
      <c r="F16" s="7"/>
      <c r="G16" s="7"/>
      <c r="H16" s="7"/>
      <c r="I16" s="7"/>
      <c r="J16" s="7"/>
      <c r="M16" s="7"/>
      <c r="N16" s="7"/>
      <c r="O16" s="7"/>
      <c r="P16">
        <v>4.1647200000000002E-3</v>
      </c>
      <c r="Q16">
        <v>0.73062700000000003</v>
      </c>
    </row>
    <row r="17" spans="2:17" x14ac:dyDescent="0.3">
      <c r="B17" s="7"/>
      <c r="C17" s="7"/>
      <c r="D17" s="7"/>
      <c r="E17" s="7"/>
      <c r="F17" s="7"/>
      <c r="G17" s="7"/>
      <c r="H17" s="7"/>
      <c r="I17" s="7"/>
      <c r="J17" s="7"/>
      <c r="M17" s="7"/>
      <c r="N17" s="7"/>
      <c r="O17" s="7"/>
      <c r="P17" s="1">
        <v>3.58882E-5</v>
      </c>
      <c r="Q17">
        <v>0.73500200000000004</v>
      </c>
    </row>
    <row r="18" spans="2:17" x14ac:dyDescent="0.3">
      <c r="B18" s="7"/>
      <c r="C18" s="7"/>
      <c r="D18" s="7"/>
      <c r="E18" s="7"/>
      <c r="F18" s="7"/>
      <c r="G18" s="7"/>
      <c r="H18" s="7"/>
      <c r="I18" s="7"/>
      <c r="J18" s="7"/>
      <c r="M18" s="7"/>
      <c r="N18" s="7"/>
      <c r="O18" s="7"/>
      <c r="P18">
        <v>8.6497599999999994E-3</v>
      </c>
      <c r="Q18">
        <v>0.733908</v>
      </c>
    </row>
    <row r="19" spans="2:17" x14ac:dyDescent="0.3">
      <c r="B19" s="7"/>
      <c r="C19" s="7"/>
      <c r="D19" s="7"/>
      <c r="E19" s="7"/>
      <c r="F19" s="7"/>
      <c r="G19" s="7"/>
      <c r="H19" s="7"/>
      <c r="I19" s="7"/>
      <c r="J19" s="7"/>
      <c r="M19" s="7"/>
      <c r="N19" s="7"/>
      <c r="O19" s="7"/>
      <c r="P19" s="1">
        <v>3.58882E-5</v>
      </c>
      <c r="Q19">
        <v>0.73500200000000004</v>
      </c>
    </row>
    <row r="20" spans="2:17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>
        <v>3.58882E-5</v>
      </c>
      <c r="Q20">
        <v>0.73554799999999998</v>
      </c>
    </row>
    <row r="21" spans="2:17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">
        <v>3.58882E-5</v>
      </c>
      <c r="Q21">
        <v>0.73500200000000004</v>
      </c>
    </row>
    <row r="22" spans="2:17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">
        <v>3.58882E-5</v>
      </c>
      <c r="Q22">
        <v>0.73527500000000001</v>
      </c>
    </row>
    <row r="23" spans="2:17" x14ac:dyDescent="0.3">
      <c r="P23" s="1">
        <v>3.58882E-5</v>
      </c>
      <c r="Q23">
        <v>0.73500200000000004</v>
      </c>
    </row>
    <row r="24" spans="2:17" x14ac:dyDescent="0.3">
      <c r="P24" s="1">
        <v>3.58882E-5</v>
      </c>
      <c r="Q24">
        <v>0.73513799999999996</v>
      </c>
    </row>
    <row r="25" spans="2:17" x14ac:dyDescent="0.3">
      <c r="P25" s="1">
        <v>3.58882E-5</v>
      </c>
      <c r="Q25">
        <v>0.73500200000000004</v>
      </c>
    </row>
    <row r="26" spans="2:17" x14ac:dyDescent="0.3">
      <c r="P26" s="1">
        <v>3.58882E-5</v>
      </c>
      <c r="Q26">
        <v>0.73507</v>
      </c>
    </row>
    <row r="27" spans="2:17" x14ac:dyDescent="0.3">
      <c r="P27" s="1">
        <v>3.58882E-5</v>
      </c>
      <c r="Q27">
        <v>0.73500200000000004</v>
      </c>
    </row>
    <row r="28" spans="2:17" x14ac:dyDescent="0.3">
      <c r="P28" s="1">
        <v>3.58882E-5</v>
      </c>
      <c r="Q28">
        <v>0.73503600000000002</v>
      </c>
    </row>
    <row r="29" spans="2:17" x14ac:dyDescent="0.3">
      <c r="P29" s="1">
        <v>3.58882E-5</v>
      </c>
      <c r="Q29">
        <v>0.73500200000000004</v>
      </c>
    </row>
    <row r="30" spans="2:17" x14ac:dyDescent="0.3">
      <c r="P30" s="1">
        <v>3.58882E-5</v>
      </c>
      <c r="Q30">
        <v>0.73501899999999998</v>
      </c>
    </row>
    <row r="31" spans="2:17" x14ac:dyDescent="0.3">
      <c r="P31" s="1">
        <v>3.58882E-5</v>
      </c>
      <c r="Q31">
        <v>0.73500200000000004</v>
      </c>
    </row>
    <row r="32" spans="2:17" x14ac:dyDescent="0.3">
      <c r="P32" s="1">
        <v>3.58882E-5</v>
      </c>
      <c r="Q32">
        <v>0.73501000000000005</v>
      </c>
    </row>
    <row r="33" spans="11:17" x14ac:dyDescent="0.3">
      <c r="K33" s="1"/>
      <c r="P33" s="1">
        <v>3.58882E-5</v>
      </c>
      <c r="Q33">
        <v>0.73500200000000004</v>
      </c>
    </row>
    <row r="34" spans="11:17" x14ac:dyDescent="0.3">
      <c r="K34" s="1"/>
      <c r="P34" s="1">
        <v>3.58882E-5</v>
      </c>
      <c r="Q34">
        <v>0.73500600000000005</v>
      </c>
    </row>
    <row r="35" spans="11:17" x14ac:dyDescent="0.3">
      <c r="K35" s="1"/>
      <c r="P35" s="1">
        <v>3.58882E-5</v>
      </c>
      <c r="Q35">
        <v>0.73500200000000004</v>
      </c>
    </row>
    <row r="36" spans="11:17" x14ac:dyDescent="0.3">
      <c r="K36" s="1"/>
      <c r="P36" s="1">
        <v>3.58882E-5</v>
      </c>
      <c r="Q36">
        <v>0.73500399999999999</v>
      </c>
    </row>
    <row r="37" spans="11:17" x14ac:dyDescent="0.3">
      <c r="K37" s="1"/>
    </row>
    <row r="38" spans="11:17" x14ac:dyDescent="0.3">
      <c r="K38" s="1"/>
    </row>
    <row r="39" spans="11:17" x14ac:dyDescent="0.3">
      <c r="K39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workbookViewId="0">
      <selection activeCell="I31" sqref="I31"/>
    </sheetView>
  </sheetViews>
  <sheetFormatPr defaultRowHeight="14.4" x14ac:dyDescent="0.3"/>
  <cols>
    <col min="1" max="1" width="22.21875" customWidth="1"/>
    <col min="4" max="4" width="10" bestFit="1" customWidth="1"/>
    <col min="6" max="6" width="12" bestFit="1" customWidth="1"/>
    <col min="10" max="10" width="21.88671875" customWidth="1"/>
  </cols>
  <sheetData>
    <row r="1" spans="1:16" x14ac:dyDescent="0.3">
      <c r="B1" s="7">
        <v>0.28183829312644532</v>
      </c>
      <c r="C1" s="11">
        <v>0.76994323062305614</v>
      </c>
      <c r="D1" s="11">
        <v>0.7159393022522621</v>
      </c>
      <c r="E1" s="6">
        <f>C1-D1</f>
        <v>5.4003928370794041E-2</v>
      </c>
      <c r="F1" s="6"/>
      <c r="G1" s="6"/>
      <c r="H1" s="6"/>
      <c r="I1" s="7"/>
      <c r="J1" s="7"/>
      <c r="K1" s="6"/>
      <c r="L1" s="6"/>
      <c r="M1" s="7"/>
      <c r="N1" s="7"/>
      <c r="O1" s="7"/>
    </row>
    <row r="2" spans="1:16" x14ac:dyDescent="0.3">
      <c r="A2" t="s">
        <v>28</v>
      </c>
      <c r="B2" s="7">
        <v>0.31622776601683794</v>
      </c>
      <c r="C2" s="11">
        <v>0.75939740292589619</v>
      </c>
      <c r="D2" s="11">
        <v>0.73448498013307029</v>
      </c>
      <c r="E2" s="6">
        <f t="shared" ref="E2:E5" si="0">C2-D2</f>
        <v>2.4912422792825906E-2</v>
      </c>
      <c r="F2" s="6"/>
      <c r="G2" s="6"/>
      <c r="H2" s="6"/>
      <c r="I2" s="7"/>
      <c r="J2" s="7"/>
      <c r="K2" s="6"/>
      <c r="L2" s="6"/>
      <c r="M2" s="7"/>
      <c r="N2" s="7"/>
      <c r="O2" s="7"/>
    </row>
    <row r="3" spans="1:16" x14ac:dyDescent="0.3">
      <c r="B3" s="7">
        <v>0.3365115693754907</v>
      </c>
      <c r="C3" s="12">
        <v>0.74295772763322743</v>
      </c>
      <c r="D3" s="12">
        <v>0.7430412931393261</v>
      </c>
      <c r="E3" s="6">
        <f t="shared" si="0"/>
        <v>-8.3565506098670639E-5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3">
      <c r="B4" s="7">
        <v>0.33884415613920255</v>
      </c>
      <c r="C4" s="11">
        <v>0.7412783068032498</v>
      </c>
      <c r="D4" s="11">
        <v>0.74443331876421848</v>
      </c>
      <c r="E4" s="6">
        <f t="shared" si="0"/>
        <v>-3.1550119609686789E-3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x14ac:dyDescent="0.3">
      <c r="B5" s="7">
        <v>0.35481338923357542</v>
      </c>
      <c r="C5" s="11">
        <v>0.73645751536706239</v>
      </c>
      <c r="D5" s="11">
        <v>0.75393549907181301</v>
      </c>
      <c r="E5" s="6">
        <f t="shared" si="0"/>
        <v>-1.7477983704750621E-2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"/>
    </row>
    <row r="8" spans="1:1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/>
    </row>
    <row r="9" spans="1:1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6" x14ac:dyDescent="0.3">
      <c r="B10" s="7"/>
      <c r="C10" s="7"/>
      <c r="D10" s="7"/>
      <c r="E10" s="7"/>
      <c r="F10" s="7"/>
      <c r="G10" s="7"/>
      <c r="H10" s="6"/>
      <c r="I10" s="6"/>
      <c r="J10" s="6"/>
      <c r="K10" s="7"/>
      <c r="L10" s="7"/>
      <c r="M10" s="6"/>
      <c r="N10" s="7"/>
      <c r="O10" s="7"/>
      <c r="P10" s="1"/>
    </row>
    <row r="11" spans="1:16" x14ac:dyDescent="0.3">
      <c r="B11" s="7"/>
      <c r="C11" s="7"/>
      <c r="D11" s="7"/>
      <c r="E11" s="7"/>
      <c r="F11" s="7"/>
      <c r="G11" s="7"/>
      <c r="H11" s="6"/>
      <c r="I11" s="6"/>
      <c r="J11" s="6"/>
      <c r="K11" s="7"/>
      <c r="L11" s="7"/>
      <c r="M11" s="6"/>
      <c r="N11" s="7"/>
      <c r="O11" s="7"/>
    </row>
    <row r="12" spans="1:16" x14ac:dyDescent="0.3">
      <c r="B12" s="6"/>
      <c r="C12" s="6"/>
      <c r="D12" s="6"/>
      <c r="E12" s="6"/>
      <c r="F12" s="6"/>
      <c r="G12" s="6"/>
      <c r="H12" s="7"/>
      <c r="I12" s="7"/>
      <c r="J12" s="7"/>
      <c r="M12" s="7"/>
      <c r="N12" s="7"/>
      <c r="O12" s="7"/>
      <c r="P12" s="1"/>
    </row>
    <row r="13" spans="1:16" x14ac:dyDescent="0.3">
      <c r="B13" s="7"/>
      <c r="C13" s="7"/>
      <c r="D13" s="7"/>
      <c r="E13" s="7"/>
      <c r="F13" s="7"/>
      <c r="G13" s="7"/>
      <c r="H13" s="7"/>
      <c r="I13" s="7"/>
      <c r="J13" s="7"/>
      <c r="M13" s="7"/>
      <c r="N13" s="7"/>
      <c r="O13" s="7"/>
    </row>
    <row r="14" spans="1:16" x14ac:dyDescent="0.3">
      <c r="B14" s="7"/>
      <c r="C14" s="7"/>
      <c r="D14" s="7"/>
      <c r="E14" s="7"/>
      <c r="F14" s="7"/>
      <c r="G14" s="7"/>
      <c r="H14" s="7"/>
      <c r="I14" s="7"/>
      <c r="J14" s="7"/>
      <c r="M14" s="7"/>
      <c r="N14" s="7"/>
      <c r="O14" s="7"/>
      <c r="P14" s="1"/>
    </row>
    <row r="15" spans="1:16" x14ac:dyDescent="0.3">
      <c r="B15" s="7"/>
      <c r="C15" s="7"/>
      <c r="D15" s="7"/>
      <c r="E15" s="7"/>
      <c r="F15" s="7"/>
      <c r="G15" s="7"/>
      <c r="H15" s="7"/>
      <c r="I15" s="7"/>
      <c r="J15" s="7"/>
      <c r="M15" s="7"/>
      <c r="N15" s="7"/>
      <c r="O15" s="7"/>
    </row>
    <row r="16" spans="1:16" x14ac:dyDescent="0.3">
      <c r="B16" s="7"/>
      <c r="C16" s="7"/>
      <c r="D16" s="7"/>
      <c r="E16" s="7"/>
      <c r="F16" s="7"/>
      <c r="G16" s="7"/>
      <c r="H16" s="7"/>
      <c r="I16" s="7"/>
      <c r="J16" s="7"/>
      <c r="M16" s="7"/>
      <c r="N16" s="7"/>
      <c r="O16" s="7"/>
      <c r="P16" s="1"/>
    </row>
    <row r="17" spans="2:16" x14ac:dyDescent="0.3">
      <c r="B17" s="7"/>
      <c r="C17" s="7"/>
      <c r="D17" s="7"/>
      <c r="E17" s="7"/>
      <c r="F17" s="7"/>
      <c r="G17" s="7"/>
      <c r="H17" s="7"/>
      <c r="I17" s="7"/>
      <c r="J17" s="7"/>
      <c r="M17" s="7"/>
      <c r="N17" s="7"/>
      <c r="O17" s="7"/>
    </row>
    <row r="18" spans="2:16" x14ac:dyDescent="0.3">
      <c r="B18" s="7"/>
      <c r="C18" s="7"/>
      <c r="D18" s="7"/>
      <c r="E18" s="7"/>
      <c r="F18" s="7"/>
      <c r="G18" s="7"/>
      <c r="H18" s="7"/>
      <c r="I18" s="7"/>
      <c r="J18" s="7"/>
      <c r="M18" s="7"/>
      <c r="N18" s="7"/>
      <c r="O18" s="7"/>
      <c r="P18" s="1"/>
    </row>
    <row r="19" spans="2:1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"/>
    </row>
    <row r="20" spans="2:1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/>
    </row>
    <row r="21" spans="2:1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"/>
    </row>
    <row r="22" spans="2:16" x14ac:dyDescent="0.3">
      <c r="P22" s="1"/>
    </row>
    <row r="23" spans="2:16" x14ac:dyDescent="0.3">
      <c r="P23" s="1"/>
    </row>
    <row r="24" spans="2:16" x14ac:dyDescent="0.3">
      <c r="P24" s="1"/>
    </row>
    <row r="25" spans="2:16" x14ac:dyDescent="0.3">
      <c r="P25" s="1"/>
    </row>
    <row r="26" spans="2:16" x14ac:dyDescent="0.3">
      <c r="P26" s="1"/>
    </row>
    <row r="27" spans="2:16" x14ac:dyDescent="0.3">
      <c r="D27" s="1"/>
      <c r="P27" s="1"/>
    </row>
    <row r="28" spans="2:16" x14ac:dyDescent="0.3">
      <c r="P28" s="1"/>
    </row>
    <row r="29" spans="2:16" x14ac:dyDescent="0.3">
      <c r="P29" s="1"/>
    </row>
    <row r="30" spans="2:16" x14ac:dyDescent="0.3">
      <c r="P30" s="1"/>
    </row>
    <row r="31" spans="2:16" x14ac:dyDescent="0.3">
      <c r="F31">
        <v>0.62709999999999999</v>
      </c>
      <c r="I31">
        <f>STDEV(F31:F471)</f>
        <v>0.32799530160062951</v>
      </c>
      <c r="P31" s="1"/>
    </row>
    <row r="32" spans="2:16" x14ac:dyDescent="0.3">
      <c r="F32">
        <v>0.8599</v>
      </c>
      <c r="K32" s="1"/>
      <c r="P32" s="1"/>
    </row>
    <row r="33" spans="6:16" x14ac:dyDescent="0.3">
      <c r="F33">
        <v>0.8599</v>
      </c>
      <c r="K33" s="1"/>
      <c r="P33" s="1"/>
    </row>
    <row r="34" spans="6:16" x14ac:dyDescent="0.3">
      <c r="F34">
        <v>1.1091</v>
      </c>
      <c r="K34" s="1"/>
      <c r="P34" s="1"/>
    </row>
    <row r="35" spans="6:16" x14ac:dyDescent="0.3">
      <c r="F35">
        <v>0.74890000000000001</v>
      </c>
      <c r="K35" s="1"/>
      <c r="P35" s="1"/>
    </row>
    <row r="36" spans="6:16" x14ac:dyDescent="0.3">
      <c r="F36">
        <v>0.94789999999999996</v>
      </c>
      <c r="K36" s="1"/>
    </row>
    <row r="37" spans="6:16" x14ac:dyDescent="0.3">
      <c r="F37">
        <v>0.85709999999999997</v>
      </c>
      <c r="K37" s="1"/>
    </row>
    <row r="38" spans="6:16" x14ac:dyDescent="0.3">
      <c r="F38">
        <v>0.71199999999999997</v>
      </c>
      <c r="K38" s="1"/>
    </row>
    <row r="39" spans="6:16" x14ac:dyDescent="0.3">
      <c r="F39">
        <v>0.90700000000000003</v>
      </c>
    </row>
    <row r="40" spans="6:16" x14ac:dyDescent="0.3">
      <c r="F40">
        <v>1.0859000000000001</v>
      </c>
    </row>
    <row r="41" spans="6:16" x14ac:dyDescent="0.3">
      <c r="F41">
        <v>0.75800000000000001</v>
      </c>
    </row>
    <row r="42" spans="6:16" x14ac:dyDescent="0.3">
      <c r="F42">
        <v>0.87909999999999999</v>
      </c>
    </row>
    <row r="43" spans="6:16" x14ac:dyDescent="0.3">
      <c r="F43">
        <v>0.75800000000000001</v>
      </c>
    </row>
    <row r="44" spans="6:16" x14ac:dyDescent="0.3">
      <c r="F44">
        <v>0.67900000000000005</v>
      </c>
    </row>
    <row r="45" spans="6:16" x14ac:dyDescent="0.3">
      <c r="F45">
        <v>1.1891</v>
      </c>
    </row>
    <row r="46" spans="6:16" x14ac:dyDescent="0.3">
      <c r="F46">
        <v>0.86199999999999999</v>
      </c>
    </row>
    <row r="47" spans="6:16" x14ac:dyDescent="0.3">
      <c r="F47">
        <v>0.497</v>
      </c>
    </row>
    <row r="48" spans="6:16" x14ac:dyDescent="0.3">
      <c r="F48">
        <v>0.627</v>
      </c>
    </row>
    <row r="49" spans="6:6" x14ac:dyDescent="0.3">
      <c r="F49">
        <v>0.8377</v>
      </c>
    </row>
    <row r="50" spans="6:6" x14ac:dyDescent="0.3">
      <c r="F50">
        <v>0.79610000000000003</v>
      </c>
    </row>
    <row r="51" spans="6:6" x14ac:dyDescent="0.3">
      <c r="F51">
        <v>0.81710000000000005</v>
      </c>
    </row>
    <row r="52" spans="6:6" x14ac:dyDescent="0.3">
      <c r="F52">
        <v>1.048</v>
      </c>
    </row>
    <row r="53" spans="6:6" x14ac:dyDescent="0.3">
      <c r="F53">
        <v>0.68200000000000005</v>
      </c>
    </row>
    <row r="54" spans="6:6" x14ac:dyDescent="0.3">
      <c r="F54">
        <v>0.81189999999999996</v>
      </c>
    </row>
    <row r="55" spans="6:6" x14ac:dyDescent="0.3">
      <c r="F55">
        <v>0.57089999999999996</v>
      </c>
    </row>
    <row r="56" spans="6:6" x14ac:dyDescent="0.3">
      <c r="F56">
        <v>0.97199999999999998</v>
      </c>
    </row>
    <row r="57" spans="6:6" x14ac:dyDescent="0.3">
      <c r="F57">
        <v>0.93300000000000005</v>
      </c>
    </row>
    <row r="58" spans="6:6" x14ac:dyDescent="0.3">
      <c r="F58">
        <v>0.65600000000000003</v>
      </c>
    </row>
    <row r="59" spans="6:6" x14ac:dyDescent="0.3">
      <c r="F59">
        <v>0.57709999999999995</v>
      </c>
    </row>
    <row r="60" spans="6:6" x14ac:dyDescent="0.3">
      <c r="F60">
        <v>0.69599999999999995</v>
      </c>
    </row>
    <row r="61" spans="6:6" x14ac:dyDescent="0.3">
      <c r="F61">
        <v>0.93289999999999995</v>
      </c>
    </row>
    <row r="62" spans="6:6" x14ac:dyDescent="0.3">
      <c r="F62">
        <v>0.83009999999999995</v>
      </c>
    </row>
    <row r="63" spans="6:6" x14ac:dyDescent="0.3">
      <c r="F63">
        <v>0.92310000000000003</v>
      </c>
    </row>
    <row r="64" spans="6:6" x14ac:dyDescent="0.3">
      <c r="F64">
        <v>0.82989999999999997</v>
      </c>
    </row>
    <row r="65" spans="6:6" x14ac:dyDescent="0.3">
      <c r="F65">
        <v>0.72309999999999997</v>
      </c>
    </row>
    <row r="66" spans="6:6" x14ac:dyDescent="0.3">
      <c r="F66">
        <v>0.754</v>
      </c>
    </row>
    <row r="67" spans="6:6" x14ac:dyDescent="0.3">
      <c r="F67">
        <v>0.19689999999999999</v>
      </c>
    </row>
    <row r="68" spans="6:6" x14ac:dyDescent="0.3">
      <c r="F68">
        <v>0.31909999999999999</v>
      </c>
    </row>
    <row r="69" spans="6:6" x14ac:dyDescent="0.3">
      <c r="F69">
        <v>3.9899999999999998E-2</v>
      </c>
    </row>
    <row r="70" spans="6:6" x14ac:dyDescent="0.3">
      <c r="F70">
        <v>1.2005999999999999</v>
      </c>
    </row>
    <row r="71" spans="6:6" x14ac:dyDescent="0.3">
      <c r="F71">
        <v>0.77310000000000001</v>
      </c>
    </row>
    <row r="72" spans="6:6" x14ac:dyDescent="0.3">
      <c r="F72">
        <v>0.96109999999999995</v>
      </c>
    </row>
    <row r="73" spans="6:6" x14ac:dyDescent="0.3">
      <c r="F73">
        <v>0.81610000000000005</v>
      </c>
    </row>
    <row r="74" spans="6:6" x14ac:dyDescent="0.3">
      <c r="F74">
        <v>0.60189999999999999</v>
      </c>
    </row>
    <row r="75" spans="6:6" x14ac:dyDescent="0.3">
      <c r="F75">
        <v>0.54590000000000005</v>
      </c>
    </row>
    <row r="76" spans="6:6" x14ac:dyDescent="0.3">
      <c r="F76">
        <v>0.72319999999999995</v>
      </c>
    </row>
    <row r="77" spans="6:6" x14ac:dyDescent="0.3">
      <c r="F77">
        <v>0.60109999999999997</v>
      </c>
    </row>
    <row r="78" spans="6:6" x14ac:dyDescent="0.3">
      <c r="F78">
        <v>0.64890000000000003</v>
      </c>
    </row>
    <row r="79" spans="6:6" x14ac:dyDescent="0.3">
      <c r="F79">
        <v>0.66910000000000003</v>
      </c>
    </row>
    <row r="80" spans="6:6" x14ac:dyDescent="0.3">
      <c r="F80">
        <v>0.38490000000000002</v>
      </c>
    </row>
    <row r="81" spans="6:6" x14ac:dyDescent="0.3">
      <c r="F81">
        <v>0.47910000000000003</v>
      </c>
    </row>
    <row r="82" spans="6:6" x14ac:dyDescent="0.3">
      <c r="F82">
        <v>0.1668</v>
      </c>
    </row>
    <row r="83" spans="6:6" x14ac:dyDescent="0.3">
      <c r="F83">
        <v>0.34510000000000002</v>
      </c>
    </row>
    <row r="84" spans="6:6" x14ac:dyDescent="0.3">
      <c r="F84">
        <v>0.59009999999999996</v>
      </c>
    </row>
    <row r="85" spans="6:6" x14ac:dyDescent="0.3">
      <c r="F85">
        <v>-0.15</v>
      </c>
    </row>
    <row r="86" spans="6:6" x14ac:dyDescent="0.3">
      <c r="F86">
        <v>-0.32919999999999999</v>
      </c>
    </row>
    <row r="87" spans="6:6" x14ac:dyDescent="0.3">
      <c r="F87">
        <v>-0.11459999999999999</v>
      </c>
    </row>
    <row r="88" spans="6:6" x14ac:dyDescent="0.3">
      <c r="F88">
        <v>-0.1928</v>
      </c>
    </row>
    <row r="89" spans="6:6" x14ac:dyDescent="0.3">
      <c r="F89">
        <v>0.1162</v>
      </c>
    </row>
    <row r="90" spans="6:6" x14ac:dyDescent="0.3">
      <c r="F90">
        <v>0.12189999999999999</v>
      </c>
    </row>
    <row r="91" spans="6:6" x14ac:dyDescent="0.3">
      <c r="F91">
        <v>0</v>
      </c>
    </row>
    <row r="92" spans="6:6" x14ac:dyDescent="0.3">
      <c r="F92">
        <v>0.19989999999999999</v>
      </c>
    </row>
    <row r="93" spans="6:6" x14ac:dyDescent="0.3">
      <c r="F93">
        <v>0.54320000000000002</v>
      </c>
    </row>
    <row r="94" spans="6:6" x14ac:dyDescent="0.3">
      <c r="F94">
        <v>0.30559999999999998</v>
      </c>
    </row>
    <row r="95" spans="6:6" x14ac:dyDescent="0.3">
      <c r="F95">
        <v>0.5171</v>
      </c>
    </row>
    <row r="96" spans="6:6" x14ac:dyDescent="0.3">
      <c r="F96">
        <v>3.5000000000000003E-2</v>
      </c>
    </row>
    <row r="97" spans="6:6" x14ac:dyDescent="0.3">
      <c r="F97">
        <v>0.62490000000000001</v>
      </c>
    </row>
    <row r="98" spans="6:6" x14ac:dyDescent="0.3">
      <c r="F98">
        <v>0.77300000000000002</v>
      </c>
    </row>
    <row r="99" spans="6:6" x14ac:dyDescent="0.3">
      <c r="F99">
        <v>0.76600000000000001</v>
      </c>
    </row>
    <row r="100" spans="6:6" x14ac:dyDescent="0.3">
      <c r="F100">
        <v>0.67689999999999995</v>
      </c>
    </row>
    <row r="101" spans="6:6" x14ac:dyDescent="0.3">
      <c r="F101">
        <v>0.82130000000000003</v>
      </c>
    </row>
    <row r="102" spans="6:6" x14ac:dyDescent="0.3">
      <c r="F102">
        <v>1.1269</v>
      </c>
    </row>
    <row r="103" spans="6:6" x14ac:dyDescent="0.3">
      <c r="F103">
        <v>0.88400000000000001</v>
      </c>
    </row>
    <row r="104" spans="6:6" x14ac:dyDescent="0.3">
      <c r="F104">
        <v>0.64890000000000003</v>
      </c>
    </row>
    <row r="105" spans="6:6" x14ac:dyDescent="0.3">
      <c r="F105">
        <v>0.87809999999999999</v>
      </c>
    </row>
    <row r="106" spans="6:6" x14ac:dyDescent="0.3">
      <c r="F106">
        <v>0.55410000000000004</v>
      </c>
    </row>
    <row r="107" spans="6:6" x14ac:dyDescent="0.3">
      <c r="F107">
        <v>0.83809999999999996</v>
      </c>
    </row>
    <row r="108" spans="6:6" x14ac:dyDescent="0.3">
      <c r="F108">
        <v>0.96209999999999996</v>
      </c>
    </row>
    <row r="109" spans="6:6" x14ac:dyDescent="0.3">
      <c r="F109">
        <v>0.83799999999999997</v>
      </c>
    </row>
    <row r="110" spans="6:6" x14ac:dyDescent="0.3">
      <c r="F110">
        <v>0.90310000000000001</v>
      </c>
    </row>
    <row r="111" spans="6:6" x14ac:dyDescent="0.3">
      <c r="F111">
        <v>0.72599999999999998</v>
      </c>
    </row>
    <row r="112" spans="6:6" x14ac:dyDescent="0.3">
      <c r="F112">
        <v>0.62290000000000001</v>
      </c>
    </row>
    <row r="113" spans="6:6" x14ac:dyDescent="0.3">
      <c r="F113">
        <v>0.8599</v>
      </c>
    </row>
    <row r="114" spans="6:6" x14ac:dyDescent="0.3">
      <c r="F114">
        <v>0.59489999999999998</v>
      </c>
    </row>
    <row r="115" spans="6:6" x14ac:dyDescent="0.3">
      <c r="F115">
        <v>1.052</v>
      </c>
    </row>
    <row r="116" spans="6:6" x14ac:dyDescent="0.3">
      <c r="F116">
        <v>1.2670999999999999</v>
      </c>
    </row>
    <row r="117" spans="6:6" x14ac:dyDescent="0.3">
      <c r="F117">
        <v>0.92010000000000003</v>
      </c>
    </row>
    <row r="118" spans="6:6" x14ac:dyDescent="0.3">
      <c r="F118">
        <v>0.82609999999999995</v>
      </c>
    </row>
    <row r="119" spans="6:6" x14ac:dyDescent="0.3">
      <c r="F119">
        <v>1.091</v>
      </c>
    </row>
    <row r="120" spans="6:6" x14ac:dyDescent="0.3">
      <c r="F120">
        <v>0.70309999999999995</v>
      </c>
    </row>
    <row r="121" spans="6:6" x14ac:dyDescent="0.3">
      <c r="F121">
        <v>0.69679999999999997</v>
      </c>
    </row>
    <row r="122" spans="6:6" x14ac:dyDescent="0.3">
      <c r="F122">
        <v>0.34470000000000001</v>
      </c>
    </row>
    <row r="123" spans="6:6" x14ac:dyDescent="0.3">
      <c r="F123">
        <v>0.97209999999999996</v>
      </c>
    </row>
    <row r="124" spans="6:6" x14ac:dyDescent="0.3">
      <c r="F124">
        <v>0.53979999999999995</v>
      </c>
    </row>
    <row r="125" spans="6:6" x14ac:dyDescent="0.3">
      <c r="F125">
        <v>0.91200000000000003</v>
      </c>
    </row>
    <row r="126" spans="6:6" x14ac:dyDescent="0.3">
      <c r="F126">
        <v>0.51790000000000003</v>
      </c>
    </row>
    <row r="127" spans="6:6" x14ac:dyDescent="0.3">
      <c r="F127">
        <v>0.55089999999999995</v>
      </c>
    </row>
    <row r="128" spans="6:6" x14ac:dyDescent="0.3">
      <c r="F128">
        <v>0.81</v>
      </c>
    </row>
    <row r="129" spans="6:6" x14ac:dyDescent="0.3">
      <c r="F129">
        <v>1.3240000000000001</v>
      </c>
    </row>
    <row r="130" spans="6:6" x14ac:dyDescent="0.3">
      <c r="F130">
        <v>0.68600000000000005</v>
      </c>
    </row>
    <row r="131" spans="6:6" x14ac:dyDescent="0.3">
      <c r="F131">
        <v>0.59389999999999998</v>
      </c>
    </row>
    <row r="132" spans="6:6" x14ac:dyDescent="0.3">
      <c r="F132">
        <v>0.67710000000000004</v>
      </c>
    </row>
    <row r="133" spans="6:6" x14ac:dyDescent="0.3">
      <c r="F133">
        <v>0.29070000000000001</v>
      </c>
    </row>
    <row r="134" spans="6:6" x14ac:dyDescent="0.3">
      <c r="F134">
        <v>0.43309999999999998</v>
      </c>
    </row>
    <row r="135" spans="6:6" x14ac:dyDescent="0.3">
      <c r="F135">
        <v>0.35089999999999999</v>
      </c>
    </row>
    <row r="136" spans="6:6" x14ac:dyDescent="0.3">
      <c r="F136">
        <v>0.68389999999999995</v>
      </c>
    </row>
    <row r="137" spans="6:6" x14ac:dyDescent="0.3">
      <c r="F137">
        <v>0.7611</v>
      </c>
    </row>
    <row r="138" spans="6:6" x14ac:dyDescent="0.3">
      <c r="F138">
        <v>0.83199999999999996</v>
      </c>
    </row>
    <row r="139" spans="6:6" x14ac:dyDescent="0.3">
      <c r="F139">
        <v>0.58709999999999996</v>
      </c>
    </row>
    <row r="140" spans="6:6" x14ac:dyDescent="0.3">
      <c r="F140">
        <v>0.74690000000000001</v>
      </c>
    </row>
    <row r="141" spans="6:6" x14ac:dyDescent="0.3">
      <c r="F141">
        <v>0.71089999999999998</v>
      </c>
    </row>
    <row r="142" spans="6:6" x14ac:dyDescent="0.3">
      <c r="F142">
        <v>0.60399999999999998</v>
      </c>
    </row>
    <row r="143" spans="6:6" x14ac:dyDescent="0.3">
      <c r="F143">
        <v>1.0179</v>
      </c>
    </row>
    <row r="144" spans="6:6" x14ac:dyDescent="0.3">
      <c r="F144">
        <v>1.0069999999999999</v>
      </c>
    </row>
    <row r="145" spans="6:6" x14ac:dyDescent="0.3">
      <c r="F145">
        <v>0.59909999999999997</v>
      </c>
    </row>
    <row r="146" spans="6:6" x14ac:dyDescent="0.3">
      <c r="F146">
        <v>0.74780000000000002</v>
      </c>
    </row>
    <row r="147" spans="6:6" x14ac:dyDescent="0.3">
      <c r="F147">
        <v>0.72009999999999996</v>
      </c>
    </row>
    <row r="148" spans="6:6" x14ac:dyDescent="0.3">
      <c r="F148">
        <v>0.56579999999999997</v>
      </c>
    </row>
    <row r="149" spans="6:6" x14ac:dyDescent="0.3">
      <c r="F149">
        <v>0.86399999999999999</v>
      </c>
    </row>
    <row r="150" spans="6:6" x14ac:dyDescent="0.3">
      <c r="F150">
        <v>0.76890000000000003</v>
      </c>
    </row>
    <row r="151" spans="6:6" x14ac:dyDescent="0.3">
      <c r="F151">
        <v>0.91220000000000001</v>
      </c>
    </row>
    <row r="152" spans="6:6" x14ac:dyDescent="0.3">
      <c r="F152">
        <v>0.82620000000000005</v>
      </c>
    </row>
    <row r="153" spans="6:6" x14ac:dyDescent="0.3">
      <c r="F153">
        <v>0.58450000000000002</v>
      </c>
    </row>
    <row r="154" spans="6:6" x14ac:dyDescent="0.3">
      <c r="F154">
        <v>0.70209999999999995</v>
      </c>
    </row>
    <row r="155" spans="6:6" x14ac:dyDescent="0.3">
      <c r="F155">
        <v>0.66800000000000004</v>
      </c>
    </row>
    <row r="156" spans="6:6" x14ac:dyDescent="0.3">
      <c r="F156">
        <v>0.81899999999999995</v>
      </c>
    </row>
    <row r="157" spans="6:6" x14ac:dyDescent="0.3">
      <c r="F157">
        <v>0.61299999999999999</v>
      </c>
    </row>
    <row r="158" spans="6:6" x14ac:dyDescent="0.3">
      <c r="F158">
        <v>0.35310000000000002</v>
      </c>
    </row>
    <row r="159" spans="6:6" x14ac:dyDescent="0.3">
      <c r="F159">
        <v>0.57879999999999998</v>
      </c>
    </row>
    <row r="160" spans="6:6" x14ac:dyDescent="0.3">
      <c r="F160">
        <v>0.43230000000000002</v>
      </c>
    </row>
    <row r="161" spans="6:6" x14ac:dyDescent="0.3">
      <c r="F161">
        <v>0.872</v>
      </c>
    </row>
    <row r="162" spans="6:6" x14ac:dyDescent="0.3">
      <c r="F162">
        <v>0.86209999999999998</v>
      </c>
    </row>
    <row r="163" spans="6:6" x14ac:dyDescent="0.3">
      <c r="F163">
        <v>0.4209</v>
      </c>
    </row>
    <row r="164" spans="6:6" x14ac:dyDescent="0.3">
      <c r="F164">
        <v>0.91100000000000003</v>
      </c>
    </row>
    <row r="165" spans="6:6" x14ac:dyDescent="0.3">
      <c r="F165">
        <v>0.85809999999999997</v>
      </c>
    </row>
    <row r="166" spans="6:6" x14ac:dyDescent="0.3">
      <c r="F166">
        <v>0.79500000000000004</v>
      </c>
    </row>
    <row r="167" spans="6:6" x14ac:dyDescent="0.3">
      <c r="F167">
        <v>0.47089999999999999</v>
      </c>
    </row>
    <row r="168" spans="6:6" x14ac:dyDescent="0.3">
      <c r="F168">
        <v>0.2752</v>
      </c>
    </row>
    <row r="169" spans="6:6" x14ac:dyDescent="0.3">
      <c r="F169">
        <v>0.62509999999999999</v>
      </c>
    </row>
    <row r="170" spans="6:6" x14ac:dyDescent="0.3">
      <c r="F170">
        <v>0.37990000000000002</v>
      </c>
    </row>
    <row r="171" spans="6:6" x14ac:dyDescent="0.3">
      <c r="F171">
        <v>0.78910000000000002</v>
      </c>
    </row>
    <row r="172" spans="6:6" x14ac:dyDescent="0.3">
      <c r="F172">
        <v>0.64890000000000003</v>
      </c>
    </row>
    <row r="173" spans="6:6" x14ac:dyDescent="0.3">
      <c r="F173">
        <v>0.99</v>
      </c>
    </row>
    <row r="174" spans="6:6" x14ac:dyDescent="0.3">
      <c r="F174">
        <v>0.65010000000000001</v>
      </c>
    </row>
    <row r="175" spans="6:6" x14ac:dyDescent="0.3">
      <c r="F175">
        <v>0.50209999999999999</v>
      </c>
    </row>
    <row r="176" spans="6:6" x14ac:dyDescent="0.3">
      <c r="F176">
        <v>0.746</v>
      </c>
    </row>
    <row r="177" spans="6:6" x14ac:dyDescent="0.3">
      <c r="F177">
        <v>0.82</v>
      </c>
    </row>
    <row r="178" spans="6:6" x14ac:dyDescent="0.3">
      <c r="F178">
        <v>0.6089</v>
      </c>
    </row>
    <row r="179" spans="6:6" x14ac:dyDescent="0.3">
      <c r="F179">
        <v>0.3569</v>
      </c>
    </row>
    <row r="180" spans="6:6" x14ac:dyDescent="0.3">
      <c r="F180">
        <v>0.6</v>
      </c>
    </row>
    <row r="181" spans="6:6" x14ac:dyDescent="0.3">
      <c r="F181">
        <v>0.39900000000000002</v>
      </c>
    </row>
    <row r="182" spans="6:6" x14ac:dyDescent="0.3">
      <c r="F182">
        <v>0.45910000000000001</v>
      </c>
    </row>
    <row r="183" spans="6:6" x14ac:dyDescent="0.3">
      <c r="F183">
        <v>0.43709999999999999</v>
      </c>
    </row>
    <row r="184" spans="6:6" x14ac:dyDescent="0.3">
      <c r="F184">
        <v>0.6472</v>
      </c>
    </row>
    <row r="185" spans="6:6" x14ac:dyDescent="0.3">
      <c r="F185">
        <v>0.49980000000000002</v>
      </c>
    </row>
    <row r="186" spans="6:6" x14ac:dyDescent="0.3">
      <c r="F186">
        <v>0.40079999999999999</v>
      </c>
    </row>
    <row r="187" spans="6:6" x14ac:dyDescent="0.3">
      <c r="F187">
        <v>0.50580000000000003</v>
      </c>
    </row>
    <row r="188" spans="6:6" x14ac:dyDescent="0.3">
      <c r="F188">
        <v>0.747</v>
      </c>
    </row>
    <row r="189" spans="6:6" x14ac:dyDescent="0.3">
      <c r="F189">
        <v>0.32500000000000001</v>
      </c>
    </row>
    <row r="190" spans="6:6" x14ac:dyDescent="0.3">
      <c r="F190">
        <v>0.75800000000000001</v>
      </c>
    </row>
    <row r="191" spans="6:6" x14ac:dyDescent="0.3">
      <c r="F191">
        <v>0.90990000000000004</v>
      </c>
    </row>
    <row r="192" spans="6:6" x14ac:dyDescent="0.3">
      <c r="F192">
        <v>0.63300000000000001</v>
      </c>
    </row>
    <row r="193" spans="6:6" x14ac:dyDescent="0.3">
      <c r="F193">
        <v>0.44</v>
      </c>
    </row>
    <row r="194" spans="6:6" x14ac:dyDescent="0.3">
      <c r="F194">
        <v>0.55710000000000004</v>
      </c>
    </row>
    <row r="195" spans="6:6" x14ac:dyDescent="0.3">
      <c r="F195">
        <v>1.0709</v>
      </c>
    </row>
    <row r="196" spans="6:6" x14ac:dyDescent="0.3">
      <c r="F196">
        <v>0.73399999999999999</v>
      </c>
    </row>
    <row r="197" spans="6:6" x14ac:dyDescent="0.3">
      <c r="F197">
        <v>0.62419999999999998</v>
      </c>
    </row>
    <row r="198" spans="6:6" x14ac:dyDescent="0.3">
      <c r="F198">
        <v>0.67500000000000004</v>
      </c>
    </row>
    <row r="199" spans="6:6" x14ac:dyDescent="0.3">
      <c r="F199">
        <v>0.57999999999999996</v>
      </c>
    </row>
    <row r="200" spans="6:6" x14ac:dyDescent="0.3">
      <c r="F200">
        <v>0.95399999999999996</v>
      </c>
    </row>
    <row r="201" spans="6:6" x14ac:dyDescent="0.3">
      <c r="F201">
        <v>-5.04E-2</v>
      </c>
    </row>
    <row r="202" spans="6:6" x14ac:dyDescent="0.3">
      <c r="F202">
        <v>0.79190000000000005</v>
      </c>
    </row>
    <row r="203" spans="6:6" x14ac:dyDescent="0.3">
      <c r="F203">
        <v>0.40489999999999998</v>
      </c>
    </row>
    <row r="204" spans="6:6" x14ac:dyDescent="0.3">
      <c r="F204">
        <v>0.52580000000000005</v>
      </c>
    </row>
    <row r="205" spans="6:6" x14ac:dyDescent="0.3">
      <c r="F205">
        <v>0.33189999999999997</v>
      </c>
    </row>
    <row r="206" spans="6:6" x14ac:dyDescent="0.3">
      <c r="F206">
        <v>0.11310000000000001</v>
      </c>
    </row>
    <row r="207" spans="6:6" x14ac:dyDescent="0.3">
      <c r="F207">
        <v>0.161</v>
      </c>
    </row>
    <row r="208" spans="6:6" x14ac:dyDescent="0.3">
      <c r="F208">
        <v>1.1698999999999999</v>
      </c>
    </row>
    <row r="209" spans="6:6" x14ac:dyDescent="0.3">
      <c r="F209">
        <v>0.31109999999999999</v>
      </c>
    </row>
    <row r="210" spans="6:6" x14ac:dyDescent="0.3">
      <c r="F210">
        <v>0.14510000000000001</v>
      </c>
    </row>
    <row r="211" spans="6:6" x14ac:dyDescent="0.3">
      <c r="F211">
        <v>1.4999999999999999E-2</v>
      </c>
    </row>
    <row r="212" spans="6:6" x14ac:dyDescent="0.3">
      <c r="F212">
        <v>0.12280000000000001</v>
      </c>
    </row>
    <row r="213" spans="6:6" x14ac:dyDescent="0.3">
      <c r="F213">
        <v>0.76390000000000002</v>
      </c>
    </row>
    <row r="214" spans="6:6" x14ac:dyDescent="0.3">
      <c r="F214">
        <v>1.1819999999999999</v>
      </c>
    </row>
    <row r="215" spans="6:6" x14ac:dyDescent="0.3">
      <c r="F215">
        <v>0.63519999999999999</v>
      </c>
    </row>
    <row r="216" spans="6:6" x14ac:dyDescent="0.3">
      <c r="F216">
        <v>0.91910000000000003</v>
      </c>
    </row>
    <row r="217" spans="6:6" x14ac:dyDescent="0.3">
      <c r="F217">
        <v>0.43309999999999998</v>
      </c>
    </row>
    <row r="218" spans="6:6" x14ac:dyDescent="0.3">
      <c r="F218">
        <v>0.46239999999999998</v>
      </c>
    </row>
    <row r="219" spans="6:6" x14ac:dyDescent="0.3">
      <c r="F219">
        <v>0.72799999999999998</v>
      </c>
    </row>
    <row r="220" spans="6:6" x14ac:dyDescent="0.3">
      <c r="F220">
        <v>0.58689999999999998</v>
      </c>
    </row>
    <row r="221" spans="6:6" x14ac:dyDescent="0.3">
      <c r="F221">
        <v>0.49580000000000002</v>
      </c>
    </row>
    <row r="222" spans="6:6" x14ac:dyDescent="0.3">
      <c r="F222">
        <v>0.9879</v>
      </c>
    </row>
    <row r="223" spans="6:6" x14ac:dyDescent="0.3">
      <c r="F223">
        <v>0.37990000000000002</v>
      </c>
    </row>
    <row r="224" spans="6:6" x14ac:dyDescent="0.3">
      <c r="F224">
        <v>1.0710999999999999</v>
      </c>
    </row>
    <row r="225" spans="6:6" x14ac:dyDescent="0.3">
      <c r="F225">
        <v>0.71489999999999998</v>
      </c>
    </row>
    <row r="226" spans="6:6" x14ac:dyDescent="0.3">
      <c r="F226">
        <v>0.873</v>
      </c>
    </row>
    <row r="227" spans="6:6" x14ac:dyDescent="0.3">
      <c r="F227">
        <v>0.96309999999999996</v>
      </c>
    </row>
    <row r="228" spans="6:6" x14ac:dyDescent="0.3">
      <c r="F228">
        <v>0.66800000000000004</v>
      </c>
    </row>
    <row r="229" spans="6:6" x14ac:dyDescent="0.3">
      <c r="F229">
        <v>0.46</v>
      </c>
    </row>
    <row r="230" spans="6:6" x14ac:dyDescent="0.3">
      <c r="F230">
        <v>0.46600000000000003</v>
      </c>
    </row>
    <row r="231" spans="6:6" x14ac:dyDescent="0.3">
      <c r="F231">
        <v>0.54549999999999998</v>
      </c>
    </row>
    <row r="232" spans="6:6" x14ac:dyDescent="0.3">
      <c r="F232">
        <v>0.65600000000000003</v>
      </c>
    </row>
    <row r="233" spans="6:6" x14ac:dyDescent="0.3">
      <c r="F233">
        <v>0.40989999999999999</v>
      </c>
    </row>
    <row r="234" spans="6:6" x14ac:dyDescent="0.3">
      <c r="F234">
        <v>0.43559999999999999</v>
      </c>
    </row>
    <row r="235" spans="6:6" x14ac:dyDescent="0.3">
      <c r="F235">
        <v>0.37209999999999999</v>
      </c>
    </row>
    <row r="236" spans="6:6" x14ac:dyDescent="0.3">
      <c r="F236">
        <v>0.82479999999999998</v>
      </c>
    </row>
    <row r="237" spans="6:6" x14ac:dyDescent="0.3">
      <c r="F237">
        <v>1.0150999999999999</v>
      </c>
    </row>
    <row r="238" spans="6:6" x14ac:dyDescent="0.3">
      <c r="F238">
        <v>0.4052</v>
      </c>
    </row>
    <row r="239" spans="6:6" x14ac:dyDescent="0.3">
      <c r="F239">
        <v>0.72089999999999999</v>
      </c>
    </row>
    <row r="240" spans="6:6" x14ac:dyDescent="0.3">
      <c r="F240">
        <v>0.13600000000000001</v>
      </c>
    </row>
    <row r="241" spans="6:6" x14ac:dyDescent="0.3">
      <c r="F241">
        <v>0.92500000000000004</v>
      </c>
    </row>
    <row r="242" spans="6:6" x14ac:dyDescent="0.3">
      <c r="F242">
        <v>0.31509999999999999</v>
      </c>
    </row>
    <row r="243" spans="6:6" x14ac:dyDescent="0.3">
      <c r="F243">
        <v>0.19700000000000001</v>
      </c>
    </row>
    <row r="244" spans="6:6" x14ac:dyDescent="0.3">
      <c r="F244">
        <v>0.74690000000000001</v>
      </c>
    </row>
    <row r="245" spans="6:6" x14ac:dyDescent="0.3">
      <c r="F245">
        <v>0.68989999999999996</v>
      </c>
    </row>
    <row r="246" spans="6:6" x14ac:dyDescent="0.3">
      <c r="F246">
        <v>0.60089999999999999</v>
      </c>
    </row>
    <row r="247" spans="6:6" x14ac:dyDescent="0.3">
      <c r="F247">
        <v>0.70299999999999996</v>
      </c>
    </row>
    <row r="248" spans="6:6" x14ac:dyDescent="0.3">
      <c r="F248">
        <v>0.80900000000000005</v>
      </c>
    </row>
    <row r="249" spans="6:6" x14ac:dyDescent="0.3">
      <c r="F249">
        <v>0.74199999999999999</v>
      </c>
    </row>
    <row r="250" spans="6:6" x14ac:dyDescent="0.3">
      <c r="F250">
        <v>0.22289999999999999</v>
      </c>
    </row>
    <row r="251" spans="6:6" x14ac:dyDescent="0.3">
      <c r="F251">
        <v>0.32</v>
      </c>
    </row>
    <row r="252" spans="6:6" x14ac:dyDescent="0.3">
      <c r="F252">
        <v>0.28000000000000003</v>
      </c>
    </row>
    <row r="253" spans="6:6" x14ac:dyDescent="0.3">
      <c r="F253">
        <v>-2.01E-2</v>
      </c>
    </row>
    <row r="254" spans="6:6" x14ac:dyDescent="0.3">
      <c r="F254">
        <v>0.39810000000000001</v>
      </c>
    </row>
    <row r="255" spans="6:6" x14ac:dyDescent="0.3">
      <c r="F255">
        <v>0.4511</v>
      </c>
    </row>
    <row r="256" spans="6:6" x14ac:dyDescent="0.3">
      <c r="F256">
        <v>0.45810000000000001</v>
      </c>
    </row>
    <row r="257" spans="6:6" x14ac:dyDescent="0.3">
      <c r="F257">
        <v>0.59009999999999996</v>
      </c>
    </row>
    <row r="258" spans="6:6" x14ac:dyDescent="0.3">
      <c r="F258">
        <v>0.27710000000000001</v>
      </c>
    </row>
    <row r="259" spans="6:6" x14ac:dyDescent="0.3">
      <c r="F259">
        <v>0.77100000000000002</v>
      </c>
    </row>
    <row r="260" spans="6:6" x14ac:dyDescent="0.3">
      <c r="F260">
        <v>0.82599999999999996</v>
      </c>
    </row>
    <row r="261" spans="6:6" x14ac:dyDescent="0.3">
      <c r="F261">
        <v>0.6109</v>
      </c>
    </row>
    <row r="262" spans="6:6" x14ac:dyDescent="0.3">
      <c r="F262">
        <v>0.44790000000000002</v>
      </c>
    </row>
    <row r="263" spans="6:6" x14ac:dyDescent="0.3">
      <c r="F263">
        <v>0.50409999999999999</v>
      </c>
    </row>
    <row r="264" spans="6:6" x14ac:dyDescent="0.3">
      <c r="F264">
        <v>0.57050000000000001</v>
      </c>
    </row>
    <row r="265" spans="6:6" x14ac:dyDescent="0.3">
      <c r="F265">
        <v>0.56999999999999995</v>
      </c>
    </row>
    <row r="266" spans="6:6" x14ac:dyDescent="0.3">
      <c r="F266">
        <v>0.45500000000000002</v>
      </c>
    </row>
    <row r="267" spans="6:6" x14ac:dyDescent="0.3">
      <c r="F267">
        <v>0.49099999999999999</v>
      </c>
    </row>
    <row r="268" spans="6:6" x14ac:dyDescent="0.3">
      <c r="F268">
        <v>0.37890000000000001</v>
      </c>
    </row>
    <row r="269" spans="6:6" x14ac:dyDescent="0.3">
      <c r="F269">
        <v>0.74409999999999998</v>
      </c>
    </row>
    <row r="270" spans="6:6" x14ac:dyDescent="0.3">
      <c r="F270">
        <v>0.90600000000000003</v>
      </c>
    </row>
    <row r="271" spans="6:6" x14ac:dyDescent="0.3">
      <c r="F271">
        <v>0.7621</v>
      </c>
    </row>
    <row r="272" spans="6:6" x14ac:dyDescent="0.3">
      <c r="F272">
        <v>0.49399999999999999</v>
      </c>
    </row>
    <row r="273" spans="6:6" x14ac:dyDescent="0.3">
      <c r="F273">
        <v>0.90910000000000002</v>
      </c>
    </row>
    <row r="274" spans="6:6" x14ac:dyDescent="0.3">
      <c r="F274">
        <v>1.1242000000000001</v>
      </c>
    </row>
    <row r="275" spans="6:6" x14ac:dyDescent="0.3">
      <c r="F275">
        <v>0.80800000000000005</v>
      </c>
    </row>
    <row r="276" spans="6:6" x14ac:dyDescent="0.3">
      <c r="F276">
        <v>0.85099999999999998</v>
      </c>
    </row>
    <row r="277" spans="6:6" x14ac:dyDescent="0.3">
      <c r="F277">
        <v>0.66810000000000003</v>
      </c>
    </row>
    <row r="278" spans="6:6" x14ac:dyDescent="0.3">
      <c r="F278">
        <v>0.44800000000000001</v>
      </c>
    </row>
    <row r="279" spans="6:6" x14ac:dyDescent="0.3">
      <c r="F279">
        <v>0.9889</v>
      </c>
    </row>
    <row r="280" spans="6:6" x14ac:dyDescent="0.3">
      <c r="F280">
        <v>0.62390000000000001</v>
      </c>
    </row>
    <row r="281" spans="6:6" x14ac:dyDescent="0.3">
      <c r="F281">
        <v>0.37090000000000001</v>
      </c>
    </row>
    <row r="282" spans="6:6" x14ac:dyDescent="0.3">
      <c r="F282">
        <v>0.254</v>
      </c>
    </row>
    <row r="283" spans="6:6" x14ac:dyDescent="0.3">
      <c r="F283">
        <v>0.38</v>
      </c>
    </row>
    <row r="284" spans="6:6" x14ac:dyDescent="0.3">
      <c r="F284">
        <v>0.43519999999999998</v>
      </c>
    </row>
    <row r="285" spans="6:6" x14ac:dyDescent="0.3">
      <c r="F285">
        <v>0.875</v>
      </c>
    </row>
    <row r="286" spans="6:6" x14ac:dyDescent="0.3">
      <c r="F286">
        <v>0.71609999999999996</v>
      </c>
    </row>
    <row r="287" spans="6:6" x14ac:dyDescent="0.3">
      <c r="F287">
        <v>0.63300000000000001</v>
      </c>
    </row>
    <row r="288" spans="6:6" x14ac:dyDescent="0.3">
      <c r="F288">
        <v>0.97789999999999999</v>
      </c>
    </row>
    <row r="289" spans="6:6" x14ac:dyDescent="0.3">
      <c r="F289">
        <v>0.84819999999999995</v>
      </c>
    </row>
    <row r="290" spans="6:6" x14ac:dyDescent="0.3">
      <c r="F290">
        <v>1.1021000000000001</v>
      </c>
    </row>
    <row r="291" spans="6:6" x14ac:dyDescent="0.3">
      <c r="F291">
        <v>0.73109999999999997</v>
      </c>
    </row>
    <row r="292" spans="6:6" x14ac:dyDescent="0.3">
      <c r="F292">
        <v>1.0889</v>
      </c>
    </row>
    <row r="293" spans="6:6" x14ac:dyDescent="0.3">
      <c r="F293">
        <v>0.93600000000000005</v>
      </c>
    </row>
    <row r="294" spans="6:6" x14ac:dyDescent="0.3">
      <c r="F294">
        <v>0.59499999999999997</v>
      </c>
    </row>
    <row r="295" spans="6:6" x14ac:dyDescent="0.3">
      <c r="F295">
        <v>0.74909999999999999</v>
      </c>
    </row>
    <row r="296" spans="6:6" x14ac:dyDescent="0.3">
      <c r="F296">
        <v>0.65510000000000002</v>
      </c>
    </row>
    <row r="297" spans="6:6" x14ac:dyDescent="0.3">
      <c r="F297">
        <v>0.82199999999999995</v>
      </c>
    </row>
    <row r="298" spans="6:6" x14ac:dyDescent="0.3">
      <c r="F298">
        <v>0.67290000000000005</v>
      </c>
    </row>
    <row r="299" spans="6:6" x14ac:dyDescent="0.3">
      <c r="F299">
        <v>0.96299999999999997</v>
      </c>
    </row>
    <row r="300" spans="6:6" x14ac:dyDescent="0.3">
      <c r="F300">
        <v>0.42609999999999998</v>
      </c>
    </row>
    <row r="301" spans="6:6" x14ac:dyDescent="0.3">
      <c r="F301">
        <v>0.6</v>
      </c>
    </row>
    <row r="302" spans="6:6" x14ac:dyDescent="0.3">
      <c r="F302">
        <v>0.67210000000000003</v>
      </c>
    </row>
    <row r="303" spans="6:6" x14ac:dyDescent="0.3">
      <c r="F303">
        <v>1.0139</v>
      </c>
    </row>
    <row r="304" spans="6:6" x14ac:dyDescent="0.3">
      <c r="F304">
        <v>1.2561</v>
      </c>
    </row>
    <row r="305" spans="6:6" x14ac:dyDescent="0.3">
      <c r="F305">
        <v>0.79510000000000003</v>
      </c>
    </row>
    <row r="306" spans="6:6" x14ac:dyDescent="0.3">
      <c r="F306">
        <v>0.76190000000000002</v>
      </c>
    </row>
    <row r="307" spans="6:6" x14ac:dyDescent="0.3">
      <c r="F307">
        <v>0.8851</v>
      </c>
    </row>
    <row r="308" spans="6:6" x14ac:dyDescent="0.3">
      <c r="F308">
        <v>0.7591</v>
      </c>
    </row>
    <row r="309" spans="6:6" x14ac:dyDescent="0.3">
      <c r="F309">
        <v>0.89810000000000001</v>
      </c>
    </row>
    <row r="310" spans="6:6" x14ac:dyDescent="0.3">
      <c r="F310">
        <v>0.60499999999999998</v>
      </c>
    </row>
    <row r="311" spans="6:6" x14ac:dyDescent="0.3">
      <c r="F311">
        <v>0.97499999999999998</v>
      </c>
    </row>
    <row r="312" spans="6:6" x14ac:dyDescent="0.3">
      <c r="F312">
        <v>0.53210000000000002</v>
      </c>
    </row>
    <row r="313" spans="6:6" x14ac:dyDescent="0.3">
      <c r="F313">
        <v>0.46310000000000001</v>
      </c>
    </row>
    <row r="314" spans="6:6" x14ac:dyDescent="0.3">
      <c r="F314">
        <v>0.59179999999999999</v>
      </c>
    </row>
    <row r="315" spans="6:6" x14ac:dyDescent="0.3">
      <c r="F315">
        <v>0.77210000000000001</v>
      </c>
    </row>
    <row r="316" spans="6:6" x14ac:dyDescent="0.3">
      <c r="F316">
        <v>0.67979999999999996</v>
      </c>
    </row>
    <row r="317" spans="6:6" x14ac:dyDescent="0.3">
      <c r="F317">
        <v>0.95399999999999996</v>
      </c>
    </row>
    <row r="318" spans="6:6" x14ac:dyDescent="0.3">
      <c r="F318">
        <v>0.46910000000000002</v>
      </c>
    </row>
    <row r="319" spans="6:6" x14ac:dyDescent="0.3">
      <c r="F319">
        <v>0.66110000000000002</v>
      </c>
    </row>
    <row r="320" spans="6:6" x14ac:dyDescent="0.3">
      <c r="F320">
        <v>0.72699999999999998</v>
      </c>
    </row>
    <row r="321" spans="6:6" x14ac:dyDescent="0.3">
      <c r="F321">
        <v>1.7330000000000001</v>
      </c>
    </row>
    <row r="322" spans="6:6" x14ac:dyDescent="0.3">
      <c r="F322">
        <v>0.92610000000000003</v>
      </c>
    </row>
    <row r="323" spans="6:6" x14ac:dyDescent="0.3">
      <c r="F323">
        <v>0.91610000000000003</v>
      </c>
    </row>
    <row r="324" spans="6:6" x14ac:dyDescent="0.3">
      <c r="F324">
        <v>1.0039</v>
      </c>
    </row>
    <row r="325" spans="6:6" x14ac:dyDescent="0.3">
      <c r="F325">
        <v>0.52910000000000001</v>
      </c>
    </row>
    <row r="326" spans="6:6" x14ac:dyDescent="0.3">
      <c r="F326">
        <v>0.54479999999999995</v>
      </c>
    </row>
    <row r="327" spans="6:6" x14ac:dyDescent="0.3">
      <c r="F327">
        <v>0.61299999999999999</v>
      </c>
    </row>
    <row r="328" spans="6:6" x14ac:dyDescent="0.3">
      <c r="F328">
        <v>0.54010000000000002</v>
      </c>
    </row>
    <row r="329" spans="6:6" x14ac:dyDescent="0.3">
      <c r="F329">
        <v>0.72509999999999997</v>
      </c>
    </row>
    <row r="330" spans="6:6" x14ac:dyDescent="0.3">
      <c r="F330">
        <v>0.57699999999999996</v>
      </c>
    </row>
    <row r="331" spans="6:6" x14ac:dyDescent="0.3">
      <c r="F331">
        <v>0.66</v>
      </c>
    </row>
    <row r="332" spans="6:6" x14ac:dyDescent="0.3">
      <c r="F332">
        <v>0.43509999999999999</v>
      </c>
    </row>
    <row r="333" spans="6:6" x14ac:dyDescent="0.3">
      <c r="F333">
        <v>0.58209999999999995</v>
      </c>
    </row>
    <row r="334" spans="6:6" x14ac:dyDescent="0.3">
      <c r="F334">
        <v>0.92400000000000004</v>
      </c>
    </row>
    <row r="335" spans="6:6" x14ac:dyDescent="0.3">
      <c r="F335">
        <v>0.86399999999999999</v>
      </c>
    </row>
    <row r="336" spans="6:6" x14ac:dyDescent="0.3">
      <c r="F336">
        <v>0.60699999999999998</v>
      </c>
    </row>
    <row r="337" spans="6:6" x14ac:dyDescent="0.3">
      <c r="F337">
        <v>0.66600000000000004</v>
      </c>
    </row>
    <row r="338" spans="6:6" x14ac:dyDescent="0.3">
      <c r="F338">
        <v>0.52800000000000002</v>
      </c>
    </row>
    <row r="339" spans="6:6" x14ac:dyDescent="0.3">
      <c r="F339">
        <v>1.1201000000000001</v>
      </c>
    </row>
    <row r="340" spans="6:6" x14ac:dyDescent="0.3">
      <c r="F340">
        <v>0.68110000000000004</v>
      </c>
    </row>
    <row r="341" spans="6:6" x14ac:dyDescent="0.3">
      <c r="F341">
        <v>0.6401</v>
      </c>
    </row>
    <row r="342" spans="6:6" x14ac:dyDescent="0.3">
      <c r="F342">
        <v>0.82</v>
      </c>
    </row>
    <row r="343" spans="6:6" x14ac:dyDescent="0.3">
      <c r="F343">
        <v>0.79810000000000003</v>
      </c>
    </row>
    <row r="344" spans="6:6" x14ac:dyDescent="0.3">
      <c r="F344">
        <v>0.74299999999999999</v>
      </c>
    </row>
    <row r="345" spans="6:6" x14ac:dyDescent="0.3">
      <c r="F345">
        <v>0.83809999999999996</v>
      </c>
    </row>
    <row r="346" spans="6:6" x14ac:dyDescent="0.3">
      <c r="F346">
        <v>1.1540999999999999</v>
      </c>
    </row>
    <row r="347" spans="6:6" x14ac:dyDescent="0.3">
      <c r="F347">
        <v>0.58399999999999996</v>
      </c>
    </row>
    <row r="348" spans="6:6" x14ac:dyDescent="0.3">
      <c r="F348">
        <v>0.78110000000000002</v>
      </c>
    </row>
    <row r="349" spans="6:6" x14ac:dyDescent="0.3">
      <c r="F349">
        <v>0.71499999999999997</v>
      </c>
    </row>
    <row r="350" spans="6:6" x14ac:dyDescent="0.3">
      <c r="F350">
        <v>0.44790000000000002</v>
      </c>
    </row>
    <row r="351" spans="6:6" x14ac:dyDescent="0.3">
      <c r="F351">
        <v>1.0099</v>
      </c>
    </row>
    <row r="352" spans="6:6" x14ac:dyDescent="0.3">
      <c r="F352">
        <v>0.66110000000000002</v>
      </c>
    </row>
    <row r="353" spans="6:6" x14ac:dyDescent="0.3">
      <c r="F353">
        <v>0.63200000000000001</v>
      </c>
    </row>
    <row r="354" spans="6:6" x14ac:dyDescent="0.3">
      <c r="F354">
        <v>0.73150000000000004</v>
      </c>
    </row>
    <row r="355" spans="6:6" x14ac:dyDescent="0.3">
      <c r="F355">
        <v>0.625</v>
      </c>
    </row>
    <row r="356" spans="6:6" x14ac:dyDescent="0.3">
      <c r="F356">
        <v>0.45989999999999998</v>
      </c>
    </row>
    <row r="357" spans="6:6" x14ac:dyDescent="0.3">
      <c r="F357">
        <v>0.65410000000000001</v>
      </c>
    </row>
    <row r="358" spans="6:6" x14ac:dyDescent="0.3">
      <c r="F358">
        <v>0.90600000000000003</v>
      </c>
    </row>
    <row r="359" spans="6:6" x14ac:dyDescent="0.3">
      <c r="F359">
        <v>0.68610000000000004</v>
      </c>
    </row>
    <row r="360" spans="6:6" x14ac:dyDescent="0.3">
      <c r="F360">
        <v>0.69699999999999995</v>
      </c>
    </row>
    <row r="361" spans="6:6" x14ac:dyDescent="0.3">
      <c r="F361">
        <v>0.69189999999999996</v>
      </c>
    </row>
    <row r="362" spans="6:6" x14ac:dyDescent="0.3">
      <c r="F362">
        <v>0.88590000000000002</v>
      </c>
    </row>
    <row r="363" spans="6:6" x14ac:dyDescent="0.3">
      <c r="F363">
        <v>0.57299999999999995</v>
      </c>
    </row>
    <row r="364" spans="6:6" x14ac:dyDescent="0.3">
      <c r="F364">
        <v>0.58089999999999997</v>
      </c>
    </row>
    <row r="365" spans="6:6" x14ac:dyDescent="0.3">
      <c r="F365">
        <v>0.7641</v>
      </c>
    </row>
    <row r="366" spans="6:6" x14ac:dyDescent="0.3">
      <c r="F366">
        <v>0.6431</v>
      </c>
    </row>
    <row r="367" spans="6:6" x14ac:dyDescent="0.3">
      <c r="F367">
        <v>0.59289999999999998</v>
      </c>
    </row>
    <row r="368" spans="6:6" x14ac:dyDescent="0.3">
      <c r="F368">
        <v>0.71409999999999996</v>
      </c>
    </row>
    <row r="369" spans="6:6" x14ac:dyDescent="0.3">
      <c r="F369">
        <v>0.61</v>
      </c>
    </row>
    <row r="370" spans="6:6" x14ac:dyDescent="0.3">
      <c r="F370">
        <v>0.372</v>
      </c>
    </row>
    <row r="371" spans="6:6" x14ac:dyDescent="0.3">
      <c r="F371">
        <v>0.41299999999999998</v>
      </c>
    </row>
    <row r="372" spans="6:6" x14ac:dyDescent="0.3">
      <c r="F372">
        <v>0.2321</v>
      </c>
    </row>
    <row r="373" spans="6:6" x14ac:dyDescent="0.3">
      <c r="F373">
        <v>0.746</v>
      </c>
    </row>
    <row r="374" spans="6:6" x14ac:dyDescent="0.3">
      <c r="F374">
        <v>-5.5199999999999999E-2</v>
      </c>
    </row>
    <row r="375" spans="6:6" x14ac:dyDescent="0.3">
      <c r="F375">
        <v>0.79310000000000003</v>
      </c>
    </row>
    <row r="376" spans="6:6" x14ac:dyDescent="0.3">
      <c r="F376">
        <v>0.216</v>
      </c>
    </row>
    <row r="377" spans="6:6" x14ac:dyDescent="0.3">
      <c r="F377">
        <v>0.37619999999999998</v>
      </c>
    </row>
    <row r="378" spans="6:6" x14ac:dyDescent="0.3">
      <c r="F378">
        <v>0.4708</v>
      </c>
    </row>
    <row r="379" spans="6:6" x14ac:dyDescent="0.3">
      <c r="F379">
        <v>0.90059999999999996</v>
      </c>
    </row>
    <row r="380" spans="6:6" x14ac:dyDescent="0.3">
      <c r="F380">
        <v>0.47</v>
      </c>
    </row>
    <row r="381" spans="6:6" x14ac:dyDescent="0.3">
      <c r="F381">
        <v>0.48120000000000002</v>
      </c>
    </row>
    <row r="382" spans="6:6" x14ac:dyDescent="0.3">
      <c r="F382">
        <v>0.42709999999999998</v>
      </c>
    </row>
    <row r="383" spans="6:6" x14ac:dyDescent="0.3">
      <c r="F383">
        <v>0.58609999999999995</v>
      </c>
    </row>
    <row r="384" spans="6:6" x14ac:dyDescent="0.3">
      <c r="F384">
        <v>0.65810000000000002</v>
      </c>
    </row>
    <row r="385" spans="6:6" x14ac:dyDescent="0.3">
      <c r="F385">
        <v>0.46</v>
      </c>
    </row>
    <row r="386" spans="6:6" x14ac:dyDescent="0.3">
      <c r="F386">
        <v>0.4869</v>
      </c>
    </row>
    <row r="387" spans="6:6" x14ac:dyDescent="0.3">
      <c r="F387">
        <v>0.55110000000000003</v>
      </c>
    </row>
    <row r="388" spans="6:6" x14ac:dyDescent="0.3">
      <c r="F388">
        <v>0.37309999999999999</v>
      </c>
    </row>
    <row r="389" spans="6:6" x14ac:dyDescent="0.3">
      <c r="F389">
        <v>0.71199999999999997</v>
      </c>
    </row>
    <row r="390" spans="6:6" x14ac:dyDescent="0.3">
      <c r="F390">
        <v>0.26400000000000001</v>
      </c>
    </row>
    <row r="391" spans="6:6" x14ac:dyDescent="0.3">
      <c r="F391">
        <v>0.81</v>
      </c>
    </row>
    <row r="392" spans="6:6" x14ac:dyDescent="0.3">
      <c r="F392">
        <v>0.41099999999999998</v>
      </c>
    </row>
    <row r="393" spans="6:6" x14ac:dyDescent="0.3">
      <c r="F393">
        <v>0.78300000000000003</v>
      </c>
    </row>
    <row r="394" spans="6:6" x14ac:dyDescent="0.3">
      <c r="F394">
        <v>0.44409999999999999</v>
      </c>
    </row>
    <row r="395" spans="6:6" x14ac:dyDescent="0.3">
      <c r="F395">
        <v>0.61509999999999998</v>
      </c>
    </row>
    <row r="396" spans="6:6" x14ac:dyDescent="0.3">
      <c r="F396">
        <v>0.47299999999999998</v>
      </c>
    </row>
    <row r="397" spans="6:6" x14ac:dyDescent="0.3">
      <c r="F397">
        <v>0.55300000000000005</v>
      </c>
    </row>
    <row r="398" spans="6:6" x14ac:dyDescent="0.3">
      <c r="F398">
        <v>0.75309999999999999</v>
      </c>
    </row>
    <row r="399" spans="6:6" x14ac:dyDescent="0.3">
      <c r="F399">
        <v>0.91290000000000004</v>
      </c>
    </row>
    <row r="400" spans="6:6" x14ac:dyDescent="0.3">
      <c r="F400">
        <v>0.73599999999999999</v>
      </c>
    </row>
    <row r="401" spans="6:6" x14ac:dyDescent="0.3">
      <c r="F401">
        <v>0.90890000000000004</v>
      </c>
    </row>
    <row r="402" spans="6:6" x14ac:dyDescent="0.3">
      <c r="F402">
        <v>0.70909999999999995</v>
      </c>
    </row>
    <row r="403" spans="6:6" x14ac:dyDescent="0.3">
      <c r="F403">
        <v>0.57989999999999997</v>
      </c>
    </row>
    <row r="404" spans="6:6" x14ac:dyDescent="0.3">
      <c r="F404">
        <v>0.67390000000000005</v>
      </c>
    </row>
    <row r="405" spans="6:6" x14ac:dyDescent="0.3">
      <c r="F405">
        <v>0.85309999999999997</v>
      </c>
    </row>
    <row r="406" spans="6:6" x14ac:dyDescent="0.3">
      <c r="F406">
        <v>0.78900000000000003</v>
      </c>
    </row>
    <row r="407" spans="6:6" x14ac:dyDescent="0.3">
      <c r="F407">
        <v>0.83599999999999997</v>
      </c>
    </row>
    <row r="408" spans="6:6" x14ac:dyDescent="0.3">
      <c r="F408">
        <v>0.92200000000000004</v>
      </c>
    </row>
    <row r="409" spans="6:6" x14ac:dyDescent="0.3">
      <c r="F409">
        <v>0.73699999999999999</v>
      </c>
    </row>
    <row r="410" spans="6:6" x14ac:dyDescent="0.3">
      <c r="F410">
        <v>0.84299999999999997</v>
      </c>
    </row>
    <row r="411" spans="6:6" x14ac:dyDescent="0.3">
      <c r="F411">
        <v>0.79590000000000005</v>
      </c>
    </row>
    <row r="412" spans="6:6" x14ac:dyDescent="0.3">
      <c r="F412">
        <v>0.8</v>
      </c>
    </row>
    <row r="413" spans="6:6" x14ac:dyDescent="0.3">
      <c r="F413">
        <v>0.7581</v>
      </c>
    </row>
    <row r="414" spans="6:6" x14ac:dyDescent="0.3">
      <c r="F414">
        <v>0.65400000000000003</v>
      </c>
    </row>
    <row r="415" spans="6:6" x14ac:dyDescent="0.3">
      <c r="F415">
        <v>0.63990000000000002</v>
      </c>
    </row>
    <row r="416" spans="6:6" x14ac:dyDescent="0.3">
      <c r="F416">
        <v>0.8</v>
      </c>
    </row>
    <row r="417" spans="6:6" x14ac:dyDescent="0.3">
      <c r="F417">
        <v>0.68889999999999996</v>
      </c>
    </row>
    <row r="418" spans="6:6" x14ac:dyDescent="0.3">
      <c r="F418">
        <v>0.7641</v>
      </c>
    </row>
    <row r="419" spans="6:6" x14ac:dyDescent="0.3">
      <c r="F419">
        <v>0.42209999999999998</v>
      </c>
    </row>
    <row r="420" spans="6:6" x14ac:dyDescent="0.3">
      <c r="F420">
        <v>0.72109999999999996</v>
      </c>
    </row>
    <row r="421" spans="6:6" x14ac:dyDescent="0.3">
      <c r="F421">
        <v>0.44390000000000002</v>
      </c>
    </row>
    <row r="422" spans="6:6" x14ac:dyDescent="0.3">
      <c r="F422">
        <v>0.71</v>
      </c>
    </row>
    <row r="423" spans="6:6" x14ac:dyDescent="0.3">
      <c r="F423">
        <v>0.77</v>
      </c>
    </row>
    <row r="424" spans="6:6" x14ac:dyDescent="0.3">
      <c r="F424">
        <v>0.69299999999999995</v>
      </c>
    </row>
    <row r="425" spans="6:6" x14ac:dyDescent="0.3">
      <c r="F425">
        <v>0.77710000000000001</v>
      </c>
    </row>
    <row r="426" spans="6:6" x14ac:dyDescent="0.3">
      <c r="F426">
        <v>0.71909999999999996</v>
      </c>
    </row>
    <row r="427" spans="6:6" x14ac:dyDescent="0.3">
      <c r="F427">
        <v>0.70199999999999996</v>
      </c>
    </row>
    <row r="428" spans="6:6" x14ac:dyDescent="0.3">
      <c r="F428">
        <v>0.39090000000000003</v>
      </c>
    </row>
    <row r="429" spans="6:6" x14ac:dyDescent="0.3">
      <c r="F429">
        <v>0.66190000000000004</v>
      </c>
    </row>
    <row r="430" spans="6:6" x14ac:dyDescent="0.3">
      <c r="F430">
        <v>0.78639999999999999</v>
      </c>
    </row>
    <row r="431" spans="6:6" x14ac:dyDescent="0.3">
      <c r="F431">
        <v>0.1779</v>
      </c>
    </row>
    <row r="432" spans="6:6" x14ac:dyDescent="0.3">
      <c r="F432">
        <v>0.49099999999999999</v>
      </c>
    </row>
    <row r="433" spans="6:6" x14ac:dyDescent="0.3">
      <c r="F433">
        <v>0.55910000000000004</v>
      </c>
    </row>
    <row r="434" spans="6:6" x14ac:dyDescent="0.3">
      <c r="F434">
        <v>0.55500000000000005</v>
      </c>
    </row>
    <row r="435" spans="6:6" x14ac:dyDescent="0.3">
      <c r="F435">
        <v>0.76990000000000003</v>
      </c>
    </row>
    <row r="436" spans="6:6" x14ac:dyDescent="0.3">
      <c r="F436">
        <v>0.71989999999999998</v>
      </c>
    </row>
    <row r="437" spans="6:6" x14ac:dyDescent="0.3">
      <c r="F437">
        <v>0.47389999999999999</v>
      </c>
    </row>
    <row r="438" spans="6:6" x14ac:dyDescent="0.3">
      <c r="F438">
        <v>0.55210000000000004</v>
      </c>
    </row>
    <row r="439" spans="6:6" x14ac:dyDescent="0.3">
      <c r="F439">
        <v>0.91990000000000005</v>
      </c>
    </row>
    <row r="440" spans="6:6" x14ac:dyDescent="0.3">
      <c r="F440">
        <v>0.78810000000000002</v>
      </c>
    </row>
    <row r="441" spans="6:6" x14ac:dyDescent="0.3">
      <c r="F441">
        <v>0.84899999999999998</v>
      </c>
    </row>
    <row r="442" spans="6:6" x14ac:dyDescent="0.3">
      <c r="F442">
        <v>0.189</v>
      </c>
    </row>
    <row r="443" spans="6:6" x14ac:dyDescent="0.3">
      <c r="F443">
        <v>0.6119</v>
      </c>
    </row>
    <row r="444" spans="6:6" x14ac:dyDescent="0.3">
      <c r="F444">
        <v>0.36509999999999998</v>
      </c>
    </row>
    <row r="445" spans="6:6" x14ac:dyDescent="0.3">
      <c r="F445">
        <v>0.31490000000000001</v>
      </c>
    </row>
    <row r="446" spans="6:6" x14ac:dyDescent="0.3">
      <c r="F446">
        <v>0.35</v>
      </c>
    </row>
    <row r="447" spans="6:6" x14ac:dyDescent="0.3">
      <c r="F447">
        <v>0.1149</v>
      </c>
    </row>
    <row r="448" spans="6:6" x14ac:dyDescent="0.3">
      <c r="F448">
        <v>2.2669999999999999</v>
      </c>
    </row>
    <row r="449" spans="6:6" x14ac:dyDescent="0.3">
      <c r="F449">
        <v>2.3820000000000001</v>
      </c>
    </row>
    <row r="450" spans="6:6" x14ac:dyDescent="0.3">
      <c r="F450">
        <v>2.2639999999999998</v>
      </c>
    </row>
    <row r="451" spans="6:6" x14ac:dyDescent="0.3">
      <c r="F451">
        <v>2.3279999999999998</v>
      </c>
    </row>
    <row r="452" spans="6:6" x14ac:dyDescent="0.3">
      <c r="F452">
        <v>1.038</v>
      </c>
    </row>
    <row r="453" spans="6:6" x14ac:dyDescent="0.3">
      <c r="F453">
        <v>1.2470000000000001</v>
      </c>
    </row>
    <row r="454" spans="6:6" x14ac:dyDescent="0.3">
      <c r="F454">
        <v>1.58</v>
      </c>
    </row>
    <row r="455" spans="6:6" x14ac:dyDescent="0.3">
      <c r="F455">
        <v>1.373</v>
      </c>
    </row>
    <row r="456" spans="6:6" x14ac:dyDescent="0.3">
      <c r="F456">
        <v>1.101</v>
      </c>
    </row>
    <row r="457" spans="6:6" x14ac:dyDescent="0.3">
      <c r="F457">
        <v>1.5089999999999999</v>
      </c>
    </row>
    <row r="458" spans="6:6" x14ac:dyDescent="0.3">
      <c r="F458">
        <v>1.821</v>
      </c>
    </row>
    <row r="459" spans="6:6" x14ac:dyDescent="0.3">
      <c r="F459">
        <v>1.35</v>
      </c>
    </row>
    <row r="460" spans="6:6" x14ac:dyDescent="0.3">
      <c r="F460">
        <v>0.80900000000000005</v>
      </c>
    </row>
    <row r="461" spans="6:6" x14ac:dyDescent="0.3">
      <c r="F461">
        <v>1.153</v>
      </c>
    </row>
    <row r="462" spans="6:6" x14ac:dyDescent="0.3">
      <c r="F462">
        <v>0.90200000000000002</v>
      </c>
    </row>
    <row r="463" spans="6:6" x14ac:dyDescent="0.3">
      <c r="F463">
        <v>1.0509999999999999</v>
      </c>
    </row>
    <row r="464" spans="6:6" x14ac:dyDescent="0.3">
      <c r="F464">
        <v>1.7809999999999999</v>
      </c>
    </row>
    <row r="465" spans="6:6" x14ac:dyDescent="0.3">
      <c r="F465">
        <v>0.69599999999999995</v>
      </c>
    </row>
    <row r="466" spans="6:6" x14ac:dyDescent="0.3">
      <c r="F466">
        <v>1.0820000000000001</v>
      </c>
    </row>
    <row r="467" spans="6:6" x14ac:dyDescent="0.3">
      <c r="F467">
        <v>1.3879999999999999</v>
      </c>
    </row>
    <row r="468" spans="6:6" x14ac:dyDescent="0.3">
      <c r="F468">
        <v>0.99199999999999999</v>
      </c>
    </row>
    <row r="469" spans="6:6" x14ac:dyDescent="0.3">
      <c r="F469">
        <v>1.2170000000000001</v>
      </c>
    </row>
    <row r="470" spans="6:6" x14ac:dyDescent="0.3">
      <c r="F470">
        <v>1.1819999999999999</v>
      </c>
    </row>
    <row r="471" spans="6:6" x14ac:dyDescent="0.3">
      <c r="F471">
        <v>1.5940000000000001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fit plots</vt:lpstr>
      <vt:lpstr>slop vs s (linear)</vt:lpstr>
      <vt:lpstr>tangentfinder</vt:lpstr>
      <vt:lpstr>tangentfinder (2)</vt:lpstr>
      <vt:lpstr>slop vs s (nonlinear)</vt:lpstr>
      <vt:lpstr>R2as - R2sb vs s (linear)</vt:lpstr>
      <vt:lpstr>R2as - R2sb vs s (nonlinear)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2019-03-12T13:09:55Z</dcterms:created>
  <dcterms:modified xsi:type="dcterms:W3CDTF">2019-05-31T14:03:52Z</dcterms:modified>
</cp:coreProperties>
</file>