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nickl\Downloads\"/>
    </mc:Choice>
  </mc:AlternateContent>
  <xr:revisionPtr revIDLastSave="0" documentId="13_ncr:1_{CE7C8D23-F9B2-4FAA-9522-FC1D1937E35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House Prices" sheetId="1" r:id="rId1"/>
    <sheet name="Pivot Tables" sheetId="2" r:id="rId2"/>
    <sheet name="Correlations" sheetId="4" r:id="rId3"/>
    <sheet name="Regression" sheetId="6" r:id="rId4"/>
    <sheet name="Sensitivity Analysis" sheetId="3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3" l="1"/>
  <c r="D16" i="3"/>
  <c r="D17" i="3"/>
  <c r="D18" i="3"/>
  <c r="D14" i="3"/>
  <c r="D19" i="3" l="1"/>
  <c r="G23" i="3" s="1"/>
</calcChain>
</file>

<file path=xl/sharedStrings.xml><?xml version="1.0" encoding="utf-8"?>
<sst xmlns="http://schemas.openxmlformats.org/spreadsheetml/2006/main" count="344" uniqueCount="55">
  <si>
    <t>Price</t>
  </si>
  <si>
    <t>SqFt</t>
  </si>
  <si>
    <t>Bedrooms</t>
  </si>
  <si>
    <t>Bathrooms</t>
  </si>
  <si>
    <t>Offers</t>
  </si>
  <si>
    <t>Brick</t>
  </si>
  <si>
    <t>Neighborhood</t>
  </si>
  <si>
    <t>No</t>
  </si>
  <si>
    <t>East</t>
  </si>
  <si>
    <t>North</t>
  </si>
  <si>
    <t>Yes</t>
  </si>
  <si>
    <t>West</t>
  </si>
  <si>
    <t>ID</t>
  </si>
  <si>
    <t>Row Labels</t>
  </si>
  <si>
    <t>Column Labels</t>
  </si>
  <si>
    <t>Average of Price</t>
  </si>
  <si>
    <t>Average of SqFt</t>
  </si>
  <si>
    <t>Average</t>
  </si>
  <si>
    <t>Sq ft and price have the largest magnitude correlation</t>
  </si>
  <si>
    <t>bedrooms and offers have the lowest magnitude correlation</t>
  </si>
  <si>
    <t>The largest correlation implies that sq ft and price both go up together and down together</t>
  </si>
  <si>
    <t>there is a negetive correlation between price and offers, more offers lower price and higher price less offers makes sense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</si>
  <si>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</si>
  <si>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</si>
  <si>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</si>
  <si>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</si>
  <si>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</si>
  <si>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</si>
  <si>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</si>
  <si>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</si>
  <si>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</si>
  <si>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</si>
  <si>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</si>
  <si>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</si>
  <si>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</si>
  <si>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</si>
  <si>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</si>
  <si>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</si>
  <si>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</si>
  <si>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</si>
  <si>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</si>
  <si>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</si>
  <si>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</si>
  <si>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</si>
  <si>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</si>
  <si>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</si>
  <si>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 is not statistically significant, all other are</t>
  </si>
  <si>
    <t>intercept is fixed cost</t>
  </si>
  <si>
    <t>coefficients are the variable costs for each house</t>
  </si>
  <si>
    <t>r-squared is the variation in y(house price) that can be explained by x(sq ft, bedrooms, bathrooms and offers)</t>
  </si>
  <si>
    <t>predicted cost = intercept = coefficient prd A*input a…</t>
  </si>
  <si>
    <t>Input Value</t>
  </si>
  <si>
    <t>Coefficients*input values</t>
  </si>
  <si>
    <t>sumn=&gt;</t>
  </si>
  <si>
    <t>non-intuitive results could be because the data is test data so we are not getting an acurate view of the housing market.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</si>
</sst>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18" fillId="33" borderId="11" xfId="0" applyFont="1" applyFill="1" applyBorder="1" applyAlignment="1">
      <alignment horizontal="center"/>
    </xf>
    <xf numFmtId="0" fontId="0" fillId="33" borderId="0" xfId="0" applyFill="1" applyBorder="1" applyAlignment="1"/>
    <xf numFmtId="0" fontId="0" fillId="33" borderId="10" xfId="0" applyFill="1" applyBorder="1" applyAlignment="1"/>
    <xf numFmtId="44" fontId="0" fillId="0" borderId="0" xfId="42" applyFont="1"/>
    <xf numFmtId="44" fontId="0" fillId="0" borderId="0" xfId="0" applyNumberFormat="1"/>
    <xf numFmtId="44" fontId="6" fillId="2" borderId="0" xfId="6" applyNumberFormat="1"/>
    <xf numFmtId="0" fontId="8" fillId="4" borderId="0" xfId="8"/>
    <xf numFmtId="2" fontId="0" fillId="0" borderId="0" xfId="0" applyNumberFormat="1"/>
    <xf numFmtId="0" fontId="18" fillId="33" borderId="12" xfId="0" applyFont="1" applyFill="1" applyBorder="1" applyAlignment="1">
      <alignment horizontal="center"/>
    </xf>
    <xf numFmtId="0" fontId="0" fillId="0" borderId="12" xfId="0" applyBorder="1"/>
    <xf numFmtId="44" fontId="0" fillId="33" borderId="12" xfId="42" applyFont="1" applyFill="1" applyBorder="1" applyAlignment="1"/>
    <xf numFmtId="44" fontId="0" fillId="0" borderId="12" xfId="42" applyFont="1" applyBorder="1"/>
    <xf numFmtId="0" fontId="9" fillId="5" borderId="12" xfId="9" applyBorder="1"/>
    <xf numFmtId="0" fontId="8" fillId="4" borderId="12" xfId="8" applyBorder="1"/>
    <xf numFmtId="44" fontId="6" fillId="2" borderId="12" xfId="6" applyNumberFormat="1" applyBorder="1"/>
    <xf numFmtId="0" fontId="18" fillId="0" borderId="12" xfId="0" applyFont="1" applyFill="1" applyBorder="1" applyAlignment="1">
      <alignment horizontal="center"/>
    </xf>
    <xf numFmtId="0" fontId="0" fillId="0" borderId="12" xfId="0" applyFill="1" applyBorder="1" applyAlignment="1"/>
    <xf numFmtId="0" fontId="9" fillId="5" borderId="4" xfId="9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164" formatCode="0.000"/>
    </dxf>
    <dxf>
      <numFmt numFmtId="2" formatCode="0.00"/>
    </dxf>
    <dxf>
      <numFmt numFmtId="166" formatCode="0.0000"/>
    </dxf>
    <dxf>
      <numFmt numFmtId="165" formatCode="0.00000"/>
    </dxf>
    <dxf>
      <numFmt numFmtId="2" formatCode="0.00"/>
    </dxf>
    <dxf>
      <numFmt numFmtId="34" formatCode="_(&quot;$&quot;* #,##0.00_);_(&quot;$&quot;* \(#,##0.00\);_(&quot;$&quot;* &quot;-&quot;??_);_(@_)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[SCM 651 Homework 1 House Prices - Nick Lichtsinn.xlsx]Pivot Tables!PivotTable1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Tables'!$B$6:$B$7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Tables'!$A$8:$A$11</c:f>
              <c:strCache>
                <c:ptCount val="3"/>
                <c:pt idx="0">
                  <c:v>East</c:v>
                </c:pt>
                <c:pt idx="1">
                  <c:v>North</c:v>
                </c:pt>
                <c:pt idx="2">
                  <c:v>West</c:v>
                </c:pt>
              </c:strCache>
            </c:strRef>
          </c:cat>
          <c:val>
            <c:numRef>
              <c:f>'Pivot Tables'!$B$8:$B$11</c:f>
              <c:numCache>
                <c:formatCode>_("$"* #,##0.00_);_("$"* \(#,##0.00\);_("$"* "-"??_);_(@_)</c:formatCode>
                <c:ptCount val="3"/>
                <c:pt idx="0">
                  <c:v>117750</c:v>
                </c:pt>
                <c:pt idx="1">
                  <c:v>108583.78378378379</c:v>
                </c:pt>
                <c:pt idx="2">
                  <c:v>148230.4347826087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AD-4BF4-80C2-1D90D6DB9CF9}"/>
            </c:ext>
          </c:extLst>
        </c:ser>
        <c:ser>
          <c:idx val="1"/>
          <c:order val="1"/>
          <c:tx>
            <c:strRef>
              <c:f>'Pivot Tables'!$C$6:$C$7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Tables'!$A$8:$A$11</c:f>
              <c:strCache>
                <c:ptCount val="3"/>
                <c:pt idx="0">
                  <c:v>East</c:v>
                </c:pt>
                <c:pt idx="1">
                  <c:v>North</c:v>
                </c:pt>
                <c:pt idx="2">
                  <c:v>West</c:v>
                </c:pt>
              </c:strCache>
            </c:strRef>
          </c:cat>
          <c:val>
            <c:numRef>
              <c:f>'Pivot Tables'!$C$8:$C$11</c:f>
              <c:numCache>
                <c:formatCode>_("$"* #,##0.00_);_("$"* \(#,##0.00\);_("$"* "-"??_);_(@_)</c:formatCode>
                <c:ptCount val="3"/>
                <c:pt idx="0">
                  <c:v>135468.42105263157</c:v>
                </c:pt>
                <c:pt idx="1">
                  <c:v>118457.14285714286</c:v>
                </c:pt>
                <c:pt idx="2">
                  <c:v>175200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AD-4BF4-80C2-1D90D6DB9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6811824"/>
        <c:axId val="1056810992"/>
      </c:barChart>
      <c:catAx>
        <c:axId val="105681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810992"/>
        <c:crosses val="autoZero"/>
        <c:auto val="1"/>
        <c:lblAlgn val="ctr"/>
        <c:lblOffset val="100"/>
        <c:noMultiLvlLbl val="0"/>
      </c:catAx>
      <c:valAx>
        <c:axId val="105681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811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[SCM 651 Homework 1 House Prices - Nick Lichtsinn.xlsx]Pivot Tables!PivotTable2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Tables'!$B$25:$B$26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Tables'!$A$27:$A$30</c:f>
              <c:strCache>
                <c:ptCount val="3"/>
                <c:pt idx="0">
                  <c:v>East</c:v>
                </c:pt>
                <c:pt idx="1">
                  <c:v>North</c:v>
                </c:pt>
                <c:pt idx="2">
                  <c:v>West</c:v>
                </c:pt>
              </c:strCache>
            </c:strRef>
          </c:cat>
          <c:val>
            <c:numRef>
              <c:f>'Pivot Tables'!$B$27:$B$30</c:f>
              <c:numCache>
                <c:formatCode>0.00</c:formatCode>
                <c:ptCount val="3"/>
                <c:pt idx="0">
                  <c:v>2001.5384615384614</c:v>
                </c:pt>
                <c:pt idx="1">
                  <c:v>1928.1081081081081</c:v>
                </c:pt>
                <c:pt idx="2">
                  <c:v>2073.478260869565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DA-482D-BCF4-50E5612B55BE}"/>
            </c:ext>
          </c:extLst>
        </c:ser>
        <c:ser>
          <c:idx val="1"/>
          <c:order val="1"/>
          <c:tx>
            <c:strRef>
              <c:f>'Pivot Tables'!$C$25:$C$26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Tables'!$A$27:$A$30</c:f>
              <c:strCache>
                <c:ptCount val="3"/>
                <c:pt idx="0">
                  <c:v>East</c:v>
                </c:pt>
                <c:pt idx="1">
                  <c:v>North</c:v>
                </c:pt>
                <c:pt idx="2">
                  <c:v>West</c:v>
                </c:pt>
              </c:strCache>
            </c:strRef>
          </c:cat>
          <c:val>
            <c:numRef>
              <c:f>'Pivot Tables'!$C$27:$C$30</c:f>
              <c:numCache>
                <c:formatCode>0.00</c:formatCode>
                <c:ptCount val="3"/>
                <c:pt idx="0">
                  <c:v>2031.0526315789473</c:v>
                </c:pt>
                <c:pt idx="1">
                  <c:v>1857.1428571428571</c:v>
                </c:pt>
                <c:pt idx="2">
                  <c:v>2091.25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DA-482D-BCF4-50E5612B5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8737072"/>
        <c:axId val="1058739568"/>
      </c:barChart>
      <c:catAx>
        <c:axId val="1058737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739568"/>
        <c:crosses val="autoZero"/>
        <c:auto val="1"/>
        <c:lblAlgn val="ctr"/>
        <c:lblOffset val="100"/>
        <c:noMultiLvlLbl val="0"/>
      </c:catAx>
      <c:valAx>
        <c:axId val="105873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737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[SCM 651 Homework 1 House Prices - Nick Lichtsinn.xlsx]Pivot Tables!PivotTable1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'Pivot Tables'!$B$6:$B$7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'Pivot Tables'!$A$8:$A$11</c:f>
              <c:strCache>
                <c:ptCount val="3"/>
                <c:pt idx="0">
                  <c:v>East</c:v>
                </c:pt>
                <c:pt idx="1">
                  <c:v>North</c:v>
                </c:pt>
                <c:pt idx="2">
                  <c:v>West</c:v>
                </c:pt>
              </c:strCache>
            </c:strRef>
          </c:cat>
          <c:val>
            <c:numRef>
              <c:f>'Pivot Tables'!$B$8:$B$11</c:f>
              <c:numCache>
                <c:formatCode>_("$"* #,##0.00_);_("$"* \(#,##0.00\);_("$"* "-"??_);_(@_)</c:formatCode>
                <c:ptCount val="3"/>
                <c:pt idx="0">
                  <c:v>117750</c:v>
                </c:pt>
                <c:pt idx="1">
                  <c:v>108583.78378378379</c:v>
                </c:pt>
                <c:pt idx="2">
                  <c:v>148230.4347826087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6E-478A-B7F7-B1F720AF425B}"/>
            </c:ext>
          </c:extLst>
        </c:ser>
        <c:ser>
          <c:idx val="1"/>
          <c:order val="1"/>
          <c:tx>
            <c:strRef>
              <c:f>'Pivot Tables'!$C$6:$C$7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'Pivot Tables'!$A$8:$A$11</c:f>
              <c:strCache>
                <c:ptCount val="3"/>
                <c:pt idx="0">
                  <c:v>East</c:v>
                </c:pt>
                <c:pt idx="1">
                  <c:v>North</c:v>
                </c:pt>
                <c:pt idx="2">
                  <c:v>West</c:v>
                </c:pt>
              </c:strCache>
            </c:strRef>
          </c:cat>
          <c:val>
            <c:numRef>
              <c:f>'Pivot Tables'!$C$8:$C$11</c:f>
              <c:numCache>
                <c:formatCode>_("$"* #,##0.00_);_("$"* \(#,##0.00\);_("$"* "-"??_);_(@_)</c:formatCode>
                <c:ptCount val="3"/>
                <c:pt idx="0">
                  <c:v>135468.42105263157</c:v>
                </c:pt>
                <c:pt idx="1">
                  <c:v>118457.14285714286</c:v>
                </c:pt>
                <c:pt idx="2">
                  <c:v>175200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6E-478A-B7F7-B1F720AF42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64594544"/>
        <c:axId val="1064594960"/>
        <c:axId val="0"/>
      </c:bar3DChart>
      <c:catAx>
        <c:axId val="106459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594960"/>
        <c:crosses val="autoZero"/>
        <c:auto val="1"/>
        <c:lblAlgn val="ctr"/>
        <c:lblOffset val="100"/>
        <c:noMultiLvlLbl val="0"/>
      </c:catAx>
      <c:valAx>
        <c:axId val="106459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59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[SCM 651 Homework 1 House Prices - Nick Lichtsinn.xlsx]Pivot Tables!PivotTable2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'Pivot Tables'!$B$25:$B$26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'Pivot Tables'!$A$27:$A$30</c:f>
              <c:strCache>
                <c:ptCount val="3"/>
                <c:pt idx="0">
                  <c:v>East</c:v>
                </c:pt>
                <c:pt idx="1">
                  <c:v>North</c:v>
                </c:pt>
                <c:pt idx="2">
                  <c:v>West</c:v>
                </c:pt>
              </c:strCache>
            </c:strRef>
          </c:cat>
          <c:val>
            <c:numRef>
              <c:f>'Pivot Tables'!$B$27:$B$30</c:f>
              <c:numCache>
                <c:formatCode>0.00</c:formatCode>
                <c:ptCount val="3"/>
                <c:pt idx="0">
                  <c:v>2001.5384615384614</c:v>
                </c:pt>
                <c:pt idx="1">
                  <c:v>1928.1081081081081</c:v>
                </c:pt>
                <c:pt idx="2">
                  <c:v>2073.478260869565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2B-455F-A7D4-6AF3B23337EA}"/>
            </c:ext>
          </c:extLst>
        </c:ser>
        <c:ser>
          <c:idx val="1"/>
          <c:order val="1"/>
          <c:tx>
            <c:strRef>
              <c:f>'Pivot Tables'!$C$25:$C$26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'Pivot Tables'!$A$27:$A$30</c:f>
              <c:strCache>
                <c:ptCount val="3"/>
                <c:pt idx="0">
                  <c:v>East</c:v>
                </c:pt>
                <c:pt idx="1">
                  <c:v>North</c:v>
                </c:pt>
                <c:pt idx="2">
                  <c:v>West</c:v>
                </c:pt>
              </c:strCache>
            </c:strRef>
          </c:cat>
          <c:val>
            <c:numRef>
              <c:f>'Pivot Tables'!$C$27:$C$30</c:f>
              <c:numCache>
                <c:formatCode>0.00</c:formatCode>
                <c:ptCount val="3"/>
                <c:pt idx="0">
                  <c:v>2031.0526315789473</c:v>
                </c:pt>
                <c:pt idx="1">
                  <c:v>1857.1428571428571</c:v>
                </c:pt>
                <c:pt idx="2">
                  <c:v>2091.25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2B-455F-A7D4-6AF3B2333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72862352"/>
        <c:axId val="872852784"/>
        <c:axId val="0"/>
      </c:bar3DChart>
      <c:catAx>
        <c:axId val="872862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852784"/>
        <c:crosses val="autoZero"/>
        <c:auto val="1"/>
        <c:lblAlgn val="ctr"/>
        <c:lblOffset val="100"/>
        <c:noMultiLvlLbl val="0"/>
      </c:catAx>
      <c:valAx>
        <c:axId val="87285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86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2</xdr:row>
      <xdr:rowOff>42862</xdr:rowOff>
    </xdr:from>
    <xdr:to>
      <xdr:col>11</xdr:col>
      <xdr:colOff>123825</xdr:colOff>
      <xdr:row>16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677A64-113C-40C8-8B0C-73CF6E1530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19050</xdr:colOff>
      <xdr:row>21</xdr:row>
      <xdr:rowOff>80962</xdr:rowOff>
    </xdr:from>
    <xdr:to>
      <xdr:col>11</xdr:col>
      <xdr:colOff>123825</xdr:colOff>
      <xdr:row>35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FD3DA5-EFD6-4748-B3A3-CC8169DDDB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76200</xdr:colOff>
      <xdr:row>2</xdr:row>
      <xdr:rowOff>23812</xdr:rowOff>
    </xdr:from>
    <xdr:to>
      <xdr:col>21</xdr:col>
      <xdr:colOff>447675</xdr:colOff>
      <xdr:row>16</xdr:row>
      <xdr:rowOff>100012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4ACC25-7959-4ECC-B1BD-8C0B897449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42862</xdr:colOff>
      <xdr:row>20</xdr:row>
      <xdr:rowOff>176212</xdr:rowOff>
    </xdr:from>
    <xdr:to>
      <xdr:col>21</xdr:col>
      <xdr:colOff>414337</xdr:colOff>
      <xdr:row>35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5163632-7781-47DE-A60C-BF22D72679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Lichtsinn" refreshedDate="44497.687337268515" createdVersion="7" refreshedVersion="7" minRefreshableVersion="3" recordCount="128" xr:uid="{BAF7143B-E3F5-4E5F-819E-B8C42D2D3FA8}">
  <cacheSource type="worksheet">
    <worksheetSource ref="A1:H129" sheet="House Prices"/>
  </cacheSource>
  <cacheFields count="8">
    <cacheField name="ID" numFmtId="0">
      <sharedItems containsSemiMixedTypes="0" containsString="0" containsNumber="1" containsInteger="1" minValue="1" maxValue="128" count="128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</sharedItems>
    </cacheField>
    <cacheField name="Price" numFmtId="0">
      <sharedItems containsSemiMixedTypes="0" containsString="0" containsNumber="1" containsInteger="1" minValue="69100" maxValue="211200" count="123">
        <n v="114300"/>
        <n v="114200"/>
        <n v="114800"/>
        <n v="94700"/>
        <n v="119800"/>
        <n v="114600"/>
        <n v="151600"/>
        <n v="150700"/>
        <n v="119200"/>
        <n v="104000"/>
        <n v="132500"/>
        <n v="123000"/>
        <n v="102600"/>
        <n v="126300"/>
        <n v="176800"/>
        <n v="145800"/>
        <n v="147100"/>
        <n v="83600"/>
        <n v="111400"/>
        <n v="167200"/>
        <n v="116200"/>
        <n v="113800"/>
        <n v="91700"/>
        <n v="106100"/>
        <n v="156400"/>
        <n v="149300"/>
        <n v="137000"/>
        <n v="99300"/>
        <n v="69100"/>
        <n v="188000"/>
        <n v="182000"/>
        <n v="112300"/>
        <n v="135000"/>
        <n v="139600"/>
        <n v="117800"/>
        <n v="117100"/>
        <n v="117500"/>
        <n v="147000"/>
        <n v="131300"/>
        <n v="108200"/>
        <n v="106600"/>
        <n v="133600"/>
        <n v="105600"/>
        <n v="154000"/>
        <n v="166500"/>
        <n v="103200"/>
        <n v="129800"/>
        <n v="90300"/>
        <n v="115900"/>
        <n v="107500"/>
        <n v="151100"/>
        <n v="91100"/>
        <n v="117400"/>
        <n v="130800"/>
        <n v="81300"/>
        <n v="125700"/>
        <n v="140900"/>
        <n v="152300"/>
        <n v="138100"/>
        <n v="155400"/>
        <n v="180900"/>
        <n v="100900"/>
        <n v="161300"/>
        <n v="120500"/>
        <n v="130300"/>
        <n v="111100"/>
        <n v="126200"/>
        <n v="151900"/>
        <n v="93600"/>
        <n v="165600"/>
        <n v="166700"/>
        <n v="157600"/>
        <n v="107300"/>
        <n v="144200"/>
        <n v="106900"/>
        <n v="176500"/>
        <n v="121300"/>
        <n v="143600"/>
        <n v="143400"/>
        <n v="184300"/>
        <n v="164800"/>
        <n v="147700"/>
        <n v="90500"/>
        <n v="188300"/>
        <n v="102700"/>
        <n v="172500"/>
        <n v="127700"/>
        <n v="97800"/>
        <n v="143100"/>
        <n v="116500"/>
        <n v="142600"/>
        <n v="157100"/>
        <n v="160600"/>
        <n v="152500"/>
        <n v="133300"/>
        <n v="126800"/>
        <n v="145500"/>
        <n v="171000"/>
        <n v="123100"/>
        <n v="136800"/>
        <n v="211200"/>
        <n v="82300"/>
        <n v="146900"/>
        <n v="108500"/>
        <n v="134000"/>
        <n v="117000"/>
        <n v="108700"/>
        <n v="111600"/>
        <n v="114900"/>
        <n v="123600"/>
        <n v="115700"/>
        <n v="124500"/>
        <n v="102500"/>
        <n v="199500"/>
        <n v="150200"/>
        <n v="109700"/>
        <n v="110400"/>
        <n v="144800"/>
        <n v="119700"/>
        <n v="147900"/>
        <n v="113500"/>
        <n v="149900"/>
        <n v="124600"/>
      </sharedItems>
    </cacheField>
    <cacheField name="SqFt" numFmtId="0">
      <sharedItems containsSemiMixedTypes="0" containsString="0" containsNumber="1" containsInteger="1" minValue="1450" maxValue="2590"/>
    </cacheField>
    <cacheField name="Bedrooms" numFmtId="0">
      <sharedItems containsSemiMixedTypes="0" containsString="0" containsNumber="1" containsInteger="1" minValue="2" maxValue="5"/>
    </cacheField>
    <cacheField name="Bathrooms" numFmtId="0">
      <sharedItems containsSemiMixedTypes="0" containsString="0" containsNumber="1" containsInteger="1" minValue="2" maxValue="4"/>
    </cacheField>
    <cacheField name="Offers" numFmtId="0">
      <sharedItems containsSemiMixedTypes="0" containsString="0" containsNumber="1" containsInteger="1" minValue="1" maxValue="6"/>
    </cacheField>
    <cacheField name="Brick" numFmtId="0">
      <sharedItems count="2">
        <s v="No"/>
        <s v="Yes"/>
      </sharedItems>
    </cacheField>
    <cacheField name="Neighborhood" numFmtId="0">
      <sharedItems count="3">
        <s v="East"/>
        <s v="North"/>
        <s v="Wes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8">
  <r>
    <x v="0"/>
    <x v="0"/>
    <n v="1790"/>
    <n v="2"/>
    <n v="2"/>
    <n v="2"/>
    <x v="0"/>
    <x v="0"/>
  </r>
  <r>
    <x v="1"/>
    <x v="1"/>
    <n v="2030"/>
    <n v="4"/>
    <n v="2"/>
    <n v="3"/>
    <x v="0"/>
    <x v="0"/>
  </r>
  <r>
    <x v="2"/>
    <x v="2"/>
    <n v="1740"/>
    <n v="3"/>
    <n v="2"/>
    <n v="1"/>
    <x v="0"/>
    <x v="0"/>
  </r>
  <r>
    <x v="3"/>
    <x v="3"/>
    <n v="1980"/>
    <n v="3"/>
    <n v="2"/>
    <n v="3"/>
    <x v="0"/>
    <x v="0"/>
  </r>
  <r>
    <x v="4"/>
    <x v="4"/>
    <n v="2130"/>
    <n v="3"/>
    <n v="3"/>
    <n v="3"/>
    <x v="0"/>
    <x v="0"/>
  </r>
  <r>
    <x v="5"/>
    <x v="5"/>
    <n v="1780"/>
    <n v="3"/>
    <n v="2"/>
    <n v="2"/>
    <x v="0"/>
    <x v="1"/>
  </r>
  <r>
    <x v="6"/>
    <x v="6"/>
    <n v="1830"/>
    <n v="3"/>
    <n v="3"/>
    <n v="3"/>
    <x v="1"/>
    <x v="2"/>
  </r>
  <r>
    <x v="7"/>
    <x v="7"/>
    <n v="2160"/>
    <n v="4"/>
    <n v="2"/>
    <n v="2"/>
    <x v="0"/>
    <x v="2"/>
  </r>
  <r>
    <x v="8"/>
    <x v="8"/>
    <n v="2110"/>
    <n v="4"/>
    <n v="2"/>
    <n v="3"/>
    <x v="0"/>
    <x v="0"/>
  </r>
  <r>
    <x v="9"/>
    <x v="9"/>
    <n v="1730"/>
    <n v="3"/>
    <n v="3"/>
    <n v="3"/>
    <x v="0"/>
    <x v="0"/>
  </r>
  <r>
    <x v="10"/>
    <x v="10"/>
    <n v="2030"/>
    <n v="3"/>
    <n v="2"/>
    <n v="3"/>
    <x v="1"/>
    <x v="0"/>
  </r>
  <r>
    <x v="11"/>
    <x v="11"/>
    <n v="1870"/>
    <n v="2"/>
    <n v="2"/>
    <n v="2"/>
    <x v="1"/>
    <x v="0"/>
  </r>
  <r>
    <x v="12"/>
    <x v="12"/>
    <n v="1910"/>
    <n v="3"/>
    <n v="2"/>
    <n v="4"/>
    <x v="0"/>
    <x v="1"/>
  </r>
  <r>
    <x v="13"/>
    <x v="13"/>
    <n v="2150"/>
    <n v="3"/>
    <n v="3"/>
    <n v="5"/>
    <x v="1"/>
    <x v="1"/>
  </r>
  <r>
    <x v="14"/>
    <x v="14"/>
    <n v="2590"/>
    <n v="4"/>
    <n v="3"/>
    <n v="4"/>
    <x v="0"/>
    <x v="2"/>
  </r>
  <r>
    <x v="15"/>
    <x v="15"/>
    <n v="1780"/>
    <n v="4"/>
    <n v="2"/>
    <n v="1"/>
    <x v="0"/>
    <x v="2"/>
  </r>
  <r>
    <x v="16"/>
    <x v="16"/>
    <n v="2190"/>
    <n v="3"/>
    <n v="3"/>
    <n v="4"/>
    <x v="1"/>
    <x v="0"/>
  </r>
  <r>
    <x v="17"/>
    <x v="17"/>
    <n v="1990"/>
    <n v="3"/>
    <n v="3"/>
    <n v="4"/>
    <x v="0"/>
    <x v="1"/>
  </r>
  <r>
    <x v="18"/>
    <x v="18"/>
    <n v="1700"/>
    <n v="2"/>
    <n v="2"/>
    <n v="1"/>
    <x v="1"/>
    <x v="0"/>
  </r>
  <r>
    <x v="19"/>
    <x v="19"/>
    <n v="1920"/>
    <n v="3"/>
    <n v="3"/>
    <n v="2"/>
    <x v="1"/>
    <x v="2"/>
  </r>
  <r>
    <x v="20"/>
    <x v="20"/>
    <n v="1790"/>
    <n v="3"/>
    <n v="2"/>
    <n v="3"/>
    <x v="0"/>
    <x v="0"/>
  </r>
  <r>
    <x v="21"/>
    <x v="21"/>
    <n v="2000"/>
    <n v="3"/>
    <n v="2"/>
    <n v="4"/>
    <x v="0"/>
    <x v="1"/>
  </r>
  <r>
    <x v="22"/>
    <x v="22"/>
    <n v="1690"/>
    <n v="3"/>
    <n v="2"/>
    <n v="3"/>
    <x v="0"/>
    <x v="1"/>
  </r>
  <r>
    <x v="23"/>
    <x v="23"/>
    <n v="1820"/>
    <n v="3"/>
    <n v="2"/>
    <n v="3"/>
    <x v="1"/>
    <x v="1"/>
  </r>
  <r>
    <x v="24"/>
    <x v="24"/>
    <n v="2210"/>
    <n v="4"/>
    <n v="3"/>
    <n v="2"/>
    <x v="1"/>
    <x v="0"/>
  </r>
  <r>
    <x v="25"/>
    <x v="25"/>
    <n v="2290"/>
    <n v="4"/>
    <n v="3"/>
    <n v="3"/>
    <x v="0"/>
    <x v="1"/>
  </r>
  <r>
    <x v="26"/>
    <x v="26"/>
    <n v="2000"/>
    <n v="4"/>
    <n v="2"/>
    <n v="3"/>
    <x v="0"/>
    <x v="2"/>
  </r>
  <r>
    <x v="27"/>
    <x v="27"/>
    <n v="1700"/>
    <n v="3"/>
    <n v="2"/>
    <n v="2"/>
    <x v="0"/>
    <x v="0"/>
  </r>
  <r>
    <x v="28"/>
    <x v="28"/>
    <n v="1600"/>
    <n v="2"/>
    <n v="2"/>
    <n v="3"/>
    <x v="0"/>
    <x v="1"/>
  </r>
  <r>
    <x v="29"/>
    <x v="29"/>
    <n v="2040"/>
    <n v="4"/>
    <n v="3"/>
    <n v="1"/>
    <x v="1"/>
    <x v="2"/>
  </r>
  <r>
    <x v="30"/>
    <x v="30"/>
    <n v="2250"/>
    <n v="4"/>
    <n v="3"/>
    <n v="3"/>
    <x v="1"/>
    <x v="2"/>
  </r>
  <r>
    <x v="31"/>
    <x v="31"/>
    <n v="1930"/>
    <n v="2"/>
    <n v="2"/>
    <n v="2"/>
    <x v="1"/>
    <x v="1"/>
  </r>
  <r>
    <x v="32"/>
    <x v="32"/>
    <n v="2250"/>
    <n v="3"/>
    <n v="3"/>
    <n v="3"/>
    <x v="1"/>
    <x v="0"/>
  </r>
  <r>
    <x v="33"/>
    <x v="33"/>
    <n v="2280"/>
    <n v="5"/>
    <n v="3"/>
    <n v="4"/>
    <x v="1"/>
    <x v="0"/>
  </r>
  <r>
    <x v="34"/>
    <x v="34"/>
    <n v="2000"/>
    <n v="2"/>
    <n v="2"/>
    <n v="3"/>
    <x v="0"/>
    <x v="1"/>
  </r>
  <r>
    <x v="35"/>
    <x v="35"/>
    <n v="2080"/>
    <n v="3"/>
    <n v="3"/>
    <n v="3"/>
    <x v="0"/>
    <x v="1"/>
  </r>
  <r>
    <x v="36"/>
    <x v="36"/>
    <n v="1880"/>
    <n v="2"/>
    <n v="2"/>
    <n v="2"/>
    <x v="0"/>
    <x v="1"/>
  </r>
  <r>
    <x v="37"/>
    <x v="37"/>
    <n v="2420"/>
    <n v="4"/>
    <n v="3"/>
    <n v="4"/>
    <x v="0"/>
    <x v="2"/>
  </r>
  <r>
    <x v="38"/>
    <x v="38"/>
    <n v="1720"/>
    <n v="3"/>
    <n v="2"/>
    <n v="1"/>
    <x v="0"/>
    <x v="2"/>
  </r>
  <r>
    <x v="39"/>
    <x v="39"/>
    <n v="1740"/>
    <n v="3"/>
    <n v="2"/>
    <n v="2"/>
    <x v="0"/>
    <x v="1"/>
  </r>
  <r>
    <x v="40"/>
    <x v="40"/>
    <n v="1560"/>
    <n v="2"/>
    <n v="2"/>
    <n v="1"/>
    <x v="0"/>
    <x v="0"/>
  </r>
  <r>
    <x v="41"/>
    <x v="41"/>
    <n v="1840"/>
    <n v="4"/>
    <n v="3"/>
    <n v="2"/>
    <x v="0"/>
    <x v="2"/>
  </r>
  <r>
    <x v="42"/>
    <x v="42"/>
    <n v="1990"/>
    <n v="2"/>
    <n v="2"/>
    <n v="3"/>
    <x v="0"/>
    <x v="0"/>
  </r>
  <r>
    <x v="43"/>
    <x v="43"/>
    <n v="1920"/>
    <n v="3"/>
    <n v="2"/>
    <n v="1"/>
    <x v="1"/>
    <x v="0"/>
  </r>
  <r>
    <x v="44"/>
    <x v="44"/>
    <n v="1940"/>
    <n v="3"/>
    <n v="3"/>
    <n v="2"/>
    <x v="1"/>
    <x v="2"/>
  </r>
  <r>
    <x v="45"/>
    <x v="45"/>
    <n v="1810"/>
    <n v="3"/>
    <n v="2"/>
    <n v="3"/>
    <x v="0"/>
    <x v="0"/>
  </r>
  <r>
    <x v="46"/>
    <x v="46"/>
    <n v="1990"/>
    <n v="2"/>
    <n v="3"/>
    <n v="2"/>
    <x v="0"/>
    <x v="1"/>
  </r>
  <r>
    <x v="47"/>
    <x v="47"/>
    <n v="2050"/>
    <n v="3"/>
    <n v="2"/>
    <n v="6"/>
    <x v="0"/>
    <x v="1"/>
  </r>
  <r>
    <x v="48"/>
    <x v="48"/>
    <n v="1980"/>
    <n v="2"/>
    <n v="2"/>
    <n v="2"/>
    <x v="0"/>
    <x v="0"/>
  </r>
  <r>
    <x v="49"/>
    <x v="49"/>
    <n v="1700"/>
    <n v="3"/>
    <n v="2"/>
    <n v="3"/>
    <x v="1"/>
    <x v="1"/>
  </r>
  <r>
    <x v="50"/>
    <x v="50"/>
    <n v="2100"/>
    <n v="3"/>
    <n v="2"/>
    <n v="3"/>
    <x v="1"/>
    <x v="0"/>
  </r>
  <r>
    <x v="51"/>
    <x v="51"/>
    <n v="1860"/>
    <n v="2"/>
    <n v="2"/>
    <n v="3"/>
    <x v="0"/>
    <x v="1"/>
  </r>
  <r>
    <x v="52"/>
    <x v="52"/>
    <n v="2150"/>
    <n v="2"/>
    <n v="3"/>
    <n v="4"/>
    <x v="0"/>
    <x v="1"/>
  </r>
  <r>
    <x v="53"/>
    <x v="53"/>
    <n v="2100"/>
    <n v="3"/>
    <n v="2"/>
    <n v="3"/>
    <x v="0"/>
    <x v="1"/>
  </r>
  <r>
    <x v="54"/>
    <x v="54"/>
    <n v="1650"/>
    <n v="3"/>
    <n v="2"/>
    <n v="3"/>
    <x v="0"/>
    <x v="1"/>
  </r>
  <r>
    <x v="55"/>
    <x v="55"/>
    <n v="1720"/>
    <n v="2"/>
    <n v="2"/>
    <n v="2"/>
    <x v="1"/>
    <x v="0"/>
  </r>
  <r>
    <x v="56"/>
    <x v="56"/>
    <n v="2190"/>
    <n v="3"/>
    <n v="2"/>
    <n v="3"/>
    <x v="1"/>
    <x v="0"/>
  </r>
  <r>
    <x v="57"/>
    <x v="57"/>
    <n v="2240"/>
    <n v="4"/>
    <n v="3"/>
    <n v="3"/>
    <x v="0"/>
    <x v="2"/>
  </r>
  <r>
    <x v="58"/>
    <x v="58"/>
    <n v="1840"/>
    <n v="3"/>
    <n v="3"/>
    <n v="1"/>
    <x v="0"/>
    <x v="2"/>
  </r>
  <r>
    <x v="59"/>
    <x v="59"/>
    <n v="2090"/>
    <n v="4"/>
    <n v="2"/>
    <n v="1"/>
    <x v="0"/>
    <x v="2"/>
  </r>
  <r>
    <x v="60"/>
    <x v="60"/>
    <n v="2200"/>
    <n v="3"/>
    <n v="3"/>
    <n v="1"/>
    <x v="0"/>
    <x v="2"/>
  </r>
  <r>
    <x v="61"/>
    <x v="61"/>
    <n v="1610"/>
    <n v="2"/>
    <n v="2"/>
    <n v="2"/>
    <x v="0"/>
    <x v="1"/>
  </r>
  <r>
    <x v="62"/>
    <x v="62"/>
    <n v="2220"/>
    <n v="4"/>
    <n v="3"/>
    <n v="2"/>
    <x v="0"/>
    <x v="2"/>
  </r>
  <r>
    <x v="63"/>
    <x v="63"/>
    <n v="1910"/>
    <n v="2"/>
    <n v="3"/>
    <n v="2"/>
    <x v="0"/>
    <x v="0"/>
  </r>
  <r>
    <x v="64"/>
    <x v="64"/>
    <n v="1860"/>
    <n v="3"/>
    <n v="2"/>
    <n v="2"/>
    <x v="0"/>
    <x v="2"/>
  </r>
  <r>
    <x v="65"/>
    <x v="65"/>
    <n v="1450"/>
    <n v="2"/>
    <n v="2"/>
    <n v="1"/>
    <x v="1"/>
    <x v="1"/>
  </r>
  <r>
    <x v="66"/>
    <x v="66"/>
    <n v="2210"/>
    <n v="3"/>
    <n v="3"/>
    <n v="4"/>
    <x v="0"/>
    <x v="1"/>
  </r>
  <r>
    <x v="67"/>
    <x v="67"/>
    <n v="2040"/>
    <n v="4"/>
    <n v="3"/>
    <n v="3"/>
    <x v="0"/>
    <x v="0"/>
  </r>
  <r>
    <x v="68"/>
    <x v="68"/>
    <n v="2140"/>
    <n v="3"/>
    <n v="2"/>
    <n v="4"/>
    <x v="0"/>
    <x v="1"/>
  </r>
  <r>
    <x v="69"/>
    <x v="69"/>
    <n v="2080"/>
    <n v="4"/>
    <n v="3"/>
    <n v="3"/>
    <x v="0"/>
    <x v="2"/>
  </r>
  <r>
    <x v="70"/>
    <x v="70"/>
    <n v="1950"/>
    <n v="3"/>
    <n v="3"/>
    <n v="3"/>
    <x v="1"/>
    <x v="2"/>
  </r>
  <r>
    <x v="71"/>
    <x v="71"/>
    <n v="2160"/>
    <n v="4"/>
    <n v="2"/>
    <n v="1"/>
    <x v="0"/>
    <x v="2"/>
  </r>
  <r>
    <x v="72"/>
    <x v="72"/>
    <n v="1650"/>
    <n v="3"/>
    <n v="2"/>
    <n v="3"/>
    <x v="0"/>
    <x v="1"/>
  </r>
  <r>
    <x v="73"/>
    <x v="55"/>
    <n v="2040"/>
    <n v="3"/>
    <n v="3"/>
    <n v="2"/>
    <x v="0"/>
    <x v="0"/>
  </r>
  <r>
    <x v="74"/>
    <x v="73"/>
    <n v="2140"/>
    <n v="3"/>
    <n v="3"/>
    <n v="3"/>
    <x v="0"/>
    <x v="2"/>
  </r>
  <r>
    <x v="75"/>
    <x v="74"/>
    <n v="1900"/>
    <n v="2"/>
    <n v="2"/>
    <n v="2"/>
    <x v="0"/>
    <x v="1"/>
  </r>
  <r>
    <x v="76"/>
    <x v="46"/>
    <n v="1930"/>
    <n v="3"/>
    <n v="2"/>
    <n v="2"/>
    <x v="0"/>
    <x v="2"/>
  </r>
  <r>
    <x v="77"/>
    <x v="75"/>
    <n v="2280"/>
    <n v="4"/>
    <n v="3"/>
    <n v="3"/>
    <x v="1"/>
    <x v="2"/>
  </r>
  <r>
    <x v="78"/>
    <x v="76"/>
    <n v="2130"/>
    <n v="3"/>
    <n v="2"/>
    <n v="3"/>
    <x v="0"/>
    <x v="1"/>
  </r>
  <r>
    <x v="79"/>
    <x v="77"/>
    <n v="1780"/>
    <n v="4"/>
    <n v="2"/>
    <n v="1"/>
    <x v="0"/>
    <x v="2"/>
  </r>
  <r>
    <x v="80"/>
    <x v="78"/>
    <n v="2190"/>
    <n v="3"/>
    <n v="3"/>
    <n v="4"/>
    <x v="1"/>
    <x v="0"/>
  </r>
  <r>
    <x v="81"/>
    <x v="79"/>
    <n v="2140"/>
    <n v="4"/>
    <n v="3"/>
    <n v="2"/>
    <x v="1"/>
    <x v="2"/>
  </r>
  <r>
    <x v="82"/>
    <x v="80"/>
    <n v="2050"/>
    <n v="2"/>
    <n v="2"/>
    <n v="1"/>
    <x v="1"/>
    <x v="2"/>
  </r>
  <r>
    <x v="83"/>
    <x v="81"/>
    <n v="2410"/>
    <n v="3"/>
    <n v="3"/>
    <n v="2"/>
    <x v="0"/>
    <x v="0"/>
  </r>
  <r>
    <x v="84"/>
    <x v="82"/>
    <n v="1520"/>
    <n v="2"/>
    <n v="2"/>
    <n v="3"/>
    <x v="0"/>
    <x v="1"/>
  </r>
  <r>
    <x v="85"/>
    <x v="83"/>
    <n v="2250"/>
    <n v="4"/>
    <n v="3"/>
    <n v="2"/>
    <x v="1"/>
    <x v="2"/>
  </r>
  <r>
    <x v="86"/>
    <x v="84"/>
    <n v="1900"/>
    <n v="4"/>
    <n v="2"/>
    <n v="4"/>
    <x v="0"/>
    <x v="1"/>
  </r>
  <r>
    <x v="87"/>
    <x v="85"/>
    <n v="1880"/>
    <n v="3"/>
    <n v="3"/>
    <n v="1"/>
    <x v="1"/>
    <x v="2"/>
  </r>
  <r>
    <x v="88"/>
    <x v="86"/>
    <n v="1930"/>
    <n v="3"/>
    <n v="3"/>
    <n v="2"/>
    <x v="0"/>
    <x v="1"/>
  </r>
  <r>
    <x v="89"/>
    <x v="87"/>
    <n v="2010"/>
    <n v="2"/>
    <n v="2"/>
    <n v="4"/>
    <x v="0"/>
    <x v="1"/>
  </r>
  <r>
    <x v="90"/>
    <x v="88"/>
    <n v="1920"/>
    <n v="4"/>
    <n v="2"/>
    <n v="2"/>
    <x v="0"/>
    <x v="2"/>
  </r>
  <r>
    <x v="91"/>
    <x v="89"/>
    <n v="2150"/>
    <n v="3"/>
    <n v="2"/>
    <n v="2"/>
    <x v="0"/>
    <x v="0"/>
  </r>
  <r>
    <x v="92"/>
    <x v="90"/>
    <n v="2110"/>
    <n v="3"/>
    <n v="2"/>
    <n v="2"/>
    <x v="0"/>
    <x v="2"/>
  </r>
  <r>
    <x v="93"/>
    <x v="91"/>
    <n v="2080"/>
    <n v="3"/>
    <n v="3"/>
    <n v="2"/>
    <x v="0"/>
    <x v="0"/>
  </r>
  <r>
    <x v="94"/>
    <x v="92"/>
    <n v="2150"/>
    <n v="4"/>
    <n v="3"/>
    <n v="3"/>
    <x v="1"/>
    <x v="2"/>
  </r>
  <r>
    <x v="95"/>
    <x v="93"/>
    <n v="1970"/>
    <n v="2"/>
    <n v="2"/>
    <n v="1"/>
    <x v="1"/>
    <x v="2"/>
  </r>
  <r>
    <x v="96"/>
    <x v="94"/>
    <n v="2440"/>
    <n v="3"/>
    <n v="3"/>
    <n v="3"/>
    <x v="0"/>
    <x v="0"/>
  </r>
  <r>
    <x v="97"/>
    <x v="95"/>
    <n v="2000"/>
    <n v="2"/>
    <n v="2"/>
    <n v="1"/>
    <x v="1"/>
    <x v="0"/>
  </r>
  <r>
    <x v="98"/>
    <x v="96"/>
    <n v="2060"/>
    <n v="3"/>
    <n v="2"/>
    <n v="1"/>
    <x v="0"/>
    <x v="2"/>
  </r>
  <r>
    <x v="99"/>
    <x v="97"/>
    <n v="2080"/>
    <n v="3"/>
    <n v="3"/>
    <n v="2"/>
    <x v="1"/>
    <x v="2"/>
  </r>
  <r>
    <x v="100"/>
    <x v="45"/>
    <n v="2010"/>
    <n v="3"/>
    <n v="2"/>
    <n v="5"/>
    <x v="0"/>
    <x v="1"/>
  </r>
  <r>
    <x v="101"/>
    <x v="98"/>
    <n v="2260"/>
    <n v="3"/>
    <n v="3"/>
    <n v="5"/>
    <x v="0"/>
    <x v="0"/>
  </r>
  <r>
    <x v="102"/>
    <x v="99"/>
    <n v="2410"/>
    <n v="3"/>
    <n v="3"/>
    <n v="4"/>
    <x v="0"/>
    <x v="0"/>
  </r>
  <r>
    <x v="103"/>
    <x v="100"/>
    <n v="2440"/>
    <n v="4"/>
    <n v="3"/>
    <n v="3"/>
    <x v="1"/>
    <x v="2"/>
  </r>
  <r>
    <x v="104"/>
    <x v="101"/>
    <n v="1910"/>
    <n v="3"/>
    <n v="2"/>
    <n v="4"/>
    <x v="0"/>
    <x v="0"/>
  </r>
  <r>
    <x v="105"/>
    <x v="102"/>
    <n v="2530"/>
    <n v="4"/>
    <n v="3"/>
    <n v="4"/>
    <x v="0"/>
    <x v="2"/>
  </r>
  <r>
    <x v="106"/>
    <x v="103"/>
    <n v="2130"/>
    <n v="3"/>
    <n v="2"/>
    <n v="4"/>
    <x v="0"/>
    <x v="1"/>
  </r>
  <r>
    <x v="107"/>
    <x v="104"/>
    <n v="1890"/>
    <n v="3"/>
    <n v="2"/>
    <n v="1"/>
    <x v="1"/>
    <x v="0"/>
  </r>
  <r>
    <x v="108"/>
    <x v="105"/>
    <n v="1990"/>
    <n v="3"/>
    <n v="3"/>
    <n v="3"/>
    <x v="1"/>
    <x v="0"/>
  </r>
  <r>
    <x v="109"/>
    <x v="106"/>
    <n v="2110"/>
    <n v="3"/>
    <n v="2"/>
    <n v="3"/>
    <x v="0"/>
    <x v="0"/>
  </r>
  <r>
    <x v="110"/>
    <x v="107"/>
    <n v="1710"/>
    <n v="2"/>
    <n v="2"/>
    <n v="1"/>
    <x v="0"/>
    <x v="1"/>
  </r>
  <r>
    <x v="111"/>
    <x v="108"/>
    <n v="1740"/>
    <n v="2"/>
    <n v="2"/>
    <n v="2"/>
    <x v="0"/>
    <x v="1"/>
  </r>
  <r>
    <x v="112"/>
    <x v="109"/>
    <n v="1940"/>
    <n v="2"/>
    <n v="2"/>
    <n v="2"/>
    <x v="1"/>
    <x v="0"/>
  </r>
  <r>
    <x v="113"/>
    <x v="110"/>
    <n v="2000"/>
    <n v="3"/>
    <n v="2"/>
    <n v="3"/>
    <x v="1"/>
    <x v="1"/>
  </r>
  <r>
    <x v="114"/>
    <x v="111"/>
    <n v="2010"/>
    <n v="4"/>
    <n v="3"/>
    <n v="2"/>
    <x v="0"/>
    <x v="0"/>
  </r>
  <r>
    <x v="115"/>
    <x v="112"/>
    <n v="1900"/>
    <n v="3"/>
    <n v="3"/>
    <n v="3"/>
    <x v="0"/>
    <x v="1"/>
  </r>
  <r>
    <x v="116"/>
    <x v="113"/>
    <n v="2290"/>
    <n v="5"/>
    <n v="4"/>
    <n v="1"/>
    <x v="1"/>
    <x v="2"/>
  </r>
  <r>
    <x v="117"/>
    <x v="34"/>
    <n v="1920"/>
    <n v="3"/>
    <n v="2"/>
    <n v="2"/>
    <x v="0"/>
    <x v="1"/>
  </r>
  <r>
    <x v="118"/>
    <x v="114"/>
    <n v="1950"/>
    <n v="3"/>
    <n v="2"/>
    <n v="3"/>
    <x v="1"/>
    <x v="1"/>
  </r>
  <r>
    <x v="119"/>
    <x v="115"/>
    <n v="1920"/>
    <n v="2"/>
    <n v="2"/>
    <n v="4"/>
    <x v="0"/>
    <x v="1"/>
  </r>
  <r>
    <x v="120"/>
    <x v="116"/>
    <n v="1930"/>
    <n v="2"/>
    <n v="3"/>
    <n v="3"/>
    <x v="0"/>
    <x v="1"/>
  </r>
  <r>
    <x v="121"/>
    <x v="42"/>
    <n v="1930"/>
    <n v="3"/>
    <n v="3"/>
    <n v="3"/>
    <x v="0"/>
    <x v="0"/>
  </r>
  <r>
    <x v="122"/>
    <x v="117"/>
    <n v="2060"/>
    <n v="2"/>
    <n v="2"/>
    <n v="1"/>
    <x v="1"/>
    <x v="0"/>
  </r>
  <r>
    <x v="123"/>
    <x v="118"/>
    <n v="1900"/>
    <n v="3"/>
    <n v="3"/>
    <n v="3"/>
    <x v="1"/>
    <x v="0"/>
  </r>
  <r>
    <x v="124"/>
    <x v="119"/>
    <n v="2160"/>
    <n v="4"/>
    <n v="3"/>
    <n v="3"/>
    <x v="1"/>
    <x v="0"/>
  </r>
  <r>
    <x v="125"/>
    <x v="120"/>
    <n v="2070"/>
    <n v="2"/>
    <n v="2"/>
    <n v="2"/>
    <x v="0"/>
    <x v="1"/>
  </r>
  <r>
    <x v="126"/>
    <x v="121"/>
    <n v="2020"/>
    <n v="3"/>
    <n v="3"/>
    <n v="1"/>
    <x v="0"/>
    <x v="2"/>
  </r>
  <r>
    <x v="127"/>
    <x v="122"/>
    <n v="2250"/>
    <n v="3"/>
    <n v="3"/>
    <n v="4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C2E055-F664-4AFC-AFBA-6B6E6ACDF0A4}" name="PivotTable2" cacheId="0" applyNumberFormats="0" applyBorderFormats="0" applyFontFormats="0" applyPatternFormats="0" applyAlignmentFormats="0" applyWidthHeightFormats="1" dataCaption="Values" grandTotalCaption="Average" updatedVersion="7" minRefreshableVersion="3" useAutoFormatting="1" itemPrintTitles="1" createdVersion="7" indent="0" outline="1" outlineData="1" multipleFieldFilters="0" chartFormat="7">
  <location ref="A25:D30" firstHeaderRow="1" firstDataRow="2" firstDataCol="1"/>
  <pivotFields count="8">
    <pivotField showAll="0"/>
    <pivotField showAll="0"/>
    <pivotField dataField="1"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axis="axisRow" showAll="0">
      <items count="4">
        <item x="0"/>
        <item x="1"/>
        <item x="2"/>
        <item t="default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Average of SqFt" fld="2" subtotal="average" baseField="0" baseItem="1001100"/>
  </dataFields>
  <formats count="1">
    <format dxfId="1">
      <pivotArea collapsedLevelsAreSubtotals="1" fieldPosition="0">
        <references count="1">
          <reference field="7" count="0"/>
        </references>
      </pivotArea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841202-CC2C-4E4F-8808-D06086F9B29B}" name="PivotTable1" cacheId="0" applyNumberFormats="0" applyBorderFormats="0" applyFontFormats="0" applyPatternFormats="0" applyAlignmentFormats="0" applyWidthHeightFormats="1" dataCaption="Values" grandTotalCaption="Average" updatedVersion="7" minRefreshableVersion="3" useAutoFormatting="1" itemPrintTitles="1" createdVersion="7" indent="0" outline="1" outlineData="1" multipleFieldFilters="0" chartFormat="6">
  <location ref="A6:D11" firstHeaderRow="1" firstDataRow="2" firstDataCol="1"/>
  <pivotFields count="8">
    <pivotField showAll="0">
      <items count="1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t="default"/>
      </items>
    </pivotField>
    <pivotField dataField="1" showAll="0">
      <items count="124">
        <item x="28"/>
        <item x="54"/>
        <item x="101"/>
        <item x="17"/>
        <item x="47"/>
        <item x="82"/>
        <item x="51"/>
        <item x="22"/>
        <item x="68"/>
        <item x="3"/>
        <item x="87"/>
        <item x="27"/>
        <item x="61"/>
        <item x="112"/>
        <item x="12"/>
        <item x="84"/>
        <item x="45"/>
        <item x="9"/>
        <item x="42"/>
        <item x="23"/>
        <item x="40"/>
        <item x="74"/>
        <item x="72"/>
        <item x="49"/>
        <item x="39"/>
        <item x="103"/>
        <item x="106"/>
        <item x="115"/>
        <item x="116"/>
        <item x="65"/>
        <item x="18"/>
        <item x="107"/>
        <item x="31"/>
        <item x="120"/>
        <item x="21"/>
        <item x="1"/>
        <item x="0"/>
        <item x="5"/>
        <item x="2"/>
        <item x="108"/>
        <item x="110"/>
        <item x="48"/>
        <item x="20"/>
        <item x="89"/>
        <item x="105"/>
        <item x="35"/>
        <item x="52"/>
        <item x="36"/>
        <item x="34"/>
        <item x="8"/>
        <item x="118"/>
        <item x="4"/>
        <item x="63"/>
        <item x="76"/>
        <item x="11"/>
        <item x="98"/>
        <item x="109"/>
        <item x="111"/>
        <item x="122"/>
        <item x="55"/>
        <item x="66"/>
        <item x="13"/>
        <item x="95"/>
        <item x="86"/>
        <item x="46"/>
        <item x="64"/>
        <item x="53"/>
        <item x="38"/>
        <item x="10"/>
        <item x="94"/>
        <item x="41"/>
        <item x="104"/>
        <item x="32"/>
        <item x="99"/>
        <item x="26"/>
        <item x="58"/>
        <item x="33"/>
        <item x="56"/>
        <item x="90"/>
        <item x="88"/>
        <item x="78"/>
        <item x="77"/>
        <item x="73"/>
        <item x="117"/>
        <item x="96"/>
        <item x="15"/>
        <item x="102"/>
        <item x="37"/>
        <item x="16"/>
        <item x="81"/>
        <item x="119"/>
        <item x="25"/>
        <item x="121"/>
        <item x="114"/>
        <item x="7"/>
        <item x="50"/>
        <item x="6"/>
        <item x="67"/>
        <item x="57"/>
        <item x="93"/>
        <item x="43"/>
        <item x="59"/>
        <item x="24"/>
        <item x="91"/>
        <item x="71"/>
        <item x="92"/>
        <item x="62"/>
        <item x="80"/>
        <item x="69"/>
        <item x="44"/>
        <item x="70"/>
        <item x="19"/>
        <item x="97"/>
        <item x="85"/>
        <item x="75"/>
        <item x="14"/>
        <item x="60"/>
        <item x="30"/>
        <item x="79"/>
        <item x="29"/>
        <item x="83"/>
        <item x="113"/>
        <item x="100"/>
        <item t="default"/>
      </items>
    </pivotField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axis="axisRow" showAll="0">
      <items count="4">
        <item x="0"/>
        <item x="1"/>
        <item x="2"/>
        <item t="default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Average of Price" fld="1" subtotal="average" baseField="0" baseItem="12"/>
  </dataFields>
  <formats count="1">
    <format dxfId="5">
      <pivotArea collapsedLevelsAreSubtotals="1" fieldPosition="0">
        <references count="1">
          <reference field="7" count="0"/>
        </references>
      </pivotArea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"/>
  <sheetViews>
    <sheetView tabSelected="1" workbookViewId="0">
      <selection activeCell="B1" sqref="B1"/>
    </sheetView>
  </sheetViews>
  <sheetFormatPr defaultRowHeight="15" x14ac:dyDescent="0.25"/>
  <cols>
    <col min="4" max="4" width="10" bestFit="1" customWidth="1"/>
    <col min="5" max="5" width="10.5703125" bestFit="1" customWidth="1"/>
  </cols>
  <sheetData>
    <row r="1" spans="1:8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114300</v>
      </c>
      <c r="C2">
        <v>1790</v>
      </c>
      <c r="D2">
        <v>2</v>
      </c>
      <c r="E2">
        <v>2</v>
      </c>
      <c r="F2">
        <v>2</v>
      </c>
      <c r="G2" t="s">
        <v>7</v>
      </c>
      <c r="H2" t="s">
        <v>8</v>
      </c>
    </row>
    <row r="3" spans="1:8" x14ac:dyDescent="0.25">
      <c r="A3">
        <v>2</v>
      </c>
      <c r="B3">
        <v>114200</v>
      </c>
      <c r="C3">
        <v>2030</v>
      </c>
      <c r="D3">
        <v>4</v>
      </c>
      <c r="E3">
        <v>2</v>
      </c>
      <c r="F3">
        <v>3</v>
      </c>
      <c r="G3" t="s">
        <v>7</v>
      </c>
      <c r="H3" t="s">
        <v>8</v>
      </c>
    </row>
    <row r="4" spans="1:8" x14ac:dyDescent="0.25">
      <c r="A4">
        <v>3</v>
      </c>
      <c r="B4">
        <v>114800</v>
      </c>
      <c r="C4">
        <v>1740</v>
      </c>
      <c r="D4">
        <v>3</v>
      </c>
      <c r="E4">
        <v>2</v>
      </c>
      <c r="F4">
        <v>1</v>
      </c>
      <c r="G4" t="s">
        <v>7</v>
      </c>
      <c r="H4" t="s">
        <v>8</v>
      </c>
    </row>
    <row r="5" spans="1:8" x14ac:dyDescent="0.25">
      <c r="A5">
        <v>4</v>
      </c>
      <c r="B5">
        <v>94700</v>
      </c>
      <c r="C5">
        <v>1980</v>
      </c>
      <c r="D5">
        <v>3</v>
      </c>
      <c r="E5">
        <v>2</v>
      </c>
      <c r="F5">
        <v>3</v>
      </c>
      <c r="G5" t="s">
        <v>7</v>
      </c>
      <c r="H5" t="s">
        <v>8</v>
      </c>
    </row>
    <row r="6" spans="1:8" x14ac:dyDescent="0.25">
      <c r="A6">
        <v>5</v>
      </c>
      <c r="B6">
        <v>119800</v>
      </c>
      <c r="C6">
        <v>2130</v>
      </c>
      <c r="D6">
        <v>3</v>
      </c>
      <c r="E6">
        <v>3</v>
      </c>
      <c r="F6">
        <v>3</v>
      </c>
      <c r="G6" t="s">
        <v>7</v>
      </c>
      <c r="H6" t="s">
        <v>8</v>
      </c>
    </row>
    <row r="7" spans="1:8" x14ac:dyDescent="0.25">
      <c r="A7">
        <v>6</v>
      </c>
      <c r="B7">
        <v>114600</v>
      </c>
      <c r="C7">
        <v>1780</v>
      </c>
      <c r="D7">
        <v>3</v>
      </c>
      <c r="E7">
        <v>2</v>
      </c>
      <c r="F7">
        <v>2</v>
      </c>
      <c r="G7" t="s">
        <v>7</v>
      </c>
      <c r="H7" t="s">
        <v>9</v>
      </c>
    </row>
    <row r="8" spans="1:8" x14ac:dyDescent="0.25">
      <c r="A8">
        <v>7</v>
      </c>
      <c r="B8">
        <v>151600</v>
      </c>
      <c r="C8">
        <v>1830</v>
      </c>
      <c r="D8">
        <v>3</v>
      </c>
      <c r="E8">
        <v>3</v>
      </c>
      <c r="F8">
        <v>3</v>
      </c>
      <c r="G8" t="s">
        <v>10</v>
      </c>
      <c r="H8" t="s">
        <v>11</v>
      </c>
    </row>
    <row r="9" spans="1:8" x14ac:dyDescent="0.25">
      <c r="A9">
        <v>8</v>
      </c>
      <c r="B9">
        <v>150700</v>
      </c>
      <c r="C9">
        <v>2160</v>
      </c>
      <c r="D9">
        <v>4</v>
      </c>
      <c r="E9">
        <v>2</v>
      </c>
      <c r="F9">
        <v>2</v>
      </c>
      <c r="G9" t="s">
        <v>7</v>
      </c>
      <c r="H9" t="s">
        <v>11</v>
      </c>
    </row>
    <row r="10" spans="1:8" x14ac:dyDescent="0.25">
      <c r="A10">
        <v>9</v>
      </c>
      <c r="B10">
        <v>119200</v>
      </c>
      <c r="C10">
        <v>2110</v>
      </c>
      <c r="D10">
        <v>4</v>
      </c>
      <c r="E10">
        <v>2</v>
      </c>
      <c r="F10">
        <v>3</v>
      </c>
      <c r="G10" t="s">
        <v>7</v>
      </c>
      <c r="H10" t="s">
        <v>8</v>
      </c>
    </row>
    <row r="11" spans="1:8" x14ac:dyDescent="0.25">
      <c r="A11">
        <v>10</v>
      </c>
      <c r="B11">
        <v>104000</v>
      </c>
      <c r="C11">
        <v>1730</v>
      </c>
      <c r="D11">
        <v>3</v>
      </c>
      <c r="E11">
        <v>3</v>
      </c>
      <c r="F11">
        <v>3</v>
      </c>
      <c r="G11" t="s">
        <v>7</v>
      </c>
      <c r="H11" t="s">
        <v>8</v>
      </c>
    </row>
    <row r="12" spans="1:8" x14ac:dyDescent="0.25">
      <c r="A12">
        <v>11</v>
      </c>
      <c r="B12">
        <v>132500</v>
      </c>
      <c r="C12">
        <v>2030</v>
      </c>
      <c r="D12">
        <v>3</v>
      </c>
      <c r="E12">
        <v>2</v>
      </c>
      <c r="F12">
        <v>3</v>
      </c>
      <c r="G12" t="s">
        <v>10</v>
      </c>
      <c r="H12" t="s">
        <v>8</v>
      </c>
    </row>
    <row r="13" spans="1:8" x14ac:dyDescent="0.25">
      <c r="A13">
        <v>12</v>
      </c>
      <c r="B13">
        <v>123000</v>
      </c>
      <c r="C13">
        <v>1870</v>
      </c>
      <c r="D13">
        <v>2</v>
      </c>
      <c r="E13">
        <v>2</v>
      </c>
      <c r="F13">
        <v>2</v>
      </c>
      <c r="G13" t="s">
        <v>10</v>
      </c>
      <c r="H13" t="s">
        <v>8</v>
      </c>
    </row>
    <row r="14" spans="1:8" x14ac:dyDescent="0.25">
      <c r="A14">
        <v>13</v>
      </c>
      <c r="B14">
        <v>102600</v>
      </c>
      <c r="C14">
        <v>1910</v>
      </c>
      <c r="D14">
        <v>3</v>
      </c>
      <c r="E14">
        <v>2</v>
      </c>
      <c r="F14">
        <v>4</v>
      </c>
      <c r="G14" t="s">
        <v>7</v>
      </c>
      <c r="H14" t="s">
        <v>9</v>
      </c>
    </row>
    <row r="15" spans="1:8" x14ac:dyDescent="0.25">
      <c r="A15">
        <v>14</v>
      </c>
      <c r="B15">
        <v>126300</v>
      </c>
      <c r="C15">
        <v>2150</v>
      </c>
      <c r="D15">
        <v>3</v>
      </c>
      <c r="E15">
        <v>3</v>
      </c>
      <c r="F15">
        <v>5</v>
      </c>
      <c r="G15" t="s">
        <v>10</v>
      </c>
      <c r="H15" t="s">
        <v>9</v>
      </c>
    </row>
    <row r="16" spans="1:8" x14ac:dyDescent="0.25">
      <c r="A16">
        <v>15</v>
      </c>
      <c r="B16">
        <v>176800</v>
      </c>
      <c r="C16">
        <v>2590</v>
      </c>
      <c r="D16">
        <v>4</v>
      </c>
      <c r="E16">
        <v>3</v>
      </c>
      <c r="F16">
        <v>4</v>
      </c>
      <c r="G16" t="s">
        <v>7</v>
      </c>
      <c r="H16" t="s">
        <v>11</v>
      </c>
    </row>
    <row r="17" spans="1:8" x14ac:dyDescent="0.25">
      <c r="A17">
        <v>16</v>
      </c>
      <c r="B17">
        <v>145800</v>
      </c>
      <c r="C17">
        <v>1780</v>
      </c>
      <c r="D17">
        <v>4</v>
      </c>
      <c r="E17">
        <v>2</v>
      </c>
      <c r="F17">
        <v>1</v>
      </c>
      <c r="G17" t="s">
        <v>7</v>
      </c>
      <c r="H17" t="s">
        <v>11</v>
      </c>
    </row>
    <row r="18" spans="1:8" x14ac:dyDescent="0.25">
      <c r="A18">
        <v>17</v>
      </c>
      <c r="B18">
        <v>147100</v>
      </c>
      <c r="C18">
        <v>2190</v>
      </c>
      <c r="D18">
        <v>3</v>
      </c>
      <c r="E18">
        <v>3</v>
      </c>
      <c r="F18">
        <v>4</v>
      </c>
      <c r="G18" t="s">
        <v>10</v>
      </c>
      <c r="H18" t="s">
        <v>8</v>
      </c>
    </row>
    <row r="19" spans="1:8" x14ac:dyDescent="0.25">
      <c r="A19">
        <v>18</v>
      </c>
      <c r="B19">
        <v>83600</v>
      </c>
      <c r="C19">
        <v>1990</v>
      </c>
      <c r="D19">
        <v>3</v>
      </c>
      <c r="E19">
        <v>3</v>
      </c>
      <c r="F19">
        <v>4</v>
      </c>
      <c r="G19" t="s">
        <v>7</v>
      </c>
      <c r="H19" t="s">
        <v>9</v>
      </c>
    </row>
    <row r="20" spans="1:8" x14ac:dyDescent="0.25">
      <c r="A20">
        <v>19</v>
      </c>
      <c r="B20">
        <v>111400</v>
      </c>
      <c r="C20">
        <v>1700</v>
      </c>
      <c r="D20">
        <v>2</v>
      </c>
      <c r="E20">
        <v>2</v>
      </c>
      <c r="F20">
        <v>1</v>
      </c>
      <c r="G20" t="s">
        <v>10</v>
      </c>
      <c r="H20" t="s">
        <v>8</v>
      </c>
    </row>
    <row r="21" spans="1:8" x14ac:dyDescent="0.25">
      <c r="A21">
        <v>20</v>
      </c>
      <c r="B21">
        <v>167200</v>
      </c>
      <c r="C21">
        <v>1920</v>
      </c>
      <c r="D21">
        <v>3</v>
      </c>
      <c r="E21">
        <v>3</v>
      </c>
      <c r="F21">
        <v>2</v>
      </c>
      <c r="G21" t="s">
        <v>10</v>
      </c>
      <c r="H21" t="s">
        <v>11</v>
      </c>
    </row>
    <row r="22" spans="1:8" x14ac:dyDescent="0.25">
      <c r="A22">
        <v>21</v>
      </c>
      <c r="B22">
        <v>116200</v>
      </c>
      <c r="C22">
        <v>1790</v>
      </c>
      <c r="D22">
        <v>3</v>
      </c>
      <c r="E22">
        <v>2</v>
      </c>
      <c r="F22">
        <v>3</v>
      </c>
      <c r="G22" t="s">
        <v>7</v>
      </c>
      <c r="H22" t="s">
        <v>8</v>
      </c>
    </row>
    <row r="23" spans="1:8" x14ac:dyDescent="0.25">
      <c r="A23">
        <v>22</v>
      </c>
      <c r="B23">
        <v>113800</v>
      </c>
      <c r="C23">
        <v>2000</v>
      </c>
      <c r="D23">
        <v>3</v>
      </c>
      <c r="E23">
        <v>2</v>
      </c>
      <c r="F23">
        <v>4</v>
      </c>
      <c r="G23" t="s">
        <v>7</v>
      </c>
      <c r="H23" t="s">
        <v>9</v>
      </c>
    </row>
    <row r="24" spans="1:8" x14ac:dyDescent="0.25">
      <c r="A24">
        <v>23</v>
      </c>
      <c r="B24">
        <v>91700</v>
      </c>
      <c r="C24">
        <v>1690</v>
      </c>
      <c r="D24">
        <v>3</v>
      </c>
      <c r="E24">
        <v>2</v>
      </c>
      <c r="F24">
        <v>3</v>
      </c>
      <c r="G24" t="s">
        <v>7</v>
      </c>
      <c r="H24" t="s">
        <v>9</v>
      </c>
    </row>
    <row r="25" spans="1:8" x14ac:dyDescent="0.25">
      <c r="A25">
        <v>24</v>
      </c>
      <c r="B25">
        <v>106100</v>
      </c>
      <c r="C25">
        <v>1820</v>
      </c>
      <c r="D25">
        <v>3</v>
      </c>
      <c r="E25">
        <v>2</v>
      </c>
      <c r="F25">
        <v>3</v>
      </c>
      <c r="G25" t="s">
        <v>10</v>
      </c>
      <c r="H25" t="s">
        <v>9</v>
      </c>
    </row>
    <row r="26" spans="1:8" x14ac:dyDescent="0.25">
      <c r="A26">
        <v>25</v>
      </c>
      <c r="B26">
        <v>156400</v>
      </c>
      <c r="C26">
        <v>2210</v>
      </c>
      <c r="D26">
        <v>4</v>
      </c>
      <c r="E26">
        <v>3</v>
      </c>
      <c r="F26">
        <v>2</v>
      </c>
      <c r="G26" t="s">
        <v>10</v>
      </c>
      <c r="H26" t="s">
        <v>8</v>
      </c>
    </row>
    <row r="27" spans="1:8" x14ac:dyDescent="0.25">
      <c r="A27">
        <v>26</v>
      </c>
      <c r="B27">
        <v>149300</v>
      </c>
      <c r="C27">
        <v>2290</v>
      </c>
      <c r="D27">
        <v>4</v>
      </c>
      <c r="E27">
        <v>3</v>
      </c>
      <c r="F27">
        <v>3</v>
      </c>
      <c r="G27" t="s">
        <v>7</v>
      </c>
      <c r="H27" t="s">
        <v>9</v>
      </c>
    </row>
    <row r="28" spans="1:8" x14ac:dyDescent="0.25">
      <c r="A28">
        <v>27</v>
      </c>
      <c r="B28">
        <v>137000</v>
      </c>
      <c r="C28">
        <v>2000</v>
      </c>
      <c r="D28">
        <v>4</v>
      </c>
      <c r="E28">
        <v>2</v>
      </c>
      <c r="F28">
        <v>3</v>
      </c>
      <c r="G28" t="s">
        <v>7</v>
      </c>
      <c r="H28" t="s">
        <v>11</v>
      </c>
    </row>
    <row r="29" spans="1:8" x14ac:dyDescent="0.25">
      <c r="A29">
        <v>28</v>
      </c>
      <c r="B29">
        <v>99300</v>
      </c>
      <c r="C29">
        <v>1700</v>
      </c>
      <c r="D29">
        <v>3</v>
      </c>
      <c r="E29">
        <v>2</v>
      </c>
      <c r="F29">
        <v>2</v>
      </c>
      <c r="G29" t="s">
        <v>7</v>
      </c>
      <c r="H29" t="s">
        <v>8</v>
      </c>
    </row>
    <row r="30" spans="1:8" x14ac:dyDescent="0.25">
      <c r="A30">
        <v>29</v>
      </c>
      <c r="B30">
        <v>69100</v>
      </c>
      <c r="C30">
        <v>1600</v>
      </c>
      <c r="D30">
        <v>2</v>
      </c>
      <c r="E30">
        <v>2</v>
      </c>
      <c r="F30">
        <v>3</v>
      </c>
      <c r="G30" t="s">
        <v>7</v>
      </c>
      <c r="H30" t="s">
        <v>9</v>
      </c>
    </row>
    <row r="31" spans="1:8" x14ac:dyDescent="0.25">
      <c r="A31">
        <v>30</v>
      </c>
      <c r="B31">
        <v>188000</v>
      </c>
      <c r="C31">
        <v>2040</v>
      </c>
      <c r="D31">
        <v>4</v>
      </c>
      <c r="E31">
        <v>3</v>
      </c>
      <c r="F31">
        <v>1</v>
      </c>
      <c r="G31" t="s">
        <v>10</v>
      </c>
      <c r="H31" t="s">
        <v>11</v>
      </c>
    </row>
    <row r="32" spans="1:8" x14ac:dyDescent="0.25">
      <c r="A32">
        <v>31</v>
      </c>
      <c r="B32">
        <v>182000</v>
      </c>
      <c r="C32">
        <v>2250</v>
      </c>
      <c r="D32">
        <v>4</v>
      </c>
      <c r="E32">
        <v>3</v>
      </c>
      <c r="F32">
        <v>3</v>
      </c>
      <c r="G32" t="s">
        <v>10</v>
      </c>
      <c r="H32" t="s">
        <v>11</v>
      </c>
    </row>
    <row r="33" spans="1:8" x14ac:dyDescent="0.25">
      <c r="A33">
        <v>32</v>
      </c>
      <c r="B33">
        <v>112300</v>
      </c>
      <c r="C33">
        <v>1930</v>
      </c>
      <c r="D33">
        <v>2</v>
      </c>
      <c r="E33">
        <v>2</v>
      </c>
      <c r="F33">
        <v>2</v>
      </c>
      <c r="G33" t="s">
        <v>10</v>
      </c>
      <c r="H33" t="s">
        <v>9</v>
      </c>
    </row>
    <row r="34" spans="1:8" x14ac:dyDescent="0.25">
      <c r="A34">
        <v>33</v>
      </c>
      <c r="B34">
        <v>135000</v>
      </c>
      <c r="C34">
        <v>2250</v>
      </c>
      <c r="D34">
        <v>3</v>
      </c>
      <c r="E34">
        <v>3</v>
      </c>
      <c r="F34">
        <v>3</v>
      </c>
      <c r="G34" t="s">
        <v>10</v>
      </c>
      <c r="H34" t="s">
        <v>8</v>
      </c>
    </row>
    <row r="35" spans="1:8" x14ac:dyDescent="0.25">
      <c r="A35">
        <v>34</v>
      </c>
      <c r="B35">
        <v>139600</v>
      </c>
      <c r="C35">
        <v>2280</v>
      </c>
      <c r="D35">
        <v>5</v>
      </c>
      <c r="E35">
        <v>3</v>
      </c>
      <c r="F35">
        <v>4</v>
      </c>
      <c r="G35" t="s">
        <v>10</v>
      </c>
      <c r="H35" t="s">
        <v>8</v>
      </c>
    </row>
    <row r="36" spans="1:8" x14ac:dyDescent="0.25">
      <c r="A36">
        <v>35</v>
      </c>
      <c r="B36">
        <v>117800</v>
      </c>
      <c r="C36">
        <v>2000</v>
      </c>
      <c r="D36">
        <v>2</v>
      </c>
      <c r="E36">
        <v>2</v>
      </c>
      <c r="F36">
        <v>3</v>
      </c>
      <c r="G36" t="s">
        <v>7</v>
      </c>
      <c r="H36" t="s">
        <v>9</v>
      </c>
    </row>
    <row r="37" spans="1:8" x14ac:dyDescent="0.25">
      <c r="A37">
        <v>36</v>
      </c>
      <c r="B37">
        <v>117100</v>
      </c>
      <c r="C37">
        <v>2080</v>
      </c>
      <c r="D37">
        <v>3</v>
      </c>
      <c r="E37">
        <v>3</v>
      </c>
      <c r="F37">
        <v>3</v>
      </c>
      <c r="G37" t="s">
        <v>7</v>
      </c>
      <c r="H37" t="s">
        <v>9</v>
      </c>
    </row>
    <row r="38" spans="1:8" x14ac:dyDescent="0.25">
      <c r="A38">
        <v>37</v>
      </c>
      <c r="B38">
        <v>117500</v>
      </c>
      <c r="C38">
        <v>1880</v>
      </c>
      <c r="D38">
        <v>2</v>
      </c>
      <c r="E38">
        <v>2</v>
      </c>
      <c r="F38">
        <v>2</v>
      </c>
      <c r="G38" t="s">
        <v>7</v>
      </c>
      <c r="H38" t="s">
        <v>9</v>
      </c>
    </row>
    <row r="39" spans="1:8" x14ac:dyDescent="0.25">
      <c r="A39">
        <v>38</v>
      </c>
      <c r="B39">
        <v>147000</v>
      </c>
      <c r="C39">
        <v>2420</v>
      </c>
      <c r="D39">
        <v>4</v>
      </c>
      <c r="E39">
        <v>3</v>
      </c>
      <c r="F39">
        <v>4</v>
      </c>
      <c r="G39" t="s">
        <v>7</v>
      </c>
      <c r="H39" t="s">
        <v>11</v>
      </c>
    </row>
    <row r="40" spans="1:8" x14ac:dyDescent="0.25">
      <c r="A40">
        <v>39</v>
      </c>
      <c r="B40">
        <v>131300</v>
      </c>
      <c r="C40">
        <v>1720</v>
      </c>
      <c r="D40">
        <v>3</v>
      </c>
      <c r="E40">
        <v>2</v>
      </c>
      <c r="F40">
        <v>1</v>
      </c>
      <c r="G40" t="s">
        <v>7</v>
      </c>
      <c r="H40" t="s">
        <v>11</v>
      </c>
    </row>
    <row r="41" spans="1:8" x14ac:dyDescent="0.25">
      <c r="A41">
        <v>40</v>
      </c>
      <c r="B41">
        <v>108200</v>
      </c>
      <c r="C41">
        <v>1740</v>
      </c>
      <c r="D41">
        <v>3</v>
      </c>
      <c r="E41">
        <v>2</v>
      </c>
      <c r="F41">
        <v>2</v>
      </c>
      <c r="G41" t="s">
        <v>7</v>
      </c>
      <c r="H41" t="s">
        <v>9</v>
      </c>
    </row>
    <row r="42" spans="1:8" x14ac:dyDescent="0.25">
      <c r="A42">
        <v>41</v>
      </c>
      <c r="B42">
        <v>106600</v>
      </c>
      <c r="C42">
        <v>1560</v>
      </c>
      <c r="D42">
        <v>2</v>
      </c>
      <c r="E42">
        <v>2</v>
      </c>
      <c r="F42">
        <v>1</v>
      </c>
      <c r="G42" t="s">
        <v>7</v>
      </c>
      <c r="H42" t="s">
        <v>8</v>
      </c>
    </row>
    <row r="43" spans="1:8" x14ac:dyDescent="0.25">
      <c r="A43">
        <v>42</v>
      </c>
      <c r="B43">
        <v>133600</v>
      </c>
      <c r="C43">
        <v>1840</v>
      </c>
      <c r="D43">
        <v>4</v>
      </c>
      <c r="E43">
        <v>3</v>
      </c>
      <c r="F43">
        <v>2</v>
      </c>
      <c r="G43" t="s">
        <v>7</v>
      </c>
      <c r="H43" t="s">
        <v>11</v>
      </c>
    </row>
    <row r="44" spans="1:8" x14ac:dyDescent="0.25">
      <c r="A44">
        <v>43</v>
      </c>
      <c r="B44">
        <v>105600</v>
      </c>
      <c r="C44">
        <v>1990</v>
      </c>
      <c r="D44">
        <v>2</v>
      </c>
      <c r="E44">
        <v>2</v>
      </c>
      <c r="F44">
        <v>3</v>
      </c>
      <c r="G44" t="s">
        <v>7</v>
      </c>
      <c r="H44" t="s">
        <v>8</v>
      </c>
    </row>
    <row r="45" spans="1:8" x14ac:dyDescent="0.25">
      <c r="A45">
        <v>44</v>
      </c>
      <c r="B45">
        <v>154000</v>
      </c>
      <c r="C45">
        <v>1920</v>
      </c>
      <c r="D45">
        <v>3</v>
      </c>
      <c r="E45">
        <v>2</v>
      </c>
      <c r="F45">
        <v>1</v>
      </c>
      <c r="G45" t="s">
        <v>10</v>
      </c>
      <c r="H45" t="s">
        <v>8</v>
      </c>
    </row>
    <row r="46" spans="1:8" x14ac:dyDescent="0.25">
      <c r="A46">
        <v>45</v>
      </c>
      <c r="B46">
        <v>166500</v>
      </c>
      <c r="C46">
        <v>1940</v>
      </c>
      <c r="D46">
        <v>3</v>
      </c>
      <c r="E46">
        <v>3</v>
      </c>
      <c r="F46">
        <v>2</v>
      </c>
      <c r="G46" t="s">
        <v>10</v>
      </c>
      <c r="H46" t="s">
        <v>11</v>
      </c>
    </row>
    <row r="47" spans="1:8" x14ac:dyDescent="0.25">
      <c r="A47">
        <v>46</v>
      </c>
      <c r="B47">
        <v>103200</v>
      </c>
      <c r="C47">
        <v>1810</v>
      </c>
      <c r="D47">
        <v>3</v>
      </c>
      <c r="E47">
        <v>2</v>
      </c>
      <c r="F47">
        <v>3</v>
      </c>
      <c r="G47" t="s">
        <v>7</v>
      </c>
      <c r="H47" t="s">
        <v>8</v>
      </c>
    </row>
    <row r="48" spans="1:8" x14ac:dyDescent="0.25">
      <c r="A48">
        <v>47</v>
      </c>
      <c r="B48">
        <v>129800</v>
      </c>
      <c r="C48">
        <v>1990</v>
      </c>
      <c r="D48">
        <v>2</v>
      </c>
      <c r="E48">
        <v>3</v>
      </c>
      <c r="F48">
        <v>2</v>
      </c>
      <c r="G48" t="s">
        <v>7</v>
      </c>
      <c r="H48" t="s">
        <v>9</v>
      </c>
    </row>
    <row r="49" spans="1:8" x14ac:dyDescent="0.25">
      <c r="A49">
        <v>48</v>
      </c>
      <c r="B49">
        <v>90300</v>
      </c>
      <c r="C49">
        <v>2050</v>
      </c>
      <c r="D49">
        <v>3</v>
      </c>
      <c r="E49">
        <v>2</v>
      </c>
      <c r="F49">
        <v>6</v>
      </c>
      <c r="G49" t="s">
        <v>7</v>
      </c>
      <c r="H49" t="s">
        <v>9</v>
      </c>
    </row>
    <row r="50" spans="1:8" x14ac:dyDescent="0.25">
      <c r="A50">
        <v>49</v>
      </c>
      <c r="B50">
        <v>115900</v>
      </c>
      <c r="C50">
        <v>1980</v>
      </c>
      <c r="D50">
        <v>2</v>
      </c>
      <c r="E50">
        <v>2</v>
      </c>
      <c r="F50">
        <v>2</v>
      </c>
      <c r="G50" t="s">
        <v>7</v>
      </c>
      <c r="H50" t="s">
        <v>8</v>
      </c>
    </row>
    <row r="51" spans="1:8" x14ac:dyDescent="0.25">
      <c r="A51">
        <v>50</v>
      </c>
      <c r="B51">
        <v>107500</v>
      </c>
      <c r="C51">
        <v>1700</v>
      </c>
      <c r="D51">
        <v>3</v>
      </c>
      <c r="E51">
        <v>2</v>
      </c>
      <c r="F51">
        <v>3</v>
      </c>
      <c r="G51" t="s">
        <v>10</v>
      </c>
      <c r="H51" t="s">
        <v>9</v>
      </c>
    </row>
    <row r="52" spans="1:8" x14ac:dyDescent="0.25">
      <c r="A52">
        <v>51</v>
      </c>
      <c r="B52">
        <v>151100</v>
      </c>
      <c r="C52">
        <v>2100</v>
      </c>
      <c r="D52">
        <v>3</v>
      </c>
      <c r="E52">
        <v>2</v>
      </c>
      <c r="F52">
        <v>3</v>
      </c>
      <c r="G52" t="s">
        <v>10</v>
      </c>
      <c r="H52" t="s">
        <v>8</v>
      </c>
    </row>
    <row r="53" spans="1:8" x14ac:dyDescent="0.25">
      <c r="A53">
        <v>52</v>
      </c>
      <c r="B53">
        <v>91100</v>
      </c>
      <c r="C53">
        <v>1860</v>
      </c>
      <c r="D53">
        <v>2</v>
      </c>
      <c r="E53">
        <v>2</v>
      </c>
      <c r="F53">
        <v>3</v>
      </c>
      <c r="G53" t="s">
        <v>7</v>
      </c>
      <c r="H53" t="s">
        <v>9</v>
      </c>
    </row>
    <row r="54" spans="1:8" x14ac:dyDescent="0.25">
      <c r="A54">
        <v>53</v>
      </c>
      <c r="B54">
        <v>117400</v>
      </c>
      <c r="C54">
        <v>2150</v>
      </c>
      <c r="D54">
        <v>2</v>
      </c>
      <c r="E54">
        <v>3</v>
      </c>
      <c r="F54">
        <v>4</v>
      </c>
      <c r="G54" t="s">
        <v>7</v>
      </c>
      <c r="H54" t="s">
        <v>9</v>
      </c>
    </row>
    <row r="55" spans="1:8" x14ac:dyDescent="0.25">
      <c r="A55">
        <v>54</v>
      </c>
      <c r="B55">
        <v>130800</v>
      </c>
      <c r="C55">
        <v>2100</v>
      </c>
      <c r="D55">
        <v>3</v>
      </c>
      <c r="E55">
        <v>2</v>
      </c>
      <c r="F55">
        <v>3</v>
      </c>
      <c r="G55" t="s">
        <v>7</v>
      </c>
      <c r="H55" t="s">
        <v>9</v>
      </c>
    </row>
    <row r="56" spans="1:8" x14ac:dyDescent="0.25">
      <c r="A56">
        <v>55</v>
      </c>
      <c r="B56">
        <v>81300</v>
      </c>
      <c r="C56">
        <v>1650</v>
      </c>
      <c r="D56">
        <v>3</v>
      </c>
      <c r="E56">
        <v>2</v>
      </c>
      <c r="F56">
        <v>3</v>
      </c>
      <c r="G56" t="s">
        <v>7</v>
      </c>
      <c r="H56" t="s">
        <v>9</v>
      </c>
    </row>
    <row r="57" spans="1:8" x14ac:dyDescent="0.25">
      <c r="A57">
        <v>56</v>
      </c>
      <c r="B57">
        <v>125700</v>
      </c>
      <c r="C57">
        <v>1720</v>
      </c>
      <c r="D57">
        <v>2</v>
      </c>
      <c r="E57">
        <v>2</v>
      </c>
      <c r="F57">
        <v>2</v>
      </c>
      <c r="G57" t="s">
        <v>10</v>
      </c>
      <c r="H57" t="s">
        <v>8</v>
      </c>
    </row>
    <row r="58" spans="1:8" x14ac:dyDescent="0.25">
      <c r="A58">
        <v>57</v>
      </c>
      <c r="B58">
        <v>140900</v>
      </c>
      <c r="C58">
        <v>2190</v>
      </c>
      <c r="D58">
        <v>3</v>
      </c>
      <c r="E58">
        <v>2</v>
      </c>
      <c r="F58">
        <v>3</v>
      </c>
      <c r="G58" t="s">
        <v>10</v>
      </c>
      <c r="H58" t="s">
        <v>8</v>
      </c>
    </row>
    <row r="59" spans="1:8" x14ac:dyDescent="0.25">
      <c r="A59">
        <v>58</v>
      </c>
      <c r="B59">
        <v>152300</v>
      </c>
      <c r="C59">
        <v>2240</v>
      </c>
      <c r="D59">
        <v>4</v>
      </c>
      <c r="E59">
        <v>3</v>
      </c>
      <c r="F59">
        <v>3</v>
      </c>
      <c r="G59" t="s">
        <v>7</v>
      </c>
      <c r="H59" t="s">
        <v>11</v>
      </c>
    </row>
    <row r="60" spans="1:8" x14ac:dyDescent="0.25">
      <c r="A60">
        <v>59</v>
      </c>
      <c r="B60">
        <v>138100</v>
      </c>
      <c r="C60">
        <v>1840</v>
      </c>
      <c r="D60">
        <v>3</v>
      </c>
      <c r="E60">
        <v>3</v>
      </c>
      <c r="F60">
        <v>1</v>
      </c>
      <c r="G60" t="s">
        <v>7</v>
      </c>
      <c r="H60" t="s">
        <v>11</v>
      </c>
    </row>
    <row r="61" spans="1:8" x14ac:dyDescent="0.25">
      <c r="A61">
        <v>60</v>
      </c>
      <c r="B61">
        <v>155400</v>
      </c>
      <c r="C61">
        <v>2090</v>
      </c>
      <c r="D61">
        <v>4</v>
      </c>
      <c r="E61">
        <v>2</v>
      </c>
      <c r="F61">
        <v>1</v>
      </c>
      <c r="G61" t="s">
        <v>7</v>
      </c>
      <c r="H61" t="s">
        <v>11</v>
      </c>
    </row>
    <row r="62" spans="1:8" x14ac:dyDescent="0.25">
      <c r="A62">
        <v>61</v>
      </c>
      <c r="B62">
        <v>180900</v>
      </c>
      <c r="C62">
        <v>2200</v>
      </c>
      <c r="D62">
        <v>3</v>
      </c>
      <c r="E62">
        <v>3</v>
      </c>
      <c r="F62">
        <v>1</v>
      </c>
      <c r="G62" t="s">
        <v>7</v>
      </c>
      <c r="H62" t="s">
        <v>11</v>
      </c>
    </row>
    <row r="63" spans="1:8" x14ac:dyDescent="0.25">
      <c r="A63">
        <v>62</v>
      </c>
      <c r="B63">
        <v>100900</v>
      </c>
      <c r="C63">
        <v>1610</v>
      </c>
      <c r="D63">
        <v>2</v>
      </c>
      <c r="E63">
        <v>2</v>
      </c>
      <c r="F63">
        <v>2</v>
      </c>
      <c r="G63" t="s">
        <v>7</v>
      </c>
      <c r="H63" t="s">
        <v>9</v>
      </c>
    </row>
    <row r="64" spans="1:8" x14ac:dyDescent="0.25">
      <c r="A64">
        <v>63</v>
      </c>
      <c r="B64">
        <v>161300</v>
      </c>
      <c r="C64">
        <v>2220</v>
      </c>
      <c r="D64">
        <v>4</v>
      </c>
      <c r="E64">
        <v>3</v>
      </c>
      <c r="F64">
        <v>2</v>
      </c>
      <c r="G64" t="s">
        <v>7</v>
      </c>
      <c r="H64" t="s">
        <v>11</v>
      </c>
    </row>
    <row r="65" spans="1:8" x14ac:dyDescent="0.25">
      <c r="A65">
        <v>64</v>
      </c>
      <c r="B65">
        <v>120500</v>
      </c>
      <c r="C65">
        <v>1910</v>
      </c>
      <c r="D65">
        <v>2</v>
      </c>
      <c r="E65">
        <v>3</v>
      </c>
      <c r="F65">
        <v>2</v>
      </c>
      <c r="G65" t="s">
        <v>7</v>
      </c>
      <c r="H65" t="s">
        <v>8</v>
      </c>
    </row>
    <row r="66" spans="1:8" x14ac:dyDescent="0.25">
      <c r="A66">
        <v>65</v>
      </c>
      <c r="B66">
        <v>130300</v>
      </c>
      <c r="C66">
        <v>1860</v>
      </c>
      <c r="D66">
        <v>3</v>
      </c>
      <c r="E66">
        <v>2</v>
      </c>
      <c r="F66">
        <v>2</v>
      </c>
      <c r="G66" t="s">
        <v>7</v>
      </c>
      <c r="H66" t="s">
        <v>11</v>
      </c>
    </row>
    <row r="67" spans="1:8" x14ac:dyDescent="0.25">
      <c r="A67">
        <v>66</v>
      </c>
      <c r="B67">
        <v>111100</v>
      </c>
      <c r="C67">
        <v>1450</v>
      </c>
      <c r="D67">
        <v>2</v>
      </c>
      <c r="E67">
        <v>2</v>
      </c>
      <c r="F67">
        <v>1</v>
      </c>
      <c r="G67" t="s">
        <v>10</v>
      </c>
      <c r="H67" t="s">
        <v>9</v>
      </c>
    </row>
    <row r="68" spans="1:8" x14ac:dyDescent="0.25">
      <c r="A68">
        <v>67</v>
      </c>
      <c r="B68">
        <v>126200</v>
      </c>
      <c r="C68">
        <v>2210</v>
      </c>
      <c r="D68">
        <v>3</v>
      </c>
      <c r="E68">
        <v>3</v>
      </c>
      <c r="F68">
        <v>4</v>
      </c>
      <c r="G68" t="s">
        <v>7</v>
      </c>
      <c r="H68" t="s">
        <v>9</v>
      </c>
    </row>
    <row r="69" spans="1:8" x14ac:dyDescent="0.25">
      <c r="A69">
        <v>68</v>
      </c>
      <c r="B69">
        <v>151900</v>
      </c>
      <c r="C69">
        <v>2040</v>
      </c>
      <c r="D69">
        <v>4</v>
      </c>
      <c r="E69">
        <v>3</v>
      </c>
      <c r="F69">
        <v>3</v>
      </c>
      <c r="G69" t="s">
        <v>7</v>
      </c>
      <c r="H69" t="s">
        <v>8</v>
      </c>
    </row>
    <row r="70" spans="1:8" x14ac:dyDescent="0.25">
      <c r="A70">
        <v>69</v>
      </c>
      <c r="B70">
        <v>93600</v>
      </c>
      <c r="C70">
        <v>2140</v>
      </c>
      <c r="D70">
        <v>3</v>
      </c>
      <c r="E70">
        <v>2</v>
      </c>
      <c r="F70">
        <v>4</v>
      </c>
      <c r="G70" t="s">
        <v>7</v>
      </c>
      <c r="H70" t="s">
        <v>9</v>
      </c>
    </row>
    <row r="71" spans="1:8" x14ac:dyDescent="0.25">
      <c r="A71">
        <v>70</v>
      </c>
      <c r="B71">
        <v>165600</v>
      </c>
      <c r="C71">
        <v>2080</v>
      </c>
      <c r="D71">
        <v>4</v>
      </c>
      <c r="E71">
        <v>3</v>
      </c>
      <c r="F71">
        <v>3</v>
      </c>
      <c r="G71" t="s">
        <v>7</v>
      </c>
      <c r="H71" t="s">
        <v>11</v>
      </c>
    </row>
    <row r="72" spans="1:8" x14ac:dyDescent="0.25">
      <c r="A72">
        <v>71</v>
      </c>
      <c r="B72">
        <v>166700</v>
      </c>
      <c r="C72">
        <v>1950</v>
      </c>
      <c r="D72">
        <v>3</v>
      </c>
      <c r="E72">
        <v>3</v>
      </c>
      <c r="F72">
        <v>3</v>
      </c>
      <c r="G72" t="s">
        <v>10</v>
      </c>
      <c r="H72" t="s">
        <v>11</v>
      </c>
    </row>
    <row r="73" spans="1:8" x14ac:dyDescent="0.25">
      <c r="A73">
        <v>72</v>
      </c>
      <c r="B73">
        <v>157600</v>
      </c>
      <c r="C73">
        <v>2160</v>
      </c>
      <c r="D73">
        <v>4</v>
      </c>
      <c r="E73">
        <v>2</v>
      </c>
      <c r="F73">
        <v>1</v>
      </c>
      <c r="G73" t="s">
        <v>7</v>
      </c>
      <c r="H73" t="s">
        <v>11</v>
      </c>
    </row>
    <row r="74" spans="1:8" x14ac:dyDescent="0.25">
      <c r="A74">
        <v>73</v>
      </c>
      <c r="B74">
        <v>107300</v>
      </c>
      <c r="C74">
        <v>1650</v>
      </c>
      <c r="D74">
        <v>3</v>
      </c>
      <c r="E74">
        <v>2</v>
      </c>
      <c r="F74">
        <v>3</v>
      </c>
      <c r="G74" t="s">
        <v>7</v>
      </c>
      <c r="H74" t="s">
        <v>9</v>
      </c>
    </row>
    <row r="75" spans="1:8" x14ac:dyDescent="0.25">
      <c r="A75">
        <v>74</v>
      </c>
      <c r="B75">
        <v>125700</v>
      </c>
      <c r="C75">
        <v>2040</v>
      </c>
      <c r="D75">
        <v>3</v>
      </c>
      <c r="E75">
        <v>3</v>
      </c>
      <c r="F75">
        <v>2</v>
      </c>
      <c r="G75" t="s">
        <v>7</v>
      </c>
      <c r="H75" t="s">
        <v>8</v>
      </c>
    </row>
    <row r="76" spans="1:8" x14ac:dyDescent="0.25">
      <c r="A76">
        <v>75</v>
      </c>
      <c r="B76">
        <v>144200</v>
      </c>
      <c r="C76">
        <v>2140</v>
      </c>
      <c r="D76">
        <v>3</v>
      </c>
      <c r="E76">
        <v>3</v>
      </c>
      <c r="F76">
        <v>3</v>
      </c>
      <c r="G76" t="s">
        <v>7</v>
      </c>
      <c r="H76" t="s">
        <v>11</v>
      </c>
    </row>
    <row r="77" spans="1:8" x14ac:dyDescent="0.25">
      <c r="A77">
        <v>76</v>
      </c>
      <c r="B77">
        <v>106900</v>
      </c>
      <c r="C77">
        <v>1900</v>
      </c>
      <c r="D77">
        <v>2</v>
      </c>
      <c r="E77">
        <v>2</v>
      </c>
      <c r="F77">
        <v>2</v>
      </c>
      <c r="G77" t="s">
        <v>7</v>
      </c>
      <c r="H77" t="s">
        <v>9</v>
      </c>
    </row>
    <row r="78" spans="1:8" x14ac:dyDescent="0.25">
      <c r="A78">
        <v>77</v>
      </c>
      <c r="B78">
        <v>129800</v>
      </c>
      <c r="C78">
        <v>1930</v>
      </c>
      <c r="D78">
        <v>3</v>
      </c>
      <c r="E78">
        <v>2</v>
      </c>
      <c r="F78">
        <v>2</v>
      </c>
      <c r="G78" t="s">
        <v>7</v>
      </c>
      <c r="H78" t="s">
        <v>11</v>
      </c>
    </row>
    <row r="79" spans="1:8" x14ac:dyDescent="0.25">
      <c r="A79">
        <v>78</v>
      </c>
      <c r="B79">
        <v>176500</v>
      </c>
      <c r="C79">
        <v>2280</v>
      </c>
      <c r="D79">
        <v>4</v>
      </c>
      <c r="E79">
        <v>3</v>
      </c>
      <c r="F79">
        <v>3</v>
      </c>
      <c r="G79" t="s">
        <v>10</v>
      </c>
      <c r="H79" t="s">
        <v>11</v>
      </c>
    </row>
    <row r="80" spans="1:8" x14ac:dyDescent="0.25">
      <c r="A80">
        <v>79</v>
      </c>
      <c r="B80">
        <v>121300</v>
      </c>
      <c r="C80">
        <v>2130</v>
      </c>
      <c r="D80">
        <v>3</v>
      </c>
      <c r="E80">
        <v>2</v>
      </c>
      <c r="F80">
        <v>3</v>
      </c>
      <c r="G80" t="s">
        <v>7</v>
      </c>
      <c r="H80" t="s">
        <v>9</v>
      </c>
    </row>
    <row r="81" spans="1:8" x14ac:dyDescent="0.25">
      <c r="A81">
        <v>80</v>
      </c>
      <c r="B81">
        <v>143600</v>
      </c>
      <c r="C81">
        <v>1780</v>
      </c>
      <c r="D81">
        <v>4</v>
      </c>
      <c r="E81">
        <v>2</v>
      </c>
      <c r="F81">
        <v>1</v>
      </c>
      <c r="G81" t="s">
        <v>7</v>
      </c>
      <c r="H81" t="s">
        <v>11</v>
      </c>
    </row>
    <row r="82" spans="1:8" x14ac:dyDescent="0.25">
      <c r="A82">
        <v>81</v>
      </c>
      <c r="B82">
        <v>143400</v>
      </c>
      <c r="C82">
        <v>2190</v>
      </c>
      <c r="D82">
        <v>3</v>
      </c>
      <c r="E82">
        <v>3</v>
      </c>
      <c r="F82">
        <v>4</v>
      </c>
      <c r="G82" t="s">
        <v>10</v>
      </c>
      <c r="H82" t="s">
        <v>8</v>
      </c>
    </row>
    <row r="83" spans="1:8" x14ac:dyDescent="0.25">
      <c r="A83">
        <v>82</v>
      </c>
      <c r="B83">
        <v>184300</v>
      </c>
      <c r="C83">
        <v>2140</v>
      </c>
      <c r="D83">
        <v>4</v>
      </c>
      <c r="E83">
        <v>3</v>
      </c>
      <c r="F83">
        <v>2</v>
      </c>
      <c r="G83" t="s">
        <v>10</v>
      </c>
      <c r="H83" t="s">
        <v>11</v>
      </c>
    </row>
    <row r="84" spans="1:8" x14ac:dyDescent="0.25">
      <c r="A84">
        <v>83</v>
      </c>
      <c r="B84">
        <v>164800</v>
      </c>
      <c r="C84">
        <v>2050</v>
      </c>
      <c r="D84">
        <v>2</v>
      </c>
      <c r="E84">
        <v>2</v>
      </c>
      <c r="F84">
        <v>1</v>
      </c>
      <c r="G84" t="s">
        <v>10</v>
      </c>
      <c r="H84" t="s">
        <v>11</v>
      </c>
    </row>
    <row r="85" spans="1:8" x14ac:dyDescent="0.25">
      <c r="A85">
        <v>84</v>
      </c>
      <c r="B85">
        <v>147700</v>
      </c>
      <c r="C85">
        <v>2410</v>
      </c>
      <c r="D85">
        <v>3</v>
      </c>
      <c r="E85">
        <v>3</v>
      </c>
      <c r="F85">
        <v>2</v>
      </c>
      <c r="G85" t="s">
        <v>7</v>
      </c>
      <c r="H85" t="s">
        <v>8</v>
      </c>
    </row>
    <row r="86" spans="1:8" x14ac:dyDescent="0.25">
      <c r="A86">
        <v>85</v>
      </c>
      <c r="B86">
        <v>90500</v>
      </c>
      <c r="C86">
        <v>1520</v>
      </c>
      <c r="D86">
        <v>2</v>
      </c>
      <c r="E86">
        <v>2</v>
      </c>
      <c r="F86">
        <v>3</v>
      </c>
      <c r="G86" t="s">
        <v>7</v>
      </c>
      <c r="H86" t="s">
        <v>9</v>
      </c>
    </row>
    <row r="87" spans="1:8" x14ac:dyDescent="0.25">
      <c r="A87">
        <v>86</v>
      </c>
      <c r="B87">
        <v>188300</v>
      </c>
      <c r="C87">
        <v>2250</v>
      </c>
      <c r="D87">
        <v>4</v>
      </c>
      <c r="E87">
        <v>3</v>
      </c>
      <c r="F87">
        <v>2</v>
      </c>
      <c r="G87" t="s">
        <v>10</v>
      </c>
      <c r="H87" t="s">
        <v>11</v>
      </c>
    </row>
    <row r="88" spans="1:8" x14ac:dyDescent="0.25">
      <c r="A88">
        <v>87</v>
      </c>
      <c r="B88">
        <v>102700</v>
      </c>
      <c r="C88">
        <v>1900</v>
      </c>
      <c r="D88">
        <v>4</v>
      </c>
      <c r="E88">
        <v>2</v>
      </c>
      <c r="F88">
        <v>4</v>
      </c>
      <c r="G88" t="s">
        <v>7</v>
      </c>
      <c r="H88" t="s">
        <v>9</v>
      </c>
    </row>
    <row r="89" spans="1:8" x14ac:dyDescent="0.25">
      <c r="A89">
        <v>88</v>
      </c>
      <c r="B89">
        <v>172500</v>
      </c>
      <c r="C89">
        <v>1880</v>
      </c>
      <c r="D89">
        <v>3</v>
      </c>
      <c r="E89">
        <v>3</v>
      </c>
      <c r="F89">
        <v>1</v>
      </c>
      <c r="G89" t="s">
        <v>10</v>
      </c>
      <c r="H89" t="s">
        <v>11</v>
      </c>
    </row>
    <row r="90" spans="1:8" x14ac:dyDescent="0.25">
      <c r="A90">
        <v>89</v>
      </c>
      <c r="B90">
        <v>127700</v>
      </c>
      <c r="C90">
        <v>1930</v>
      </c>
      <c r="D90">
        <v>3</v>
      </c>
      <c r="E90">
        <v>3</v>
      </c>
      <c r="F90">
        <v>2</v>
      </c>
      <c r="G90" t="s">
        <v>7</v>
      </c>
      <c r="H90" t="s">
        <v>9</v>
      </c>
    </row>
    <row r="91" spans="1:8" x14ac:dyDescent="0.25">
      <c r="A91">
        <v>90</v>
      </c>
      <c r="B91">
        <v>97800</v>
      </c>
      <c r="C91">
        <v>2010</v>
      </c>
      <c r="D91">
        <v>2</v>
      </c>
      <c r="E91">
        <v>2</v>
      </c>
      <c r="F91">
        <v>4</v>
      </c>
      <c r="G91" t="s">
        <v>7</v>
      </c>
      <c r="H91" t="s">
        <v>9</v>
      </c>
    </row>
    <row r="92" spans="1:8" x14ac:dyDescent="0.25">
      <c r="A92">
        <v>91</v>
      </c>
      <c r="B92">
        <v>143100</v>
      </c>
      <c r="C92">
        <v>1920</v>
      </c>
      <c r="D92">
        <v>4</v>
      </c>
      <c r="E92">
        <v>2</v>
      </c>
      <c r="F92">
        <v>2</v>
      </c>
      <c r="G92" t="s">
        <v>7</v>
      </c>
      <c r="H92" t="s">
        <v>11</v>
      </c>
    </row>
    <row r="93" spans="1:8" x14ac:dyDescent="0.25">
      <c r="A93">
        <v>92</v>
      </c>
      <c r="B93">
        <v>116500</v>
      </c>
      <c r="C93">
        <v>2150</v>
      </c>
      <c r="D93">
        <v>3</v>
      </c>
      <c r="E93">
        <v>2</v>
      </c>
      <c r="F93">
        <v>2</v>
      </c>
      <c r="G93" t="s">
        <v>7</v>
      </c>
      <c r="H93" t="s">
        <v>8</v>
      </c>
    </row>
    <row r="94" spans="1:8" x14ac:dyDescent="0.25">
      <c r="A94">
        <v>93</v>
      </c>
      <c r="B94">
        <v>142600</v>
      </c>
      <c r="C94">
        <v>2110</v>
      </c>
      <c r="D94">
        <v>3</v>
      </c>
      <c r="E94">
        <v>2</v>
      </c>
      <c r="F94">
        <v>2</v>
      </c>
      <c r="G94" t="s">
        <v>7</v>
      </c>
      <c r="H94" t="s">
        <v>11</v>
      </c>
    </row>
    <row r="95" spans="1:8" x14ac:dyDescent="0.25">
      <c r="A95">
        <v>94</v>
      </c>
      <c r="B95">
        <v>157100</v>
      </c>
      <c r="C95">
        <v>2080</v>
      </c>
      <c r="D95">
        <v>3</v>
      </c>
      <c r="E95">
        <v>3</v>
      </c>
      <c r="F95">
        <v>2</v>
      </c>
      <c r="G95" t="s">
        <v>7</v>
      </c>
      <c r="H95" t="s">
        <v>8</v>
      </c>
    </row>
    <row r="96" spans="1:8" x14ac:dyDescent="0.25">
      <c r="A96">
        <v>95</v>
      </c>
      <c r="B96">
        <v>160600</v>
      </c>
      <c r="C96">
        <v>2150</v>
      </c>
      <c r="D96">
        <v>4</v>
      </c>
      <c r="E96">
        <v>3</v>
      </c>
      <c r="F96">
        <v>3</v>
      </c>
      <c r="G96" t="s">
        <v>10</v>
      </c>
      <c r="H96" t="s">
        <v>11</v>
      </c>
    </row>
    <row r="97" spans="1:8" x14ac:dyDescent="0.25">
      <c r="A97">
        <v>96</v>
      </c>
      <c r="B97">
        <v>152500</v>
      </c>
      <c r="C97">
        <v>1970</v>
      </c>
      <c r="D97">
        <v>2</v>
      </c>
      <c r="E97">
        <v>2</v>
      </c>
      <c r="F97">
        <v>1</v>
      </c>
      <c r="G97" t="s">
        <v>10</v>
      </c>
      <c r="H97" t="s">
        <v>11</v>
      </c>
    </row>
    <row r="98" spans="1:8" x14ac:dyDescent="0.25">
      <c r="A98">
        <v>97</v>
      </c>
      <c r="B98">
        <v>133300</v>
      </c>
      <c r="C98">
        <v>2440</v>
      </c>
      <c r="D98">
        <v>3</v>
      </c>
      <c r="E98">
        <v>3</v>
      </c>
      <c r="F98">
        <v>3</v>
      </c>
      <c r="G98" t="s">
        <v>7</v>
      </c>
      <c r="H98" t="s">
        <v>8</v>
      </c>
    </row>
    <row r="99" spans="1:8" x14ac:dyDescent="0.25">
      <c r="A99">
        <v>98</v>
      </c>
      <c r="B99">
        <v>126800</v>
      </c>
      <c r="C99">
        <v>2000</v>
      </c>
      <c r="D99">
        <v>2</v>
      </c>
      <c r="E99">
        <v>2</v>
      </c>
      <c r="F99">
        <v>1</v>
      </c>
      <c r="G99" t="s">
        <v>10</v>
      </c>
      <c r="H99" t="s">
        <v>8</v>
      </c>
    </row>
    <row r="100" spans="1:8" x14ac:dyDescent="0.25">
      <c r="A100">
        <v>99</v>
      </c>
      <c r="B100">
        <v>145500</v>
      </c>
      <c r="C100">
        <v>2060</v>
      </c>
      <c r="D100">
        <v>3</v>
      </c>
      <c r="E100">
        <v>2</v>
      </c>
      <c r="F100">
        <v>1</v>
      </c>
      <c r="G100" t="s">
        <v>7</v>
      </c>
      <c r="H100" t="s">
        <v>11</v>
      </c>
    </row>
    <row r="101" spans="1:8" x14ac:dyDescent="0.25">
      <c r="A101">
        <v>100</v>
      </c>
      <c r="B101">
        <v>171000</v>
      </c>
      <c r="C101">
        <v>2080</v>
      </c>
      <c r="D101">
        <v>3</v>
      </c>
      <c r="E101">
        <v>3</v>
      </c>
      <c r="F101">
        <v>2</v>
      </c>
      <c r="G101" t="s">
        <v>10</v>
      </c>
      <c r="H101" t="s">
        <v>11</v>
      </c>
    </row>
    <row r="102" spans="1:8" x14ac:dyDescent="0.25">
      <c r="A102">
        <v>101</v>
      </c>
      <c r="B102">
        <v>103200</v>
      </c>
      <c r="C102">
        <v>2010</v>
      </c>
      <c r="D102">
        <v>3</v>
      </c>
      <c r="E102">
        <v>2</v>
      </c>
      <c r="F102">
        <v>5</v>
      </c>
      <c r="G102" t="s">
        <v>7</v>
      </c>
      <c r="H102" t="s">
        <v>9</v>
      </c>
    </row>
    <row r="103" spans="1:8" x14ac:dyDescent="0.25">
      <c r="A103">
        <v>102</v>
      </c>
      <c r="B103">
        <v>123100</v>
      </c>
      <c r="C103">
        <v>2260</v>
      </c>
      <c r="D103">
        <v>3</v>
      </c>
      <c r="E103">
        <v>3</v>
      </c>
      <c r="F103">
        <v>5</v>
      </c>
      <c r="G103" t="s">
        <v>7</v>
      </c>
      <c r="H103" t="s">
        <v>8</v>
      </c>
    </row>
    <row r="104" spans="1:8" x14ac:dyDescent="0.25">
      <c r="A104">
        <v>103</v>
      </c>
      <c r="B104">
        <v>136800</v>
      </c>
      <c r="C104">
        <v>2410</v>
      </c>
      <c r="D104">
        <v>3</v>
      </c>
      <c r="E104">
        <v>3</v>
      </c>
      <c r="F104">
        <v>4</v>
      </c>
      <c r="G104" t="s">
        <v>7</v>
      </c>
      <c r="H104" t="s">
        <v>8</v>
      </c>
    </row>
    <row r="105" spans="1:8" x14ac:dyDescent="0.25">
      <c r="A105">
        <v>104</v>
      </c>
      <c r="B105">
        <v>211200</v>
      </c>
      <c r="C105">
        <v>2440</v>
      </c>
      <c r="D105">
        <v>4</v>
      </c>
      <c r="E105">
        <v>3</v>
      </c>
      <c r="F105">
        <v>3</v>
      </c>
      <c r="G105" t="s">
        <v>10</v>
      </c>
      <c r="H105" t="s">
        <v>11</v>
      </c>
    </row>
    <row r="106" spans="1:8" x14ac:dyDescent="0.25">
      <c r="A106">
        <v>105</v>
      </c>
      <c r="B106">
        <v>82300</v>
      </c>
      <c r="C106">
        <v>1910</v>
      </c>
      <c r="D106">
        <v>3</v>
      </c>
      <c r="E106">
        <v>2</v>
      </c>
      <c r="F106">
        <v>4</v>
      </c>
      <c r="G106" t="s">
        <v>7</v>
      </c>
      <c r="H106" t="s">
        <v>8</v>
      </c>
    </row>
    <row r="107" spans="1:8" x14ac:dyDescent="0.25">
      <c r="A107">
        <v>106</v>
      </c>
      <c r="B107">
        <v>146900</v>
      </c>
      <c r="C107">
        <v>2530</v>
      </c>
      <c r="D107">
        <v>4</v>
      </c>
      <c r="E107">
        <v>3</v>
      </c>
      <c r="F107">
        <v>4</v>
      </c>
      <c r="G107" t="s">
        <v>7</v>
      </c>
      <c r="H107" t="s">
        <v>11</v>
      </c>
    </row>
    <row r="108" spans="1:8" x14ac:dyDescent="0.25">
      <c r="A108">
        <v>107</v>
      </c>
      <c r="B108">
        <v>108500</v>
      </c>
      <c r="C108">
        <v>2130</v>
      </c>
      <c r="D108">
        <v>3</v>
      </c>
      <c r="E108">
        <v>2</v>
      </c>
      <c r="F108">
        <v>4</v>
      </c>
      <c r="G108" t="s">
        <v>7</v>
      </c>
      <c r="H108" t="s">
        <v>9</v>
      </c>
    </row>
    <row r="109" spans="1:8" x14ac:dyDescent="0.25">
      <c r="A109">
        <v>108</v>
      </c>
      <c r="B109">
        <v>134000</v>
      </c>
      <c r="C109">
        <v>1890</v>
      </c>
      <c r="D109">
        <v>3</v>
      </c>
      <c r="E109">
        <v>2</v>
      </c>
      <c r="F109">
        <v>1</v>
      </c>
      <c r="G109" t="s">
        <v>10</v>
      </c>
      <c r="H109" t="s">
        <v>8</v>
      </c>
    </row>
    <row r="110" spans="1:8" x14ac:dyDescent="0.25">
      <c r="A110">
        <v>109</v>
      </c>
      <c r="B110">
        <v>117000</v>
      </c>
      <c r="C110">
        <v>1990</v>
      </c>
      <c r="D110">
        <v>3</v>
      </c>
      <c r="E110">
        <v>3</v>
      </c>
      <c r="F110">
        <v>3</v>
      </c>
      <c r="G110" t="s">
        <v>10</v>
      </c>
      <c r="H110" t="s">
        <v>8</v>
      </c>
    </row>
    <row r="111" spans="1:8" x14ac:dyDescent="0.25">
      <c r="A111">
        <v>110</v>
      </c>
      <c r="B111">
        <v>108700</v>
      </c>
      <c r="C111">
        <v>2110</v>
      </c>
      <c r="D111">
        <v>3</v>
      </c>
      <c r="E111">
        <v>2</v>
      </c>
      <c r="F111">
        <v>3</v>
      </c>
      <c r="G111" t="s">
        <v>7</v>
      </c>
      <c r="H111" t="s">
        <v>8</v>
      </c>
    </row>
    <row r="112" spans="1:8" x14ac:dyDescent="0.25">
      <c r="A112">
        <v>111</v>
      </c>
      <c r="B112">
        <v>111600</v>
      </c>
      <c r="C112">
        <v>1710</v>
      </c>
      <c r="D112">
        <v>2</v>
      </c>
      <c r="E112">
        <v>2</v>
      </c>
      <c r="F112">
        <v>1</v>
      </c>
      <c r="G112" t="s">
        <v>7</v>
      </c>
      <c r="H112" t="s">
        <v>9</v>
      </c>
    </row>
    <row r="113" spans="1:8" x14ac:dyDescent="0.25">
      <c r="A113">
        <v>112</v>
      </c>
      <c r="B113">
        <v>114900</v>
      </c>
      <c r="C113">
        <v>1740</v>
      </c>
      <c r="D113">
        <v>2</v>
      </c>
      <c r="E113">
        <v>2</v>
      </c>
      <c r="F113">
        <v>2</v>
      </c>
      <c r="G113" t="s">
        <v>7</v>
      </c>
      <c r="H113" t="s">
        <v>9</v>
      </c>
    </row>
    <row r="114" spans="1:8" x14ac:dyDescent="0.25">
      <c r="A114">
        <v>113</v>
      </c>
      <c r="B114">
        <v>123600</v>
      </c>
      <c r="C114">
        <v>1940</v>
      </c>
      <c r="D114">
        <v>2</v>
      </c>
      <c r="E114">
        <v>2</v>
      </c>
      <c r="F114">
        <v>2</v>
      </c>
      <c r="G114" t="s">
        <v>10</v>
      </c>
      <c r="H114" t="s">
        <v>8</v>
      </c>
    </row>
    <row r="115" spans="1:8" x14ac:dyDescent="0.25">
      <c r="A115">
        <v>114</v>
      </c>
      <c r="B115">
        <v>115700</v>
      </c>
      <c r="C115">
        <v>2000</v>
      </c>
      <c r="D115">
        <v>3</v>
      </c>
      <c r="E115">
        <v>2</v>
      </c>
      <c r="F115">
        <v>3</v>
      </c>
      <c r="G115" t="s">
        <v>10</v>
      </c>
      <c r="H115" t="s">
        <v>9</v>
      </c>
    </row>
    <row r="116" spans="1:8" x14ac:dyDescent="0.25">
      <c r="A116">
        <v>115</v>
      </c>
      <c r="B116">
        <v>124500</v>
      </c>
      <c r="C116">
        <v>2010</v>
      </c>
      <c r="D116">
        <v>4</v>
      </c>
      <c r="E116">
        <v>3</v>
      </c>
      <c r="F116">
        <v>2</v>
      </c>
      <c r="G116" t="s">
        <v>7</v>
      </c>
      <c r="H116" t="s">
        <v>8</v>
      </c>
    </row>
    <row r="117" spans="1:8" x14ac:dyDescent="0.25">
      <c r="A117">
        <v>116</v>
      </c>
      <c r="B117">
        <v>102500</v>
      </c>
      <c r="C117">
        <v>1900</v>
      </c>
      <c r="D117">
        <v>3</v>
      </c>
      <c r="E117">
        <v>3</v>
      </c>
      <c r="F117">
        <v>3</v>
      </c>
      <c r="G117" t="s">
        <v>7</v>
      </c>
      <c r="H117" t="s">
        <v>9</v>
      </c>
    </row>
    <row r="118" spans="1:8" x14ac:dyDescent="0.25">
      <c r="A118">
        <v>117</v>
      </c>
      <c r="B118">
        <v>199500</v>
      </c>
      <c r="C118">
        <v>2290</v>
      </c>
      <c r="D118">
        <v>5</v>
      </c>
      <c r="E118">
        <v>4</v>
      </c>
      <c r="F118">
        <v>1</v>
      </c>
      <c r="G118" t="s">
        <v>10</v>
      </c>
      <c r="H118" t="s">
        <v>11</v>
      </c>
    </row>
    <row r="119" spans="1:8" x14ac:dyDescent="0.25">
      <c r="A119">
        <v>118</v>
      </c>
      <c r="B119">
        <v>117800</v>
      </c>
      <c r="C119">
        <v>1920</v>
      </c>
      <c r="D119">
        <v>3</v>
      </c>
      <c r="E119">
        <v>2</v>
      </c>
      <c r="F119">
        <v>2</v>
      </c>
      <c r="G119" t="s">
        <v>7</v>
      </c>
      <c r="H119" t="s">
        <v>9</v>
      </c>
    </row>
    <row r="120" spans="1:8" x14ac:dyDescent="0.25">
      <c r="A120">
        <v>119</v>
      </c>
      <c r="B120">
        <v>150200</v>
      </c>
      <c r="C120">
        <v>1950</v>
      </c>
      <c r="D120">
        <v>3</v>
      </c>
      <c r="E120">
        <v>2</v>
      </c>
      <c r="F120">
        <v>3</v>
      </c>
      <c r="G120" t="s">
        <v>10</v>
      </c>
      <c r="H120" t="s">
        <v>9</v>
      </c>
    </row>
    <row r="121" spans="1:8" x14ac:dyDescent="0.25">
      <c r="A121">
        <v>120</v>
      </c>
      <c r="B121">
        <v>109700</v>
      </c>
      <c r="C121">
        <v>1920</v>
      </c>
      <c r="D121">
        <v>2</v>
      </c>
      <c r="E121">
        <v>2</v>
      </c>
      <c r="F121">
        <v>4</v>
      </c>
      <c r="G121" t="s">
        <v>7</v>
      </c>
      <c r="H121" t="s">
        <v>9</v>
      </c>
    </row>
    <row r="122" spans="1:8" x14ac:dyDescent="0.25">
      <c r="A122">
        <v>121</v>
      </c>
      <c r="B122">
        <v>110400</v>
      </c>
      <c r="C122">
        <v>1930</v>
      </c>
      <c r="D122">
        <v>2</v>
      </c>
      <c r="E122">
        <v>3</v>
      </c>
      <c r="F122">
        <v>3</v>
      </c>
      <c r="G122" t="s">
        <v>7</v>
      </c>
      <c r="H122" t="s">
        <v>9</v>
      </c>
    </row>
    <row r="123" spans="1:8" x14ac:dyDescent="0.25">
      <c r="A123">
        <v>122</v>
      </c>
      <c r="B123">
        <v>105600</v>
      </c>
      <c r="C123">
        <v>1930</v>
      </c>
      <c r="D123">
        <v>3</v>
      </c>
      <c r="E123">
        <v>3</v>
      </c>
      <c r="F123">
        <v>3</v>
      </c>
      <c r="G123" t="s">
        <v>7</v>
      </c>
      <c r="H123" t="s">
        <v>8</v>
      </c>
    </row>
    <row r="124" spans="1:8" x14ac:dyDescent="0.25">
      <c r="A124">
        <v>123</v>
      </c>
      <c r="B124">
        <v>144800</v>
      </c>
      <c r="C124">
        <v>2060</v>
      </c>
      <c r="D124">
        <v>2</v>
      </c>
      <c r="E124">
        <v>2</v>
      </c>
      <c r="F124">
        <v>1</v>
      </c>
      <c r="G124" t="s">
        <v>10</v>
      </c>
      <c r="H124" t="s">
        <v>8</v>
      </c>
    </row>
    <row r="125" spans="1:8" x14ac:dyDescent="0.25">
      <c r="A125">
        <v>124</v>
      </c>
      <c r="B125">
        <v>119700</v>
      </c>
      <c r="C125">
        <v>1900</v>
      </c>
      <c r="D125">
        <v>3</v>
      </c>
      <c r="E125">
        <v>3</v>
      </c>
      <c r="F125">
        <v>3</v>
      </c>
      <c r="G125" t="s">
        <v>10</v>
      </c>
      <c r="H125" t="s">
        <v>8</v>
      </c>
    </row>
    <row r="126" spans="1:8" x14ac:dyDescent="0.25">
      <c r="A126">
        <v>125</v>
      </c>
      <c r="B126">
        <v>147900</v>
      </c>
      <c r="C126">
        <v>2160</v>
      </c>
      <c r="D126">
        <v>4</v>
      </c>
      <c r="E126">
        <v>3</v>
      </c>
      <c r="F126">
        <v>3</v>
      </c>
      <c r="G126" t="s">
        <v>10</v>
      </c>
      <c r="H126" t="s">
        <v>8</v>
      </c>
    </row>
    <row r="127" spans="1:8" x14ac:dyDescent="0.25">
      <c r="A127">
        <v>126</v>
      </c>
      <c r="B127">
        <v>113500</v>
      </c>
      <c r="C127">
        <v>2070</v>
      </c>
      <c r="D127">
        <v>2</v>
      </c>
      <c r="E127">
        <v>2</v>
      </c>
      <c r="F127">
        <v>2</v>
      </c>
      <c r="G127" t="s">
        <v>7</v>
      </c>
      <c r="H127" t="s">
        <v>9</v>
      </c>
    </row>
    <row r="128" spans="1:8" x14ac:dyDescent="0.25">
      <c r="A128">
        <v>127</v>
      </c>
      <c r="B128">
        <v>149900</v>
      </c>
      <c r="C128">
        <v>2020</v>
      </c>
      <c r="D128">
        <v>3</v>
      </c>
      <c r="E128">
        <v>3</v>
      </c>
      <c r="F128">
        <v>1</v>
      </c>
      <c r="G128" t="s">
        <v>7</v>
      </c>
      <c r="H128" t="s">
        <v>11</v>
      </c>
    </row>
    <row r="129" spans="1:8" x14ac:dyDescent="0.25">
      <c r="A129">
        <v>128</v>
      </c>
      <c r="B129">
        <v>124600</v>
      </c>
      <c r="C129">
        <v>2250</v>
      </c>
      <c r="D129">
        <v>3</v>
      </c>
      <c r="E129">
        <v>3</v>
      </c>
      <c r="F129">
        <v>4</v>
      </c>
      <c r="G129" t="s">
        <v>7</v>
      </c>
      <c r="H12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2431F-7F18-404B-9F86-6CAF90A5F640}">
  <dimension ref="A6:D30"/>
  <sheetViews>
    <sheetView workbookViewId="0">
      <selection activeCell="Y16" sqref="Y16"/>
    </sheetView>
  </sheetViews>
  <sheetFormatPr defaultRowHeight="15" x14ac:dyDescent="0.25"/>
  <cols>
    <col min="1" max="1" width="15" bestFit="1" customWidth="1"/>
    <col min="2" max="2" width="16.42578125" bestFit="1" customWidth="1"/>
    <col min="3" max="4" width="12.5703125" bestFit="1" customWidth="1"/>
    <col min="5" max="8" width="12" bestFit="1" customWidth="1"/>
    <col min="9" max="9" width="7" bestFit="1" customWidth="1"/>
    <col min="10" max="11" width="12" bestFit="1" customWidth="1"/>
    <col min="12" max="26" width="7" bestFit="1" customWidth="1"/>
    <col min="27" max="27" width="8.42578125" bestFit="1" customWidth="1"/>
    <col min="28" max="46" width="7" bestFit="1" customWidth="1"/>
    <col min="47" max="47" width="9" bestFit="1" customWidth="1"/>
    <col min="48" max="48" width="9.42578125" bestFit="1" customWidth="1"/>
    <col min="49" max="49" width="8" bestFit="1" customWidth="1"/>
    <col min="50" max="57" width="6" bestFit="1" customWidth="1"/>
    <col min="58" max="84" width="7" bestFit="1" customWidth="1"/>
    <col min="85" max="85" width="8.42578125" bestFit="1" customWidth="1"/>
    <col min="86" max="92" width="7" bestFit="1" customWidth="1"/>
    <col min="93" max="93" width="9" bestFit="1" customWidth="1"/>
    <col min="94" max="94" width="11" bestFit="1" customWidth="1"/>
    <col min="95" max="95" width="7.5703125" bestFit="1" customWidth="1"/>
    <col min="96" max="117" width="7" bestFit="1" customWidth="1"/>
    <col min="118" max="118" width="8.42578125" bestFit="1" customWidth="1"/>
    <col min="119" max="134" width="7" bestFit="1" customWidth="1"/>
    <col min="135" max="135" width="9" bestFit="1" customWidth="1"/>
    <col min="136" max="136" width="10.5703125" bestFit="1" customWidth="1"/>
    <col min="137" max="137" width="11.28515625" bestFit="1" customWidth="1"/>
  </cols>
  <sheetData>
    <row r="6" spans="1:4" x14ac:dyDescent="0.25">
      <c r="A6" s="1" t="s">
        <v>15</v>
      </c>
      <c r="B6" s="1" t="s">
        <v>14</v>
      </c>
    </row>
    <row r="7" spans="1:4" x14ac:dyDescent="0.25">
      <c r="A7" s="1" t="s">
        <v>13</v>
      </c>
      <c r="B7" t="s">
        <v>7</v>
      </c>
      <c r="C7" t="s">
        <v>10</v>
      </c>
      <c r="D7" t="s">
        <v>17</v>
      </c>
    </row>
    <row r="8" spans="1:4" x14ac:dyDescent="0.25">
      <c r="A8" s="2" t="s">
        <v>8</v>
      </c>
      <c r="B8" s="12">
        <v>117750</v>
      </c>
      <c r="C8" s="12">
        <v>135468.42105263157</v>
      </c>
      <c r="D8" s="12">
        <v>125231.11111111111</v>
      </c>
    </row>
    <row r="9" spans="1:4" x14ac:dyDescent="0.25">
      <c r="A9" s="2" t="s">
        <v>9</v>
      </c>
      <c r="B9" s="12">
        <v>108583.78378378379</v>
      </c>
      <c r="C9" s="12">
        <v>118457.14285714286</v>
      </c>
      <c r="D9" s="12">
        <v>110154.54545454546</v>
      </c>
    </row>
    <row r="10" spans="1:4" x14ac:dyDescent="0.25">
      <c r="A10" s="2" t="s">
        <v>11</v>
      </c>
      <c r="B10" s="12">
        <v>148230.4347826087</v>
      </c>
      <c r="C10" s="12">
        <v>175200</v>
      </c>
      <c r="D10" s="12">
        <v>159294.87179487178</v>
      </c>
    </row>
    <row r="11" spans="1:4" x14ac:dyDescent="0.25">
      <c r="A11" s="2" t="s">
        <v>17</v>
      </c>
      <c r="B11" s="3">
        <v>121958.13953488372</v>
      </c>
      <c r="C11" s="3">
        <v>147769.04761904763</v>
      </c>
      <c r="D11" s="3">
        <v>130427.34375</v>
      </c>
    </row>
    <row r="25" spans="1:4" x14ac:dyDescent="0.25">
      <c r="A25" s="1" t="s">
        <v>16</v>
      </c>
      <c r="B25" s="1" t="s">
        <v>14</v>
      </c>
    </row>
    <row r="26" spans="1:4" x14ac:dyDescent="0.25">
      <c r="A26" s="1" t="s">
        <v>13</v>
      </c>
      <c r="B26" t="s">
        <v>7</v>
      </c>
      <c r="C26" t="s">
        <v>10</v>
      </c>
      <c r="D26" t="s">
        <v>17</v>
      </c>
    </row>
    <row r="27" spans="1:4" x14ac:dyDescent="0.25">
      <c r="A27" s="2" t="s">
        <v>8</v>
      </c>
      <c r="B27" s="15">
        <v>2001.5384615384614</v>
      </c>
      <c r="C27" s="15">
        <v>2031.0526315789473</v>
      </c>
      <c r="D27" s="15">
        <v>2014</v>
      </c>
    </row>
    <row r="28" spans="1:4" x14ac:dyDescent="0.25">
      <c r="A28" s="2" t="s">
        <v>9</v>
      </c>
      <c r="B28" s="15">
        <v>1928.1081081081081</v>
      </c>
      <c r="C28" s="15">
        <v>1857.1428571428571</v>
      </c>
      <c r="D28" s="15">
        <v>1916.8181818181818</v>
      </c>
    </row>
    <row r="29" spans="1:4" x14ac:dyDescent="0.25">
      <c r="A29" s="2" t="s">
        <v>11</v>
      </c>
      <c r="B29" s="15">
        <v>2073.478260869565</v>
      </c>
      <c r="C29" s="15">
        <v>2091.25</v>
      </c>
      <c r="D29" s="15">
        <v>2080.7692307692309</v>
      </c>
    </row>
    <row r="30" spans="1:4" x14ac:dyDescent="0.25">
      <c r="A30" s="2" t="s">
        <v>17</v>
      </c>
      <c r="B30" s="3">
        <v>1989.1860465116279</v>
      </c>
      <c r="C30" s="3">
        <v>2025</v>
      </c>
      <c r="D30" s="3">
        <v>2000.9375</v>
      </c>
    </row>
  </sheetData>
  <pageMargins left="0.7" right="0.7" top="0.75" bottom="0.75" header="0.3" footer="0.3"/>
  <pageSetup paperSize="0" orientation="portrait" horizontalDpi="0" verticalDpi="0" copie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1428-A655-4A0E-80D9-90CB2D60CF66}">
  <dimension ref="A1:F13"/>
  <sheetViews>
    <sheetView workbookViewId="0">
      <selection activeCell="G5" sqref="G5"/>
    </sheetView>
  </sheetViews>
  <sheetFormatPr defaultRowHeight="15" x14ac:dyDescent="0.25"/>
  <cols>
    <col min="2" max="2" width="12.7109375" bestFit="1" customWidth="1"/>
    <col min="3" max="5" width="12" bestFit="1" customWidth="1"/>
    <col min="6" max="6" width="7" bestFit="1" customWidth="1"/>
  </cols>
  <sheetData>
    <row r="1" spans="1:6" x14ac:dyDescent="0.25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spans="1:6" x14ac:dyDescent="0.25">
      <c r="A2" s="4" t="s">
        <v>0</v>
      </c>
      <c r="B2" s="4">
        <v>1</v>
      </c>
      <c r="C2" s="4"/>
      <c r="D2" s="4"/>
      <c r="E2" s="4"/>
      <c r="F2" s="4"/>
    </row>
    <row r="3" spans="1:6" x14ac:dyDescent="0.25">
      <c r="A3" s="4" t="s">
        <v>1</v>
      </c>
      <c r="B3" s="4">
        <v>0.55298224255548378</v>
      </c>
      <c r="C3" s="4">
        <v>1</v>
      </c>
      <c r="D3" s="4"/>
      <c r="E3" s="4"/>
      <c r="F3" s="4"/>
    </row>
    <row r="4" spans="1:6" x14ac:dyDescent="0.25">
      <c r="A4" s="4" t="s">
        <v>2</v>
      </c>
      <c r="B4" s="4">
        <v>0.5259260576398529</v>
      </c>
      <c r="C4" s="4">
        <v>0.48380711151742756</v>
      </c>
      <c r="D4" s="4">
        <v>1</v>
      </c>
      <c r="E4" s="4"/>
      <c r="F4" s="4"/>
    </row>
    <row r="5" spans="1:6" x14ac:dyDescent="0.25">
      <c r="A5" s="4" t="s">
        <v>3</v>
      </c>
      <c r="B5" s="4">
        <v>0.52325775818597375</v>
      </c>
      <c r="C5" s="4">
        <v>0.52274530089719973</v>
      </c>
      <c r="D5" s="4">
        <v>0.41455595594643563</v>
      </c>
      <c r="E5" s="4">
        <v>1</v>
      </c>
      <c r="F5" s="4"/>
    </row>
    <row r="6" spans="1:6" ht="15.75" thickBot="1" x14ac:dyDescent="0.3">
      <c r="A6" s="5" t="s">
        <v>4</v>
      </c>
      <c r="B6" s="5">
        <v>-0.31363588286179822</v>
      </c>
      <c r="C6" s="5">
        <v>0.33692335192189249</v>
      </c>
      <c r="D6" s="5">
        <v>0.11427060981307544</v>
      </c>
      <c r="E6" s="5">
        <v>0.14379340360973222</v>
      </c>
      <c r="F6" s="5">
        <v>1</v>
      </c>
    </row>
    <row r="10" spans="1:6" x14ac:dyDescent="0.25">
      <c r="A10" t="s">
        <v>18</v>
      </c>
    </row>
    <row r="11" spans="1:6" x14ac:dyDescent="0.25">
      <c r="A11" t="s">
        <v>19</v>
      </c>
    </row>
    <row r="12" spans="1:6" x14ac:dyDescent="0.25">
      <c r="A12" t="s">
        <v>20</v>
      </c>
    </row>
    <row r="13" spans="1:6" x14ac:dyDescent="0.25">
      <c r="A13" t="s">
        <v>21</v>
      </c>
    </row>
  </sheetData>
  <conditionalFormatting sqref="B2:F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27D41-B45C-4F64-9748-A55E71D7E636}">
  <dimension ref="A1:I27"/>
  <sheetViews>
    <sheetView workbookViewId="0">
      <selection activeCell="F12" sqref="F12"/>
    </sheetView>
  </sheetViews>
  <sheetFormatPr defaultRowHeight="15" x14ac:dyDescent="0.25"/>
  <cols>
    <col min="1" max="1" width="18" bestFit="1" customWidth="1"/>
    <col min="2" max="2" width="12.7109375" bestFit="1" customWidth="1"/>
    <col min="3" max="3" width="14.5703125" bestFit="1" customWidth="1"/>
    <col min="4" max="4" width="12.7109375" bestFit="1" customWidth="1"/>
    <col min="5" max="5" width="12" bestFit="1" customWidth="1"/>
    <col min="6" max="6" width="13.42578125" bestFit="1" customWidth="1"/>
    <col min="7" max="9" width="12.7109375" bestFit="1" customWidth="1"/>
  </cols>
  <sheetData>
    <row r="1" spans="1:9" x14ac:dyDescent="0.25">
      <c r="A1" t="s">
        <v>22</v>
      </c>
    </row>
    <row r="2" spans="1:9" ht="15.75" thickBot="1" x14ac:dyDescent="0.3"/>
    <row r="3" spans="1:9" x14ac:dyDescent="0.25">
      <c r="A3" s="7" t="s">
        <v>23</v>
      </c>
      <c r="B3" s="7"/>
    </row>
    <row r="4" spans="1:9" x14ac:dyDescent="0.25">
      <c r="A4" s="4" t="s">
        <v>24</v>
      </c>
      <c r="B4" s="4">
        <v>0.8355730661585723</v>
      </c>
    </row>
    <row r="5" spans="1:9" x14ac:dyDescent="0.25">
      <c r="A5" s="4" t="s">
        <v>25</v>
      </c>
      <c r="B5" s="4">
        <v>0.69818234888963782</v>
      </c>
    </row>
    <row r="6" spans="1:9" x14ac:dyDescent="0.25">
      <c r="A6" s="9" t="s">
        <v>26</v>
      </c>
      <c r="B6" s="9">
        <v>0.68836714072344718</v>
      </c>
    </row>
    <row r="7" spans="1:9" x14ac:dyDescent="0.25">
      <c r="A7" s="4" t="s">
        <v>27</v>
      </c>
      <c r="B7" s="4">
        <v>14999.245515071971</v>
      </c>
    </row>
    <row r="8" spans="1:9" ht="15.75" thickBot="1" x14ac:dyDescent="0.3">
      <c r="A8" s="5" t="s">
        <v>28</v>
      </c>
      <c r="B8" s="5">
        <v>128</v>
      </c>
    </row>
    <row r="10" spans="1:9" ht="15.75" thickBot="1" x14ac:dyDescent="0.3">
      <c r="A10" t="s">
        <v>29</v>
      </c>
    </row>
    <row r="11" spans="1:9" x14ac:dyDescent="0.25">
      <c r="A11" s="6"/>
      <c r="B11" s="6" t="s">
        <v>34</v>
      </c>
      <c r="C11" s="6" t="s">
        <v>35</v>
      </c>
      <c r="D11" s="6" t="s">
        <v>36</v>
      </c>
      <c r="E11" s="8" t="s">
        <v>37</v>
      </c>
      <c r="F11" s="8" t="s">
        <v>38</v>
      </c>
    </row>
    <row r="12" spans="1:9" x14ac:dyDescent="0.25">
      <c r="A12" s="4" t="s">
        <v>30</v>
      </c>
      <c r="B12" s="4">
        <v>4</v>
      </c>
      <c r="C12" s="4">
        <v>64012998276.241989</v>
      </c>
      <c r="D12" s="4">
        <v>16003249569.060497</v>
      </c>
      <c r="E12" s="9">
        <v>71.132709267908254</v>
      </c>
      <c r="F12" s="9">
        <v>4.4374906430685926E-31</v>
      </c>
    </row>
    <row r="13" spans="1:9" x14ac:dyDescent="0.25">
      <c r="A13" s="4" t="s">
        <v>31</v>
      </c>
      <c r="B13" s="4">
        <v>123</v>
      </c>
      <c r="C13" s="4">
        <v>27672216020.633015</v>
      </c>
      <c r="D13" s="4">
        <v>224977366.02140662</v>
      </c>
      <c r="E13" s="4"/>
      <c r="F13" s="4"/>
    </row>
    <row r="14" spans="1:9" ht="15.75" thickBot="1" x14ac:dyDescent="0.3">
      <c r="A14" s="5" t="s">
        <v>32</v>
      </c>
      <c r="B14" s="5">
        <v>127</v>
      </c>
      <c r="C14" s="5">
        <v>91685214296.875</v>
      </c>
      <c r="D14" s="5"/>
      <c r="E14" s="5"/>
      <c r="F14" s="5"/>
    </row>
    <row r="15" spans="1:9" ht="15.75" thickBot="1" x14ac:dyDescent="0.3"/>
    <row r="16" spans="1:9" x14ac:dyDescent="0.25">
      <c r="A16" s="6"/>
      <c r="B16" s="8" t="s">
        <v>39</v>
      </c>
      <c r="C16" s="6" t="s">
        <v>27</v>
      </c>
      <c r="D16" s="6" t="s">
        <v>40</v>
      </c>
      <c r="E16" s="8" t="s">
        <v>41</v>
      </c>
      <c r="F16" s="6" t="s">
        <v>42</v>
      </c>
      <c r="G16" s="6" t="s">
        <v>43</v>
      </c>
      <c r="H16" s="6" t="s">
        <v>44</v>
      </c>
      <c r="I16" s="6" t="s">
        <v>45</v>
      </c>
    </row>
    <row r="17" spans="1:9" x14ac:dyDescent="0.25">
      <c r="A17" s="4" t="s">
        <v>33</v>
      </c>
      <c r="B17" s="9">
        <v>-17347.376948520294</v>
      </c>
      <c r="C17" s="4">
        <v>12724.896305655866</v>
      </c>
      <c r="D17" s="4">
        <v>-1.3632627356507308</v>
      </c>
      <c r="E17" s="9">
        <v>0.17528993623470801</v>
      </c>
      <c r="F17" s="4">
        <v>-42535.528959736395</v>
      </c>
      <c r="G17" s="4">
        <v>7840.7750626958077</v>
      </c>
      <c r="H17" s="4">
        <v>-42535.528959736395</v>
      </c>
      <c r="I17" s="4">
        <v>7840.7750626958077</v>
      </c>
    </row>
    <row r="18" spans="1:9" x14ac:dyDescent="0.25">
      <c r="A18" s="4" t="s">
        <v>1</v>
      </c>
      <c r="B18" s="9">
        <v>61.839946100358851</v>
      </c>
      <c r="C18" s="4">
        <v>8.2637738430117942</v>
      </c>
      <c r="D18" s="4">
        <v>7.4832573198567616</v>
      </c>
      <c r="E18" s="9">
        <v>1.2021088466551735E-11</v>
      </c>
      <c r="F18" s="4">
        <v>45.482312470639137</v>
      </c>
      <c r="G18" s="4">
        <v>78.197579730078559</v>
      </c>
      <c r="H18" s="4">
        <v>45.482312470639137</v>
      </c>
      <c r="I18" s="4">
        <v>78.197579730078559</v>
      </c>
    </row>
    <row r="19" spans="1:9" x14ac:dyDescent="0.25">
      <c r="A19" s="4" t="s">
        <v>2</v>
      </c>
      <c r="B19" s="9">
        <v>9319.7526020610549</v>
      </c>
      <c r="C19" s="4">
        <v>2148.7544402078074</v>
      </c>
      <c r="D19" s="4">
        <v>4.3372813699269122</v>
      </c>
      <c r="E19" s="9">
        <v>2.9731074623226852E-5</v>
      </c>
      <c r="F19" s="4">
        <v>5066.4249383477118</v>
      </c>
      <c r="G19" s="4">
        <v>13573.080265774399</v>
      </c>
      <c r="H19" s="4">
        <v>5066.4249383477118</v>
      </c>
      <c r="I19" s="4">
        <v>13573.080265774399</v>
      </c>
    </row>
    <row r="20" spans="1:9" x14ac:dyDescent="0.25">
      <c r="A20" s="4" t="s">
        <v>3</v>
      </c>
      <c r="B20" s="9">
        <v>12646.347486400027</v>
      </c>
      <c r="C20" s="4">
        <v>3109.6620286097505</v>
      </c>
      <c r="D20" s="4">
        <v>4.0667916223853702</v>
      </c>
      <c r="E20" s="9">
        <v>8.4484906707596116E-5</v>
      </c>
      <c r="F20" s="4">
        <v>6490.9621694041634</v>
      </c>
      <c r="G20" s="4">
        <v>18801.732803395891</v>
      </c>
      <c r="H20" s="4">
        <v>6490.9621694041634</v>
      </c>
      <c r="I20" s="4">
        <v>18801.732803395891</v>
      </c>
    </row>
    <row r="21" spans="1:9" ht="15.75" thickBot="1" x14ac:dyDescent="0.3">
      <c r="A21" s="5" t="s">
        <v>4</v>
      </c>
      <c r="B21" s="10">
        <v>-13601.011412285299</v>
      </c>
      <c r="C21" s="5">
        <v>1324.8186585487847</v>
      </c>
      <c r="D21" s="5">
        <v>-10.266319337005669</v>
      </c>
      <c r="E21" s="10">
        <v>3.0884342022559867E-18</v>
      </c>
      <c r="F21" s="5">
        <v>-16223.408715750182</v>
      </c>
      <c r="G21" s="5">
        <v>-10978.614108820417</v>
      </c>
      <c r="H21" s="5">
        <v>-16223.408715750182</v>
      </c>
      <c r="I21" s="5">
        <v>-10978.614108820417</v>
      </c>
    </row>
    <row r="24" spans="1:9" x14ac:dyDescent="0.25">
      <c r="A24" t="s">
        <v>46</v>
      </c>
    </row>
    <row r="25" spans="1:9" x14ac:dyDescent="0.25">
      <c r="A25" t="s">
        <v>48</v>
      </c>
    </row>
    <row r="26" spans="1:9" x14ac:dyDescent="0.25">
      <c r="A26" t="s">
        <v>47</v>
      </c>
    </row>
    <row r="27" spans="1:9" x14ac:dyDescent="0.25">
      <c r="A27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EB9B8-95DC-49FC-8B2C-F6219E2B4C22}">
  <dimension ref="A10:M33"/>
  <sheetViews>
    <sheetView workbookViewId="0">
      <selection activeCell="M32" sqref="M32"/>
    </sheetView>
  </sheetViews>
  <sheetFormatPr defaultRowHeight="15" x14ac:dyDescent="0.25"/>
  <cols>
    <col min="2" max="2" width="12.7109375" bestFit="1" customWidth="1"/>
    <col min="3" max="3" width="11.28515625" bestFit="1" customWidth="1"/>
    <col min="4" max="4" width="24" bestFit="1" customWidth="1"/>
    <col min="6" max="6" width="10" bestFit="1" customWidth="1"/>
    <col min="7" max="13" width="12.5703125" bestFit="1" customWidth="1"/>
  </cols>
  <sheetData>
    <row r="10" spans="1:4" x14ac:dyDescent="0.25">
      <c r="A10" t="s">
        <v>50</v>
      </c>
    </row>
    <row r="13" spans="1:4" x14ac:dyDescent="0.25">
      <c r="A13" s="23"/>
      <c r="B13" s="16" t="s">
        <v>39</v>
      </c>
      <c r="C13" s="17" t="s">
        <v>51</v>
      </c>
      <c r="D13" s="17" t="s">
        <v>52</v>
      </c>
    </row>
    <row r="14" spans="1:4" x14ac:dyDescent="0.25">
      <c r="A14" s="24" t="s">
        <v>33</v>
      </c>
      <c r="B14" s="18">
        <v>-17347.376948520294</v>
      </c>
      <c r="C14" s="17">
        <v>1</v>
      </c>
      <c r="D14" s="19">
        <f>B14*C14</f>
        <v>-17347.376948520294</v>
      </c>
    </row>
    <row r="15" spans="1:4" x14ac:dyDescent="0.25">
      <c r="A15" s="24" t="s">
        <v>1</v>
      </c>
      <c r="B15" s="18">
        <v>61.839946100358851</v>
      </c>
      <c r="C15" s="20">
        <v>2500</v>
      </c>
      <c r="D15" s="19">
        <f t="shared" ref="D15:D18" si="0">B15*C15</f>
        <v>154599.86525089713</v>
      </c>
    </row>
    <row r="16" spans="1:4" x14ac:dyDescent="0.25">
      <c r="A16" s="24" t="s">
        <v>2</v>
      </c>
      <c r="B16" s="18">
        <v>9319.7526020610549</v>
      </c>
      <c r="C16" s="17">
        <v>5</v>
      </c>
      <c r="D16" s="19">
        <f t="shared" si="0"/>
        <v>46598.763010305272</v>
      </c>
    </row>
    <row r="17" spans="1:13" x14ac:dyDescent="0.25">
      <c r="A17" s="24" t="s">
        <v>3</v>
      </c>
      <c r="B17" s="18">
        <v>12646.347486400027</v>
      </c>
      <c r="C17" s="17">
        <v>3</v>
      </c>
      <c r="D17" s="19">
        <f t="shared" si="0"/>
        <v>37939.042459200078</v>
      </c>
    </row>
    <row r="18" spans="1:13" x14ac:dyDescent="0.25">
      <c r="A18" s="24" t="s">
        <v>4</v>
      </c>
      <c r="B18" s="18">
        <v>-13601.011412285299</v>
      </c>
      <c r="C18" s="21">
        <v>1</v>
      </c>
      <c r="D18" s="19">
        <f t="shared" si="0"/>
        <v>-13601.011412285299</v>
      </c>
    </row>
    <row r="19" spans="1:13" x14ac:dyDescent="0.25">
      <c r="A19" s="17"/>
      <c r="B19" s="17"/>
      <c r="C19" s="17" t="s">
        <v>53</v>
      </c>
      <c r="D19" s="22">
        <f>SUM(D14:D18)</f>
        <v>208189.28235959687</v>
      </c>
    </row>
    <row r="20" spans="1:13" x14ac:dyDescent="0.25">
      <c r="A20" s="17"/>
      <c r="B20" s="17"/>
      <c r="C20" s="17"/>
      <c r="D20" s="17"/>
    </row>
    <row r="22" spans="1:13" x14ac:dyDescent="0.25">
      <c r="H22" s="25" t="s">
        <v>1</v>
      </c>
    </row>
    <row r="23" spans="1:13" x14ac:dyDescent="0.25">
      <c r="G23" s="13">
        <f>D19</f>
        <v>208189.28235959687</v>
      </c>
      <c r="H23">
        <v>1000</v>
      </c>
      <c r="I23">
        <v>1200</v>
      </c>
      <c r="J23">
        <v>1400</v>
      </c>
      <c r="K23">
        <v>1600</v>
      </c>
      <c r="L23">
        <v>1800</v>
      </c>
      <c r="M23">
        <v>2000</v>
      </c>
    </row>
    <row r="24" spans="1:13" x14ac:dyDescent="0.25">
      <c r="F24" s="14" t="s">
        <v>4</v>
      </c>
      <c r="G24">
        <v>1</v>
      </c>
      <c r="H24" s="11">
        <f t="dataTable" ref="H24:M29" dt2D="1" dtr="1" r1="C15" r2="C18"/>
        <v>115429.36320905862</v>
      </c>
      <c r="I24" s="11">
        <v>127797.35242913038</v>
      </c>
      <c r="J24" s="11">
        <v>140165.34164920216</v>
      </c>
      <c r="K24" s="11">
        <v>152533.33086927392</v>
      </c>
      <c r="L24" s="11">
        <v>164901.32008934568</v>
      </c>
      <c r="M24" s="11">
        <v>177269.30930941747</v>
      </c>
    </row>
    <row r="25" spans="1:13" x14ac:dyDescent="0.25">
      <c r="G25">
        <v>2</v>
      </c>
      <c r="H25" s="11">
        <v>101828.35179677332</v>
      </c>
      <c r="I25" s="11">
        <v>114196.34101684508</v>
      </c>
      <c r="J25" s="11">
        <v>126564.33023691687</v>
      </c>
      <c r="K25" s="11">
        <v>138932.31945698863</v>
      </c>
      <c r="L25" s="11">
        <v>151300.30867706038</v>
      </c>
      <c r="M25" s="11">
        <v>163668.29789713217</v>
      </c>
    </row>
    <row r="26" spans="1:13" x14ac:dyDescent="0.25">
      <c r="G26">
        <v>3</v>
      </c>
      <c r="H26" s="11">
        <v>88227.340384488023</v>
      </c>
      <c r="I26" s="11">
        <v>100595.32960455978</v>
      </c>
      <c r="J26" s="11">
        <v>112963.31882463157</v>
      </c>
      <c r="K26" s="11">
        <v>125331.30804470333</v>
      </c>
      <c r="L26" s="11">
        <v>137699.29726477509</v>
      </c>
      <c r="M26" s="11">
        <v>150067.28648484687</v>
      </c>
    </row>
    <row r="27" spans="1:13" x14ac:dyDescent="0.25">
      <c r="G27">
        <v>4</v>
      </c>
      <c r="H27" s="11">
        <v>74626.328972202726</v>
      </c>
      <c r="I27" s="11">
        <v>86994.318192274484</v>
      </c>
      <c r="J27" s="11">
        <v>99362.307412346272</v>
      </c>
      <c r="K27" s="11">
        <v>111730.29663241803</v>
      </c>
      <c r="L27" s="11">
        <v>124098.28585248979</v>
      </c>
      <c r="M27" s="11">
        <v>136466.27507256158</v>
      </c>
    </row>
    <row r="28" spans="1:13" x14ac:dyDescent="0.25">
      <c r="G28">
        <v>5</v>
      </c>
      <c r="H28" s="11">
        <v>61025.317559917414</v>
      </c>
      <c r="I28" s="11">
        <v>73393.306779989172</v>
      </c>
      <c r="J28" s="11">
        <v>85761.29600006096</v>
      </c>
      <c r="K28" s="11">
        <v>98129.285220132719</v>
      </c>
      <c r="L28" s="11">
        <v>110497.27444020448</v>
      </c>
      <c r="M28" s="11">
        <v>122865.26366027626</v>
      </c>
    </row>
    <row r="29" spans="1:13" x14ac:dyDescent="0.25">
      <c r="G29">
        <v>6</v>
      </c>
      <c r="H29" s="11">
        <v>47424.306147632116</v>
      </c>
      <c r="I29" s="11">
        <v>59792.295367703875</v>
      </c>
      <c r="J29" s="11">
        <v>72160.284587775663</v>
      </c>
      <c r="K29" s="11">
        <v>84528.273807847421</v>
      </c>
      <c r="L29" s="11">
        <v>96896.26302791918</v>
      </c>
      <c r="M29" s="11">
        <v>109264.25224799097</v>
      </c>
    </row>
    <row r="33" spans="4:4" x14ac:dyDescent="0.25">
      <c r="D33" t="s">
        <v>54</v>
      </c>
    </row>
  </sheetData>
  <conditionalFormatting sqref="H24:M29">
    <cfRule type="colorScale" priority="2">
      <colorScale>
        <cfvo type="min"/>
        <cfvo type="max"/>
        <color rgb="FFFCFCFF"/>
        <color rgb="FFF8696B"/>
      </colorScale>
    </cfRule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House Prices</vt:lpstr>
      <vt:lpstr>Pivot Tables</vt:lpstr>
      <vt:lpstr>Correlations</vt:lpstr>
      <vt:lpstr>Regression</vt:lpstr>
      <vt:lpstr>Sensitivity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Harter</dc:creator>
  <cp:lastModifiedBy>Nick Lichtsinn</cp:lastModifiedBy>
  <dcterms:created xsi:type="dcterms:W3CDTF">2015-11-25T15:25:24Z</dcterms:created>
  <dcterms:modified xsi:type="dcterms:W3CDTF">2021-10-29T00:22:33Z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