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6260" windowWidth="28800" xWindow="0" yWindow="460"/>
  </bookViews>
  <sheets>
    <sheet name="Longcourse" sheetId="1" state="visible" r:id="rId1"/>
  </sheets>
  <definedNames/>
  <calcPr calcId="191029" fullCalcOnLoad="1"/>
</workbook>
</file>

<file path=xl/sharedStrings.xml><?xml version="1.0" encoding="utf-8"?>
<sst xmlns="http://schemas.openxmlformats.org/spreadsheetml/2006/main" uniqueCount="429">
  <si>
    <t>2018-2019 Iowa Swimming Silver Qualifying Times - SCY</t>
  </si>
  <si>
    <t xml:space="preserve">Iowa Swimming Championship Qualifying Times </t>
  </si>
  <si>
    <t xml:space="preserve">Iowa Swimming Zones Qualifying Times </t>
  </si>
  <si>
    <t xml:space="preserve">SPEEDO SECTIONALS </t>
  </si>
  <si>
    <t xml:space="preserve">Futures </t>
  </si>
  <si>
    <t>Summer Junior Nationals</t>
  </si>
  <si>
    <t>Olympic Trials</t>
  </si>
  <si>
    <t>10 &amp; U Girl</t>
  </si>
  <si>
    <t>10 &amp; U Boy</t>
  </si>
  <si>
    <t>11-12 Girls</t>
  </si>
  <si>
    <t>11-12 Boys</t>
  </si>
  <si>
    <t>13-14 Girls</t>
  </si>
  <si>
    <t>13-14 Boys</t>
  </si>
  <si>
    <t>Senior Girls</t>
  </si>
  <si>
    <t>Senior Boys</t>
  </si>
  <si>
    <t>Girls</t>
  </si>
  <si>
    <t>Boys</t>
  </si>
  <si>
    <t>50 Free</t>
  </si>
  <si>
    <t>00:44.59</t>
  </si>
  <si>
    <t>00:45.59</t>
  </si>
  <si>
    <t>00:37.19</t>
  </si>
  <si>
    <t>00:38.99</t>
  </si>
  <si>
    <t>00:33.89</t>
  </si>
  <si>
    <t>00:32.49</t>
  </si>
  <si>
    <t>00:33.79</t>
  </si>
  <si>
    <t>00:30.39</t>
  </si>
  <si>
    <t>00:37.09</t>
  </si>
  <si>
    <t>00:37.99</t>
  </si>
  <si>
    <t>00:32.29</t>
  </si>
  <si>
    <t>00:30.79</t>
  </si>
  <si>
    <t>00:29.49</t>
  </si>
  <si>
    <t>00:30.69</t>
  </si>
  <si>
    <t>00:27.59</t>
  </si>
  <si>
    <t>100 Free</t>
  </si>
  <si>
    <t>01:40.49</t>
  </si>
  <si>
    <t>01:42.79</t>
  </si>
  <si>
    <t>01:21.59</t>
  </si>
  <si>
    <t>01:22.49</t>
  </si>
  <si>
    <t>01:13.39</t>
  </si>
  <si>
    <t>01:11.89</t>
  </si>
  <si>
    <t>01:13.69</t>
  </si>
  <si>
    <t>01:06.59</t>
  </si>
  <si>
    <t>01:23.69</t>
  </si>
  <si>
    <t>01:24.59</t>
  </si>
  <si>
    <t>01:10.89</t>
  </si>
  <si>
    <t>01:11.69</t>
  </si>
  <si>
    <t>01:06.69</t>
  </si>
  <si>
    <t>01:05.29</t>
  </si>
  <si>
    <t>01:06.99</t>
  </si>
  <si>
    <t>01:00.49</t>
  </si>
  <si>
    <t>1:13.29</t>
  </si>
  <si>
    <t>1:12.99</t>
  </si>
  <si>
    <t>1:06.39</t>
  </si>
  <si>
    <t>1:03.99</t>
  </si>
  <si>
    <t>1:03.79</t>
  </si>
  <si>
    <t>1:00.69</t>
  </si>
  <si>
    <t>200 Free</t>
  </si>
  <si>
    <t>03:43.79</t>
  </si>
  <si>
    <t>03:39.59</t>
  </si>
  <si>
    <t>02:59.29</t>
  </si>
  <si>
    <t>03:03.49</t>
  </si>
  <si>
    <t>02:40.39</t>
  </si>
  <si>
    <t>02:36.19</t>
  </si>
  <si>
    <t>02:36.49</t>
  </si>
  <si>
    <t>02:27.99</t>
  </si>
  <si>
    <t>03:06.49</t>
  </si>
  <si>
    <t>03:02.99</t>
  </si>
  <si>
    <t>02:35.89</t>
  </si>
  <si>
    <t>02:38.49</t>
  </si>
  <si>
    <t>02:25.79</t>
  </si>
  <si>
    <t>02:21.99</t>
  </si>
  <si>
    <t>02:22.19</t>
  </si>
  <si>
    <t>02:14.49</t>
  </si>
  <si>
    <t>2:39.79</t>
  </si>
  <si>
    <t>2:24.19</t>
  </si>
  <si>
    <t>2:19.79</t>
  </si>
  <si>
    <t>2:17.59</t>
  </si>
  <si>
    <t>2:08.89</t>
  </si>
  <si>
    <t>2:10.99</t>
  </si>
  <si>
    <t>2:00.49</t>
  </si>
  <si>
    <t>2:07.79</t>
  </si>
  <si>
    <t>1:58.09</t>
  </si>
  <si>
    <t>2:04.29</t>
  </si>
  <si>
    <t>1:54.29</t>
  </si>
  <si>
    <t>2:01.69</t>
  </si>
  <si>
    <t>1:50.19</t>
  </si>
  <si>
    <t>400 Free</t>
  </si>
  <si>
    <t>08:13.39</t>
  </si>
  <si>
    <t>08:05.59</t>
  </si>
  <si>
    <t>06:22.79</t>
  </si>
  <si>
    <t>06:39.99</t>
  </si>
  <si>
    <t>05:44.29</t>
  </si>
  <si>
    <t>05:38.59</t>
  </si>
  <si>
    <t>05:38.09</t>
  </si>
  <si>
    <t>05:14.79</t>
  </si>
  <si>
    <t>06:51.09</t>
  </si>
  <si>
    <t>06:44.59</t>
  </si>
  <si>
    <t>05:32.79</t>
  </si>
  <si>
    <t>05:47.79</t>
  </si>
  <si>
    <t>05:12.99</t>
  </si>
  <si>
    <t>05:07.79</t>
  </si>
  <si>
    <t>05:07.29</t>
  </si>
  <si>
    <t>04:46.09</t>
  </si>
  <si>
    <t>5:34.99</t>
  </si>
  <si>
    <t>5:29.69</t>
  </si>
  <si>
    <t>5:01.69</t>
  </si>
  <si>
    <t>4:55.09</t>
  </si>
  <si>
    <t>4:48.49</t>
  </si>
  <si>
    <t>4:34.29</t>
  </si>
  <si>
    <t>4:35.29</t>
  </si>
  <si>
    <t>4:15.79</t>
  </si>
  <si>
    <t>4:28.79</t>
  </si>
  <si>
    <t>4:09.99</t>
  </si>
  <si>
    <t>4:21.39</t>
  </si>
  <si>
    <t>4:02.79</t>
  </si>
  <si>
    <t>3:51.29</t>
  </si>
  <si>
    <t>800 Free</t>
  </si>
  <si>
    <t>14:10.39</t>
  </si>
  <si>
    <t>14:05.49</t>
  </si>
  <si>
    <t>11:52.79</t>
  </si>
  <si>
    <t>11:39.29</t>
  </si>
  <si>
    <t>11:38.99</t>
  </si>
  <si>
    <t>11:00.49</t>
  </si>
  <si>
    <t>12:19.39</t>
  </si>
  <si>
    <t>12:15.19</t>
  </si>
  <si>
    <t>10:47.99</t>
  </si>
  <si>
    <t>10:42.09</t>
  </si>
  <si>
    <t>10:35.39</t>
  </si>
  <si>
    <t>10:00.39</t>
  </si>
  <si>
    <t>10:33.99</t>
  </si>
  <si>
    <t>10:22.09</t>
  </si>
  <si>
    <t>9:53.99</t>
  </si>
  <si>
    <t>9:30.29</t>
  </si>
  <si>
    <t>9:27.39</t>
  </si>
  <si>
    <t>8:49.99</t>
  </si>
  <si>
    <t>9:13.79</t>
  </si>
  <si>
    <t>8:40.69</t>
  </si>
  <si>
    <t>8:58.69</t>
  </si>
  <si>
    <t>8:23.09</t>
  </si>
  <si>
    <t>8:48.09</t>
  </si>
  <si>
    <t>8:12.99</t>
  </si>
  <si>
    <t>1500 Free</t>
  </si>
  <si>
    <t>27:30.79</t>
  </si>
  <si>
    <t>26:56.39</t>
  </si>
  <si>
    <t>22:57.49</t>
  </si>
  <si>
    <t>22:08.49</t>
  </si>
  <si>
    <t>22:22.59</t>
  </si>
  <si>
    <t>20:53.09</t>
  </si>
  <si>
    <t>23:55.39</t>
  </si>
  <si>
    <t>23:25.49</t>
  </si>
  <si>
    <t>20:52.19</t>
  </si>
  <si>
    <t>20:19.79</t>
  </si>
  <si>
    <t>20:20.49</t>
  </si>
  <si>
    <t>18:59.09</t>
  </si>
  <si>
    <t>20:14.59</t>
  </si>
  <si>
    <t>19:49.19</t>
  </si>
  <si>
    <t>18:56.49</t>
  </si>
  <si>
    <t>18:09.39</t>
  </si>
  <si>
    <t>18:06.09</t>
  </si>
  <si>
    <t>16:56.49</t>
  </si>
  <si>
    <t>17:40.19</t>
  </si>
  <si>
    <t>16:38.99</t>
  </si>
  <si>
    <t>17:11.29</t>
  </si>
  <si>
    <t>16:05.09</t>
  </si>
  <si>
    <t>15:44.89</t>
  </si>
  <si>
    <t>50 Back</t>
  </si>
  <si>
    <t>00:54.19</t>
  </si>
  <si>
    <t>00:55.49</t>
  </si>
  <si>
    <t>00:45.09</t>
  </si>
  <si>
    <t>00:46.29</t>
  </si>
  <si>
    <t>00:45.79</t>
  </si>
  <si>
    <t>00:39.19</t>
  </si>
  <si>
    <t>00:40.19</t>
  </si>
  <si>
    <t xml:space="preserve">50 Back </t>
  </si>
  <si>
    <t>100 Back</t>
  </si>
  <si>
    <t>1:07.89</t>
  </si>
  <si>
    <t>1:01.99</t>
  </si>
  <si>
    <t>1:06.89</t>
  </si>
  <si>
    <t>1:00.79</t>
  </si>
  <si>
    <t>1:04.39</t>
  </si>
  <si>
    <t>1:02.69</t>
  </si>
  <si>
    <t>01:57.99</t>
  </si>
  <si>
    <t>02:02.59</t>
  </si>
  <si>
    <t>01:33.99</t>
  </si>
  <si>
    <t>01:39.09</t>
  </si>
  <si>
    <t>01:25.39</t>
  </si>
  <si>
    <t>01:26.19</t>
  </si>
  <si>
    <t>01:23.59</t>
  </si>
  <si>
    <t>01:15.79</t>
  </si>
  <si>
    <t>01:38.29</t>
  </si>
  <si>
    <t>01:41.49</t>
  </si>
  <si>
    <t>01:21.69</t>
  </si>
  <si>
    <t>01:26.09</t>
  </si>
  <si>
    <t>01:17.59</t>
  </si>
  <si>
    <t>01:14.39</t>
  </si>
  <si>
    <t>01:15.99</t>
  </si>
  <si>
    <t>01:08.89</t>
  </si>
  <si>
    <t>1:23.89</t>
  </si>
  <si>
    <t>1:15.49</t>
  </si>
  <si>
    <t>1:13.89</t>
  </si>
  <si>
    <t>1:10.69</t>
  </si>
  <si>
    <t>1:06.29</t>
  </si>
  <si>
    <t>200 Back</t>
  </si>
  <si>
    <t>2:26.99</t>
  </si>
  <si>
    <t>2:13.79</t>
  </si>
  <si>
    <t>2:23.99</t>
  </si>
  <si>
    <t>2:11.89</t>
  </si>
  <si>
    <t>2:18.29</t>
  </si>
  <si>
    <t>2:06.99</t>
  </si>
  <si>
    <t>2:14.69</t>
  </si>
  <si>
    <t>2:02.99</t>
  </si>
  <si>
    <t>03:27.99</t>
  </si>
  <si>
    <t>03:34.46</t>
  </si>
  <si>
    <t>03:05.39</t>
  </si>
  <si>
    <t>03:06.69</t>
  </si>
  <si>
    <t>03:03.59</t>
  </si>
  <si>
    <t>02:50.79</t>
  </si>
  <si>
    <t>03:00.79</t>
  </si>
  <si>
    <t>02:48.49</t>
  </si>
  <si>
    <t>02:49.69</t>
  </si>
  <si>
    <t>02:46.89</t>
  </si>
  <si>
    <t>02:35.19</t>
  </si>
  <si>
    <t>2:40.89</t>
  </si>
  <si>
    <t>2:37.79</t>
  </si>
  <si>
    <t>2:31.79</t>
  </si>
  <si>
    <t>2:23.59</t>
  </si>
  <si>
    <t>100 Breast</t>
  </si>
  <si>
    <t>1:17.19</t>
  </si>
  <si>
    <t>1:09.69</t>
  </si>
  <si>
    <t>1:15.99</t>
  </si>
  <si>
    <t>1:08.69</t>
  </si>
  <si>
    <t>1:06.09</t>
  </si>
  <si>
    <t>1:10.99</t>
  </si>
  <si>
    <t>1:03.29</t>
  </si>
  <si>
    <t>50 Breast</t>
  </si>
  <si>
    <t>01:03.99</t>
  </si>
  <si>
    <t>00:51.09</t>
  </si>
  <si>
    <t>00:52.29</t>
  </si>
  <si>
    <t>00:53.29</t>
  </si>
  <si>
    <t>00:44.39</t>
  </si>
  <si>
    <t>00:45.39</t>
  </si>
  <si>
    <t>200 Breast</t>
  </si>
  <si>
    <t>2:46.69</t>
  </si>
  <si>
    <t>2:30.89</t>
  </si>
  <si>
    <t>2:43.39</t>
  </si>
  <si>
    <t>2:29.09</t>
  </si>
  <si>
    <t>2:38.29</t>
  </si>
  <si>
    <t>2:23.29</t>
  </si>
  <si>
    <t>2:33.29</t>
  </si>
  <si>
    <t>02:21.29</t>
  </si>
  <si>
    <t>01:52.39</t>
  </si>
  <si>
    <t>01:53.29</t>
  </si>
  <si>
    <t>01:39.29</t>
  </si>
  <si>
    <t>01:35.19</t>
  </si>
  <si>
    <t>01:24.69</t>
  </si>
  <si>
    <t>01:57.69</t>
  </si>
  <si>
    <t>01:37.69</t>
  </si>
  <si>
    <t>01:38.49</t>
  </si>
  <si>
    <t>01:30.19</t>
  </si>
  <si>
    <t>01:26.49</t>
  </si>
  <si>
    <t>01:16.99</t>
  </si>
  <si>
    <t>1:36.19</t>
  </si>
  <si>
    <t>1:35.09</t>
  </si>
  <si>
    <t>1:25.29</t>
  </si>
  <si>
    <t>1:22.19</t>
  </si>
  <si>
    <t>1:20.39</t>
  </si>
  <si>
    <t>1:14.59</t>
  </si>
  <si>
    <t>04:03.29</t>
  </si>
  <si>
    <t>03:59.99</t>
  </si>
  <si>
    <t>03:36.89</t>
  </si>
  <si>
    <t>03:30.79</t>
  </si>
  <si>
    <t>03:32.49</t>
  </si>
  <si>
    <t>03:13.09</t>
  </si>
  <si>
    <t>03:31.49</t>
  </si>
  <si>
    <t>03:28.69</t>
  </si>
  <si>
    <t>03:17.09</t>
  </si>
  <si>
    <t>03:11.59</t>
  </si>
  <si>
    <t>02:55.49</t>
  </si>
  <si>
    <t>3:02.79</t>
  </si>
  <si>
    <t>2:56.59</t>
  </si>
  <si>
    <t>2:53.99</t>
  </si>
  <si>
    <t>2:42.09</t>
  </si>
  <si>
    <t>100 Fly</t>
  </si>
  <si>
    <t>1:05.79</t>
  </si>
  <si>
    <t>1:04.69</t>
  </si>
  <si>
    <t>1:02.39</t>
  </si>
  <si>
    <t>200 Fly</t>
  </si>
  <si>
    <t>2:25.09</t>
  </si>
  <si>
    <t>2:11.79</t>
  </si>
  <si>
    <t>2:21.89</t>
  </si>
  <si>
    <t>2:10.19</t>
  </si>
  <si>
    <t>2:16.99</t>
  </si>
  <si>
    <t>2:05.09</t>
  </si>
  <si>
    <t>2:14.59</t>
  </si>
  <si>
    <t>2:01.19</t>
  </si>
  <si>
    <t>50 Fly</t>
  </si>
  <si>
    <t>00:53.39</t>
  </si>
  <si>
    <t>00:55.19</t>
  </si>
  <si>
    <t>00:41.69</t>
  </si>
  <si>
    <t>00:44.49</t>
  </si>
  <si>
    <t>00:45.99</t>
  </si>
  <si>
    <t>00:36.19</t>
  </si>
  <si>
    <t>00:38.69</t>
  </si>
  <si>
    <t>02:15.59</t>
  </si>
  <si>
    <t>02:13.69</t>
  </si>
  <si>
    <t>01:38.09</t>
  </si>
  <si>
    <t>01:25.69</t>
  </si>
  <si>
    <t>01:23.09</t>
  </si>
  <si>
    <t>01:20.79</t>
  </si>
  <si>
    <t>01:12.99</t>
  </si>
  <si>
    <t>01:52.99</t>
  </si>
  <si>
    <t>01:51.39</t>
  </si>
  <si>
    <t>01:25.29</t>
  </si>
  <si>
    <t>01:26.29</t>
  </si>
  <si>
    <t>01:17.89</t>
  </si>
  <si>
    <t>01:15.49</t>
  </si>
  <si>
    <t>01:06.29</t>
  </si>
  <si>
    <t>1:24.59</t>
  </si>
  <si>
    <t>1:13.19</t>
  </si>
  <si>
    <t>1:10.89</t>
  </si>
  <si>
    <t>1:08.59</t>
  </si>
  <si>
    <t>1:03.89</t>
  </si>
  <si>
    <t>200 IM</t>
  </si>
  <si>
    <t>2:28.49</t>
  </si>
  <si>
    <t>2:15.19</t>
  </si>
  <si>
    <t>2:26.39</t>
  </si>
  <si>
    <t>2:12.79</t>
  </si>
  <si>
    <t>2:20.99</t>
  </si>
  <si>
    <t>2:08.29</t>
  </si>
  <si>
    <t>2:11.39</t>
  </si>
  <si>
    <t>2:04.09</t>
  </si>
  <si>
    <t>03:38.79</t>
  </si>
  <si>
    <t>03:35.89</t>
  </si>
  <si>
    <t>03:17.49</t>
  </si>
  <si>
    <t>03:06.19</t>
  </si>
  <si>
    <t>03:04.99</t>
  </si>
  <si>
    <t>03:10.19</t>
  </si>
  <si>
    <t>03:07.69</t>
  </si>
  <si>
    <t>02:59.49</t>
  </si>
  <si>
    <t>02:49.19</t>
  </si>
  <si>
    <t>02:48.09</t>
  </si>
  <si>
    <t>02:34.19</t>
  </si>
  <si>
    <t>2:40.99</t>
  </si>
  <si>
    <t>2:38.79</t>
  </si>
  <si>
    <t>2:31.89</t>
  </si>
  <si>
    <t>2:23.19</t>
  </si>
  <si>
    <t>400 IM</t>
  </si>
  <si>
    <t>5:12.99</t>
  </si>
  <si>
    <t>4:47.59</t>
  </si>
  <si>
    <t>5:07.29</t>
  </si>
  <si>
    <t>4:42.39</t>
  </si>
  <si>
    <t>4:57.29</t>
  </si>
  <si>
    <t>4:33.09</t>
  </si>
  <si>
    <t>4:25.99</t>
  </si>
  <si>
    <t>04:20.09</t>
  </si>
  <si>
    <t>04:24.99</t>
  </si>
  <si>
    <t>03:26.49</t>
  </si>
  <si>
    <t>03:37.69</t>
  </si>
  <si>
    <t>03:07.19</t>
  </si>
  <si>
    <t>03:02.39</t>
  </si>
  <si>
    <t>03:01.29</t>
  </si>
  <si>
    <t>02:46.59</t>
  </si>
  <si>
    <t>2:59.59</t>
  </si>
  <si>
    <t>2:38.49</t>
  </si>
  <si>
    <t>2:35.19</t>
  </si>
  <si>
    <t>2:25.59</t>
  </si>
  <si>
    <t>07:49.39</t>
  </si>
  <si>
    <t>07:39.39</t>
  </si>
  <si>
    <t>06:49.79</t>
  </si>
  <si>
    <t>06:41.19</t>
  </si>
  <si>
    <t>06:24.69</t>
  </si>
  <si>
    <t>05:52.69</t>
  </si>
  <si>
    <t>5:45.49</t>
  </si>
  <si>
    <t>5:37.99</t>
  </si>
  <si>
    <t>5:27.99</t>
  </si>
  <si>
    <t>5:08.59</t>
  </si>
  <si>
    <t>"Name"</t>
  </si>
  <si>
    <t>Age</t>
  </si>
  <si>
    <t>Gender (M/F)</t>
  </si>
  <si>
    <t># of</t>
  </si>
  <si>
    <t>100 IM</t>
  </si>
  <si>
    <t>400IM</t>
  </si>
  <si>
    <t>Template</t>
  </si>
  <si>
    <t>F</t>
  </si>
  <si>
    <t>Silver</t>
  </si>
  <si>
    <t>State</t>
  </si>
  <si>
    <t>Zones</t>
  </si>
  <si>
    <t>Sectionals</t>
  </si>
  <si>
    <t>Futures</t>
  </si>
  <si>
    <t>Junior Nationals</t>
  </si>
  <si>
    <t>Micah Anderson</t>
  </si>
  <si>
    <t>M</t>
  </si>
  <si>
    <t>Joshua Chen</t>
  </si>
  <si>
    <t>00:1:10.02</t>
  </si>
  <si>
    <t>Tristan Day</t>
  </si>
  <si>
    <t>Evan Feilmeyer</t>
  </si>
  <si>
    <t>00:32.98</t>
  </si>
  <si>
    <t>00:35.08</t>
  </si>
  <si>
    <t>Clara Fields</t>
  </si>
  <si>
    <t>Christopher Fisher</t>
  </si>
  <si>
    <t>Josh Fisher</t>
  </si>
  <si>
    <t>Thomas Flannery</t>
  </si>
  <si>
    <t>Maya Fowler</t>
  </si>
  <si>
    <t>00:1:14.06</t>
  </si>
  <si>
    <t>00:38.47</t>
  </si>
  <si>
    <t>Saylor Horras</t>
  </si>
  <si>
    <t>Olivia Knutson</t>
  </si>
  <si>
    <t>Ian McCorkle</t>
  </si>
  <si>
    <t>00:31.08</t>
  </si>
  <si>
    <t>00:1:09.21</t>
  </si>
  <si>
    <t>Elizabeth Mitchell</t>
  </si>
  <si>
    <t>Melissa Ning</t>
  </si>
  <si>
    <t>Elizabeth Powers</t>
  </si>
  <si>
    <t>Andra Robertson</t>
  </si>
  <si>
    <t>Stuart Satterwhite</t>
  </si>
  <si>
    <t>Gabriel Sehmann</t>
  </si>
  <si>
    <t>Justin Shin</t>
  </si>
  <si>
    <t>Maysen Smith</t>
  </si>
  <si>
    <t>Myah Smith</t>
  </si>
  <si>
    <t>Hannah Song</t>
  </si>
  <si>
    <t>Solomon Strosahl</t>
  </si>
  <si>
    <t>Mingcan Sun</t>
  </si>
  <si>
    <t>Hannah Tice</t>
  </si>
  <si>
    <t>Arjuna Utomo</t>
  </si>
  <si>
    <t>Willem Vos</t>
  </si>
  <si>
    <t>Ella Wesselmann</t>
  </si>
  <si>
    <t>Reese Winer</t>
  </si>
  <si>
    <t>Amy Feddersen</t>
  </si>
  <si>
    <t>Brinley Horras</t>
  </si>
</sst>
</file>

<file path=xl/styles.xml><?xml version="1.0" encoding="utf-8"?>
<styleSheet xmlns="http://schemas.openxmlformats.org/spreadsheetml/2006/main">
  <numFmts count="2">
    <numFmt formatCode="mm:ss.00" numFmtId="164"/>
    <numFmt formatCode="m:ss.00" numFmtId="165"/>
  </numFmts>
  <fonts count="26">
    <font>
      <name val="Calibri"/>
      <family val="2"/>
      <color theme="1"/>
      <sz val="12"/>
      <scheme val="minor"/>
    </font>
    <font>
      <name val="Calibri"/>
      <family val="2"/>
      <b val="1"/>
      <color theme="1"/>
      <sz val="12"/>
      <scheme val="minor"/>
    </font>
    <font>
      <name val="Times New Roman"/>
      <family val="1"/>
      <color rgb="FF000000"/>
      <sz val="12"/>
    </font>
    <font>
      <name val="Calibri (Body)_x0000_"/>
      <color theme="1"/>
      <sz val="20"/>
    </font>
    <font>
      <name val="Calibri"/>
      <family val="2"/>
      <color theme="1"/>
      <sz val="20"/>
      <scheme val="minor"/>
    </font>
    <font>
      <name val="Calibri (Body)_x0000_"/>
      <color theme="1"/>
      <sz val="22"/>
    </font>
    <font>
      <name val="Times New Roman"/>
      <family val="1"/>
      <color theme="1" tint="0.0499893185216834"/>
      <sz val="12"/>
    </font>
    <font>
      <name val="Times New Roman"/>
      <family val="1"/>
      <color theme="1"/>
      <sz val="12"/>
    </font>
    <font>
      <name val="Calibri"/>
      <family val="2"/>
      <b val="1"/>
      <color theme="1"/>
      <sz val="14"/>
      <scheme val="minor"/>
    </font>
    <font>
      <name val="Calibri"/>
      <family val="2"/>
      <color theme="1"/>
      <sz val="14"/>
      <scheme val="minor"/>
    </font>
    <font>
      <name val="Calibri"/>
      <family val="2"/>
      <color rgb="FF804900"/>
      <sz val="12"/>
      <scheme val="minor"/>
    </font>
    <font>
      <name val="Calibri"/>
      <family val="2"/>
      <color theme="0"/>
      <sz val="12"/>
      <scheme val="minor"/>
    </font>
    <font>
      <name val="Calibri"/>
      <family val="2"/>
      <b val="1"/>
      <color rgb="FF000000"/>
      <sz val="12"/>
      <scheme val="minor"/>
    </font>
    <font>
      <name val="Calibri"/>
      <family val="2"/>
      <color theme="2"/>
      <sz val="12"/>
      <scheme val="minor"/>
    </font>
    <font>
      <name val="Calibri"/>
      <family val="2"/>
      <color theme="1"/>
      <sz val="16"/>
      <scheme val="minor"/>
    </font>
    <font>
      <name val="Calibri"/>
      <family val="2"/>
      <color theme="2" tint="-0.499984740745262"/>
      <sz val="14"/>
      <scheme val="minor"/>
    </font>
    <font>
      <name val="Calibri (Body)_x0000_"/>
      <color theme="2" tint="-0.499984740745262"/>
      <sz val="14"/>
    </font>
    <font>
      <name val="Calibri"/>
      <family val="2"/>
      <color rgb="FFFF0000"/>
      <sz val="12"/>
      <scheme val="minor"/>
    </font>
    <font>
      <name val="Calibri"/>
      <family val="2"/>
      <color rgb="FFFFFFFF"/>
      <sz val="12"/>
      <scheme val="minor"/>
    </font>
    <font>
      <name val="Calibri"/>
      <family val="2"/>
      <color rgb="FF000000"/>
      <sz val="12"/>
      <scheme val="minor"/>
    </font>
    <font>
      <name val="Calibri"/>
      <charset val="204"/>
      <family val="2"/>
      <color rgb="FF000000"/>
      <sz val="12"/>
    </font>
    <font>
      <name val="Calibri"/>
      <family val="2"/>
      <color rgb="FF000000"/>
      <sz val="12"/>
    </font>
    <font>
      <name val="Times New Roman"/>
      <family val="1"/>
      <color rgb="FF000000"/>
      <sz val="9"/>
    </font>
    <font>
      <name val="Times New Roman"/>
      <family val="1"/>
      <sz val="12"/>
    </font>
    <font>
      <name val="Calibri"/>
      <b val="1"/>
      <sz val="12"/>
    </font>
    <font>
      <b val="1"/>
      <sz val="12"/>
    </font>
  </fonts>
  <fills count="6">
    <fill>
      <patternFill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E7E6E6"/>
        <bgColor rgb="FFE7E6E6"/>
      </patternFill>
    </fill>
    <fill>
      <patternFill patternType="solid">
        <fgColor rgb="00E7E6E6"/>
        <bgColor rgb="00E7E6E6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borderId="0" fillId="0" fontId="0" numFmtId="0"/>
  </cellStyleXfs>
  <cellXfs count="78">
    <xf borderId="0" fillId="0" fontId="0" numFmtId="0" pivotButton="0" quotePrefix="0" xfId="0"/>
    <xf borderId="2" fillId="0" fontId="1" numFmtId="0" pivotButton="0" quotePrefix="0" xfId="0"/>
    <xf borderId="3" fillId="0" fontId="1" numFmtId="0" pivotButton="0" quotePrefix="0" xfId="0"/>
    <xf borderId="0" fillId="0" fontId="0" numFmtId="164" pivotButton="0" quotePrefix="0" xfId="0"/>
    <xf applyAlignment="1" borderId="2" fillId="0" fontId="1" numFmtId="0" pivotButton="0" quotePrefix="0" xfId="0">
      <alignment horizontal="center"/>
    </xf>
    <xf applyAlignment="1" borderId="3" fillId="0" fontId="1" numFmtId="0" pivotButton="0" quotePrefix="0" xfId="0">
      <alignment horizontal="center"/>
    </xf>
    <xf borderId="0" fillId="0" fontId="7" numFmtId="0" pivotButton="0" quotePrefix="0" xfId="0"/>
    <xf applyAlignment="1" borderId="1" fillId="0" fontId="7" numFmtId="0" pivotButton="0" quotePrefix="0" xfId="0">
      <alignment horizontal="left" vertical="top"/>
    </xf>
    <xf applyAlignment="1" borderId="0" fillId="0" fontId="0" numFmtId="0" pivotButton="0" quotePrefix="0" xfId="0">
      <alignment vertical="center"/>
    </xf>
    <xf applyAlignment="1" borderId="0" fillId="0" fontId="0" numFmtId="164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  <xf applyAlignment="1" borderId="10" fillId="2" fontId="0" numFmtId="0" pivotButton="0" quotePrefix="0" xfId="0">
      <alignment horizontal="center" vertical="center"/>
    </xf>
    <xf applyAlignment="1" borderId="11" fillId="2" fontId="0" numFmtId="0" pivotButton="0" quotePrefix="0" xfId="0">
      <alignment horizontal="center" vertical="center"/>
    </xf>
    <xf borderId="0" fillId="0" fontId="10" numFmtId="164" pivotButton="0" quotePrefix="0" xfId="0"/>
    <xf applyAlignment="1" borderId="10" fillId="2" fontId="13" numFmtId="0" pivotButton="0" quotePrefix="0" xfId="0">
      <alignment horizontal="center" vertical="center"/>
    </xf>
    <xf applyAlignment="1" borderId="7" fillId="0" fontId="12" numFmtId="0" pivotButton="0" quotePrefix="0" xfId="0">
      <alignment horizontal="left" vertical="top"/>
    </xf>
    <xf applyAlignment="1" borderId="7" fillId="0" fontId="1" numFmtId="0" pivotButton="0" quotePrefix="0" xfId="0">
      <alignment horizontal="left" vertical="top"/>
    </xf>
    <xf applyAlignment="1" borderId="4" fillId="0" fontId="12" numFmtId="0" pivotButton="0" quotePrefix="0" xfId="0">
      <alignment horizontal="left" vertical="top"/>
    </xf>
    <xf applyAlignment="1" borderId="9" fillId="2" fontId="1" numFmtId="165" pivotButton="0" quotePrefix="0" xfId="0">
      <alignment horizontal="center" vertical="center"/>
    </xf>
    <xf borderId="0" fillId="3" fontId="17" numFmtId="0" pivotButton="0" quotePrefix="0" xfId="0"/>
    <xf applyAlignment="1" borderId="0" fillId="0" fontId="18" numFmtId="0" pivotButton="0" quotePrefix="0" xfId="0">
      <alignment horizontal="center" vertical="center"/>
    </xf>
    <xf applyAlignment="1" borderId="0" fillId="0" fontId="2" numFmtId="165" pivotButton="0" quotePrefix="0" xfId="0">
      <alignment horizontal="center" vertical="center"/>
    </xf>
    <xf applyAlignment="1" borderId="0" fillId="0" fontId="0" numFmtId="165" pivotButton="0" quotePrefix="0" xfId="0">
      <alignment horizontal="center" vertical="center"/>
    </xf>
    <xf applyAlignment="1" borderId="8" fillId="0" fontId="2" numFmtId="165" pivotButton="0" quotePrefix="0" xfId="0">
      <alignment horizontal="center" vertical="center"/>
    </xf>
    <xf applyAlignment="1" borderId="8" fillId="0" fontId="0" numFmtId="165" pivotButton="0" quotePrefix="0" xfId="0">
      <alignment horizontal="center" vertical="center"/>
    </xf>
    <xf applyAlignment="1" borderId="5" fillId="0" fontId="19" numFmtId="165" pivotButton="0" quotePrefix="0" xfId="0">
      <alignment horizontal="center" vertical="center"/>
    </xf>
    <xf applyAlignment="1" borderId="5" fillId="0" fontId="2" numFmtId="165" pivotButton="0" quotePrefix="0" xfId="0">
      <alignment horizontal="center" vertical="center"/>
    </xf>
    <xf applyAlignment="1" borderId="6" fillId="0" fontId="2" numFmtId="165" pivotButton="0" quotePrefix="0" xfId="0">
      <alignment horizontal="center" vertical="center"/>
    </xf>
    <xf applyAlignment="1" borderId="0" fillId="0" fontId="20" numFmtId="165" pivotButton="0" quotePrefix="0" xfId="0">
      <alignment horizontal="center" vertical="center"/>
    </xf>
    <xf applyAlignment="1" borderId="7" fillId="0" fontId="12" numFmtId="165" pivotButton="0" quotePrefix="0" xfId="0">
      <alignment horizontal="left" vertical="top"/>
    </xf>
    <xf applyAlignment="1" borderId="8" fillId="0" fontId="20" numFmtId="165" pivotButton="0" quotePrefix="0" xfId="0">
      <alignment horizontal="center" vertical="center"/>
    </xf>
    <xf applyAlignment="1" borderId="4" fillId="0" fontId="12" numFmtId="165" pivotButton="0" quotePrefix="0" xfId="0">
      <alignment horizontal="left" vertical="top"/>
    </xf>
    <xf applyAlignment="1" borderId="5" fillId="0" fontId="20" numFmtId="165" pivotButton="0" quotePrefix="0" xfId="0">
      <alignment horizontal="center" vertical="center"/>
    </xf>
    <xf applyAlignment="1" borderId="2" fillId="0" fontId="12" numFmtId="0" pivotButton="0" quotePrefix="0" xfId="0">
      <alignment horizontal="center" vertical="center"/>
    </xf>
    <xf applyAlignment="1" borderId="3" fillId="0" fontId="12" numFmtId="0" pivotButton="0" quotePrefix="0" xfId="0">
      <alignment horizontal="center" vertical="center"/>
    </xf>
    <xf applyAlignment="1" borderId="0" fillId="0" fontId="21" numFmtId="165" pivotButton="0" quotePrefix="0" xfId="0">
      <alignment horizontal="center" vertical="center"/>
    </xf>
    <xf applyAlignment="1" borderId="0" fillId="0" fontId="22" numFmtId="0" pivotButton="0" quotePrefix="0" xfId="0">
      <alignment vertical="top"/>
    </xf>
    <xf applyAlignment="1" borderId="5" fillId="0" fontId="2" numFmtId="165" pivotButton="0" quotePrefix="0" xfId="0">
      <alignment horizontal="center" shrinkToFit="1" vertical="center"/>
    </xf>
    <xf applyAlignment="1" borderId="0" fillId="0" fontId="0" numFmtId="165" pivotButton="0" quotePrefix="0" xfId="0">
      <alignment horizontal="center" shrinkToFit="1" vertical="center"/>
    </xf>
    <xf applyAlignment="1" borderId="8" fillId="0" fontId="0" numFmtId="165" pivotButton="0" quotePrefix="0" xfId="0">
      <alignment horizontal="center" shrinkToFit="1" vertical="center"/>
    </xf>
    <xf applyAlignment="1" borderId="0" fillId="0" fontId="2" numFmtId="165" pivotButton="0" quotePrefix="0" xfId="0">
      <alignment horizontal="center" shrinkToFit="1" vertical="center"/>
    </xf>
    <xf applyAlignment="1" borderId="8" fillId="0" fontId="7" numFmtId="165" pivotButton="0" quotePrefix="0" xfId="0">
      <alignment horizontal="center" vertical="center"/>
    </xf>
    <xf applyAlignment="1" borderId="0" fillId="0" fontId="6" numFmtId="0" pivotButton="0" quotePrefix="0" xfId="0">
      <alignment horizontal="center" vertical="center"/>
    </xf>
    <xf applyAlignment="1" borderId="8" fillId="0" fontId="6" numFmtId="165" pivotButton="0" quotePrefix="0" xfId="0">
      <alignment horizontal="center" vertical="center"/>
    </xf>
    <xf borderId="1" fillId="0" fontId="0" numFmtId="0" pivotButton="0" quotePrefix="0" xfId="0"/>
    <xf applyAlignment="1" borderId="2" fillId="0" fontId="1" numFmtId="0" pivotButton="0" quotePrefix="0" xfId="0">
      <alignment horizontal="center" vertical="center"/>
    </xf>
    <xf applyAlignment="1" borderId="3" fillId="0" fontId="1" numFmtId="0" pivotButton="0" quotePrefix="0" xfId="0">
      <alignment horizontal="center" vertical="center"/>
    </xf>
    <xf borderId="7" fillId="0" fontId="1" numFmtId="0" pivotButton="0" quotePrefix="0" xfId="0"/>
    <xf borderId="7" fillId="0" fontId="0" numFmtId="0" pivotButton="0" quotePrefix="0" xfId="0"/>
    <xf borderId="4" fillId="0" fontId="1" numFmtId="0" pivotButton="0" quotePrefix="0" xfId="0"/>
    <xf applyAlignment="1" borderId="0" fillId="0" fontId="6" numFmtId="165" pivotButton="0" quotePrefix="0" xfId="0">
      <alignment horizontal="center" vertical="center"/>
    </xf>
    <xf applyAlignment="1" borderId="0" fillId="0" fontId="6" numFmtId="165" pivotButton="0" quotePrefix="0" xfId="0">
      <alignment horizontal="center" shrinkToFit="1" vertical="center"/>
    </xf>
    <xf applyAlignment="1" borderId="5" fillId="0" fontId="6" numFmtId="165" pivotButton="0" quotePrefix="0" xfId="0">
      <alignment horizontal="center" vertical="center"/>
    </xf>
    <xf applyAlignment="1" borderId="6" fillId="0" fontId="6" numFmtId="165" pivotButton="0" quotePrefix="0" xfId="0">
      <alignment horizontal="center" vertical="center"/>
    </xf>
    <xf applyAlignment="1" borderId="8" fillId="0" fontId="6" numFmtId="165" pivotButton="0" quotePrefix="0" xfId="0">
      <alignment horizontal="center" shrinkToFit="1" vertical="center"/>
    </xf>
    <xf applyAlignment="1" borderId="8" fillId="0" fontId="6" numFmtId="0" pivotButton="0" quotePrefix="0" xfId="0">
      <alignment horizontal="center" vertical="center"/>
    </xf>
    <xf applyAlignment="1" borderId="0" fillId="0" fontId="23" numFmtId="165" pivotButton="0" quotePrefix="0" xfId="0">
      <alignment horizontal="center" vertical="center"/>
    </xf>
    <xf applyAlignment="1" borderId="8" fillId="0" fontId="23" numFmtId="165" pivotButton="0" quotePrefix="0" xfId="0">
      <alignment horizontal="center" vertical="center"/>
    </xf>
    <xf applyAlignment="1" borderId="0" fillId="0" fontId="7" numFmtId="165" pivotButton="0" quotePrefix="0" xfId="0">
      <alignment horizontal="center" vertical="center"/>
    </xf>
    <xf applyAlignment="1" borderId="5" fillId="0" fontId="23" numFmtId="165" pivotButton="0" quotePrefix="0" xfId="0">
      <alignment horizontal="center" vertical="center"/>
    </xf>
    <xf applyAlignment="1" borderId="6" fillId="0" fontId="23" numFmtId="165" pivotButton="0" quotePrefix="0" xfId="0">
      <alignment horizontal="center" vertical="center"/>
    </xf>
    <xf applyAlignment="1" borderId="0" fillId="0" fontId="14" numFmtId="0" pivotButton="0" quotePrefix="0" xfId="0">
      <alignment shrinkToFit="1" vertical="center"/>
    </xf>
    <xf applyAlignment="1" borderId="12" fillId="2" fontId="0" numFmtId="0" pivotButton="0" quotePrefix="0" xfId="0">
      <alignment horizontal="center" vertical="center"/>
    </xf>
    <xf applyAlignment="1" borderId="0" fillId="0" fontId="11" numFmtId="0" pivotButton="0" quotePrefix="0" xfId="0">
      <alignment horizontal="center" vertical="center"/>
    </xf>
    <xf borderId="0" fillId="0" fontId="0" numFmtId="0" pivotButton="0" quotePrefix="0" xfId="0"/>
    <xf applyAlignment="1" borderId="9" fillId="4" fontId="24" numFmtId="165" pivotButton="0" quotePrefix="0" xfId="0">
      <alignment horizontal="center" vertical="center"/>
    </xf>
    <xf applyAlignment="1" borderId="9" fillId="0" fontId="14" numFmtId="0" pivotButton="0" quotePrefix="0" xfId="0">
      <alignment horizontal="center" shrinkToFit="1" vertical="center"/>
    </xf>
    <xf borderId="0" fillId="0" fontId="0" numFmtId="0" pivotButton="0" quotePrefix="0" xfId="0"/>
    <xf applyAlignment="1" borderId="2" fillId="0" fontId="0" numFmtId="0" pivotButton="0" quotePrefix="0" xfId="0">
      <alignment horizontal="center"/>
    </xf>
    <xf applyAlignment="1" borderId="0" fillId="0" fontId="0" numFmtId="0" pivotButton="0" quotePrefix="0" xfId="0">
      <alignment horizontal="center"/>
    </xf>
    <xf applyAlignment="1" borderId="1" fillId="0" fontId="5" numFmtId="0" pivotButton="0" quotePrefix="0" xfId="0">
      <alignment horizontal="center" vertical="center"/>
    </xf>
    <xf applyAlignment="1" borderId="0" fillId="0" fontId="16" numFmtId="0" pivotButton="0" quotePrefix="0" xfId="0">
      <alignment horizontal="center" shrinkToFit="1" vertical="center"/>
    </xf>
    <xf applyAlignment="1" borderId="0" fillId="0" fontId="9" numFmtId="0" pivotButton="0" quotePrefix="0" xfId="0">
      <alignment horizontal="center" vertical="center"/>
    </xf>
    <xf applyAlignment="1" borderId="0" fillId="0" fontId="8" numFmtId="0" pivotButton="0" quotePrefix="0" xfId="0">
      <alignment horizontal="center" shrinkToFit="1" vertical="center"/>
    </xf>
    <xf applyAlignment="1" borderId="1" fillId="0" fontId="4" numFmtId="0" pivotButton="0" quotePrefix="0" xfId="0">
      <alignment horizontal="center" vertical="center"/>
    </xf>
    <xf applyAlignment="1" borderId="1" fillId="0" fontId="3" numFmtId="0" pivotButton="0" quotePrefix="0" xfId="0">
      <alignment horizontal="center" vertical="center"/>
    </xf>
    <xf applyAlignment="1" borderId="0" fillId="0" fontId="15" numFmtId="0" pivotButton="0" quotePrefix="0" xfId="0">
      <alignment horizontal="center" shrinkToFit="1" vertical="center"/>
    </xf>
    <xf applyAlignment="1" borderId="9" fillId="5" fontId="25" numFmtId="165" pivotButton="0" quotePrefix="0" xfId="0">
      <alignment horizontal="center" vertical="center"/>
    </xf>
  </cellXfs>
  <cellStyles count="1">
    <cellStyle builtinId="0" name="Normal" xfId="0"/>
  </cellStyles>
  <dxfs count="387"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rgb="FF7F0102"/>
      </font>
      <fill>
        <patternFill>
          <bgColor rgb="FFFF5C61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rgb="FF7F0102"/>
      </font>
      <fill>
        <patternFill>
          <bgColor rgb="FFFF5C61"/>
        </patternFill>
      </fill>
    </dxf>
    <dxf>
      <font>
        <color theme="1"/>
      </font>
      <fill>
        <patternFill>
          <bgColor theme="2"/>
        </patternFill>
      </fill>
    </dxf>
    <dxf>
      <font>
        <color theme="2"/>
      </font>
    </dxf>
    <dxf>
      <font>
        <color theme="2"/>
      </font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rgb="FF7F0102"/>
      </font>
      <fill>
        <patternFill>
          <bgColor rgb="FFFF5C61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rgb="FF7F0102"/>
      </font>
      <fill>
        <patternFill>
          <bgColor rgb="FFFF5C61"/>
        </patternFill>
      </fill>
    </dxf>
    <dxf>
      <font>
        <color theme="1"/>
      </font>
      <fill>
        <patternFill>
          <bgColor theme="2"/>
        </patternFill>
      </fill>
    </dxf>
    <dxf>
      <font>
        <color theme="2"/>
      </font>
    </dxf>
    <dxf>
      <font>
        <color theme="2"/>
      </font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rgb="FF7F0102"/>
      </font>
      <fill>
        <patternFill>
          <bgColor rgb="FFFF5C61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rgb="FF7F0102"/>
      </font>
      <fill>
        <patternFill>
          <bgColor rgb="FFFF5C61"/>
        </patternFill>
      </fill>
    </dxf>
    <dxf>
      <font>
        <color theme="1"/>
      </font>
      <fill>
        <patternFill>
          <bgColor theme="2"/>
        </patternFill>
      </fill>
    </dxf>
    <dxf>
      <font>
        <color theme="2"/>
      </font>
    </dxf>
    <dxf>
      <font>
        <color theme="2"/>
      </font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rgb="FF7F0102"/>
      </font>
      <fill>
        <patternFill>
          <bgColor rgb="FFFF5C61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rgb="FF7F0102"/>
      </font>
      <fill>
        <patternFill>
          <bgColor rgb="FFFF5C61"/>
        </patternFill>
      </fill>
    </dxf>
    <dxf>
      <font>
        <color theme="1"/>
      </font>
      <fill>
        <patternFill>
          <bgColor theme="2"/>
        </patternFill>
      </fill>
    </dxf>
    <dxf>
      <font>
        <color theme="2"/>
      </font>
    </dxf>
    <dxf>
      <font>
        <color theme="2"/>
      </font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rgb="FF7F0102"/>
      </font>
      <fill>
        <patternFill>
          <bgColor rgb="FFFF5C61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rgb="FF7F0102"/>
      </font>
      <fill>
        <patternFill>
          <bgColor rgb="FFFF5C61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rgb="FF7F0102"/>
      </font>
      <fill>
        <patternFill>
          <bgColor rgb="FFFF5C61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rgb="FF7F0102"/>
      </font>
      <fill>
        <patternFill>
          <bgColor rgb="FFFF5C61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rgb="FF7F0102"/>
      </font>
      <fill>
        <patternFill>
          <bgColor rgb="FFFF5C61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rgb="FF7F0102"/>
      </font>
      <fill>
        <patternFill>
          <bgColor rgb="FFFF5C61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rgb="FF7F0102"/>
      </font>
      <fill>
        <patternFill>
          <bgColor rgb="FFFF5C61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rgb="FF7F0102"/>
      </font>
      <fill>
        <patternFill>
          <bgColor rgb="FFFF5C61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rgb="FF7F0102"/>
      </font>
      <fill>
        <patternFill>
          <bgColor rgb="FFFF5C61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rgb="FF7F0102"/>
      </font>
      <fill>
        <patternFill>
          <bgColor rgb="FFFF5C61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rgb="FF7F0102"/>
      </font>
      <fill>
        <patternFill>
          <bgColor rgb="FFFF5C61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rgb="FF7F0102"/>
      </font>
      <fill>
        <patternFill>
          <bgColor rgb="FFFF5C61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rgb="FF7F0102"/>
      </font>
      <fill>
        <patternFill>
          <bgColor rgb="FFFF5C61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rgb="FF7F0102"/>
      </font>
      <fill>
        <patternFill>
          <bgColor rgb="FFFF5C61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rgb="FF7F0102"/>
      </font>
      <fill>
        <patternFill>
          <bgColor rgb="FFFF5C61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rgb="FF7F0102"/>
      </font>
      <fill>
        <patternFill>
          <bgColor rgb="FFFF5C61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rgb="FF7F0102"/>
      </font>
      <fill>
        <patternFill>
          <bgColor rgb="FFFF5C61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rgb="FF7F0102"/>
      </font>
      <fill>
        <patternFill>
          <bgColor rgb="FFFF5C61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rgb="FF7F0102"/>
      </font>
      <fill>
        <patternFill>
          <bgColor rgb="FFFF5C61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rgb="FF7F0102"/>
      </font>
      <fill>
        <patternFill>
          <bgColor rgb="FFFF5C61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rgb="FF7F0102"/>
      </font>
      <fill>
        <patternFill>
          <bgColor rgb="FFFF5C61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rgb="FF7F0102"/>
      </font>
      <fill>
        <patternFill>
          <bgColor rgb="FFFF5C61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rgb="FF7F0102"/>
      </font>
      <fill>
        <patternFill>
          <bgColor rgb="FFFF5C61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rgb="FF7F0102"/>
      </font>
      <fill>
        <patternFill>
          <bgColor rgb="FFFF5C61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rgb="FF7F0102"/>
      </font>
      <fill>
        <patternFill>
          <bgColor rgb="FFFF5C61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rgb="FF7F0102"/>
      </font>
      <fill>
        <patternFill>
          <bgColor rgb="FFFF5C61"/>
        </patternFill>
      </fill>
    </dxf>
    <dxf>
      <font>
        <color theme="1"/>
      </font>
      <fill>
        <patternFill>
          <bgColor theme="2"/>
        </patternFill>
      </fill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rgb="FF7F0102"/>
      </font>
      <fill>
        <patternFill>
          <bgColor rgb="FFFF5C61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K310"/>
  <sheetViews>
    <sheetView tabSelected="1" workbookViewId="0" zoomScale="87">
      <selection activeCell="J26" sqref="J26"/>
    </sheetView>
  </sheetViews>
  <sheetFormatPr baseColWidth="10" defaultRowHeight="16" outlineLevelCol="0" outlineLevelRow="1"/>
  <cols>
    <col bestFit="1" customWidth="1" max="31" min="31" style="67" width="11.83203125"/>
    <col bestFit="1" customWidth="1" max="36" min="35" style="67" width="11.83203125"/>
    <col customWidth="1" max="46" min="45" style="67" width="10.83203125"/>
  </cols>
  <sheetData>
    <row r="1" spans="1:63">
      <c r="A1" s="74" t="s">
        <v>0</v>
      </c>
      <c r="I1" s="6" t="n"/>
      <c r="K1" s="75" t="s">
        <v>1</v>
      </c>
      <c r="U1" s="75" t="s">
        <v>2</v>
      </c>
      <c r="AC1" s="70" t="s">
        <v>3</v>
      </c>
      <c r="AH1" s="70" t="s">
        <v>4</v>
      </c>
      <c r="AM1" s="70" t="s">
        <v>5</v>
      </c>
      <c r="AR1" s="70" t="s">
        <v>6</v>
      </c>
    </row>
    <row r="2" spans="1:63">
      <c r="I2" s="6" t="n"/>
    </row>
    <row r="3" spans="1:63">
      <c r="A3" s="7" t="n"/>
      <c r="B3" s="33" t="s">
        <v>7</v>
      </c>
      <c r="C3" s="33" t="s">
        <v>8</v>
      </c>
      <c r="D3" s="33" t="s">
        <v>9</v>
      </c>
      <c r="E3" s="33" t="s">
        <v>10</v>
      </c>
      <c r="F3" s="33" t="s">
        <v>11</v>
      </c>
      <c r="G3" s="33" t="s">
        <v>12</v>
      </c>
      <c r="H3" s="33" t="s">
        <v>13</v>
      </c>
      <c r="I3" s="34" t="s">
        <v>14</v>
      </c>
      <c r="K3" s="44" t="n"/>
      <c r="L3" s="1" t="s">
        <v>7</v>
      </c>
      <c r="M3" s="1" t="s">
        <v>8</v>
      </c>
      <c r="N3" s="1" t="s">
        <v>9</v>
      </c>
      <c r="O3" s="1" t="s">
        <v>10</v>
      </c>
      <c r="P3" s="1" t="s">
        <v>11</v>
      </c>
      <c r="Q3" s="1" t="s">
        <v>12</v>
      </c>
      <c r="R3" s="1" t="s">
        <v>13</v>
      </c>
      <c r="S3" s="2" t="s">
        <v>14</v>
      </c>
      <c r="U3" s="44" t="n"/>
      <c r="V3" s="1" t="s">
        <v>7</v>
      </c>
      <c r="W3" s="1" t="s">
        <v>8</v>
      </c>
      <c r="X3" s="1" t="s">
        <v>9</v>
      </c>
      <c r="Y3" s="1" t="s">
        <v>10</v>
      </c>
      <c r="Z3" s="1" t="s">
        <v>11</v>
      </c>
      <c r="AA3" s="2" t="s">
        <v>12</v>
      </c>
      <c r="AC3" s="44" t="n"/>
      <c r="AD3" s="4" t="s">
        <v>15</v>
      </c>
      <c r="AE3" s="5" t="s">
        <v>16</v>
      </c>
      <c r="AH3" s="44" t="n"/>
      <c r="AI3" s="45" t="s">
        <v>15</v>
      </c>
      <c r="AJ3" s="46" t="s">
        <v>16</v>
      </c>
      <c r="AM3" s="44" t="n"/>
      <c r="AN3" s="45" t="s">
        <v>15</v>
      </c>
      <c r="AO3" s="46" t="s">
        <v>16</v>
      </c>
      <c r="AR3" s="44" t="n"/>
      <c r="AS3" s="45" t="s">
        <v>15</v>
      </c>
      <c r="AT3" s="46" t="s">
        <v>16</v>
      </c>
    </row>
    <row r="4" spans="1:63">
      <c r="A4" s="29" t="s">
        <v>17</v>
      </c>
      <c r="B4" s="21" t="s">
        <v>18</v>
      </c>
      <c r="C4" s="21" t="s">
        <v>19</v>
      </c>
      <c r="D4" s="21" t="s">
        <v>20</v>
      </c>
      <c r="E4" s="21" t="s">
        <v>21</v>
      </c>
      <c r="F4" s="21" t="s">
        <v>22</v>
      </c>
      <c r="G4" s="21" t="s">
        <v>23</v>
      </c>
      <c r="H4" s="21" t="s">
        <v>24</v>
      </c>
      <c r="I4" s="23" t="s">
        <v>25</v>
      </c>
      <c r="K4" s="15" t="s">
        <v>17</v>
      </c>
      <c r="L4" s="21" t="s">
        <v>26</v>
      </c>
      <c r="M4" s="21" t="s">
        <v>27</v>
      </c>
      <c r="N4" s="21" t="s">
        <v>28</v>
      </c>
      <c r="O4" s="21" t="s">
        <v>22</v>
      </c>
      <c r="P4" s="21" t="s">
        <v>29</v>
      </c>
      <c r="Q4" s="21" t="s">
        <v>30</v>
      </c>
      <c r="R4" s="21" t="s">
        <v>31</v>
      </c>
      <c r="S4" s="23" t="s">
        <v>32</v>
      </c>
      <c r="U4" s="47" t="s">
        <v>17</v>
      </c>
      <c r="V4" s="21" t="n">
        <v>0.0003795138888888889</v>
      </c>
      <c r="W4" s="21" t="n">
        <v>0.0003795138888888889</v>
      </c>
      <c r="X4" s="21" t="n">
        <v>0.0003528935185185185</v>
      </c>
      <c r="Y4" s="21" t="n">
        <v>0.000340162037037037</v>
      </c>
      <c r="Z4" s="21" t="n">
        <v>0.0003390046296296296</v>
      </c>
      <c r="AA4" s="23" t="n">
        <v>0.0003135416666666667</v>
      </c>
      <c r="AC4" s="47" t="s">
        <v>17</v>
      </c>
      <c r="AD4" s="50" t="n">
        <v>0.0003251157407407407</v>
      </c>
      <c r="AE4" s="43" t="n">
        <v>0.0002927083333333333</v>
      </c>
      <c r="AH4" s="47" t="s">
        <v>17</v>
      </c>
      <c r="AI4" s="50" t="n">
        <v>0.0003170138888888889</v>
      </c>
      <c r="AJ4" s="43" t="n">
        <v>0.0002880787037037037</v>
      </c>
      <c r="AM4" s="47" t="s">
        <v>17</v>
      </c>
      <c r="AN4" s="50" t="n">
        <v>0.0003077546296296296</v>
      </c>
      <c r="AO4" s="43" t="n">
        <v>0.000277662037037037</v>
      </c>
      <c r="AR4" s="47" t="s">
        <v>17</v>
      </c>
      <c r="AS4" s="56" t="n">
        <v>0.0003008101851851852</v>
      </c>
      <c r="AT4" s="57" t="n">
        <v>0.0002684027777777778</v>
      </c>
    </row>
    <row r="5" spans="1:63">
      <c r="A5" s="29" t="s">
        <v>33</v>
      </c>
      <c r="B5" s="21" t="s">
        <v>34</v>
      </c>
      <c r="C5" s="21" t="s">
        <v>35</v>
      </c>
      <c r="D5" s="21" t="s">
        <v>36</v>
      </c>
      <c r="E5" s="21" t="s">
        <v>37</v>
      </c>
      <c r="F5" s="21" t="s">
        <v>38</v>
      </c>
      <c r="G5" s="21" t="s">
        <v>39</v>
      </c>
      <c r="H5" s="21" t="s">
        <v>40</v>
      </c>
      <c r="I5" s="23" t="s">
        <v>41</v>
      </c>
      <c r="K5" s="15" t="s">
        <v>33</v>
      </c>
      <c r="L5" s="21" t="s">
        <v>42</v>
      </c>
      <c r="M5" s="21" t="s">
        <v>43</v>
      </c>
      <c r="N5" s="21" t="s">
        <v>44</v>
      </c>
      <c r="O5" s="21" t="s">
        <v>45</v>
      </c>
      <c r="P5" s="21" t="s">
        <v>46</v>
      </c>
      <c r="Q5" s="21" t="s">
        <v>47</v>
      </c>
      <c r="R5" s="21" t="s">
        <v>48</v>
      </c>
      <c r="S5" s="23" t="s">
        <v>49</v>
      </c>
      <c r="U5" s="47" t="s">
        <v>33</v>
      </c>
      <c r="V5" s="21" t="s">
        <v>50</v>
      </c>
      <c r="W5" s="21" t="s">
        <v>51</v>
      </c>
      <c r="X5" s="21" t="s">
        <v>52</v>
      </c>
      <c r="Y5" s="21" t="s">
        <v>53</v>
      </c>
      <c r="Z5" s="21" t="s">
        <v>54</v>
      </c>
      <c r="AA5" s="23" t="n">
        <v>0.0006862268518518518</v>
      </c>
      <c r="AC5" s="47" t="s">
        <v>33</v>
      </c>
      <c r="AD5" s="50" t="s">
        <v>55</v>
      </c>
      <c r="AE5" s="43" t="n">
        <v>0.0006341435185185185</v>
      </c>
      <c r="AH5" s="47" t="s">
        <v>33</v>
      </c>
      <c r="AI5" s="50" t="n">
        <v>0.0006873842592592592</v>
      </c>
      <c r="AJ5" s="43" t="n">
        <v>0.0006225694444444445</v>
      </c>
      <c r="AM5" s="47" t="s">
        <v>33</v>
      </c>
      <c r="AN5" s="50" t="n">
        <v>0.000666550925925926</v>
      </c>
      <c r="AO5" s="43" t="n">
        <v>0.0006017361111111112</v>
      </c>
      <c r="AR5" s="47" t="s">
        <v>33</v>
      </c>
      <c r="AS5" s="56" t="n">
        <v>0.0006515046296296296</v>
      </c>
      <c r="AT5" s="57" t="n">
        <v>0.000584375</v>
      </c>
    </row>
    <row r="6" spans="1:63">
      <c r="A6" s="29" t="s">
        <v>56</v>
      </c>
      <c r="B6" s="21" t="s">
        <v>57</v>
      </c>
      <c r="C6" s="21" t="s">
        <v>58</v>
      </c>
      <c r="D6" s="21" t="s">
        <v>59</v>
      </c>
      <c r="E6" s="21" t="s">
        <v>60</v>
      </c>
      <c r="F6" s="21" t="s">
        <v>61</v>
      </c>
      <c r="G6" s="21" t="s">
        <v>62</v>
      </c>
      <c r="H6" s="21" t="s">
        <v>63</v>
      </c>
      <c r="I6" s="23" t="s">
        <v>64</v>
      </c>
      <c r="K6" s="15" t="s">
        <v>56</v>
      </c>
      <c r="L6" s="21" t="s">
        <v>65</v>
      </c>
      <c r="M6" s="21" t="s">
        <v>66</v>
      </c>
      <c r="N6" s="21" t="s">
        <v>67</v>
      </c>
      <c r="O6" s="21" t="s">
        <v>68</v>
      </c>
      <c r="P6" s="21" t="s">
        <v>69</v>
      </c>
      <c r="Q6" s="21" t="s">
        <v>70</v>
      </c>
      <c r="R6" s="21" t="s">
        <v>71</v>
      </c>
      <c r="S6" s="23" t="s">
        <v>72</v>
      </c>
      <c r="U6" s="47" t="s">
        <v>56</v>
      </c>
      <c r="V6" s="21" t="s">
        <v>73</v>
      </c>
      <c r="W6" s="21" t="n">
        <v>0.001812384259259259</v>
      </c>
      <c r="X6" s="21" t="s">
        <v>74</v>
      </c>
      <c r="Y6" s="21" t="s">
        <v>75</v>
      </c>
      <c r="Z6" s="21" t="s">
        <v>76</v>
      </c>
      <c r="AA6" s="23" t="s">
        <v>77</v>
      </c>
      <c r="AC6" s="47" t="s">
        <v>56</v>
      </c>
      <c r="AD6" s="50" t="s">
        <v>78</v>
      </c>
      <c r="AE6" s="43" t="s">
        <v>79</v>
      </c>
      <c r="AH6" s="47" t="s">
        <v>56</v>
      </c>
      <c r="AI6" s="50" t="s">
        <v>80</v>
      </c>
      <c r="AJ6" s="43" t="s">
        <v>81</v>
      </c>
      <c r="AM6" s="47" t="s">
        <v>56</v>
      </c>
      <c r="AN6" s="50" t="s">
        <v>82</v>
      </c>
      <c r="AO6" s="43" t="s">
        <v>83</v>
      </c>
      <c r="AR6" s="47" t="s">
        <v>56</v>
      </c>
      <c r="AS6" s="56" t="s">
        <v>84</v>
      </c>
      <c r="AT6" s="57" t="s">
        <v>85</v>
      </c>
    </row>
    <row r="7" spans="1:63">
      <c r="A7" s="29" t="s">
        <v>86</v>
      </c>
      <c r="B7" s="21" t="s">
        <v>87</v>
      </c>
      <c r="C7" s="21" t="s">
        <v>88</v>
      </c>
      <c r="D7" s="21" t="s">
        <v>89</v>
      </c>
      <c r="E7" s="21" t="s">
        <v>90</v>
      </c>
      <c r="F7" s="21" t="s">
        <v>91</v>
      </c>
      <c r="G7" s="21" t="s">
        <v>92</v>
      </c>
      <c r="H7" s="21" t="s">
        <v>93</v>
      </c>
      <c r="I7" s="23" t="s">
        <v>94</v>
      </c>
      <c r="K7" s="15" t="s">
        <v>86</v>
      </c>
      <c r="L7" s="21" t="s">
        <v>95</v>
      </c>
      <c r="M7" s="21" t="s">
        <v>96</v>
      </c>
      <c r="N7" s="21" t="s">
        <v>97</v>
      </c>
      <c r="O7" s="21" t="s">
        <v>98</v>
      </c>
      <c r="P7" s="21" t="s">
        <v>99</v>
      </c>
      <c r="Q7" s="21" t="s">
        <v>100</v>
      </c>
      <c r="R7" s="21" t="s">
        <v>101</v>
      </c>
      <c r="S7" s="23" t="s">
        <v>102</v>
      </c>
      <c r="U7" s="47" t="s">
        <v>86</v>
      </c>
      <c r="V7" s="21" t="s">
        <v>103</v>
      </c>
      <c r="W7" s="21" t="s">
        <v>104</v>
      </c>
      <c r="X7" s="21" t="s">
        <v>105</v>
      </c>
      <c r="Y7" s="21" t="s">
        <v>106</v>
      </c>
      <c r="Z7" s="21" t="s">
        <v>107</v>
      </c>
      <c r="AA7" s="23" t="s">
        <v>108</v>
      </c>
      <c r="AC7" s="47" t="s">
        <v>86</v>
      </c>
      <c r="AD7" s="50" t="s">
        <v>109</v>
      </c>
      <c r="AE7" s="43" t="s">
        <v>110</v>
      </c>
      <c r="AH7" s="47" t="s">
        <v>86</v>
      </c>
      <c r="AI7" s="50" t="s">
        <v>111</v>
      </c>
      <c r="AJ7" s="43" t="s">
        <v>112</v>
      </c>
      <c r="AM7" s="47" t="s">
        <v>86</v>
      </c>
      <c r="AN7" s="50" t="s">
        <v>113</v>
      </c>
      <c r="AO7" s="43" t="s">
        <v>114</v>
      </c>
      <c r="AR7" s="47" t="s">
        <v>86</v>
      </c>
      <c r="AS7" s="58" t="n">
        <v>0.002973263888888889</v>
      </c>
      <c r="AT7" s="57" t="s">
        <v>115</v>
      </c>
    </row>
    <row r="8" spans="1:63">
      <c r="A8" s="29" t="s">
        <v>116</v>
      </c>
      <c r="B8" s="28" t="n"/>
      <c r="C8" s="28" t="n"/>
      <c r="D8" s="21" t="s">
        <v>117</v>
      </c>
      <c r="E8" s="21" t="s">
        <v>118</v>
      </c>
      <c r="F8" s="21" t="s">
        <v>119</v>
      </c>
      <c r="G8" s="21" t="s">
        <v>120</v>
      </c>
      <c r="H8" s="21" t="s">
        <v>121</v>
      </c>
      <c r="I8" s="23" t="s">
        <v>122</v>
      </c>
      <c r="K8" s="15" t="s">
        <v>116</v>
      </c>
      <c r="L8" s="22" t="n"/>
      <c r="M8" s="22" t="n"/>
      <c r="N8" s="21" t="s">
        <v>123</v>
      </c>
      <c r="O8" s="21" t="s">
        <v>124</v>
      </c>
      <c r="P8" s="21" t="s">
        <v>125</v>
      </c>
      <c r="Q8" s="21" t="s">
        <v>126</v>
      </c>
      <c r="R8" s="21" t="s">
        <v>127</v>
      </c>
      <c r="S8" s="23" t="s">
        <v>128</v>
      </c>
      <c r="U8" s="47" t="s">
        <v>116</v>
      </c>
      <c r="V8" s="21" t="n"/>
      <c r="W8" s="21" t="n"/>
      <c r="X8" s="21" t="s">
        <v>129</v>
      </c>
      <c r="Y8" s="21" t="s">
        <v>130</v>
      </c>
      <c r="Z8" s="21" t="s">
        <v>131</v>
      </c>
      <c r="AA8" s="23" t="s">
        <v>132</v>
      </c>
      <c r="AC8" s="47" t="s">
        <v>116</v>
      </c>
      <c r="AD8" s="50" t="s">
        <v>133</v>
      </c>
      <c r="AE8" s="43" t="s">
        <v>134</v>
      </c>
      <c r="AH8" s="47" t="s">
        <v>116</v>
      </c>
      <c r="AI8" s="50" t="s">
        <v>135</v>
      </c>
      <c r="AJ8" s="43" t="s">
        <v>136</v>
      </c>
      <c r="AM8" s="47" t="s">
        <v>116</v>
      </c>
      <c r="AN8" s="50" t="s">
        <v>137</v>
      </c>
      <c r="AO8" s="43" t="s">
        <v>138</v>
      </c>
      <c r="AR8" s="47" t="s">
        <v>116</v>
      </c>
      <c r="AS8" s="56" t="s">
        <v>139</v>
      </c>
      <c r="AT8" s="57" t="s">
        <v>140</v>
      </c>
    </row>
    <row r="9" spans="1:63">
      <c r="A9" s="29" t="s">
        <v>141</v>
      </c>
      <c r="B9" s="28" t="n"/>
      <c r="C9" s="28" t="n"/>
      <c r="D9" s="21" t="s">
        <v>142</v>
      </c>
      <c r="E9" s="21" t="s">
        <v>143</v>
      </c>
      <c r="F9" s="21" t="s">
        <v>144</v>
      </c>
      <c r="G9" s="21" t="s">
        <v>145</v>
      </c>
      <c r="H9" s="21" t="s">
        <v>146</v>
      </c>
      <c r="I9" s="23" t="s">
        <v>147</v>
      </c>
      <c r="K9" s="15" t="s">
        <v>141</v>
      </c>
      <c r="L9" s="22" t="n"/>
      <c r="M9" s="22" t="n"/>
      <c r="N9" s="21" t="s">
        <v>148</v>
      </c>
      <c r="O9" s="21" t="s">
        <v>149</v>
      </c>
      <c r="P9" s="21" t="s">
        <v>150</v>
      </c>
      <c r="Q9" s="21" t="s">
        <v>151</v>
      </c>
      <c r="R9" s="21" t="s">
        <v>152</v>
      </c>
      <c r="S9" s="23" t="s">
        <v>153</v>
      </c>
      <c r="U9" s="47" t="s">
        <v>141</v>
      </c>
      <c r="V9" s="21" t="n"/>
      <c r="W9" s="21" t="n"/>
      <c r="X9" s="21" t="s">
        <v>154</v>
      </c>
      <c r="Y9" s="21" t="s">
        <v>155</v>
      </c>
      <c r="Z9" s="21" t="s">
        <v>156</v>
      </c>
      <c r="AA9" s="23" t="s">
        <v>157</v>
      </c>
      <c r="AC9" s="47" t="s">
        <v>141</v>
      </c>
      <c r="AD9" s="50" t="s">
        <v>158</v>
      </c>
      <c r="AE9" s="43" t="s">
        <v>159</v>
      </c>
      <c r="AH9" s="47" t="s">
        <v>141</v>
      </c>
      <c r="AI9" s="50" t="s">
        <v>160</v>
      </c>
      <c r="AJ9" s="43" t="s">
        <v>161</v>
      </c>
      <c r="AM9" s="47" t="s">
        <v>141</v>
      </c>
      <c r="AN9" s="50" t="s">
        <v>162</v>
      </c>
      <c r="AO9" s="43" t="s">
        <v>163</v>
      </c>
      <c r="AR9" s="47" t="s">
        <v>141</v>
      </c>
      <c r="AS9" s="58" t="n">
        <v>0.01168043981481482</v>
      </c>
      <c r="AT9" s="57" t="s">
        <v>164</v>
      </c>
    </row>
    <row r="10" spans="1:63">
      <c r="A10" s="29" t="n"/>
      <c r="B10" s="28" t="n"/>
      <c r="C10" s="28" t="n"/>
      <c r="D10" s="28" t="n"/>
      <c r="E10" s="28" t="n"/>
      <c r="F10" s="28" t="n"/>
      <c r="G10" s="28" t="n"/>
      <c r="H10" s="28" t="n"/>
      <c r="I10" s="30" t="n"/>
      <c r="K10" s="16" t="n"/>
      <c r="L10" s="22" t="n"/>
      <c r="M10" s="22" t="n"/>
      <c r="N10" s="22" t="n"/>
      <c r="O10" s="22" t="n"/>
      <c r="P10" s="22" t="n"/>
      <c r="Q10" s="22" t="n"/>
      <c r="R10" s="22" t="n"/>
      <c r="S10" s="24" t="n"/>
      <c r="U10" s="48" t="n"/>
      <c r="V10" s="21" t="n"/>
      <c r="W10" s="38" t="n"/>
      <c r="X10" s="22" t="n"/>
      <c r="Y10" s="22" t="n"/>
      <c r="Z10" s="21" t="n"/>
      <c r="AA10" s="23" t="n"/>
      <c r="AC10" s="48" t="n"/>
      <c r="AD10" s="42" t="n"/>
      <c r="AE10" s="55" t="n"/>
      <c r="AH10" s="48" t="n"/>
      <c r="AI10" s="42" t="n"/>
      <c r="AJ10" s="43" t="n"/>
      <c r="AM10" s="48" t="n"/>
      <c r="AN10" s="50" t="n"/>
      <c r="AO10" s="43" t="n"/>
      <c r="AR10" s="48" t="n"/>
      <c r="AS10" s="58" t="n"/>
      <c r="AT10" s="41" t="n"/>
    </row>
    <row r="11" spans="1:63">
      <c r="A11" s="29" t="s">
        <v>165</v>
      </c>
      <c r="B11" s="21" t="s">
        <v>166</v>
      </c>
      <c r="C11" s="21" t="s">
        <v>167</v>
      </c>
      <c r="D11" s="21" t="s">
        <v>168</v>
      </c>
      <c r="E11" s="21" t="s">
        <v>169</v>
      </c>
      <c r="F11" s="28" t="n"/>
      <c r="G11" s="28" t="n"/>
      <c r="H11" s="28" t="n"/>
      <c r="I11" s="30" t="n"/>
      <c r="K11" s="15" t="s">
        <v>165</v>
      </c>
      <c r="L11" s="21" t="s">
        <v>168</v>
      </c>
      <c r="M11" s="21" t="s">
        <v>170</v>
      </c>
      <c r="N11" s="21" t="s">
        <v>171</v>
      </c>
      <c r="O11" s="21" t="s">
        <v>172</v>
      </c>
      <c r="P11" s="22" t="n"/>
      <c r="Q11" s="22" t="n"/>
      <c r="R11" s="22" t="n"/>
      <c r="S11" s="24" t="n"/>
      <c r="U11" s="47" t="s">
        <v>173</v>
      </c>
      <c r="V11" s="21" t="n">
        <v>0.0004501157407407407</v>
      </c>
      <c r="W11" s="21" t="n">
        <v>0.0004501157407407407</v>
      </c>
      <c r="X11" s="21" t="n">
        <v>0.000402662037037037</v>
      </c>
      <c r="Y11" s="21" t="n">
        <v>0.0003945601851851852</v>
      </c>
      <c r="Z11" s="22" t="n"/>
      <c r="AA11" s="24" t="n"/>
      <c r="AC11" s="47" t="s">
        <v>174</v>
      </c>
      <c r="AD11" s="50" t="s">
        <v>175</v>
      </c>
      <c r="AE11" s="43" t="s">
        <v>176</v>
      </c>
      <c r="AH11" s="47" t="s">
        <v>174</v>
      </c>
      <c r="AI11" s="50" t="s">
        <v>177</v>
      </c>
      <c r="AJ11" s="43" t="s">
        <v>178</v>
      </c>
      <c r="AM11" s="47" t="s">
        <v>174</v>
      </c>
      <c r="AN11" s="50" t="s">
        <v>179</v>
      </c>
      <c r="AO11" s="43" t="n">
        <v>0.0006804398148148148</v>
      </c>
      <c r="AR11" s="47" t="s">
        <v>174</v>
      </c>
      <c r="AS11" s="56" t="s">
        <v>180</v>
      </c>
      <c r="AT11" s="57" t="n">
        <v>0.0006549768518518519</v>
      </c>
    </row>
    <row r="12" spans="1:63">
      <c r="A12" s="29" t="s">
        <v>174</v>
      </c>
      <c r="B12" s="21" t="s">
        <v>181</v>
      </c>
      <c r="C12" s="21" t="s">
        <v>182</v>
      </c>
      <c r="D12" s="21" t="s">
        <v>183</v>
      </c>
      <c r="E12" s="21" t="s">
        <v>184</v>
      </c>
      <c r="F12" s="21" t="s">
        <v>185</v>
      </c>
      <c r="G12" s="21" t="s">
        <v>186</v>
      </c>
      <c r="H12" s="21" t="s">
        <v>187</v>
      </c>
      <c r="I12" s="23" t="s">
        <v>188</v>
      </c>
      <c r="K12" s="15" t="s">
        <v>174</v>
      </c>
      <c r="L12" s="21" t="s">
        <v>189</v>
      </c>
      <c r="M12" s="21" t="s">
        <v>190</v>
      </c>
      <c r="N12" s="21" t="s">
        <v>191</v>
      </c>
      <c r="O12" s="21" t="s">
        <v>192</v>
      </c>
      <c r="P12" s="21" t="s">
        <v>193</v>
      </c>
      <c r="Q12" s="21" t="s">
        <v>194</v>
      </c>
      <c r="R12" s="21" t="s">
        <v>195</v>
      </c>
      <c r="S12" s="23" t="s">
        <v>196</v>
      </c>
      <c r="U12" s="47" t="s">
        <v>174</v>
      </c>
      <c r="V12" s="21" t="s">
        <v>197</v>
      </c>
      <c r="W12" s="21" t="n">
        <v>0.0009651620370370371</v>
      </c>
      <c r="X12" s="21" t="s">
        <v>198</v>
      </c>
      <c r="Y12" s="21" t="s">
        <v>199</v>
      </c>
      <c r="Z12" s="21" t="s">
        <v>200</v>
      </c>
      <c r="AA12" s="23" t="s">
        <v>201</v>
      </c>
      <c r="AC12" s="47" t="s">
        <v>202</v>
      </c>
      <c r="AD12" s="50" t="s">
        <v>203</v>
      </c>
      <c r="AE12" s="43" t="s">
        <v>204</v>
      </c>
      <c r="AH12" s="47" t="s">
        <v>202</v>
      </c>
      <c r="AI12" s="50" t="s">
        <v>205</v>
      </c>
      <c r="AJ12" s="43" t="s">
        <v>206</v>
      </c>
      <c r="AM12" s="47" t="s">
        <v>202</v>
      </c>
      <c r="AN12" s="50" t="s">
        <v>207</v>
      </c>
      <c r="AO12" s="43" t="s">
        <v>208</v>
      </c>
      <c r="AR12" s="47" t="s">
        <v>202</v>
      </c>
      <c r="AS12" s="56" t="s">
        <v>209</v>
      </c>
      <c r="AT12" s="57" t="s">
        <v>210</v>
      </c>
      <c r="AV12" s="9" t="n"/>
      <c r="AW12" s="9" t="n"/>
      <c r="AX12" s="8" t="n"/>
      <c r="AZ12" s="9" t="n"/>
      <c r="BA12" s="9" t="n"/>
      <c r="BB12" s="8" t="n"/>
      <c r="BD12" s="9" t="n"/>
      <c r="BE12" s="9" t="n"/>
      <c r="BF12" s="8" t="n"/>
      <c r="BH12" s="9" t="n"/>
      <c r="BI12" s="9" t="n"/>
      <c r="BJ12" s="8" t="n"/>
    </row>
    <row r="13" spans="1:63">
      <c r="A13" s="29" t="s">
        <v>202</v>
      </c>
      <c r="B13" s="28" t="n"/>
      <c r="C13" s="28" t="n"/>
      <c r="D13" s="21" t="s">
        <v>211</v>
      </c>
      <c r="E13" s="21" t="s">
        <v>212</v>
      </c>
      <c r="F13" s="21" t="s">
        <v>213</v>
      </c>
      <c r="G13" s="21" t="s">
        <v>214</v>
      </c>
      <c r="H13" s="21" t="s">
        <v>215</v>
      </c>
      <c r="I13" s="23" t="s">
        <v>216</v>
      </c>
      <c r="K13" s="15" t="s">
        <v>202</v>
      </c>
      <c r="L13" s="22" t="n"/>
      <c r="M13" s="22" t="n"/>
      <c r="N13" s="21" t="s">
        <v>217</v>
      </c>
      <c r="O13" s="21" t="s">
        <v>65</v>
      </c>
      <c r="P13" s="21" t="s">
        <v>218</v>
      </c>
      <c r="Q13" s="21" t="s">
        <v>219</v>
      </c>
      <c r="R13" s="21" t="s">
        <v>220</v>
      </c>
      <c r="S13" s="23" t="s">
        <v>221</v>
      </c>
      <c r="U13" s="47" t="s">
        <v>202</v>
      </c>
      <c r="V13" s="22" t="n"/>
      <c r="W13" s="40" t="n"/>
      <c r="X13" s="21" t="s">
        <v>222</v>
      </c>
      <c r="Y13" s="21" t="s">
        <v>223</v>
      </c>
      <c r="Z13" s="21" t="s">
        <v>224</v>
      </c>
      <c r="AA13" s="23" t="s">
        <v>225</v>
      </c>
      <c r="AC13" s="48" t="n"/>
      <c r="AD13" s="42" t="n"/>
      <c r="AE13" s="55" t="n"/>
      <c r="AH13" s="48" t="n"/>
      <c r="AI13" s="42" t="n"/>
      <c r="AJ13" s="43" t="n"/>
      <c r="AM13" s="48" t="n"/>
      <c r="AN13" s="50" t="n"/>
      <c r="AO13" s="43" t="n"/>
      <c r="AR13" s="48" t="n"/>
      <c r="AS13" s="58" t="n"/>
      <c r="AT13" s="41" t="n"/>
      <c r="AV13" s="10" t="n"/>
      <c r="AW13" s="10" t="n"/>
      <c r="AX13" s="10" t="n"/>
      <c r="AY13" s="10" t="n"/>
      <c r="AZ13" s="10" t="n"/>
      <c r="BA13" s="10" t="n"/>
      <c r="BB13" s="10" t="n"/>
      <c r="BC13" s="10" t="n"/>
      <c r="BD13" s="10" t="n"/>
      <c r="BE13" s="10" t="n"/>
      <c r="BF13" s="10" t="n"/>
      <c r="BG13" s="10" t="n"/>
      <c r="BH13" s="10" t="n"/>
      <c r="BI13" s="10" t="n"/>
      <c r="BJ13" s="10" t="n"/>
      <c r="BK13" s="10" t="n"/>
    </row>
    <row r="14" spans="1:63">
      <c r="A14" s="29" t="n"/>
      <c r="B14" s="28" t="n"/>
      <c r="C14" s="28" t="n"/>
      <c r="D14" s="35" t="n"/>
      <c r="E14" s="28" t="n"/>
      <c r="F14" s="28" t="n"/>
      <c r="G14" s="28" t="n"/>
      <c r="H14" s="28" t="n"/>
      <c r="I14" s="30" t="n"/>
      <c r="K14" s="16" t="n"/>
      <c r="L14" s="22" t="n"/>
      <c r="M14" s="22" t="n"/>
      <c r="N14" s="22" t="n"/>
      <c r="O14" s="22" t="n"/>
      <c r="P14" s="22" t="n"/>
      <c r="Q14" s="22" t="n"/>
      <c r="R14" s="22" t="n"/>
      <c r="S14" s="24" t="n"/>
      <c r="U14" s="48" t="n"/>
      <c r="V14" s="22" t="n"/>
      <c r="W14" s="38" t="n"/>
      <c r="X14" s="22" t="n"/>
      <c r="Y14" s="22" t="n"/>
      <c r="Z14" s="22" t="n"/>
      <c r="AA14" s="24" t="n"/>
      <c r="AC14" s="47" t="s">
        <v>226</v>
      </c>
      <c r="AD14" s="50" t="s">
        <v>227</v>
      </c>
      <c r="AE14" s="43" t="s">
        <v>228</v>
      </c>
      <c r="AH14" s="47" t="s">
        <v>226</v>
      </c>
      <c r="AI14" s="50" t="s">
        <v>229</v>
      </c>
      <c r="AJ14" s="43" t="s">
        <v>230</v>
      </c>
      <c r="AM14" s="47" t="s">
        <v>226</v>
      </c>
      <c r="AN14" s="50" t="s">
        <v>50</v>
      </c>
      <c r="AO14" s="43" t="s">
        <v>231</v>
      </c>
      <c r="AR14" s="47" t="s">
        <v>226</v>
      </c>
      <c r="AS14" s="56" t="s">
        <v>232</v>
      </c>
      <c r="AT14" s="57" t="s">
        <v>233</v>
      </c>
    </row>
    <row r="15" spans="1:63">
      <c r="A15" s="29" t="s">
        <v>234</v>
      </c>
      <c r="B15" s="21" t="s">
        <v>235</v>
      </c>
      <c r="C15" s="21" t="s">
        <v>235</v>
      </c>
      <c r="D15" s="21" t="s">
        <v>236</v>
      </c>
      <c r="E15" s="21" t="s">
        <v>237</v>
      </c>
      <c r="F15" s="28" t="n"/>
      <c r="G15" s="28" t="n"/>
      <c r="H15" s="28" t="n"/>
      <c r="I15" s="30" t="n"/>
      <c r="K15" s="15" t="s">
        <v>234</v>
      </c>
      <c r="L15" s="21" t="s">
        <v>238</v>
      </c>
      <c r="M15" s="21" t="s">
        <v>238</v>
      </c>
      <c r="N15" s="21" t="s">
        <v>239</v>
      </c>
      <c r="O15" s="21" t="s">
        <v>240</v>
      </c>
      <c r="P15" s="22" t="n"/>
      <c r="Q15" s="22" t="n"/>
      <c r="R15" s="22" t="n"/>
      <c r="S15" s="24" t="n"/>
      <c r="U15" s="47" t="s">
        <v>234</v>
      </c>
      <c r="V15" s="21" t="n">
        <v>0.0004987268518518519</v>
      </c>
      <c r="W15" s="40" t="n">
        <v>0.0004940972222222222</v>
      </c>
      <c r="X15" s="21" t="n">
        <v>0.0004454861111111111</v>
      </c>
      <c r="Y15" s="21" t="n">
        <v>0.0004362268518518518</v>
      </c>
      <c r="Z15" s="22" t="n"/>
      <c r="AA15" s="24" t="n"/>
      <c r="AC15" s="47" t="s">
        <v>241</v>
      </c>
      <c r="AD15" s="50" t="s">
        <v>242</v>
      </c>
      <c r="AE15" s="43" t="s">
        <v>243</v>
      </c>
      <c r="AH15" s="47" t="s">
        <v>241</v>
      </c>
      <c r="AI15" s="50" t="s">
        <v>244</v>
      </c>
      <c r="AJ15" s="43" t="s">
        <v>245</v>
      </c>
      <c r="AM15" s="47" t="s">
        <v>241</v>
      </c>
      <c r="AN15" s="50" t="s">
        <v>246</v>
      </c>
      <c r="AO15" s="43" t="s">
        <v>247</v>
      </c>
      <c r="AR15" s="47" t="s">
        <v>241</v>
      </c>
      <c r="AS15" s="56" t="s">
        <v>248</v>
      </c>
      <c r="AT15" s="57" t="s">
        <v>206</v>
      </c>
    </row>
    <row r="16" spans="1:63">
      <c r="A16" s="29" t="s">
        <v>226</v>
      </c>
      <c r="B16" s="21" t="s">
        <v>249</v>
      </c>
      <c r="C16" s="21" t="s">
        <v>249</v>
      </c>
      <c r="D16" s="21" t="s">
        <v>250</v>
      </c>
      <c r="E16" s="21" t="s">
        <v>251</v>
      </c>
      <c r="F16" s="21" t="s">
        <v>252</v>
      </c>
      <c r="G16" s="21" t="s">
        <v>253</v>
      </c>
      <c r="H16" s="21" t="s">
        <v>183</v>
      </c>
      <c r="I16" s="23" t="s">
        <v>254</v>
      </c>
      <c r="K16" s="15" t="s">
        <v>226</v>
      </c>
      <c r="L16" s="21" t="s">
        <v>255</v>
      </c>
      <c r="M16" s="21" t="s">
        <v>255</v>
      </c>
      <c r="N16" s="21" t="s">
        <v>256</v>
      </c>
      <c r="O16" s="21" t="s">
        <v>257</v>
      </c>
      <c r="P16" s="21" t="s">
        <v>258</v>
      </c>
      <c r="Q16" s="21" t="s">
        <v>259</v>
      </c>
      <c r="R16" s="21" t="s">
        <v>185</v>
      </c>
      <c r="S16" s="23" t="s">
        <v>260</v>
      </c>
      <c r="U16" s="47" t="s">
        <v>226</v>
      </c>
      <c r="V16" s="21" t="s">
        <v>261</v>
      </c>
      <c r="W16" s="21" t="s">
        <v>262</v>
      </c>
      <c r="X16" s="21" t="s">
        <v>263</v>
      </c>
      <c r="Y16" s="21" t="s">
        <v>264</v>
      </c>
      <c r="Z16" s="21" t="s">
        <v>265</v>
      </c>
      <c r="AA16" s="23" t="s">
        <v>266</v>
      </c>
      <c r="AC16" s="48" t="n"/>
      <c r="AD16" s="42" t="n"/>
      <c r="AE16" s="55" t="n"/>
      <c r="AH16" s="48" t="n"/>
      <c r="AI16" s="42" t="n"/>
      <c r="AJ16" s="43" t="n"/>
      <c r="AM16" s="48" t="n"/>
      <c r="AN16" s="50" t="n"/>
      <c r="AO16" s="43" t="n"/>
      <c r="AR16" s="48" t="n"/>
      <c r="AS16" s="58" t="n"/>
      <c r="AT16" s="41" t="n"/>
    </row>
    <row r="17" spans="1:63">
      <c r="A17" s="29" t="s">
        <v>241</v>
      </c>
      <c r="B17" s="28" t="n"/>
      <c r="C17" s="28" t="n"/>
      <c r="D17" s="21" t="s">
        <v>267</v>
      </c>
      <c r="E17" s="21" t="s">
        <v>268</v>
      </c>
      <c r="F17" s="21" t="s">
        <v>269</v>
      </c>
      <c r="G17" s="21" t="s">
        <v>270</v>
      </c>
      <c r="H17" s="21" t="s">
        <v>271</v>
      </c>
      <c r="I17" s="23" t="s">
        <v>272</v>
      </c>
      <c r="K17" s="15" t="s">
        <v>241</v>
      </c>
      <c r="L17" s="22" t="n"/>
      <c r="M17" s="22" t="n"/>
      <c r="N17" s="21" t="s">
        <v>273</v>
      </c>
      <c r="O17" s="21" t="s">
        <v>274</v>
      </c>
      <c r="P17" s="21" t="s">
        <v>275</v>
      </c>
      <c r="Q17" s="21" t="s">
        <v>276</v>
      </c>
      <c r="R17" s="21" t="s">
        <v>272</v>
      </c>
      <c r="S17" s="23" t="s">
        <v>277</v>
      </c>
      <c r="U17" s="47" t="s">
        <v>241</v>
      </c>
      <c r="V17" s="22" t="n"/>
      <c r="W17" s="40" t="n"/>
      <c r="X17" s="21" t="s">
        <v>278</v>
      </c>
      <c r="Y17" s="21" t="s">
        <v>279</v>
      </c>
      <c r="Z17" s="21" t="s">
        <v>280</v>
      </c>
      <c r="AA17" s="23" t="s">
        <v>281</v>
      </c>
      <c r="AC17" s="47" t="s">
        <v>282</v>
      </c>
      <c r="AD17" s="50" t="s">
        <v>283</v>
      </c>
      <c r="AE17" s="43" t="n">
        <v>0.0006896990740740741</v>
      </c>
      <c r="AH17" s="47" t="s">
        <v>282</v>
      </c>
      <c r="AI17" s="50" t="s">
        <v>284</v>
      </c>
      <c r="AJ17" s="43" t="n">
        <v>0.0006758101851851852</v>
      </c>
      <c r="AM17" s="47" t="s">
        <v>282</v>
      </c>
      <c r="AN17" s="50" t="s">
        <v>285</v>
      </c>
      <c r="AO17" s="43" t="n">
        <v>0.0006538194444444445</v>
      </c>
      <c r="AR17" s="47" t="s">
        <v>282</v>
      </c>
      <c r="AS17" s="56" t="s">
        <v>55</v>
      </c>
      <c r="AT17" s="57" t="n">
        <v>0.0006271990740740741</v>
      </c>
    </row>
    <row r="18" spans="1:63">
      <c r="A18" s="29" t="n"/>
      <c r="B18" s="28" t="n"/>
      <c r="C18" s="28" t="n"/>
      <c r="D18" s="28" t="n"/>
      <c r="E18" s="28" t="n"/>
      <c r="F18" s="28" t="n"/>
      <c r="G18" s="28" t="n"/>
      <c r="H18" s="28" t="n"/>
      <c r="I18" s="30" t="n"/>
      <c r="K18" s="16" t="n"/>
      <c r="L18" s="22" t="n"/>
      <c r="M18" s="22" t="n"/>
      <c r="N18" s="22" t="n"/>
      <c r="O18" s="22" t="n"/>
      <c r="P18" s="22" t="n"/>
      <c r="Q18" s="22" t="n"/>
      <c r="R18" s="22" t="n"/>
      <c r="S18" s="24" t="n"/>
      <c r="U18" s="48" t="n"/>
      <c r="V18" s="21" t="n"/>
      <c r="W18" s="38" t="n"/>
      <c r="X18" s="22" t="n"/>
      <c r="Y18" s="22" t="n"/>
      <c r="Z18" s="22" t="n"/>
      <c r="AA18" s="24" t="n"/>
      <c r="AC18" s="47" t="s">
        <v>286</v>
      </c>
      <c r="AD18" s="50" t="s">
        <v>287</v>
      </c>
      <c r="AE18" s="43" t="s">
        <v>288</v>
      </c>
      <c r="AH18" s="47" t="s">
        <v>286</v>
      </c>
      <c r="AI18" s="50" t="s">
        <v>289</v>
      </c>
      <c r="AJ18" s="43" t="s">
        <v>290</v>
      </c>
      <c r="AM18" s="47" t="s">
        <v>286</v>
      </c>
      <c r="AN18" s="50" t="s">
        <v>291</v>
      </c>
      <c r="AO18" s="43" t="s">
        <v>292</v>
      </c>
      <c r="AR18" s="47" t="s">
        <v>286</v>
      </c>
      <c r="AS18" s="56" t="s">
        <v>293</v>
      </c>
      <c r="AT18" s="57" t="s">
        <v>294</v>
      </c>
    </row>
    <row r="19" spans="1:63">
      <c r="A19" s="29" t="s">
        <v>295</v>
      </c>
      <c r="B19" s="21" t="s">
        <v>296</v>
      </c>
      <c r="C19" s="21" t="s">
        <v>297</v>
      </c>
      <c r="D19" s="21" t="s">
        <v>298</v>
      </c>
      <c r="E19" s="21" t="s">
        <v>299</v>
      </c>
      <c r="F19" s="28" t="n"/>
      <c r="G19" s="28" t="n"/>
      <c r="H19" s="28" t="n"/>
      <c r="I19" s="30" t="n"/>
      <c r="K19" s="15" t="s">
        <v>295</v>
      </c>
      <c r="L19" s="21" t="s">
        <v>299</v>
      </c>
      <c r="M19" s="21" t="s">
        <v>300</v>
      </c>
      <c r="N19" s="21" t="s">
        <v>301</v>
      </c>
      <c r="O19" s="21" t="s">
        <v>302</v>
      </c>
      <c r="P19" s="22" t="n"/>
      <c r="Q19" s="22" t="n"/>
      <c r="R19" s="22" t="n"/>
      <c r="S19" s="24" t="n"/>
      <c r="U19" s="47" t="s">
        <v>295</v>
      </c>
      <c r="V19" s="21" t="n">
        <v>0.0004246527777777778</v>
      </c>
      <c r="W19" s="40" t="n">
        <v>0.0004200231481481482</v>
      </c>
      <c r="X19" s="21" t="n">
        <v>0.0003760416666666667</v>
      </c>
      <c r="Y19" s="21" t="n">
        <v>0.0003702546296296296</v>
      </c>
      <c r="Z19" s="22" t="n"/>
      <c r="AA19" s="24" t="n"/>
      <c r="AC19" s="47" t="n"/>
      <c r="AD19" s="51" t="n"/>
      <c r="AE19" s="54" t="n"/>
      <c r="AH19" s="47" t="n"/>
      <c r="AI19" s="51" t="n"/>
      <c r="AJ19" s="43" t="n"/>
      <c r="AM19" s="47" t="n"/>
      <c r="AN19" s="51" t="n"/>
      <c r="AO19" s="43" t="n"/>
      <c r="AQ19" s="13" t="n"/>
      <c r="AR19" s="47" t="n"/>
      <c r="AS19" s="51" t="n"/>
      <c r="AT19" s="41" t="n"/>
      <c r="AV19" s="13" t="n"/>
      <c r="AW19" s="13" t="n"/>
      <c r="AX19" s="13" t="n"/>
      <c r="AY19" s="13" t="n"/>
      <c r="AZ19" s="13" t="n"/>
      <c r="BA19" s="13" t="n"/>
      <c r="BB19" s="13" t="n"/>
      <c r="BC19" s="13" t="n"/>
      <c r="BD19" s="13" t="n"/>
      <c r="BE19" s="13" t="n"/>
    </row>
    <row r="20" spans="1:63">
      <c r="A20" s="29" t="s">
        <v>282</v>
      </c>
      <c r="B20" s="21" t="s">
        <v>303</v>
      </c>
      <c r="C20" s="21" t="s">
        <v>304</v>
      </c>
      <c r="D20" s="21" t="s">
        <v>305</v>
      </c>
      <c r="E20" s="21" t="s">
        <v>252</v>
      </c>
      <c r="F20" s="21" t="s">
        <v>306</v>
      </c>
      <c r="G20" s="21" t="s">
        <v>307</v>
      </c>
      <c r="H20" s="21" t="s">
        <v>308</v>
      </c>
      <c r="I20" s="23" t="s">
        <v>309</v>
      </c>
      <c r="K20" s="15" t="s">
        <v>282</v>
      </c>
      <c r="L20" s="21" t="s">
        <v>310</v>
      </c>
      <c r="M20" s="21" t="s">
        <v>311</v>
      </c>
      <c r="N20" s="21" t="s">
        <v>312</v>
      </c>
      <c r="O20" s="21" t="s">
        <v>313</v>
      </c>
      <c r="P20" s="21" t="s">
        <v>314</v>
      </c>
      <c r="Q20" s="21" t="s">
        <v>315</v>
      </c>
      <c r="R20" s="21" t="s">
        <v>38</v>
      </c>
      <c r="S20" s="23" t="s">
        <v>316</v>
      </c>
      <c r="U20" s="47" t="s">
        <v>282</v>
      </c>
      <c r="V20" s="21" t="s">
        <v>317</v>
      </c>
      <c r="W20" s="40" t="n">
        <v>0.0009721064814814815</v>
      </c>
      <c r="X20" s="21" t="s">
        <v>318</v>
      </c>
      <c r="Y20" s="21" t="s">
        <v>319</v>
      </c>
      <c r="Z20" s="21" t="s">
        <v>320</v>
      </c>
      <c r="AA20" s="23" t="s">
        <v>321</v>
      </c>
      <c r="AC20" s="47" t="s">
        <v>322</v>
      </c>
      <c r="AD20" s="50" t="s">
        <v>323</v>
      </c>
      <c r="AE20" s="43" t="s">
        <v>324</v>
      </c>
      <c r="AH20" s="47" t="s">
        <v>322</v>
      </c>
      <c r="AI20" s="50" t="s">
        <v>325</v>
      </c>
      <c r="AJ20" s="43" t="s">
        <v>326</v>
      </c>
      <c r="AM20" s="47" t="s">
        <v>322</v>
      </c>
      <c r="AN20" s="50" t="s">
        <v>327</v>
      </c>
      <c r="AO20" s="43" t="s">
        <v>328</v>
      </c>
      <c r="AQ20" s="13" t="n"/>
      <c r="AR20" s="47" t="s">
        <v>322</v>
      </c>
      <c r="AS20" s="56" t="s">
        <v>329</v>
      </c>
      <c r="AT20" s="57" t="s">
        <v>330</v>
      </c>
      <c r="AV20" s="13" t="n"/>
      <c r="AW20" s="13" t="n"/>
      <c r="AX20" s="13" t="n"/>
      <c r="AY20" s="13" t="n"/>
      <c r="AZ20" s="13" t="n"/>
      <c r="BA20" s="13" t="n"/>
      <c r="BB20" s="13" t="n"/>
      <c r="BC20" s="13" t="n"/>
      <c r="BD20" s="13" t="n"/>
      <c r="BE20" s="13" t="n"/>
    </row>
    <row r="21" spans="1:63">
      <c r="A21" s="29" t="s">
        <v>286</v>
      </c>
      <c r="B21" s="28" t="n"/>
      <c r="C21" s="28" t="n"/>
      <c r="D21" s="21" t="s">
        <v>331</v>
      </c>
      <c r="E21" s="21" t="s">
        <v>332</v>
      </c>
      <c r="F21" s="21" t="s">
        <v>333</v>
      </c>
      <c r="G21" s="21" t="s">
        <v>334</v>
      </c>
      <c r="H21" s="21" t="s">
        <v>335</v>
      </c>
      <c r="I21" s="23" t="s">
        <v>219</v>
      </c>
      <c r="K21" s="15" t="s">
        <v>286</v>
      </c>
      <c r="L21" s="22" t="n"/>
      <c r="M21" s="22" t="n"/>
      <c r="N21" s="21" t="s">
        <v>336</v>
      </c>
      <c r="O21" s="21" t="s">
        <v>337</v>
      </c>
      <c r="P21" s="21" t="s">
        <v>338</v>
      </c>
      <c r="Q21" s="21" t="s">
        <v>339</v>
      </c>
      <c r="R21" s="21" t="s">
        <v>340</v>
      </c>
      <c r="S21" s="23" t="s">
        <v>341</v>
      </c>
      <c r="U21" s="47" t="s">
        <v>286</v>
      </c>
      <c r="V21" s="21" t="n"/>
      <c r="W21" s="40" t="n"/>
      <c r="X21" s="21" t="s">
        <v>342</v>
      </c>
      <c r="Y21" s="21" t="s">
        <v>343</v>
      </c>
      <c r="Z21" s="21" t="s">
        <v>344</v>
      </c>
      <c r="AA21" s="23" t="s">
        <v>345</v>
      </c>
      <c r="AC21" s="49" t="s">
        <v>346</v>
      </c>
      <c r="AD21" s="52" t="s">
        <v>347</v>
      </c>
      <c r="AE21" s="53" t="s">
        <v>348</v>
      </c>
      <c r="AH21" s="49" t="s">
        <v>346</v>
      </c>
      <c r="AI21" s="52" t="s">
        <v>349</v>
      </c>
      <c r="AJ21" s="53" t="s">
        <v>350</v>
      </c>
      <c r="AM21" s="49" t="s">
        <v>346</v>
      </c>
      <c r="AN21" s="52" t="s">
        <v>351</v>
      </c>
      <c r="AO21" s="53" t="s">
        <v>352</v>
      </c>
      <c r="AQ21" s="13" t="n"/>
      <c r="AR21" s="49" t="s">
        <v>346</v>
      </c>
      <c r="AS21" s="59" t="n">
        <v>0.003372569444444444</v>
      </c>
      <c r="AT21" s="60" t="s">
        <v>353</v>
      </c>
      <c r="AV21" s="13" t="n"/>
      <c r="AW21" s="13" t="n"/>
      <c r="AX21" s="13" t="n"/>
      <c r="AY21" s="13" t="n"/>
      <c r="AZ21" s="13" t="n"/>
      <c r="BA21" s="13" t="n"/>
      <c r="BB21" s="13" t="n"/>
      <c r="BC21" s="13" t="n"/>
      <c r="BD21" s="13" t="n"/>
      <c r="BE21" s="13" t="n"/>
    </row>
    <row r="22" spans="1:63">
      <c r="A22" s="29" t="n"/>
      <c r="B22" s="28" t="n"/>
      <c r="C22" s="28" t="n"/>
      <c r="D22" s="28" t="n"/>
      <c r="E22" s="28" t="n"/>
      <c r="F22" s="28" t="n"/>
      <c r="G22" s="28" t="n"/>
      <c r="H22" s="28" t="n"/>
      <c r="I22" s="30" t="n"/>
      <c r="K22" s="16" t="n"/>
      <c r="L22" s="22" t="n"/>
      <c r="M22" s="22" t="n"/>
      <c r="N22" s="22" t="n"/>
      <c r="O22" s="22" t="n"/>
      <c r="P22" s="22" t="n"/>
      <c r="Q22" s="22" t="n"/>
      <c r="R22" s="22" t="n"/>
      <c r="S22" s="24" t="n"/>
      <c r="U22" s="48" t="n"/>
      <c r="V22" s="38" t="n"/>
      <c r="W22" s="38" t="n"/>
      <c r="X22" s="38" t="n"/>
      <c r="Y22" s="38" t="n"/>
      <c r="Z22" s="38" t="n"/>
      <c r="AA22" s="39" t="n"/>
      <c r="AM22" s="13" t="n"/>
      <c r="AN22" s="13" t="n"/>
      <c r="AO22" s="13" t="n"/>
      <c r="AP22" s="13" t="n"/>
      <c r="AQ22" s="13" t="n"/>
      <c r="AR22" s="13" t="n"/>
      <c r="AS22" s="13" t="n"/>
      <c r="AT22" s="13" t="n"/>
      <c r="AU22" s="13" t="n"/>
      <c r="AV22" s="13" t="n"/>
      <c r="AW22" s="13" t="n"/>
      <c r="AX22" s="13" t="n"/>
      <c r="AY22" s="13" t="n"/>
      <c r="AZ22" s="13" t="n"/>
      <c r="BA22" s="13" t="n"/>
      <c r="BB22" s="13" t="n"/>
      <c r="BC22" s="13" t="n"/>
      <c r="BD22" s="13" t="n"/>
      <c r="BE22" s="13" t="n"/>
      <c r="BF22" s="13" t="n"/>
      <c r="BG22" s="13" t="n"/>
      <c r="BH22" s="13" t="n"/>
      <c r="BI22" s="13" t="n"/>
      <c r="BJ22" s="13" t="n"/>
      <c r="BK22" s="13" t="n"/>
    </row>
    <row r="23" spans="1:63">
      <c r="A23" s="29" t="n"/>
      <c r="B23" s="21" t="n"/>
      <c r="C23" s="21" t="n"/>
      <c r="D23" s="21" t="n"/>
      <c r="E23" s="21" t="n"/>
      <c r="F23" s="21" t="n"/>
      <c r="G23" s="21" t="n"/>
      <c r="H23" s="21" t="n"/>
      <c r="I23" s="23" t="n"/>
      <c r="K23" s="15" t="n"/>
      <c r="L23" s="21" t="n"/>
      <c r="M23" s="21" t="n"/>
      <c r="N23" s="21" t="n"/>
      <c r="O23" s="21" t="n"/>
      <c r="P23" s="21" t="n"/>
      <c r="Q23" s="21" t="n"/>
      <c r="R23" s="21" t="n"/>
      <c r="S23" s="23" t="n"/>
      <c r="U23" s="47" t="n"/>
      <c r="V23" s="40" t="n"/>
      <c r="W23" s="40" t="n"/>
      <c r="X23" s="40" t="n"/>
      <c r="Y23" s="40" t="n"/>
      <c r="Z23" s="38" t="n"/>
      <c r="AA23" s="39" t="n"/>
      <c r="AM23" s="13" t="n"/>
      <c r="AN23" s="13" t="n"/>
      <c r="AO23" s="13" t="n"/>
      <c r="AP23" s="13" t="n"/>
      <c r="AQ23" s="13" t="n"/>
      <c r="AR23" s="13" t="n"/>
      <c r="AS23" s="13" t="n"/>
      <c r="AT23" s="13" t="n"/>
      <c r="AU23" s="13" t="n"/>
      <c r="AV23" s="13" t="n"/>
      <c r="AW23" s="13" t="n"/>
      <c r="AX23" s="13" t="n"/>
      <c r="AY23" s="13" t="n"/>
      <c r="AZ23" s="13" t="n"/>
      <c r="BA23" s="13" t="n"/>
      <c r="BB23" s="13" t="n"/>
      <c r="BC23" s="13" t="n"/>
      <c r="BD23" s="13" t="n"/>
      <c r="BE23" s="13" t="n"/>
      <c r="BF23" s="13" t="n"/>
      <c r="BG23" s="13" t="n"/>
      <c r="BH23" s="13" t="n"/>
      <c r="BI23" s="13" t="n"/>
      <c r="BJ23" s="13" t="n"/>
      <c r="BK23" s="13" t="n"/>
    </row>
    <row r="24" spans="1:63">
      <c r="A24" s="29" t="s">
        <v>322</v>
      </c>
      <c r="B24" s="21" t="s">
        <v>354</v>
      </c>
      <c r="C24" s="21" t="s">
        <v>355</v>
      </c>
      <c r="D24" s="21" t="s">
        <v>356</v>
      </c>
      <c r="E24" s="21" t="s">
        <v>357</v>
      </c>
      <c r="F24" s="21" t="s">
        <v>358</v>
      </c>
      <c r="G24" s="21" t="s">
        <v>359</v>
      </c>
      <c r="H24" s="21" t="s">
        <v>360</v>
      </c>
      <c r="I24" s="23" t="s">
        <v>361</v>
      </c>
      <c r="K24" s="15" t="s">
        <v>322</v>
      </c>
      <c r="L24" s="21" t="n">
        <v>0.002507986111111111</v>
      </c>
      <c r="M24" s="21" t="n">
        <v>0.002459375</v>
      </c>
      <c r="N24" s="21" t="n">
        <v>0.002077430555555555</v>
      </c>
      <c r="O24" s="21" t="n">
        <v>0.002170023148148148</v>
      </c>
      <c r="P24" s="21" t="n">
        <v>0.001968634259259259</v>
      </c>
      <c r="Q24" s="21" t="n">
        <v>0.001918865740740741</v>
      </c>
      <c r="R24" s="21" t="n">
        <v>0.001907291666666667</v>
      </c>
      <c r="S24" s="23" t="n">
        <v>0.001752199074074074</v>
      </c>
      <c r="U24" s="47" t="s">
        <v>322</v>
      </c>
      <c r="V24" s="21" t="s">
        <v>362</v>
      </c>
      <c r="W24" s="40" t="n">
        <v>0.002064699074074074</v>
      </c>
      <c r="X24" s="21" t="s">
        <v>281</v>
      </c>
      <c r="Y24" s="21" t="s">
        <v>363</v>
      </c>
      <c r="Z24" s="21" t="s">
        <v>364</v>
      </c>
      <c r="AA24" s="23" t="s">
        <v>365</v>
      </c>
      <c r="AS24" s="13" t="n"/>
      <c r="AT24" s="13" t="n"/>
      <c r="AU24" s="13" t="n"/>
      <c r="AV24" s="13" t="n"/>
      <c r="AW24" s="13" t="n"/>
      <c r="AX24" s="13" t="n"/>
      <c r="AY24" s="13" t="n"/>
      <c r="AZ24" s="13" t="n"/>
      <c r="BA24" s="13" t="n"/>
      <c r="BB24" s="13" t="n"/>
      <c r="BC24" s="13" t="n"/>
      <c r="BD24" s="13" t="n"/>
      <c r="BE24" s="13" t="n"/>
      <c r="BF24" s="13" t="n"/>
      <c r="BG24" s="13" t="n"/>
      <c r="BH24" s="13" t="n"/>
      <c r="BI24" s="13" t="n"/>
      <c r="BJ24" s="13" t="n"/>
      <c r="BK24" s="13" t="n"/>
    </row>
    <row r="25" spans="1:63">
      <c r="A25" s="31" t="s">
        <v>346</v>
      </c>
      <c r="B25" s="32" t="n"/>
      <c r="C25" s="32" t="n"/>
      <c r="D25" s="26" t="s">
        <v>366</v>
      </c>
      <c r="E25" s="26" t="s">
        <v>367</v>
      </c>
      <c r="F25" s="26" t="s">
        <v>368</v>
      </c>
      <c r="G25" s="26" t="s">
        <v>369</v>
      </c>
      <c r="H25" s="26" t="s">
        <v>370</v>
      </c>
      <c r="I25" s="27" t="s">
        <v>371</v>
      </c>
      <c r="K25" s="17" t="s">
        <v>346</v>
      </c>
      <c r="L25" s="25" t="n"/>
      <c r="M25" s="25" t="n"/>
      <c r="N25" s="26" t="n">
        <v>0.004723263888888889</v>
      </c>
      <c r="O25" s="26" t="n">
        <v>0.004622569444444444</v>
      </c>
      <c r="P25" s="26" t="n">
        <v>0.004311226851851852</v>
      </c>
      <c r="Q25" s="26" t="n">
        <v>0.004220949074074074</v>
      </c>
      <c r="R25" s="26" t="n">
        <v>0.004047337962962963</v>
      </c>
      <c r="S25" s="27" t="n">
        <v>0.003710532407407407</v>
      </c>
      <c r="U25" s="49" t="s">
        <v>346</v>
      </c>
      <c r="V25" s="37" t="n"/>
      <c r="W25" s="37" t="n"/>
      <c r="X25" s="26" t="s">
        <v>372</v>
      </c>
      <c r="Y25" s="26" t="s">
        <v>373</v>
      </c>
      <c r="Z25" s="26" t="s">
        <v>374</v>
      </c>
      <c r="AA25" s="27" t="s">
        <v>375</v>
      </c>
      <c r="AS25" s="13" t="n"/>
      <c r="AT25" s="13" t="n"/>
      <c r="AU25" s="13" t="n"/>
      <c r="AV25" s="13" t="n"/>
      <c r="AW25" s="13" t="n"/>
      <c r="AX25" s="13" t="n"/>
      <c r="AY25" s="13" t="n"/>
      <c r="AZ25" s="13" t="n"/>
      <c r="BA25" s="13" t="n"/>
      <c r="BB25" s="13" t="n"/>
      <c r="BC25" s="13" t="n"/>
      <c r="BD25" s="13" t="n"/>
      <c r="BE25" s="13" t="n"/>
      <c r="BF25" s="13" t="n"/>
      <c r="BG25" s="13" t="n"/>
      <c r="BH25" s="13" t="n"/>
      <c r="BI25" s="13" t="n"/>
      <c r="BJ25" s="13" t="n"/>
      <c r="BK25" s="13" t="n"/>
    </row>
    <row r="26" spans="1:63">
      <c r="AS26" s="13" t="n"/>
      <c r="AT26" s="13" t="n"/>
      <c r="AU26" s="13" t="n"/>
      <c r="AV26" s="13" t="n"/>
      <c r="AW26" s="13" t="n"/>
      <c r="AX26" s="13" t="n"/>
      <c r="AY26" s="13" t="n"/>
      <c r="AZ26" s="13" t="n"/>
      <c r="BA26" s="13" t="n"/>
      <c r="BB26" s="13" t="n"/>
      <c r="BC26" s="13" t="n"/>
      <c r="BD26" s="13" t="n"/>
      <c r="BE26" s="13" t="n"/>
      <c r="BF26" s="13" t="n"/>
      <c r="BG26" s="13" t="n"/>
      <c r="BH26" s="13" t="n"/>
      <c r="BI26" s="13" t="n"/>
      <c r="BJ26" s="13" t="n"/>
      <c r="BK26" s="13" t="n"/>
    </row>
    <row r="27" spans="1:63">
      <c r="A27" s="76" t="s">
        <v>376</v>
      </c>
      <c r="C27" s="76" t="s">
        <v>377</v>
      </c>
      <c r="D27" s="71" t="s">
        <v>378</v>
      </c>
      <c r="E27" s="72" t="s">
        <v>379</v>
      </c>
      <c r="F27" s="73" t="s">
        <v>17</v>
      </c>
      <c r="G27" s="73" t="s">
        <v>33</v>
      </c>
      <c r="H27" s="73" t="s">
        <v>56</v>
      </c>
      <c r="I27" s="73" t="s">
        <v>86</v>
      </c>
      <c r="J27" s="73" t="s">
        <v>116</v>
      </c>
      <c r="K27" s="73" t="s">
        <v>141</v>
      </c>
      <c r="L27" s="73" t="s">
        <v>173</v>
      </c>
      <c r="M27" s="73" t="s">
        <v>174</v>
      </c>
      <c r="N27" s="73" t="s">
        <v>202</v>
      </c>
      <c r="O27" s="73" t="s">
        <v>234</v>
      </c>
      <c r="P27" s="73" t="s">
        <v>226</v>
      </c>
      <c r="Q27" s="73" t="s">
        <v>241</v>
      </c>
      <c r="R27" s="73" t="s">
        <v>295</v>
      </c>
      <c r="S27" s="73" t="s">
        <v>282</v>
      </c>
      <c r="T27" s="73" t="s">
        <v>286</v>
      </c>
      <c r="U27" s="73" t="s">
        <v>380</v>
      </c>
      <c r="V27" s="73" t="s">
        <v>322</v>
      </c>
      <c r="W27" s="73" t="s">
        <v>381</v>
      </c>
      <c r="AB27" s="36" t="n"/>
      <c r="AS27" s="13" t="n"/>
      <c r="AT27" s="13" t="n"/>
      <c r="AU27" s="13" t="n"/>
      <c r="AV27" s="13" t="n"/>
      <c r="AW27" s="13" t="n"/>
      <c r="AX27" s="13" t="n"/>
      <c r="AY27" s="13" t="n"/>
      <c r="AZ27" s="13" t="n"/>
      <c r="BA27" s="13" t="n"/>
      <c r="BB27" s="13" t="n"/>
      <c r="BC27" s="13" t="n"/>
      <c r="BD27" s="13" t="n"/>
      <c r="BE27" s="13" t="n"/>
      <c r="BF27" s="13" t="n"/>
      <c r="BG27" s="13" t="n"/>
      <c r="BH27" s="13" t="n"/>
      <c r="BI27" s="13" t="n"/>
      <c r="BJ27" s="13" t="n"/>
      <c r="BK27" s="13" t="n"/>
    </row>
    <row r="28" spans="1:63">
      <c r="AB28" s="36" t="n"/>
      <c r="AS28" s="13" t="n"/>
      <c r="AT28" s="13" t="n"/>
      <c r="AU28" s="13" t="n"/>
      <c r="AV28" s="13" t="n"/>
      <c r="AW28" s="13" t="n"/>
      <c r="AX28" s="13" t="n"/>
      <c r="AY28" s="13" t="n"/>
      <c r="AZ28" s="13" t="n"/>
      <c r="BA28" s="13" t="n"/>
      <c r="BB28" s="13" t="n"/>
      <c r="BC28" s="13" t="n"/>
      <c r="BD28" s="13" t="n"/>
      <c r="BE28" s="13" t="n"/>
      <c r="BF28" s="13" t="n"/>
      <c r="BG28" s="13" t="n"/>
      <c r="BH28" s="13" t="n"/>
      <c r="BI28" s="13" t="n"/>
      <c r="BJ28" s="13" t="n"/>
      <c r="BK28" s="13" t="n"/>
    </row>
    <row customHeight="1" ht="17" r="29" s="67" spans="1:63" thickBot="1">
      <c r="AB29" s="36" t="n"/>
      <c r="AS29" s="13" t="n"/>
      <c r="AT29" s="13" t="n"/>
      <c r="AU29" s="13" t="n"/>
      <c r="AV29" s="13" t="n"/>
      <c r="AW29" s="13" t="n"/>
      <c r="AX29" s="13" t="n"/>
      <c r="AY29" s="13" t="n"/>
      <c r="AZ29" s="13" t="n"/>
      <c r="BA29" s="13" t="n"/>
      <c r="BB29" s="13" t="n"/>
      <c r="BC29" s="13" t="n"/>
      <c r="BD29" s="13" t="n"/>
      <c r="BE29" s="13" t="n"/>
      <c r="BF29" s="13" t="n"/>
      <c r="BG29" s="13" t="n"/>
      <c r="BH29" s="13" t="n"/>
      <c r="BI29" s="13" t="n"/>
      <c r="BJ29" s="13" t="n"/>
      <c r="BK29" s="13" t="n"/>
    </row>
    <row customHeight="1" ht="20" r="30" s="67" spans="1:63">
      <c r="A30" s="66" t="s">
        <v>382</v>
      </c>
      <c r="C30" s="11" t="n">
        <v>12</v>
      </c>
      <c r="D30" s="12" t="s">
        <v>383</v>
      </c>
      <c r="E30" s="14">
        <f>COUNTIF(F30:W30,"=0")</f>
        <v/>
      </c>
      <c r="F30" s="18" t="n">
        <v>-5</v>
      </c>
      <c r="G30" s="18" t="n">
        <v>-17</v>
      </c>
      <c r="H30" s="18" t="n">
        <v>-68</v>
      </c>
      <c r="I30" s="18" t="n">
        <v>-5</v>
      </c>
      <c r="J30" s="18" t="n">
        <v>-68</v>
      </c>
      <c r="K30" s="18" t="n">
        <v>-68</v>
      </c>
      <c r="L30" s="18" t="n">
        <v>-68</v>
      </c>
      <c r="M30" s="18" t="n">
        <v>-68</v>
      </c>
      <c r="N30" s="18" t="n">
        <v>-68</v>
      </c>
      <c r="O30" s="18" t="n">
        <v>-68</v>
      </c>
      <c r="P30" s="18" t="n">
        <v>-68</v>
      </c>
      <c r="Q30" s="18" t="n">
        <v>-68</v>
      </c>
      <c r="R30" s="18" t="n">
        <v>-68</v>
      </c>
      <c r="S30" s="18" t="n">
        <v>-68</v>
      </c>
      <c r="T30" s="18" t="n">
        <v>-68</v>
      </c>
      <c r="U30" s="18" t="n">
        <v>-68</v>
      </c>
      <c r="V30" s="18" t="n">
        <v>-68</v>
      </c>
      <c r="W30" s="18" t="n">
        <v>-68</v>
      </c>
      <c r="AB30" s="36" t="n"/>
      <c r="AS30" s="13" t="n"/>
      <c r="AT30" s="13" t="n"/>
      <c r="AU30" s="13" t="n"/>
      <c r="AV30" s="13" t="n"/>
      <c r="AW30" s="13" t="n"/>
      <c r="AX30" s="13" t="n"/>
      <c r="AY30" s="13" t="n"/>
      <c r="AZ30" s="13" t="n"/>
      <c r="BA30" s="13" t="n"/>
      <c r="BB30" s="13" t="n"/>
      <c r="BC30" s="13" t="n"/>
      <c r="BD30" s="13" t="n"/>
      <c r="BE30" s="13" t="n"/>
      <c r="BF30" s="13" t="n"/>
      <c r="BG30" s="13" t="n"/>
      <c r="BH30" s="13" t="n"/>
      <c r="BI30" s="13" t="n"/>
      <c r="BJ30" s="13" t="n"/>
      <c r="BK30" s="13" t="n"/>
    </row>
    <row customHeight="1" ht="20" outlineLevel="1" r="31" s="67" spans="1:63">
      <c r="C31" s="68" t="s">
        <v>384</v>
      </c>
      <c r="E31" s="62">
        <f>COUNTIF(F31:AA31,"&lt;=0")-E30-IF(C30&gt;12,IF(L30&gt;0,1,0)+IF(O30&gt;0,1,0)+IF(R30&gt;0,1,0)+IF(U30&gt;0,1,0),0)-IF(C30&lt;11,IF(J30&gt;0,1,0)+IF(K30&gt;0,1,0)+IF(N30&gt;0,1,0)+IF(Q30&gt;0,1,0)+IF(T30&gt;0,1,0)+IF(W30,1,0),0)</f>
        <v/>
      </c>
      <c r="F31" s="22">
        <f>(IF(AND(C30&lt;11,AND(D30="F",F30&gt;0)),(INDIRECT(ADDRESS(ROW()-1,COLUMN()))-$B$4),0) + IF(AND(C30&lt;11,AND(D30="M",F30&gt;0)),(INDIRECT(ADDRESS(ROW()-1,COLUMN()))-$C$4),0)) + IF(AND(OR(C30=11,C30=12),AND(D30="F",F30&gt;0)),(INDIRECT(ADDRESS(ROW()-1,COLUMN()))-$D$4),0) + IF(AND(OR(C30=11,C30=12),AND(D30="M",F30&gt;0)),(INDIRECT(ADDRESS(ROW()-1,COLUMN()))-$E$4),0)  + IF(AND(OR(C30=13,C30=14),AND(D30="F",F30&gt;0)),(INDIRECT(ADDRESS(ROW()-1,COLUMN()))-$F$4),0) + IF(AND(OR(C30=13,C30=14),AND(D30="M",F30&gt;0)),(INDIRECT(ADDRESS(ROW()-1,COLUMN()))-$G$4),0) + IF(AND(C30 &gt; 14,AND(D30="F",F30&gt;0)),(INDIRECT(ADDRESS(ROW()-1,COLUMN()))-$H$4),0) + IF(AND(C30 &gt; 14,AND(D30="M",F30&gt;0)),(INDIRECT(ADDRESS(ROW()-1,COLUMN()))-$I$4),0)</f>
        <v/>
      </c>
      <c r="G31" s="22">
        <f>(IF(AND(C30&lt;11,AND(D30="F",G30&gt;0)),(INDIRECT(ADDRESS(ROW()-1,COLUMN()))-$B$5),0) + IF(AND(C30&lt;11,AND(D30="M",G30&gt;0)),(INDIRECT(ADDRESS(ROW()-1,COLUMN()))-$C$5),0)) + IF(AND(OR(C30=11,C30=12),AND(D30="F",G30&gt;0)),(INDIRECT(ADDRESS(ROW()-1,COLUMN()))-$D$5),0) + IF(AND(OR(C30=11,C30=12),AND(D30="M",G30&gt;0)),(INDIRECT(ADDRESS(ROW()-1,COLUMN()))-$E$5),0)  + IF(AND(OR(C30=13,C30=14),AND(D30="F",G30&gt;0)),(INDIRECT(ADDRESS(ROW()-1,COLUMN()))-$F$5),0) + IF(AND(OR(C30=13,C30=14),AND(D30="M",G30&gt;0)),(INDIRECT(ADDRESS(ROW()-1,COLUMN()))-$G$5),0) + IF(AND(C30 &gt; 14,AND(D30="F",G30&gt;0)),(INDIRECT(ADDRESS(ROW()-1,COLUMN()))-$H$5),0) + IF(AND(C30 &gt; 14,AND(D30="M",G30&gt;0)),(INDIRECT(ADDRESS(ROW()-1,COLUMN()))-$I$5),0)</f>
        <v/>
      </c>
      <c r="H31" s="22">
        <f>(IF(AND(C30&lt;11,AND(D30="F",H30&gt;0)),(INDIRECT(ADDRESS(ROW()-1,COLUMN()))-$B$6),0) + IF(AND(C30&lt;11,AND(D30="M",H30&gt;0)),(INDIRECT(ADDRESS(ROW()-1,COLUMN()))-$C$6),0)) + IF(AND(OR(C30=11,C30=12),AND(D30="F",H30&gt;0)),(INDIRECT(ADDRESS(ROW()-1,COLUMN()))-$D$6),0) + IF(AND(OR(C30=11,C30=12),AND(D30="M",H30&gt;0)),(INDIRECT(ADDRESS(ROW()-1,COLUMN()))-$E$6),0)  + IF(AND(OR(C30=13,C30=14),AND(D30="F",H30&gt;0)),(INDIRECT(ADDRESS(ROW()-1,COLUMN()))-$F$6),0) + IF(AND(OR(C30=13,C30=14),AND(D30="M",H30&gt;0)),(INDIRECT(ADDRESS(ROW()-1,COLUMN()))-$G$6),0) + IF(AND(C30 &gt; 14,AND(D30="F",H30&gt;0)),(INDIRECT(ADDRESS(ROW()-1,COLUMN()))-$H$6),0) + IF(AND(C30 &gt; 14,AND(D30="M",H30&gt;0)),(INDIRECT(ADDRESS(ROW()-1,COLUMN()))-$I$6),0)</f>
        <v/>
      </c>
      <c r="I31" s="22">
        <f>(IF(AND(C30&lt;11,AND(D30="F",I30&gt;0)),(INDIRECT(ADDRESS(ROW()-1,COLUMN()))-$B$7),0) + IF(AND(C30&lt;11,AND(D30="M",I30&gt;0)),(INDIRECT(ADDRESS(ROW()-1,COLUMN()))-$C$7),0)) + IF(AND(OR(C30=11,C30=12),AND(D30="F",I30&gt;0)),(INDIRECT(ADDRESS(ROW()-1,COLUMN()))-$D$7),0) + IF(AND(OR(C30=11,C30=12),AND(D30="M",I30&gt;0)),(INDIRECT(ADDRESS(ROW()-1,COLUMN()))-$E$7),0)  + IF(AND(OR(C30=13,C30=14),AND(D30="F",I30&gt;0)),(INDIRECT(ADDRESS(ROW()-1,COLUMN()))-$F$7),0) + IF(AND(OR(C30=13,C30=14),AND(D30="M",I30&gt;0)),(INDIRECT(ADDRESS(ROW()-1,COLUMN()))-$G$7),0) + IF(AND(C30 &gt; 14,AND(D30="F",I30&gt;0)),(INDIRECT(ADDRESS(ROW()-1,COLUMN()))-$H$7),0) + IF(AND(C30 &gt; 14,AND(D30="M",I30&gt;0)),(INDIRECT(ADDRESS(ROW()-1,COLUMN()))-$I$7),0)</f>
        <v/>
      </c>
      <c r="J31" s="22">
        <f>IF(AND(OR(C30=11,C30=12),AND(D30="F",J30&gt;0)),(INDIRECT(ADDRESS(ROW()-1,COLUMN()))-$D$8),0) + IF(AND(OR(C30=11,C30=12),AND(D30="M",J30&gt;0)),(INDIRECT(ADDRESS(ROW()-1,COLUMN()))-$E$8),0)  + IF(AND(OR(C30=13,C30=14),AND(D30="F",J30&gt;0)),(INDIRECT(ADDRESS(ROW()-1,COLUMN()))-$F$8),0) + IF(AND(OR(C30=13,C30=14),AND(D30="M",J30&gt;0)),(INDIRECT(ADDRESS(ROW()-1,COLUMN()))-$G$8),0) + IF(AND(C30 &gt; 14,AND(D30="F",J30&gt;0)),(INDIRECT(ADDRESS(ROW()-1,COLUMN()))-$H$8),0) + IF(AND(C30 &gt; 14,AND(D30="M",J30&gt;0)),(INDIRECT(ADDRESS(ROW()-1,COLUMN()))-$I$8),0)</f>
        <v/>
      </c>
      <c r="K31" s="22">
        <f>IF(AND(OR(C30=11,C30=12),AND(D30="F",K30&gt;0)),(INDIRECT(ADDRESS(ROW()-1,COLUMN()))-$D$9),0) + IF(AND(OR(C30=11,C30=12),AND(D30="M",K30&gt;0)),(INDIRECT(ADDRESS(ROW()-1,COLUMN()))-$E$9),0)  + IF(AND(OR(C30=13,C30=14),AND(D30="F",K30&gt;0)),(INDIRECT(ADDRESS(ROW()-1,COLUMN()))-$F$9),0) + IF(AND(OR(C30=13,C30=14),AND(D30="M",K30&gt;0)),(INDIRECT(ADDRESS(ROW()-1,COLUMN()))-$G$9),0) + IF(AND(C30 &gt; 14,AND(D30="F",K30&gt;0)),(INDIRECT(ADDRESS(ROW()-1,COLUMN()))-$H$9),0) + IF(AND(C30 &gt; 14,AND(D30="M",K30&gt;0)),(INDIRECT(ADDRESS(ROW()-1,COLUMN()))-$I$9),0)</f>
        <v/>
      </c>
      <c r="L31" s="22">
        <f>(IF(AND(C30&lt;11,AND(D30="F",L30&gt;0)),(INDIRECT(ADDRESS(ROW()-1,COLUMN()))-$B$11),0) + IF(AND(C30&lt;11,AND(D30="M",L30&gt;0)),(INDIRECT(ADDRESS(ROW()-1,COLUMN()))-$C$11),0)) + IF(AND(OR(C30=11,C30=12),AND(D30="F",L30&gt;0)),(INDIRECT(ADDRESS(ROW()-1,COLUMN()))-$D$11),0) + IF(AND(OR(C30=11,C30=12),AND(D30="M",L30&gt;0)),(INDIRECT(ADDRESS(ROW()-1,COLUMN()))-$E$11),0)</f>
        <v/>
      </c>
      <c r="M31" s="22">
        <f>(IF(AND(C30&lt;11,AND(D30="F",M30&gt;0)),(INDIRECT(ADDRESS(ROW()-1,COLUMN()))-$B$12),0) + IF(AND(C30&lt;11,AND(D30="M",M30&gt;0)),(INDIRECT(ADDRESS(ROW()-1,COLUMN()))-$C$12),0)) + IF(AND(OR(C30=11,C30=12),AND(D30="F",M30&gt;0)),(INDIRECT(ADDRESS(ROW()-1,COLUMN()))-$D$12),0) + IF(AND(OR(C30=11,C30=12),AND(D30="M",M30&gt;0)),(INDIRECT(ADDRESS(ROW()-1,COLUMN()))-$E$12),0)  + IF(AND(OR(C30=13,C30=14),AND(D30="F",M30&gt;0)),(INDIRECT(ADDRESS(ROW()-1,COLUMN()))-$F$12),0) + IF(AND(OR(C30=13,C30=14),AND(D30="M",M30&gt;0)),(INDIRECT(ADDRESS(ROW()-1,COLUMN()))-$G$12),0) + IF(AND(C30 &gt; 14,AND(D30="F",M30&gt;0)),(INDIRECT(ADDRESS(ROW()-1,COLUMN()))-$H$12),0) + IF(AND(C30 &gt; 14,AND(D30="M",M30&gt;0)),(INDIRECT(ADDRESS(ROW()-1,COLUMN()))-$I$12),0)</f>
        <v/>
      </c>
      <c r="N31" s="22">
        <f>IF(AND(OR(C30=11,C30=12),AND(D30="F",N30&gt;0)),(INDIRECT(ADDRESS(ROW()-1,COLUMN()))-$D$13),0) + IF(AND(OR(C30=11,C30=12),AND(D30="M",N30&gt;0)),(INDIRECT(ADDRESS(ROW()-1,COLUMN()))-$E$13),0)  + IF(AND(OR(C30=13,C30=14),AND(D30="F",N30&gt;0)),(INDIRECT(ADDRESS(ROW()-1,COLUMN()))-$F$13),0) + IF(AND(OR(C30=13,C30=14),AND(D30="M",N30&gt;0)),(INDIRECT(ADDRESS(ROW()-1,COLUMN()))-$G$13),0) + IF(AND(C30 &gt; 14,AND(D30="F",N30&gt;0)),(INDIRECT(ADDRESS(ROW()-1,COLUMN()))-$H$13),0) + IF(AND(C30 &gt; 14,AND(D30="M",N30&gt;0)),(INDIRECT(ADDRESS(ROW()-1,COLUMN()))-$I$13),0)</f>
        <v/>
      </c>
      <c r="O31" s="22">
        <f>(IF(AND(C30&lt;11,AND(D30="F",O30&gt;0)),(INDIRECT(ADDRESS(ROW()-1,COLUMN()))-$B$15),0) + IF(AND(C30&lt;11,AND(D30="M",O30&gt;0)),(INDIRECT(ADDRESS(ROW()-1,COLUMN()))-$C$15),0)) + IF(AND(OR(C30=11,C30=12),AND(D30="F",O30&gt;0)),(INDIRECT(ADDRESS(ROW()-1,COLUMN()))-$D$15),0) + IF(AND(OR(C30=11,C30=12),AND(D30="M",O30&gt;0)),(INDIRECT(ADDRESS(ROW()-1,COLUMN()))-$E$15),0)</f>
        <v/>
      </c>
      <c r="P31" s="22">
        <f>(IF(AND(C30&lt;11,AND(D30="F",P30&gt;0)),(INDIRECT(ADDRESS(ROW()-1,COLUMN()))-$B$16),0) + IF(AND(C30&lt;11,AND(D30="M",P30&gt;0)),(INDIRECT(ADDRESS(ROW()-1,COLUMN()))-$C$16),0)) + IF(AND(OR(C30=11,C30=12),AND(D30="F",P30&gt;0)),(INDIRECT(ADDRESS(ROW()-1,COLUMN()))-$D$16),0) + IF(AND(OR(C30=11,C30=12),AND(D30="M",P30&gt;0)),(INDIRECT(ADDRESS(ROW()-1,COLUMN()))-$E$16),0)  + IF(AND(OR(C30=13,C30=14),AND(D30="F",P30&gt;0)),(INDIRECT(ADDRESS(ROW()-1,COLUMN()))-$F$16),0) + IF(AND(OR(C30=13,C30=14),AND(D30="M",P30&gt;0)),(INDIRECT(ADDRESS(ROW()-1,COLUMN()))-$G$16),0) + IF(AND(C30 &gt; 14,AND(D30="F",P30&gt;0)),(INDIRECT(ADDRESS(ROW()-1,COLUMN()))-$H$16),0) + IF(AND(C30 &gt; 14,AND(D30="M",P30&gt;0)),(INDIRECT(ADDRESS(ROW()-1,COLUMN()))-$I$16),0)</f>
        <v/>
      </c>
      <c r="Q31" s="22">
        <f>IF(AND(OR(C30=11,C30=12),AND(D30="F",Q30&gt;0)),(INDIRECT(ADDRESS(ROW()-1,COLUMN()))-$D$17),0) + IF(AND(OR(C30=11,C30=12),AND(D30="M",Q30&gt;0)),(INDIRECT(ADDRESS(ROW()-1,COLUMN()))-$E$17),0)  + IF(AND(OR(C30=13,C30=14),AND(D30="F",Q30&gt;0)),(INDIRECT(ADDRESS(ROW()-1,COLUMN()))-$F$17),0) + IF(AND(OR(C30=13,C30=14),AND(D30="M",Q30&gt;0)),(INDIRECT(ADDRESS(ROW()-1,COLUMN()))-$G$17),0) + IF(AND(C30 &gt; 14,AND(D30="F",Q30&gt;0)),(INDIRECT(ADDRESS(ROW()-1,COLUMN()))-$H$17),0) + IF(AND(C30 &gt; 14,AND(D30="M",Q30&gt;0)),(INDIRECT(ADDRESS(ROW()-1,COLUMN()))-$I$17),0)</f>
        <v/>
      </c>
      <c r="R31" s="22">
        <f>(IF(AND(C30&lt;11,AND(D30="F",R30&gt;0)),(INDIRECT(ADDRESS(ROW()-1,COLUMN()))-$B$19),0) + IF(AND(C30&lt;11,AND(D30="M",R30&gt;0)),(INDIRECT(ADDRESS(ROW()-1,COLUMN()))-$C$19),0)) + IF(AND(OR(C30=11,C30=12),AND(D30="F",R30&gt;0)),(INDIRECT(ADDRESS(ROW()-1,COLUMN()))-$D$19),0) + IF(AND(OR(C30=11,C30=12),AND(D30="M",R30&gt;0)),(INDIRECT(ADDRESS(ROW()-1,COLUMN()))-$E$19),0)</f>
        <v/>
      </c>
      <c r="S31" s="22">
        <f>(IF(AND(C30&lt;11,AND(D30="F",S30&gt;0)),(INDIRECT(ADDRESS(ROW()-1,COLUMN()))-$B$20),0) + IF(AND(C30&lt;11,AND(D30="M",S30&gt;0)),(INDIRECT(ADDRESS(ROW()-1,COLUMN()))-$C$20),0)) + IF(AND(OR(C30=11,C30=12),AND(D30="F",S30&gt;0)),(INDIRECT(ADDRESS(ROW()-1,COLUMN()))-$D$20),0) + IF(AND(OR(C30=11,C30=12),AND(D30="M",S30&gt;0)),(INDIRECT(ADDRESS(ROW()-1,COLUMN()))-$E$20),0)  + IF(AND(OR(C30=13,C30=14),AND(D30="F",S30&gt;0)),(INDIRECT(ADDRESS(ROW()-1,COLUMN()))-$F$20),0) + IF(AND(OR(C30=13,C30=14),AND(D30="M",S30&gt;0)),(INDIRECT(ADDRESS(ROW()-1,COLUMN()))-$G$20),0) + IF(AND(C30 &gt; 14,AND(D30="F",S30&gt;0)),(INDIRECT(ADDRESS(ROW()-1,COLUMN()))-$H$20),0) + IF(AND(C30 &gt; 14,AND(D30="M",S30&gt;0)),(INDIRECT(ADDRESS(ROW()-1,COLUMN()))-$I$20),0)</f>
        <v/>
      </c>
      <c r="T31" s="22">
        <f>IF(AND(OR(C30=11,C30=12),AND(D30="F",T30&gt;0)),(INDIRECT(ADDRESS(ROW()-1,COLUMN()))-$D$21),0) + IF(AND(OR(C30=11,C30=12),AND(D30="M",T30&gt;0)),(INDIRECT(ADDRESS(ROW()-1,COLUMN()))-$E$21),0)  + IF(AND(OR(C30=13,C30=14),AND(D30="F",T30&gt;0)),(INDIRECT(ADDRESS(ROW()-1,COLUMN()))-$F$21),0) + IF(AND(OR(C30=13,C30=14),AND(D30="M",T30&gt;0)),(INDIRECT(ADDRESS(ROW()-1,COLUMN()))-$G$21),0) + IF(AND(C30 &gt; 14,AND(D30="F",T30&gt;0)),(INDIRECT(ADDRESS(ROW()-1,COLUMN()))-$H$21),0) + IF(AND(C30 &gt; 14,AND(D30="M",T30&gt;0)),(INDIRECT(ADDRESS(ROW()-1,COLUMN()))-$I$21),0)</f>
        <v/>
      </c>
      <c r="U31" s="22">
        <f>(IF(AND(C30&lt;11,AND(D30="F",U30&gt;0)),(INDIRECT(ADDRESS(ROW()-1,COLUMN()))-$B$23),0) + IF(AND(C30&lt;11,AND(D30="M",U30&gt;0)),(INDIRECT(ADDRESS(ROW()-1,COLUMN()))-$C$23),0)) + IF(AND(OR(C30=11,C30=12),AND(D30="F",U30&gt;0)),(INDIRECT(ADDRESS(ROW()-1,COLUMN()))-$D$23),0) + IF(AND(OR(C30=11,C30=12),AND(D30="M",U30&gt;0)),(INDIRECT(ADDRESS(ROW()-1,COLUMN()))-$E$23),0)</f>
        <v/>
      </c>
      <c r="V31" s="22">
        <f>(IF(AND(C30&lt;11,AND(D30="F",V30&gt;0)),(INDIRECT(ADDRESS(ROW()-1,COLUMN()))-$B$24),0) + IF(AND(C30&lt;11,AND(D30="M",V30&gt;0)),(INDIRECT(ADDRESS(ROW()-1,COLUMN()))-$C$24),0)) + IF(AND(OR(C30=11,C30=12),AND(D30="F",V30&gt;0)),(INDIRECT(ADDRESS(ROW()-1,COLUMN()))-$D$24),0) + IF(AND(OR(C30=11,C30=12),AND(D30="M",V30&gt;0)),(INDIRECT(ADDRESS(ROW()-1,COLUMN()))-$E$24),0)  + IF(AND(OR(C30=13,C30=14),AND(D30="F",V30&gt;0)),(INDIRECT(ADDRESS(ROW()-1,COLUMN()))-$F$24),0) + IF(AND(OR(C30=13,C30=14),AND(D30="M",V30&gt;0)),(INDIRECT(ADDRESS(ROW()-1,COLUMN()))-$G$24),0) + IF(AND(C30 &gt; 14,AND(D30="F",V30&gt;0)),(INDIRECT(ADDRESS(ROW()-1,COLUMN()))-$H$24),0) + IF(AND(C30 &gt; 14,AND(D30="M",V30&gt;0)),(INDIRECT(ADDRESS(ROW()-1,COLUMN()))-$I$24),0)</f>
        <v/>
      </c>
      <c r="W31" s="22">
        <f>IF(AND(OR(C30=11,C30=12),AND(D30="F",W30&gt;0)),(INDIRECT(ADDRESS(ROW()-1,COLUMN()))-$D$25),0) + IF(AND(OR(C30=11,C30=12),AND(D30="M",W30&gt;0)),(INDIRECT(ADDRESS(ROW()-1,COLUMN()))-$E$25),0)  + IF(AND(OR(C30=13,C30=14),AND(D30="F",W30&gt;0)),(INDIRECT(ADDRESS(ROW()-1,COLUMN()))-$F$25),0) + IF(AND(OR(C30=13,C30=14),AND(D30="M",W30&gt;0)),(INDIRECT(ADDRESS(ROW()-1,COLUMN()))-$G$25),0) + IF(AND(C30 &gt; 14,AND(D30="F",W30&gt;0)),(INDIRECT(ADDRESS(ROW()-1,COLUMN()))-$H$25),0) + IF(AND(C30 &gt; 14,AND(D30="M",W30&gt;0)),(INDIRECT(ADDRESS(ROW()-1,COLUMN()))-$I$25),0)</f>
        <v/>
      </c>
      <c r="AB31" s="36" t="n"/>
      <c r="AS31" s="13" t="n"/>
      <c r="AT31" s="13" t="n"/>
      <c r="AU31" s="13" t="n"/>
      <c r="AV31" s="13" t="n"/>
      <c r="AW31" s="13" t="n"/>
      <c r="AX31" s="13" t="n"/>
      <c r="AY31" s="13" t="n"/>
      <c r="AZ31" s="13" t="n"/>
      <c r="BA31" s="13" t="n"/>
      <c r="BB31" s="13" t="n"/>
      <c r="BC31" s="13" t="n"/>
      <c r="BD31" s="13" t="n"/>
      <c r="BE31" s="13" t="n"/>
      <c r="BF31" s="13" t="n"/>
      <c r="BG31" s="13" t="n"/>
      <c r="BH31" s="13" t="n"/>
      <c r="BI31" s="13" t="n"/>
      <c r="BJ31" s="13" t="n"/>
      <c r="BK31" s="13" t="n"/>
    </row>
    <row customHeight="1" ht="20" outlineLevel="1" r="32" s="67" spans="1:63">
      <c r="C32" s="69" t="s">
        <v>385</v>
      </c>
      <c r="E32" s="62">
        <f>COUNTIF(F32:AA32,"&lt;=0")-E30-IF(C30&gt;12,IF(L30&gt;0,1,0)+IF(O30&gt;0,1,0)+IF(R30&gt;0,1,0)+IF(U30&gt;0,1,0),0)-IF(C30&lt;11,IF(J30&gt;0,1,0)+IF(K30&gt;0,1,0)+IF(N30&gt;0,1,0)+IF(Q30&gt;0,1,0)+IF(T30&gt;0,1,0)+IF(W30,1,0),0)</f>
        <v/>
      </c>
      <c r="F32" s="22">
        <f>(IF(AND(C30&lt;11,AND(D30="F",F30&gt;0)),(INDIRECT(ADDRESS(ROW()-2,COLUMN()))-$L$4),0) + IF(AND(C30&lt;11,AND(D30="M",F30&gt;0)),(INDIRECT(ADDRESS(ROW()-2,COLUMN()))-$M$4),0)) + IF(AND(OR(C30=11,C30=12),AND(D30="F",F30&gt;0)),(INDIRECT(ADDRESS(ROW()-2,COLUMN()))-$N$4),0) + IF(AND(OR(C30=11,C30=12),AND(D30="M",F30&gt;0)),(INDIRECT(ADDRESS(ROW()-2,COLUMN()))-$O$4),0)  + IF(AND(OR(C30=13,C30=14),AND(D30="F",F30&gt;0)),(INDIRECT(ADDRESS(ROW()-2,COLUMN()))-$P$4),0) + IF(AND(OR(C30=13,C30=14),AND(D30="M",F30&gt;0)),(INDIRECT(ADDRESS(ROW()-2,COLUMN()))-$Q$4),0) + IF(AND(C30 &gt; 14,AND(D30="F",F30&gt;0)),(INDIRECT(ADDRESS(ROW()-2,COLUMN()))-$R$4),0) + IF(AND(C30 &gt; 14,AND(D30="M",F30&gt;0)),(INDIRECT(ADDRESS(ROW()-2,COLUMN()))-$S$4),0)</f>
        <v/>
      </c>
      <c r="G32" s="22">
        <f>(IF(AND(C30&lt;11,AND(D30="F",G30&gt;0)),(INDIRECT(ADDRESS(ROW()-2,COLUMN()))-$L$5),0) + IF(AND(C30&lt;11,AND(D30="M",G30&gt;0)),(INDIRECT(ADDRESS(ROW()-2,COLUMN()))-$M$5),0)) + IF(AND(OR(C30=11,C30=12),AND(D30="F",G30&gt;0)),(INDIRECT(ADDRESS(ROW()-2,COLUMN()))-$N$5),0) + IF(AND(OR(C30=11,C30=12),AND(D30="M",G30&gt;0)),(INDIRECT(ADDRESS(ROW()-2,COLUMN()))-$O$5),0)  + IF(AND(OR(C30=13,C30=14),AND(D30="F",G30&gt;0)),(INDIRECT(ADDRESS(ROW()-2,COLUMN()))-$P$5),0) + IF(AND(OR(C30=13,C30=14),AND(D30="M",G30&gt;0)),(INDIRECT(ADDRESS(ROW()-2,COLUMN()))-$Q$5),0) + IF(AND(C30 &gt; 14,AND(D30="F",G30&gt;0)),(INDIRECT(ADDRESS(ROW()-2,COLUMN()))-$R$5),0) + IF(AND(C30 &gt; 14,AND(D30="M",G30&gt;0)),(INDIRECT(ADDRESS(ROW()-2,COLUMN()))-$S$5),0)</f>
        <v/>
      </c>
      <c r="H32" s="22">
        <f>(IF(AND(C30&lt;11,AND(D30="F",H30&gt;0)),(INDIRECT(ADDRESS(ROW()-2,COLUMN()))-$L$6),0) + IF(AND(C30&lt;11,AND(D30="M",H30&gt;0)),(INDIRECT(ADDRESS(ROW()-2,COLUMN()))-$M$6),0)) + IF(AND(OR(C30=11,C30=12),AND(D30="F",H30&gt;0)),(INDIRECT(ADDRESS(ROW()-2,COLUMN()))-$N$6),0) + IF(AND(OR(C30=11,C30=12),AND(D30="M",H30&gt;0)),(INDIRECT(ADDRESS(ROW()-2,COLUMN()))-$O$6),0)  + IF(AND(OR(C30=13,C30=14),AND(D30="F",H30&gt;0)),(INDIRECT(ADDRESS(ROW()-2,COLUMN()))-$P$6),0) + IF(AND(OR(C30=13,C30=14),AND(D30="M",H30&gt;0)),(INDIRECT(ADDRESS(ROW()-2,COLUMN()))-$Q$6),0) + IF(AND(C30 &gt; 14,AND(D30="F",H30&gt;0)),(INDIRECT(ADDRESS(ROW()-2,COLUMN()))-$R$6),0) + IF(AND(C30 &gt; 14,AND(D30="M",H30&gt;0)),(INDIRECT(ADDRESS(ROW()-2,COLUMN()))-$S$6),0)</f>
        <v/>
      </c>
      <c r="I32" s="22">
        <f>(IF(AND(C30&lt;11,AND(D30="F",I30&gt;0)),(INDIRECT(ADDRESS(ROW()-2,COLUMN()))-$L$7),0) + IF(AND(C30&lt;11,AND(D30="M",I30&gt;0)),(INDIRECT(ADDRESS(ROW()-2,COLUMN()))-$M$7),0)) + IF(AND(OR(C30=11,C30=12),AND(D30="F",I30&gt;0)),(INDIRECT(ADDRESS(ROW()-2,COLUMN()))-$N$7),0) + IF(AND(OR(C30=11,C30=12),AND(D30="M",I30&gt;0)),(INDIRECT(ADDRESS(ROW()-2,COLUMN()))-$O$7),0)  + IF(AND(OR(C30=13,C30=14),AND(D30="F",I30&gt;0)),(INDIRECT(ADDRESS(ROW()-2,COLUMN()))-$P$7),0) + IF(AND(OR(C30=13,C30=14),AND(D30="M",I30&gt;0)),(INDIRECT(ADDRESS(ROW()-2,COLUMN()))-$Q$7),0) + IF(AND(C30 &gt; 14,AND(D30="F",I30&gt;0)),(INDIRECT(ADDRESS(ROW()-2,COLUMN()))-$R$7),0) + IF(AND(C30 &gt; 14,AND(D30="M",I30&gt;0)),(INDIRECT(ADDRESS(ROW()-2,COLUMN()))-$S$7),0)</f>
        <v/>
      </c>
      <c r="J32" s="22">
        <f>IF(AND(OR(C30=11,C30=12),AND(D30="F",J30&gt;0)),(INDIRECT(ADDRESS(ROW()-2,COLUMN()))-$N$8),0) + IF(AND(OR(C30=11,C30=12),AND(D30="M",J30&gt;0)),(INDIRECT(ADDRESS(ROW()-2,COLUMN()))-$O$8),0)  + IF(AND(OR(C30=13,C30=14),AND(D30="F",J30&gt;0)),(INDIRECT(ADDRESS(ROW()-2,COLUMN()))-$P$8),0) + IF(AND(OR(C30=13,C30=14),AND(D30="M",J30&gt;0)),(INDIRECT(ADDRESS(ROW()-2,COLUMN()))-$Q$8),0) + IF(AND(C30 &gt; 14,AND(D30="F",J30&gt;0)),(INDIRECT(ADDRESS(ROW()-2,COLUMN()))-$R$8),0) + IF(AND(C30 &gt; 14,AND(D30="M",J30&gt;0)),(INDIRECT(ADDRESS(ROW()-2,COLUMN()))-$S$8),0)</f>
        <v/>
      </c>
      <c r="K32" s="22">
        <f>IF(AND(OR(C30=11,C30=12),AND(D30="F",K30&gt;0)),(INDIRECT(ADDRESS(ROW()-2,COLUMN()))-$N$9),0) + IF(AND(OR(C30=11,C30=12),AND(D30="M",K30&gt;0)),(INDIRECT(ADDRESS(ROW()-2,COLUMN()))-$O$9),0)  + IF(AND(OR(C30=13,C30=14),AND(D30="F",K30&gt;0)),(INDIRECT(ADDRESS(ROW()-2,COLUMN()))-$P$9),0) + IF(AND(OR(C30=13,C30=14),AND(D30="M",K30&gt;0)),(INDIRECT(ADDRESS(ROW()-2,COLUMN()))-$Q$9),0) + IF(AND(C30 &gt; 14,AND(D30="F",K30&gt;0)),(INDIRECT(ADDRESS(ROW()-2,COLUMN()))-$R$9),0) + IF(AND(C30 &gt; 14,AND(D30="M",K30&gt;0)),(INDIRECT(ADDRESS(ROW()-2,COLUMN()))-$S$9),0)</f>
        <v/>
      </c>
      <c r="L32" s="22">
        <f>(IF(AND(C30&lt;11,AND(D30="F",L30&gt;0)),(INDIRECT(ADDRESS(ROW()-2,COLUMN()))-$L$11),0) + IF(AND(C30&lt;11,AND(D30="M",L30&gt;0)),(INDIRECT(ADDRESS(ROW()-2,COLUMN()))-$M$11),0)) + IF(AND(OR(C30=11,C30=12),AND(D30="F",L30&gt;0)),(INDIRECT(ADDRESS(ROW()-2,COLUMN()))-$N$11),0) + IF(AND(OR(C30=11,C30=12),AND(D30="M",L30&gt;0)),(INDIRECT(ADDRESS(ROW()-2,COLUMN()))-$O$11),0)</f>
        <v/>
      </c>
      <c r="M32" s="22">
        <f>(IF(AND(C30&lt;11,AND(D30="F",M30&gt;0)),(INDIRECT(ADDRESS(ROW()-2,COLUMN()))-$L$12),0) + IF(AND(C30&lt;11,AND(D30="M",M30&gt;0)),(INDIRECT(ADDRESS(ROW()-2,COLUMN()))-$M$12),0)) + IF(AND(OR(C30=11,C30=12),AND(D30="F",M30&gt;0)),(INDIRECT(ADDRESS(ROW()-2,COLUMN()))-$N$12),0) + IF(AND(OR(C30=11,C30=12),AND(D30="M",M30&gt;0)),(INDIRECT(ADDRESS(ROW()-2,COLUMN()))-$O$12),0)  + IF(AND(OR(C30=13,C30=14),AND(D30="F",M30&gt;0)),(INDIRECT(ADDRESS(ROW()-2,COLUMN()))-$P$12),0) + IF(AND(OR(C30=13,C30=14),AND(D30="M",M30&gt;0)),(INDIRECT(ADDRESS(ROW()-2,COLUMN()))-$Q$12),0) + IF(AND(C30 &gt; 14,AND(D30="F",M30&gt;0)),(INDIRECT(ADDRESS(ROW()-2,COLUMN()))-$R$12),0) + IF(AND(C30 &gt; 14,AND(D30="M",M30&gt;0)),(INDIRECT(ADDRESS(ROW()-2,COLUMN()))-$S$12),0)</f>
        <v/>
      </c>
      <c r="N32" s="22">
        <f>IF(AND(OR(C30=11,C30=12),AND(D30="F",N30&gt;0)),(INDIRECT(ADDRESS(ROW()-2,COLUMN()))-$N$13),0) + IF(AND(OR(C30=11,C30=12),AND(D30="M",N30&gt;0)),(INDIRECT(ADDRESS(ROW()-2,COLUMN()))-$O$13),0)  + IF(AND(OR(C30=13,C30=14),AND(D30="F",N30&gt;0)),(INDIRECT(ADDRESS(ROW()-2,COLUMN()))-$P$13),0) + IF(AND(OR(C30=13,C30=14),AND(D30="M",N30&gt;0)),(INDIRECT(ADDRESS(ROW()-2,COLUMN()))-$Q$13),0) + IF(AND(C30 &gt; 14,AND(D30="F",N30&gt;0)),(INDIRECT(ADDRESS(ROW()-2,COLUMN()))-$R$13),0) + IF(AND(C30 &gt; 14,AND(D30="M",N30&gt;0)),(INDIRECT(ADDRESS(ROW()-2,COLUMN()))-$S$13),0)</f>
        <v/>
      </c>
      <c r="O32" s="22">
        <f>(IF(AND(C30&lt;11,AND(D30="F",O30&gt;0)),(INDIRECT(ADDRESS(ROW()-2,COLUMN()))-$L$15),0) + IF(AND(C30&lt;11,AND(D30="M",O30&gt;0)),(INDIRECT(ADDRESS(ROW()-2,COLUMN()))-$M$15),0)) + IF(AND(OR(C30=11,C30=12),AND(D30="F",O30&gt;0)),(INDIRECT(ADDRESS(ROW()-2,COLUMN()))-$N$15),0) + IF(AND(OR(C30=11,C30=12),AND(D30="M",O30&gt;0)),(INDIRECT(ADDRESS(ROW()-2,COLUMN()))-$O$15),0)</f>
        <v/>
      </c>
      <c r="P32" s="22">
        <f>(IF(AND(C30&lt;11,AND(D30="F",P30&gt;0)),(INDIRECT(ADDRESS(ROW()-2,COLUMN()))-$L$16),0) + IF(AND(C30&lt;11,AND(D30="M",P30&gt;0)),(INDIRECT(ADDRESS(ROW()-2,COLUMN()))-$M$16),0)) + IF(AND(OR(C30=11,C30=12),AND(D30="F",P30&gt;0)),(INDIRECT(ADDRESS(ROW()-2,COLUMN()))-$N$16),0) + IF(AND(OR(C30=11,C30=12),AND(D30="M",P30&gt;0)),(INDIRECT(ADDRESS(ROW()-2,COLUMN()))-$O$16),0)  + IF(AND(OR(C30=13,C30=14),AND(D30="F",P30&gt;0)),(INDIRECT(ADDRESS(ROW()-2,COLUMN()))-$P$16),0) + IF(AND(OR(C30=13,C30=14),AND(D30="M",P30&gt;0)),(INDIRECT(ADDRESS(ROW()-2,COLUMN()))-$Q$16),0) + IF(AND(C30 &gt; 14,AND(D30="F",P30&gt;0)),(INDIRECT(ADDRESS(ROW()-2,COLUMN()))-$R$16),0) + IF(AND(C30 &gt; 14,AND(D30="M",P30&gt;0)),(INDIRECT(ADDRESS(ROW()-2,COLUMN()))-$S$16),0)</f>
        <v/>
      </c>
      <c r="Q32" s="22">
        <f>IF(AND(OR(C30=11,C30=12),AND(D30="F",Q30&gt;0)),(INDIRECT(ADDRESS(ROW()-2,COLUMN()))-$N$17),0) + IF(AND(OR(C30=11,C30=12),AND(D30="M",Q30&gt;0)),(INDIRECT(ADDRESS(ROW()-2,COLUMN()))-$O$17),0)  + IF(AND(OR(C30=13,C30=14),AND(D30="F",Q30&gt;0)),(INDIRECT(ADDRESS(ROW()-2,COLUMN()))-$P$17),0) + IF(AND(OR(C30=13,C30=14),AND(D30="M",Q30&gt;0)),(INDIRECT(ADDRESS(ROW()-2,COLUMN()))-$Q$17),0) + IF(AND(C30 &gt; 14,AND(D30="F",Q30&gt;0)),(INDIRECT(ADDRESS(ROW()-2,COLUMN()))-$R$17),0) + IF(AND(C30 &gt; 14,AND(D30="M",Q30&gt;0)),(INDIRECT(ADDRESS(ROW()-2,COLUMN()))-$S$17),0)</f>
        <v/>
      </c>
      <c r="R32" s="22">
        <f>(IF(AND(C30&lt;11,AND(D30="F",R30&gt;0)),(INDIRECT(ADDRESS(ROW()-2,COLUMN()))-$L$19),0) + IF(AND(C30&lt;11,AND(D30="M",R30&gt;0)),(INDIRECT(ADDRESS(ROW()-2,COLUMN()))-$M$19),0)) + IF(AND(OR(C30=11,C30=12),AND(D30="F",R30&gt;0)),(INDIRECT(ADDRESS(ROW()-2,COLUMN()))-$N$19),0) + IF(AND(OR(C30=11,C30=12),AND(D30="M",R30&gt;0)),(INDIRECT(ADDRESS(ROW()-2,COLUMN()))-$O$19),0)</f>
        <v/>
      </c>
      <c r="S32" s="22">
        <f>(IF(AND(C30&lt;11,AND(D30="F",S30&gt;0)),(INDIRECT(ADDRESS(ROW()-2,COLUMN()))-$L$20),0) + IF(AND(C30&lt;11,AND(D30="M",S30&gt;0)),(INDIRECT(ADDRESS(ROW()-2,COLUMN()))-$M$20),0)) + IF(AND(OR(C30=11,C30=12),AND(D30="F",S30&gt;0)),(INDIRECT(ADDRESS(ROW()-2,COLUMN()))-$N$20),0) + IF(AND(OR(C30=11,C30=12),AND(D30="M",S30&gt;0)),(INDIRECT(ADDRESS(ROW()-2,COLUMN()))-$O$20),0)  + IF(AND(OR(C30=13,C30=14),AND(D30="F",S30&gt;0)),(INDIRECT(ADDRESS(ROW()-2,COLUMN()))-$P$20),0) + IF(AND(OR(C30=13,C30=14),AND(D30="M",S30&gt;0)),(INDIRECT(ADDRESS(ROW()-2,COLUMN()))-$Q$20),0) + IF(AND(C30 &gt; 14,AND(D30="F",S30&gt;0)),(INDIRECT(ADDRESS(ROW()-2,COLUMN()))-$R$20),0) + IF(AND(C30 &gt; 14,AND(D30="M",S30&gt;0)),(INDIRECT(ADDRESS(ROW()-2,COLUMN()))-$S$20),0)</f>
        <v/>
      </c>
      <c r="T32" s="22">
        <f>IF(AND(OR(C30=11,C30=12),AND(D30="F",T30&gt;0)),(INDIRECT(ADDRESS(ROW()-2,COLUMN()))-$N$21),0) + IF(AND(OR(C30=11,C30=12),AND(D30="M",T30&gt;0)),(INDIRECT(ADDRESS(ROW()-2,COLUMN()))-$O$21),0)  + IF(AND(OR(C30=13,C30=14),AND(D30="F",T30&gt;0)),(INDIRECT(ADDRESS(ROW()-2,COLUMN()))-$P$21),0) + IF(AND(OR(C30=13,C30=14),AND(D30="M",T30&gt;0)),(INDIRECT(ADDRESS(ROW()-2,COLUMN()))-$Q$21),0) + IF(AND(C30 &gt; 14,AND(D30="F",T30&gt;0)),(INDIRECT(ADDRESS(ROW()-2,COLUMN()))-$R$21),0) + IF(AND(C30 &gt; 14,AND(D30="M",T30&gt;0)),(INDIRECT(ADDRESS(ROW()-2,COLUMN()))-$S$21),0)</f>
        <v/>
      </c>
      <c r="U32" s="22">
        <f>(IF(AND(C30&lt;11,AND(D30="F",U30&gt;0)),(INDIRECT(ADDRESS(ROW()-2,COLUMN()))-$L$23),0) + IF(AND(C30&lt;11,AND(D30="M",U30&gt;0)),(INDIRECT(ADDRESS(ROW()-2,COLUMN()))-$M$23),0)) + IF(AND(OR(C30=11,C30=12),AND(D30="F",U30&gt;0)),(INDIRECT(ADDRESS(ROW()-2,COLUMN()))-$N$23),0) + IF(AND(OR(C30=11,C30=12),AND(D30="M",U30&gt;0)),(INDIRECT(ADDRESS(ROW()-2,COLUMN()))-$O$23),0)</f>
        <v/>
      </c>
      <c r="V32" s="22">
        <f>(IF(AND(C30&lt;11,AND(D30="F",V30&gt;0)),(INDIRECT(ADDRESS(ROW()-2,COLUMN()))-$L$24),0) + IF(AND(C30&lt;11,AND(D30="M",V30&gt;0)),(INDIRECT(ADDRESS(ROW()-2,COLUMN()))-$M$24),0)) + IF(AND(OR(C30=11,C30=12),AND(D30="F",V30&gt;0)),(INDIRECT(ADDRESS(ROW()-2,COLUMN()))-$N$24),0) + IF(AND(OR(C30=11,C30=12),AND(D30="M",V30&gt;0)),(INDIRECT(ADDRESS(ROW()-2,COLUMN()))-$O$24),0)  + IF(AND(OR(C30=13,C30=14),AND(D30="F",V30&gt;0)),(INDIRECT(ADDRESS(ROW()-2,COLUMN()))-$P$24),0) + IF(AND(OR(C30=13,C30=14),AND(D30="M",V30&gt;0)),(INDIRECT(ADDRESS(ROW()-2,COLUMN()))-$Q$24),0) + IF(AND(C30 &gt; 14,AND(D30="F",V30&gt;0)),(INDIRECT(ADDRESS(ROW()-2,COLUMN()))-$R$24),0) + IF(AND(C30 &gt; 14,AND(D30="M",V30&gt;0)),(INDIRECT(ADDRESS(ROW()-2,COLUMN()))-$S$24),0)</f>
        <v/>
      </c>
      <c r="W32" s="22">
        <f>IF(AND(OR(C30=11,C30=12),AND(D30="F",W30&gt;0)),(INDIRECT(ADDRESS(ROW()-2,COLUMN()))-$N$25),0) + IF(AND(OR(C30=11,C30=12),AND(D30="M",W30&gt;0)),(INDIRECT(ADDRESS(ROW()-2,COLUMN()))-$O$25),0)  + IF(AND(OR(C30=13,C30=14),AND(D30="F",W30&gt;0)),(INDIRECT(ADDRESS(ROW()-2,COLUMN()))-$P$25),0) + IF(AND(OR(C30=13,C30=14),AND(D30="M",W30&gt;0)),(INDIRECT(ADDRESS(ROW()-2,COLUMN()))-$Q$25),0) + IF(AND(C30 &gt; 14,AND(D30="F",W30&gt;0)),(INDIRECT(ADDRESS(ROW()-2,COLUMN()))-$R$25),0) + IF(AND(C30 &gt; 14,AND(D30="M",W30&gt;0)),(INDIRECT(ADDRESS(ROW()-2,COLUMN()))-$S$25),0)</f>
        <v/>
      </c>
      <c r="AB32" s="36" t="n"/>
      <c r="AS32" s="13" t="n"/>
      <c r="AT32" s="13" t="n"/>
      <c r="AU32" s="13" t="n"/>
      <c r="AV32" s="13" t="n"/>
      <c r="AW32" s="13" t="n"/>
      <c r="AX32" s="13" t="n"/>
      <c r="AY32" s="13" t="n"/>
      <c r="AZ32" s="13" t="n"/>
      <c r="BA32" s="13" t="n"/>
      <c r="BB32" s="13" t="n"/>
      <c r="BC32" s="13" t="n"/>
      <c r="BD32" s="13" t="n"/>
      <c r="BE32" s="13" t="n"/>
      <c r="BF32" s="13" t="n"/>
      <c r="BG32" s="13" t="n"/>
      <c r="BH32" s="13" t="n"/>
      <c r="BI32" s="13" t="n"/>
      <c r="BJ32" s="13" t="n"/>
      <c r="BK32" s="13" t="n"/>
    </row>
    <row customHeight="1" ht="20" outlineLevel="1" r="33" s="67" spans="1:63">
      <c r="C33" s="69" t="s">
        <v>386</v>
      </c>
      <c r="E33" s="62">
        <f>COUNTIF(F33:W33,"&lt;=0")-E30-IF(C30&gt;14,18,0)-IF(C30&gt;12,IF(L30&gt;0,1,0)+IF(O30&gt;0,1,0)+IF(R30&gt;0,1,0)+IF(U30&gt;0,1,0),0)-IF(C30&lt;11,IF(J30&gt;0,1,0)+IF(K30&gt;0,1,0)+IF(N30&gt;0,1,0)+IF(Q30&gt;0,1,0)+IF(T30&gt;0,1,0)+ IF(U30&gt;0,1,0) + IF(W30,1,0),0) - IF(AND(U30 &gt; 0,OR(C30=11,C30=12)),1,0)</f>
        <v/>
      </c>
      <c r="F33" s="22">
        <f>(IF(AND(C30&lt;11,AND(D30="F",F30&gt;0)),(INDIRECT(ADDRESS(ROW()-3,COLUMN()))-$V$4),0) + IF(AND(C30&lt;11,AND(D30="M",F30&gt;0)),(INDIRECT(ADDRESS(ROW()-3,COLUMN()))-$W$4),0)) + IF(AND(OR(C30=11,C30=12),AND(D30="F",F30&gt;0)),(INDIRECT(ADDRESS(ROW()-3,COLUMN()))-$X$4),0) + IF(AND(OR(C30=11,C30=12),AND(D30="M",F30&gt;0)),(INDIRECT(ADDRESS(ROW()-3,COLUMN()))-$Y$4),0)  + IF(AND(OR(C30=13,C30=14),AND(D30="F",F30&gt;0)),(INDIRECT(ADDRESS(ROW()-3,COLUMN()))-$Z$4),0) + IF(AND(OR(C30=13,C30=14),AND(D30="M",F30&gt;0)),(INDIRECT(ADDRESS(ROW()-3,COLUMN()))-$AA$4),0)</f>
        <v/>
      </c>
      <c r="G33" s="22">
        <f>(IF(AND(C30&lt;11,AND(D30="F",G30&gt;0)),(INDIRECT(ADDRESS(ROW()-3,COLUMN()))-$V$5),0) + IF(AND(C30&lt;11,AND(D30="M",G30&gt;0)),(INDIRECT(ADDRESS(ROW()-3,COLUMN()))-$W$5),0)) + IF(AND(OR(C30=11,C30=12),AND(D30="F",G30&gt;0)),(INDIRECT(ADDRESS(ROW()-3,COLUMN()))-$X$5),0) + IF(AND(OR(C30=11,C30=12),AND(D30="M",G30&gt;0)),(INDIRECT(ADDRESS(ROW()-3,COLUMN()))-$Y$5),0)  + IF(AND(OR(C30=13,C30=14),AND(D30="F",G30&gt;0)),(INDIRECT(ADDRESS(ROW()-3,COLUMN()))-$Z$5),0) + IF(AND(OR(C30=13,C30=14),AND(D30="M",G30&gt;0)),(INDIRECT(ADDRESS(ROW()-3,COLUMN()))-$AA$5),0)</f>
        <v/>
      </c>
      <c r="H33" s="22">
        <f>(IF(AND(C30&lt;11,AND(D30="F",H30&gt;0)),(INDIRECT(ADDRESS(ROW()-3,COLUMN()))-$V$6),0) + IF(AND(C30&lt;11,AND(D30="M",H30&gt;0)),(INDIRECT(ADDRESS(ROW()-3,COLUMN()))-$W$6),0)) + IF(AND(OR(C30=11,C30=12),AND(D30="F",H30&gt;0)),(INDIRECT(ADDRESS(ROW()-3,COLUMN()))-$X$6),0) + IF(AND(OR(C30=11,C30=12),AND(D30="M",H30&gt;0)),(INDIRECT(ADDRESS(ROW()-3,COLUMN()))-$Y$6),0)  + IF(AND(OR(C30=13,C30=14),AND(D30="F",H30&gt;0)),(INDIRECT(ADDRESS(ROW()-3,COLUMN()))-$Z$6),0) + IF(AND(OR(C30=13,C30=14),AND(D30="M",H30&gt;0)),(INDIRECT(ADDRESS(ROW()-3,COLUMN()))-$AA$6),0)</f>
        <v/>
      </c>
      <c r="I33" s="22">
        <f>(IF(AND(C30&lt;11,AND(D30="F",I30&gt;0)),(INDIRECT(ADDRESS(ROW()-3,COLUMN()))-$V$7),0) + IF(AND(C30&lt;11,AND(D30="M",I30&gt;0)),(INDIRECT(ADDRESS(ROW()-3,COLUMN()))-$W$7),0)) + IF(AND(OR(C30=11,C30=12),AND(D30="F",I30&gt;0)),(INDIRECT(ADDRESS(ROW()-3,COLUMN()))-$X$7),0) + IF(AND(OR(C30=11,C30=12),AND(D30="M",I30&gt;0)),(INDIRECT(ADDRESS(ROW()-3,COLUMN()))-$Y$7),0)  + IF(AND(OR(C30=13,C30=14),AND(D30="F",I30&gt;0)),(INDIRECT(ADDRESS(ROW()-3,COLUMN()))-$Z$7),0) + IF(AND(OR(C30=13,C30=14),AND(D30="M",I30&gt;0)),(INDIRECT(ADDRESS(ROW()-3,COLUMN()))-$AA$7),0)</f>
        <v/>
      </c>
      <c r="J33" s="22">
        <f>IF(AND(OR(C30=11,C30=12),AND(D30="F",J30&gt;0)),(INDIRECT(ADDRESS(ROW()-3,COLUMN()))-$X$8),0) + IF(AND(OR(C30=11,C30=12),AND(D30="M",J30&gt;0)),(INDIRECT(ADDRESS(ROW()-3,COLUMN()))-$Y$8),0)  + IF(AND(OR(C30=13,C30=14),AND(D30="F",J30&gt;0)),(INDIRECT(ADDRESS(ROW()-3,COLUMN()))-$Z$8),0) + IF(AND(OR(C30=13,C30=14),AND(D30="M",J30&gt;0)),(INDIRECT(ADDRESS(ROW()-3,COLUMN()))-$AA$8),0)</f>
        <v/>
      </c>
      <c r="K33" s="22">
        <f>IF(AND(OR(C30=11,C30=12),AND(D30="F",K30&gt;0)),(INDIRECT(ADDRESS(ROW()-3,COLUMN()))-$X$9),0) + IF(AND(OR(C30=11,C30=12),AND(D30="M",K30&gt;0)),(INDIRECT(ADDRESS(ROW()-3,COLUMN()))-$Y$9),0)  + IF(AND(OR(C30=13,C30=14),AND(D30="F",K30&gt;0)),(INDIRECT(ADDRESS(ROW()-3,COLUMN()))-$Z$9),0) + IF(AND(OR(C30=13,C30=14),AND(D30="M",K30&gt;0)),(INDIRECT(ADDRESS(ROW()-3,COLUMN()))-$AA$9),0)</f>
        <v/>
      </c>
      <c r="L33" s="22">
        <f>(IF(AND(C30&lt;11,AND(D30="F",L30&gt;0)),(INDIRECT(ADDRESS(ROW()-3,COLUMN()))-$V$11),0) + IF(AND(C30&lt;11,AND(D30="M",L30&gt;0)),(INDIRECT(ADDRESS(ROW()-3,COLUMN()))-$W$11),0)) + IF(AND(OR(C30=11,C30=12),AND(D30="F",L30&gt;0)),(INDIRECT(ADDRESS(ROW()-3,COLUMN()))-$X$11),0) + IF(AND(OR(C30=11,C30=12),AND(D30="M",L30&gt;0)),(INDIRECT(ADDRESS(ROW()-3,COLUMN()))-$Y$11),0)</f>
        <v/>
      </c>
      <c r="M33" s="22">
        <f>(IF(AND(C30&lt;11,AND(D30="F",M30&gt;0)),(INDIRECT(ADDRESS(ROW()-3,COLUMN()))-$V$12),0) + IF(AND(C30&lt;11,AND(D30="M",M30&gt;0)),(INDIRECT(ADDRESS(ROW()-3,COLUMN()))-$W$12),0)) + IF(AND(OR(C30=11,C30=12),AND(D30="F",M30&gt;0)),(INDIRECT(ADDRESS(ROW()-3,COLUMN()))-$X$12),0) + IF(AND(OR(C30=11,C30=12),AND(D30="M",M30&gt;0)),(INDIRECT(ADDRESS(ROW()-3,COLUMN()))-$Y$12),0)  + IF(AND(OR(C30=13,C30=14),AND(D30="F",M30&gt;0)),(INDIRECT(ADDRESS(ROW()-3,COLUMN()))-$Z$12),0) + IF(AND(OR(C30=13,C30=14),AND(D30="M",M30&gt;0)),(INDIRECT(ADDRESS(ROW()-3,COLUMN()))-$AA$12),0)</f>
        <v/>
      </c>
      <c r="N33" s="22">
        <f>IF(AND(OR(C30=11,C30=12),AND(D30="F",N30&gt;0)),(INDIRECT(ADDRESS(ROW()-3,COLUMN()))-$X$13),0) + IF(AND(OR(C30=11,C30=12),AND(D30="M",N30&gt;0)),(INDIRECT(ADDRESS(ROW()-3,COLUMN()))-$Y$13),0)  + IF(AND(OR(C30=13,C30=14),AND(D30="F",N30&gt;0)),(INDIRECT(ADDRESS(ROW()-3,COLUMN()))-$Z$13),0) + IF(AND(OR(C30=13,C30=14),AND(D30="M",N30&gt;0)),(INDIRECT(ADDRESS(ROW()-3,COLUMN()))-$AA$13),0)</f>
        <v/>
      </c>
      <c r="O33" s="22">
        <f>(IF(AND(C30&lt;11,AND(D30="F",O30&gt;0)),(INDIRECT(ADDRESS(ROW()-3,COLUMN()))-$V$15),0) + IF(AND(C30&lt;11,AND(D30="M",O30&gt;0)),(INDIRECT(ADDRESS(ROW()-3,COLUMN()))-$W$15),0)) + IF(AND(OR(C30=11,C30=12),AND(D30="F",O30&gt;0)),(INDIRECT(ADDRESS(ROW()-3,COLUMN()))-$X$15),0) + IF(AND(OR(C30=11,C30=12),AND(D30="M",O30&gt;0)),(INDIRECT(ADDRESS(ROW()-3,COLUMN()))-$Y$15),0)</f>
        <v/>
      </c>
      <c r="P33" s="22">
        <f>(IF(AND(C30&lt;11,AND(D30="F",P30&gt;0)),(INDIRECT(ADDRESS(ROW()-3,COLUMN()))-$V$16),0) + IF(AND(C30&lt;11,AND(D30="M",P30&gt;0)),(INDIRECT(ADDRESS(ROW()-3,COLUMN()))-$W$16),0)) + IF(AND(OR(C30=11,C30=12),AND(D30="F",P30&gt;0)),(INDIRECT(ADDRESS(ROW()-3,COLUMN()))-$X$16),0) + IF(AND(OR(C30=11,C30=12),AND(D30="M",P30&gt;0)),(INDIRECT(ADDRESS(ROW()-3,COLUMN()))-$Y$16),0)  + IF(AND(OR(C30=13,C30=14),AND(D30="F",P30&gt;0)),(INDIRECT(ADDRESS(ROW()-3,COLUMN()))-$Z$16),0) + IF(AND(OR(C30=13,C30=14),AND(D30="M",P30&gt;0)),(INDIRECT(ADDRESS(ROW()-3,COLUMN()))-$AA$16),0)</f>
        <v/>
      </c>
      <c r="Q33" s="22">
        <f>IF(AND(OR(C30=11,C30=12),AND(D30="F",Q30&gt;0)),(INDIRECT(ADDRESS(ROW()-3,COLUMN()))-$X$17),0) + IF(AND(OR(C30=11,C30=12),AND(D30="M",Q30&gt;0)),(INDIRECT(ADDRESS(ROW()-3,COLUMN()))-$Y$17),0)  + IF(AND(OR(C30=13,C30=14),AND(D30="F",Q30&gt;0)),(INDIRECT(ADDRESS(ROW()-3,COLUMN()))-$Z$17),0) + IF(AND(OR(C30=13,C30=14),AND(D30="M",Q30&gt;0)),(INDIRECT(ADDRESS(ROW()-3,COLUMN()))-$AA$17),0)</f>
        <v/>
      </c>
      <c r="R33" s="22">
        <f>(IF(AND(C30&lt;11,AND(D30="F",R30&gt;0)),(INDIRECT(ADDRESS(ROW()-3,COLUMN()))-$V$19),0) + IF(AND(C30&lt;11,AND(D30="M",R30&gt;0)),(INDIRECT(ADDRESS(ROW()-3,COLUMN()))-$W$19),0)) + IF(AND(OR(C30=11,C30=12),AND(D30="F",R30&gt;0)),(INDIRECT(ADDRESS(ROW()-3,COLUMN()))-$X$19),0) + IF(AND(OR(C30=11,C30=12),AND(D30="M",R30&gt;0)),(INDIRECT(ADDRESS(ROW()-3,COLUMN()))-$Y$19),0)</f>
        <v/>
      </c>
      <c r="S33" s="22">
        <f>(IF(AND(C30&lt;11,AND(D30="F",S30&gt;0)),(INDIRECT(ADDRESS(ROW()-3,COLUMN()))-$V$20),0) + IF(AND(C30&lt;11,AND(D30="M",S30&gt;0)),(INDIRECT(ADDRESS(ROW()-3,COLUMN()))-$W$20),0)) + IF(AND(OR(C30=11,C30=12),AND(D30="F",S30&gt;0)),(INDIRECT(ADDRESS(ROW()-3,COLUMN()))-$X$20),0) + IF(AND(OR(C30=11,C30=12),AND(D30="M",S30&gt;0)),(INDIRECT(ADDRESS(ROW()-3,COLUMN()))-$Y$20),0)  + IF(AND(OR(C30=13,C30=14),AND(D30="F",S30&gt;0)),(INDIRECT(ADDRESS(ROW()-3,COLUMN()))-$Z$20),0) + IF(AND(OR(C30=13,C30=14),AND(D30="M",S30&gt;0)),(INDIRECT(ADDRESS(ROW()-3,COLUMN()))-$AA$20),0)</f>
        <v/>
      </c>
      <c r="T33" s="22">
        <f>IF(AND(OR(C30=11,C30=12),AND(D30="F",T30&gt;0)),(INDIRECT(ADDRESS(ROW()-3,COLUMN()))-$X$21),0) + IF(AND(OR(C30=11,C30=12),AND(D30="M",T30&gt;0)),(INDIRECT(ADDRESS(ROW()-3,COLUMN()))-$Y$21),0)  + IF(AND(OR(C30=13,C30=14),AND(D30="F",T30&gt;0)),(INDIRECT(ADDRESS(ROW()-3,COLUMN()))-$Z$21),0) + IF(AND(OR(C30=13,C30=14),AND(D30="M",T30&gt;0)),(INDIRECT(ADDRESS(ROW()-3,COLUMN()))-$AA$21),0)</f>
        <v/>
      </c>
      <c r="U33" s="63" t="n">
        <v>0</v>
      </c>
      <c r="V33" s="22">
        <f>(IF(AND(C30&lt;11,AND(D30="F",V30&gt;0)),(INDIRECT(ADDRESS(ROW()-3,COLUMN()))-$V$24),0) + IF(AND(C30&lt;11,AND(D30="M",V30&gt;0)),(INDIRECT(ADDRESS(ROW()-3,COLUMN()))-$W$24),0)) + IF(AND(OR(C30=11,C30=12),AND(D30="F",V30&gt;0)),(INDIRECT(ADDRESS(ROW()-3,COLUMN()))-$X$24),0) + IF(AND(OR(C30=11,C30=12),AND(D30="M",V30&gt;0)),(INDIRECT(ADDRESS(ROW()-3,COLUMN()))-$Y$24),0)  + IF(AND(OR(C30=13,C30=14),AND(D30="F",V30&gt;0)),(INDIRECT(ADDRESS(ROW()-3,COLUMN()))-$Z$24),0) + IF(AND(OR(C30=13,C30=14),AND(D30="M",V30&gt;0)),(INDIRECT(ADDRESS(ROW()-3,COLUMN()))-$AA$24),0)</f>
        <v/>
      </c>
      <c r="W33" s="22">
        <f>IF(AND(OR(C30=11,C30=12),AND(D30="F",W30&gt;0)),(INDIRECT(ADDRESS(ROW()-3,COLUMN()))-$X$25),0) + IF(AND(OR(C30=11,C30=12),AND(D30="M",W30&gt;0)),(INDIRECT(ADDRESS(ROW()-3,COLUMN()))-$Y$25),0)  + IF(AND(OR(C30=13,C30=14),AND(D30="F",W30&gt;0)),(INDIRECT(ADDRESS(ROW()-3,COLUMN()))-$Z$25),0) + IF(AND(OR(C30=13,C30=14),AND(D30="M",W30&gt;0)),(INDIRECT(ADDRESS(ROW()-3,COLUMN()))-$AA$25),0)</f>
        <v/>
      </c>
      <c r="AB33" s="36" t="n"/>
      <c r="AS33" s="13" t="n"/>
      <c r="AT33" s="13" t="n"/>
      <c r="AU33" s="13" t="n"/>
      <c r="AV33" s="13" t="n"/>
      <c r="AW33" s="13" t="n"/>
      <c r="AX33" s="13" t="n"/>
      <c r="AY33" s="13" t="n"/>
      <c r="AZ33" s="13" t="n"/>
      <c r="BA33" s="13" t="n"/>
      <c r="BB33" s="13" t="n"/>
      <c r="BC33" s="13" t="n"/>
      <c r="BD33" s="13" t="n"/>
      <c r="BE33" s="13" t="n"/>
      <c r="BF33" s="13" t="n"/>
      <c r="BG33" s="13" t="n"/>
      <c r="BH33" s="13" t="n"/>
      <c r="BI33" s="13" t="n"/>
      <c r="BJ33" s="13" t="n"/>
      <c r="BK33" s="13" t="n"/>
    </row>
    <row customHeight="1" ht="20" outlineLevel="1" r="34" s="67" spans="1:63">
      <c r="C34" s="69" t="s">
        <v>387</v>
      </c>
      <c r="E34" s="62">
        <f>COUNTIF(F34:W34,"&lt;=0")-E30-IF(L30&gt;0,1,0)-IF(O30&gt;0,1,0)-IF(R30&gt;0,1,0)-IF(U30&gt;0,1,0)</f>
        <v/>
      </c>
      <c r="F34" s="22">
        <f>IF(AND(D30="M",F30&gt;0), INDIRECT(ADDRESS(ROW()-4,COLUMN()))-$AE$4,0) + IF(AND(D30="F",F30&gt;0), INDIRECT(ADDRESS(ROW()-4,COLUMN()))-$AD$4,0)</f>
        <v/>
      </c>
      <c r="G34" s="22">
        <f>IF(AND(D30="M",G30&gt;0), INDIRECT(ADDRESS(ROW()-4,COLUMN()))-$AE$5,0) + IF(AND(D30="F",G30&gt;0), INDIRECT(ADDRESS(ROW()-4,COLUMN()))-$AD$5,0)</f>
        <v/>
      </c>
      <c r="H34" s="22">
        <f>IF(AND(D30="M",H30&gt;0), INDIRECT(ADDRESS(ROW()-4,COLUMN()))-$AE$6,0) + IF(AND(D30="F",H30&gt;0), INDIRECT(ADDRESS(ROW()-4,COLUMN()))-$AD$6,0)</f>
        <v/>
      </c>
      <c r="I34" s="22">
        <f>IF(AND(D30="M",I30&gt;0), INDIRECT(ADDRESS(ROW()-4,COLUMN()))-$AE$7,0) + IF(AND(D30="F",I30&gt;0), INDIRECT(ADDRESS(ROW()-4,COLUMN()))-$AD$7,0)</f>
        <v/>
      </c>
      <c r="J34" s="22">
        <f>IF(AND(D30="M",J30&gt;0), INDIRECT(ADDRESS(ROW()-4,COLUMN()))-$AE$8,0) + IF(AND(D30="F",J30&gt;0), INDIRECT(ADDRESS(ROW()-4,COLUMN()))-$AD$8,0)</f>
        <v/>
      </c>
      <c r="K34" s="22">
        <f>IF(AND(D30="M",K30&gt;0), INDIRECT(ADDRESS(ROW()-4,COLUMN()))-$AE$9,0) + IF(AND(D30="F",K30&gt;0), INDIRECT(ADDRESS(ROW()-4,COLUMN()))-$AD$9,0)</f>
        <v/>
      </c>
      <c r="L34" s="63" t="n">
        <v>0</v>
      </c>
      <c r="M34" s="22">
        <f>IF(AND(D30="M",M30&gt;0), INDIRECT(ADDRESS(ROW()-4,COLUMN()))-$AE$11,0) + IF(AND(D30="F",M30&gt;0), INDIRECT(ADDRESS(ROW()-4,COLUMN()))-$AD$11,0)</f>
        <v/>
      </c>
      <c r="N34" s="22">
        <f>IF(AND(D30="M",N30&gt;0), INDIRECT(ADDRESS(ROW()-4,COLUMN()))-$AE$12,0) + IF(AND(D30="F",N30&gt;0), INDIRECT(ADDRESS(ROW()-4,COLUMN()))-$AD$12,0)</f>
        <v/>
      </c>
      <c r="O34" s="63" t="n">
        <v>0</v>
      </c>
      <c r="P34" s="22">
        <f>IF(AND(D30="M",P30&gt;0), INDIRECT(ADDRESS(ROW()-4,COLUMN()))-$AE$14,0) + IF(AND(D30="F",P30&gt;0), INDIRECT(ADDRESS(ROW()-4,COLUMN()))-$AD$14,0)</f>
        <v/>
      </c>
      <c r="Q34" s="22">
        <f>IF(AND(D30="M",Q30&gt;0), INDIRECT(ADDRESS(ROW()-4,COLUMN()))-$AE$15,0) + IF(AND(D30="F",Q30&gt;0), INDIRECT(ADDRESS(ROW()-4,COLUMN()))-$AD$15,0)</f>
        <v/>
      </c>
      <c r="R34" s="63" t="n">
        <v>0</v>
      </c>
      <c r="S34" s="22">
        <f>IF(AND(D30="M",S30&gt;0), INDIRECT(ADDRESS(ROW()-4,COLUMN()))-$AE$17,0) + IF(AND(D30="F",S30&gt;0), INDIRECT(ADDRESS(ROW()-4,COLUMN()))-$AD$17,0)</f>
        <v/>
      </c>
      <c r="T34" s="22">
        <f>IF(AND(D30="M",T30&gt;0), INDIRECT(ADDRESS(ROW()-4,COLUMN()))-$AE$18,0) + IF(AND(D30="F",T30&gt;0), INDIRECT(ADDRESS(ROW()-4,COLUMN()))-$AD$18,0)</f>
        <v/>
      </c>
      <c r="U34" s="63" t="n">
        <v>0</v>
      </c>
      <c r="V34" s="22">
        <f>IF(AND(D30="M",V30&gt;0), INDIRECT(ADDRESS(ROW()-4,COLUMN()))-$AE$20,0) + IF(AND(D30="F",V30&gt;0), INDIRECT(ADDRESS(ROW()-4,COLUMN()))-$AD$20,0)</f>
        <v/>
      </c>
      <c r="W34" s="22">
        <f>IF(AND(D30="M",W30&gt;0), INDIRECT(ADDRESS(ROW()-4,COLUMN()))-$AE$21,0) + IF(AND(D30="F",W30&gt;0), INDIRECT(ADDRESS(ROW()-4,COLUMN()))-$AD$21,0)</f>
        <v/>
      </c>
      <c r="AB34" s="36" t="n"/>
      <c r="AS34" s="13" t="n"/>
      <c r="AT34" s="13" t="n"/>
      <c r="AU34" s="13" t="n"/>
      <c r="AV34" s="13" t="n"/>
      <c r="AW34" s="13" t="n"/>
      <c r="AX34" s="13" t="n"/>
      <c r="AY34" s="13" t="n"/>
      <c r="AZ34" s="13" t="n"/>
      <c r="BA34" s="13" t="n"/>
      <c r="BB34" s="13" t="n"/>
      <c r="BC34" s="13" t="n"/>
      <c r="BD34" s="13" t="n"/>
      <c r="BE34" s="13" t="n"/>
      <c r="BF34" s="13" t="n"/>
      <c r="BG34" s="13" t="n"/>
      <c r="BH34" s="13" t="n"/>
      <c r="BI34" s="13" t="n"/>
      <c r="BJ34" s="13" t="n"/>
      <c r="BK34" s="13" t="n"/>
    </row>
    <row customHeight="1" ht="20" outlineLevel="1" r="35" s="67" spans="1:63">
      <c r="C35" s="69" t="s">
        <v>388</v>
      </c>
      <c r="E35" s="62">
        <f>COUNTIF(F35:W35,"&lt;=0")-E30-IF(L30&gt;0,1,0)-IF(O30&gt;0,1,0)-IF(R30&gt;0,1,0)-IF(U30&gt;0,1,0)</f>
        <v/>
      </c>
      <c r="F35" s="22">
        <f>IF(AND(D30="M",F30&gt;0), INDIRECT(ADDRESS(ROW()-5,COLUMN()))-$AJ$4,0) + IF(AND(D30="F",F30&gt;0), INDIRECT(ADDRESS(ROW()-5,COLUMN()))-$AI$4,0)</f>
        <v/>
      </c>
      <c r="G35" s="22">
        <f>IF(AND(D30="M",G30&gt;0), INDIRECT(ADDRESS(ROW()-5,COLUMN()))-$AJ$5,0) + IF(AND(D30="F",G30&gt;0), INDIRECT(ADDRESS(ROW()-5,COLUMN()))-$AI$5,0)</f>
        <v/>
      </c>
      <c r="H35" s="22">
        <f>IF(AND(D30="M",H30&gt;0), INDIRECT(ADDRESS(ROW()-5,COLUMN()))-$AJ$6,0) + IF(AND(D30="F",H30&gt;0), INDIRECT(ADDRESS(ROW()-5,COLUMN()))-$AI$6,0)</f>
        <v/>
      </c>
      <c r="I35" s="22">
        <f>IF(AND(D30="M",I30&gt;0), INDIRECT(ADDRESS(ROW()-5,COLUMN()))-$AJ$7,0) + IF(AND(D30="F",I30&gt;0), INDIRECT(ADDRESS(ROW()-5,COLUMN()))-$AI$7,0)</f>
        <v/>
      </c>
      <c r="J35" s="22">
        <f>IF(AND(D30="M",J30&gt;0), INDIRECT(ADDRESS(ROW()-5,COLUMN()))-$AJ$8,0) + IF(AND(D30="F",J30&gt;0), INDIRECT(ADDRESS(ROW()-5,COLUMN()))-$AI$8,0)</f>
        <v/>
      </c>
      <c r="K35" s="22">
        <f>IF(AND(D30="M",K30&gt;0), INDIRECT(ADDRESS(ROW()-5,COLUMN()))-$AJ$9,0) + IF(AND(D30="F",K30&gt;0), INDIRECT(ADDRESS(ROW()-5,COLUMN()))-$AI$9,0)</f>
        <v/>
      </c>
      <c r="L35" s="63" t="n">
        <v>0</v>
      </c>
      <c r="M35" s="22">
        <f>IF(AND(D30="M",M30&gt;0), INDIRECT(ADDRESS(ROW()-5,COLUMN()))-$AJ$11,0) + IF(AND(D30="F",M30&gt;0), INDIRECT(ADDRESS(ROW()-5,COLUMN()))-$AI$11,0)</f>
        <v/>
      </c>
      <c r="N35" s="22">
        <f>IF(AND(D30="M",N30&gt;0), INDIRECT(ADDRESS(ROW()-5,COLUMN()))-$AJ$12,0) + IF(AND(D30="F",N30&gt;0), INDIRECT(ADDRESS(ROW()-5,COLUMN()))-$AI$12,0)</f>
        <v/>
      </c>
      <c r="O35" s="63" t="n">
        <v>0</v>
      </c>
      <c r="P35" s="22">
        <f>IF(AND(D30="M",P30&gt;0), INDIRECT(ADDRESS(ROW()-5,COLUMN()))-$AJ$14,0) + IF(AND(D30="F",P30&gt;0), INDIRECT(ADDRESS(ROW()-5,COLUMN()))-$AI$14,0)</f>
        <v/>
      </c>
      <c r="Q35" s="22">
        <f>IF(AND(D30="M",Q30&gt;0), INDIRECT(ADDRESS(ROW()-5,COLUMN()))-$AJ$15,0) + IF(AND(D30="F",Q30&gt;0), INDIRECT(ADDRESS(ROW()-5,COLUMN()))-$AI$15,0)</f>
        <v/>
      </c>
      <c r="R35" s="63" t="n">
        <v>0</v>
      </c>
      <c r="S35" s="22">
        <f>IF(AND(D30="M",S30&gt;0), INDIRECT(ADDRESS(ROW()-5,COLUMN()))-$AJ$17,0) + IF(AND(D30="F",S30&gt;0), INDIRECT(ADDRESS(ROW()-5,COLUMN()))-$AI$17,0)</f>
        <v/>
      </c>
      <c r="T35" s="22">
        <f>IF(AND(D30="M",T30&gt;0), INDIRECT(ADDRESS(ROW()-5,COLUMN()))-$AJ$18,0) + IF(AND(D30="F",T30&gt;0), INDIRECT(ADDRESS(ROW()-5,COLUMN()))-$AI$18,0)</f>
        <v/>
      </c>
      <c r="U35" s="63" t="n">
        <v>0</v>
      </c>
      <c r="V35" s="22">
        <f>IF(AND(D30="M",V30&gt;0), INDIRECT(ADDRESS(ROW()-5,COLUMN()))-$AJ$20,0) + IF(AND(D30="F",V30&gt;0), INDIRECT(ADDRESS(ROW()-5,COLUMN()))-$AI$20,0)</f>
        <v/>
      </c>
      <c r="W35" s="22">
        <f>IF(AND(D30="M",W30&gt;0), INDIRECT(ADDRESS(ROW()-5,COLUMN()))-$AJ$21,0) + IF(AND(D30="F",W30&gt;0), INDIRECT(ADDRESS(ROW()-5,COLUMN()))-$AI$21,0)</f>
        <v/>
      </c>
      <c r="AB35" s="36" t="n"/>
      <c r="AS35" s="13" t="n"/>
      <c r="AT35" s="13" t="n"/>
      <c r="AU35" s="13" t="n"/>
      <c r="AV35" s="13" t="n"/>
      <c r="AW35" s="13" t="n"/>
      <c r="AX35" s="13" t="n"/>
      <c r="AY35" s="13" t="n"/>
      <c r="AZ35" s="13" t="n"/>
      <c r="BA35" s="13" t="n"/>
      <c r="BB35" s="13" t="n"/>
      <c r="BC35" s="13" t="n"/>
      <c r="BD35" s="13" t="n"/>
      <c r="BE35" s="13" t="n"/>
      <c r="BF35" s="13" t="n"/>
      <c r="BG35" s="13" t="n"/>
      <c r="BH35" s="13" t="n"/>
      <c r="BI35" s="13" t="n"/>
      <c r="BJ35" s="13" t="n"/>
      <c r="BK35" s="13" t="n"/>
    </row>
    <row customHeight="1" ht="20" outlineLevel="1" r="36" s="67" spans="1:63">
      <c r="C36" s="69" t="s">
        <v>389</v>
      </c>
      <c r="E36" s="62">
        <f>COUNTIF(F36:W36,"&lt;=0")-E30-IF(L30&gt;0,1,0)-IF(O30&gt;0,1,0)-IF(R30&gt;0,1,0)-IF(U30&gt;0,1,0)</f>
        <v/>
      </c>
      <c r="F36" s="22">
        <f>IF(AND(D30="M",F30&gt;0), INDIRECT(ADDRESS(ROW()-6,COLUMN()))-$AO$4,0) + IF(AND(D30="F",F30&gt;0), INDIRECT(ADDRESS(ROW()-6,COLUMN()))-$AN$4,0)</f>
        <v/>
      </c>
      <c r="G36" s="22">
        <f>IF(AND(D30="M",G30&gt;0), INDIRECT(ADDRESS(ROW()-6,COLUMN()))-$AO$5,0) + IF(AND(D30="F",G30&gt;0), INDIRECT(ADDRESS(ROW()-6,COLUMN()))-$AN$5,0)</f>
        <v/>
      </c>
      <c r="H36" s="22">
        <f>IF(AND(D30="M",H30&gt;0), INDIRECT(ADDRESS(ROW()-6,COLUMN()))-$AO$6,0) + IF(AND(D30="F",H30&gt;0), INDIRECT(ADDRESS(ROW()-6,COLUMN()))-$AN$6,0)</f>
        <v/>
      </c>
      <c r="I36" s="22">
        <f>IF(AND(D30="M",I30&gt;0), INDIRECT(ADDRESS(ROW()-6,COLUMN()))-$AO$7,0) + IF(AND(D30="F",I30&gt;0), INDIRECT(ADDRESS(ROW()-6,COLUMN()))-$AN$7,0)</f>
        <v/>
      </c>
      <c r="J36" s="22">
        <f>IF(AND(D30="M",J30&gt;0), INDIRECT(ADDRESS(ROW()-6,COLUMN()))-$AO$8,0) + IF(AND(D30="F",J30&gt;0), INDIRECT(ADDRESS(ROW()-6,COLUMN()))-$AN$8,0)</f>
        <v/>
      </c>
      <c r="K36" s="22">
        <f>IF(AND(D30="M",K30&gt;0), INDIRECT(ADDRESS(ROW()-6,COLUMN()))-$AO$9,0) + IF(AND(D30="F",K30&gt;0), INDIRECT(ADDRESS(ROW()-6,COLUMN()))-$AN$9,0)</f>
        <v/>
      </c>
      <c r="L36" s="63" t="n">
        <v>0</v>
      </c>
      <c r="M36" s="22">
        <f>IF(AND(D30="M",M30&gt;0), INDIRECT(ADDRESS(ROW()-6,COLUMN()))-$AO$11,0) + IF(AND(D30="F",M30&gt;0), INDIRECT(ADDRESS(ROW()-6,COLUMN()))-$AN$11,0)</f>
        <v/>
      </c>
      <c r="N36" s="22">
        <f>IF(AND(D30="M",N30&gt;0), INDIRECT(ADDRESS(ROW()-6,COLUMN()))-$AO$12,0) + IF(AND(D30="F",N30&gt;0), INDIRECT(ADDRESS(ROW()-6,COLUMN()))-$AN$12,0)</f>
        <v/>
      </c>
      <c r="O36" s="63" t="n">
        <v>0</v>
      </c>
      <c r="P36" s="22">
        <f>IF(AND(D30="M",P30&gt;0), INDIRECT(ADDRESS(ROW()-6,COLUMN()))-$AO$14,0) + IF(AND(D30="F",P30&gt;0), INDIRECT(ADDRESS(ROW()-6,COLUMN()))-$AN$14,0)</f>
        <v/>
      </c>
      <c r="Q36" s="22">
        <f>IF(AND(D30="M",Q30&gt;0), INDIRECT(ADDRESS(ROW()-6,COLUMN()))-$AO$15,0) + IF(AND(D30="F",Q30&gt;0), INDIRECT(ADDRESS(ROW()-6,COLUMN()))-$AN$15,0)</f>
        <v/>
      </c>
      <c r="R36" s="63" t="n">
        <v>0</v>
      </c>
      <c r="S36" s="22">
        <f>IF(AND(D30="M",S30&gt;0), INDIRECT(ADDRESS(ROW()-6,COLUMN()))-$AO$17,0) + IF(AND(D30="F",S30&gt;0), INDIRECT(ADDRESS(ROW()-6,COLUMN()))-$AN$17,0)</f>
        <v/>
      </c>
      <c r="T36" s="22">
        <f>IF(AND(D30="M",T30&gt;0), INDIRECT(ADDRESS(ROW()-6,COLUMN()))-$AO$18,0) + IF(AND(D30="F",T30&gt;0), INDIRECT(ADDRESS(ROW()-6,COLUMN()))-$AN$18,0)</f>
        <v/>
      </c>
      <c r="U36" s="63" t="n">
        <v>0</v>
      </c>
      <c r="V36" s="22">
        <f>IF(AND(D30="M",V30&gt;0), INDIRECT(ADDRESS(ROW()-6,COLUMN()))-$AO$20,0) + IF(AND(D30="F",V30&gt;0), INDIRECT(ADDRESS(ROW()-6,COLUMN()))-$AN$20,0)</f>
        <v/>
      </c>
      <c r="W36" s="22">
        <f>IF(AND(D30="M",W30&gt;0), INDIRECT(ADDRESS(ROW()-6,COLUMN()))-$AO$21,0) + IF(AND(D30="F",W30&gt;0), INDIRECT(ADDRESS(ROW()-6,COLUMN()))-$AN$21,0)</f>
        <v/>
      </c>
      <c r="AB36" s="36" t="n"/>
      <c r="AS36" s="13" t="n"/>
      <c r="AT36" s="13" t="n"/>
      <c r="AU36" s="13" t="n"/>
      <c r="AV36" s="13" t="n"/>
      <c r="AW36" s="13" t="n"/>
      <c r="AX36" s="13" t="n"/>
      <c r="AY36" s="13" t="n"/>
      <c r="AZ36" s="13" t="n"/>
      <c r="BA36" s="13" t="n"/>
      <c r="BB36" s="13" t="n"/>
      <c r="BC36" s="13" t="n"/>
      <c r="BD36" s="13" t="n"/>
      <c r="BE36" s="13" t="n"/>
      <c r="BF36" s="13" t="n"/>
      <c r="BG36" s="13" t="n"/>
      <c r="BH36" s="13" t="n"/>
      <c r="BI36" s="13" t="n"/>
      <c r="BJ36" s="13" t="n"/>
      <c r="BK36" s="13" t="n"/>
    </row>
    <row customHeight="1" ht="20" outlineLevel="1" r="37" s="67" spans="1:63">
      <c r="C37" s="69" t="s">
        <v>6</v>
      </c>
      <c r="E37" s="62">
        <f>COUNTIF(F37:W37,"&lt;=0")-E30-IF(L30&gt;0,1,0)-IF(O30&gt;0,1,0)-IF(R30&gt;0,1,0)-IF(U30&gt;0,1,0)</f>
        <v/>
      </c>
      <c r="F37" s="22">
        <f>IF(AND(D30="M",F30&gt;0), INDIRECT(ADDRESS(ROW()-7,COLUMN()))-$AT$4,0) + IF(AND(D30="F",F30&gt;0), INDIRECT(ADDRESS(ROW()-7,COLUMN()))-$AS$4,0)</f>
        <v/>
      </c>
      <c r="G37" s="22">
        <f>IF(AND(D30="M",G30&gt;0), INDIRECT(ADDRESS(ROW()-7,COLUMN()))-$AT$5,0) + IF(AND(D30="F",G30&gt;0), INDIRECT(ADDRESS(ROW()-7,COLUMN()))-$AS$5,0)</f>
        <v/>
      </c>
      <c r="H37" s="22">
        <f>IF(AND(D30="M",H30&gt;0), INDIRECT(ADDRESS(ROW()-7,COLUMN()))-$AT$6,0) + IF(AND(D30="F",H30&gt;0), INDIRECT(ADDRESS(ROW()-7,COLUMN()))-$AS$6,0)</f>
        <v/>
      </c>
      <c r="I37" s="22">
        <f>IF(AND(D30="M",I30&gt;0), INDIRECT(ADDRESS(ROW()-7,COLUMN()))-$AT$7,0) + IF(AND(D30="F",I30&gt;0), INDIRECT(ADDRESS(ROW()-7,COLUMN()))-$AS$7,0)</f>
        <v/>
      </c>
      <c r="J37" s="22">
        <f>IF(AND(D30="M",J30&gt;0), INDIRECT(ADDRESS(ROW()-7,COLUMN()))-$AT$8,0) + IF(AND(D30="F",J30&gt;0), INDIRECT(ADDRESS(ROW()-7,COLUMN()))-$AS$8,0)</f>
        <v/>
      </c>
      <c r="K37" s="22">
        <f>IF(AND(D30="M",K30&gt;0), INDIRECT(ADDRESS(ROW()-7,COLUMN()))-$AT$9,0) + IF(AND(D30="F",K30&gt;0), INDIRECT(ADDRESS(ROW()-7,COLUMN()))-$AS$9,0)</f>
        <v/>
      </c>
      <c r="L37" s="63" t="n">
        <v>0</v>
      </c>
      <c r="M37" s="22">
        <f>IF(AND(D30="M",M30&gt;0), INDIRECT(ADDRESS(ROW()-7,COLUMN()))-$AT$11,0) + IF(AND(D30="F",M30&gt;0), INDIRECT(ADDRESS(ROW()-7,COLUMN()))-$AS$11,0)</f>
        <v/>
      </c>
      <c r="N37" s="22">
        <f>IF(AND(D30="M",N30&gt;0), INDIRECT(ADDRESS(ROW()-7,COLUMN()))-$AT$12,0) + IF(AND(D30="F",N30&gt;0), INDIRECT(ADDRESS(ROW()-7,COLUMN()))-$AS$12,0)</f>
        <v/>
      </c>
      <c r="O37" s="63" t="n">
        <v>0</v>
      </c>
      <c r="P37" s="22">
        <f>IF(AND(D30="M",P30&gt;0), INDIRECT(ADDRESS(ROW()-7,COLUMN()))-$AT$14,0) + IF(AND(D30="F",P30&gt;0), INDIRECT(ADDRESS(ROW()-7,COLUMN()))-$AS$14,0)</f>
        <v/>
      </c>
      <c r="Q37" s="22">
        <f>IF(AND(D30="M",Q30&gt;0), INDIRECT(ADDRESS(ROW()-7,COLUMN()))-$AT$15,0) + IF(AND(D30="F",Q30&gt;0), INDIRECT(ADDRESS(ROW()-7,COLUMN()))-$AS$15,0)</f>
        <v/>
      </c>
      <c r="R37" s="63" t="n">
        <v>0</v>
      </c>
      <c r="S37" s="22">
        <f>IF(AND(D30="M",S30&gt;0), INDIRECT(ADDRESS(ROW()-7,COLUMN()))-$AT$17,0) + IF(AND(D30="F",S30&gt;0), INDIRECT(ADDRESS(ROW()-7,COLUMN()))-$AS$17,0)</f>
        <v/>
      </c>
      <c r="T37" s="22">
        <f>IF(AND(D30="M",T30&gt;0), INDIRECT(ADDRESS(ROW()-7,COLUMN()))-$AT$18,0) + IF(AND(D30="F",T30&gt;0), INDIRECT(ADDRESS(ROW()-7,COLUMN()))-$AS$18,0)</f>
        <v/>
      </c>
      <c r="U37" s="63" t="n">
        <v>0</v>
      </c>
      <c r="V37" s="22">
        <f>IF(AND(D30="M",V30&gt;0), INDIRECT(ADDRESS(ROW()-7,COLUMN()))-$AT$20,0) + IF(AND(D30="F",V30&gt;0), INDIRECT(ADDRESS(ROW()-7,COLUMN()))-$AS$20,0)</f>
        <v/>
      </c>
      <c r="W37" s="22">
        <f>IF(AND(D30="M",W30&gt;0), INDIRECT(ADDRESS(ROW()-7,COLUMN()))-$AT$21,0) + IF(AND(D30="F",W30&gt;0), INDIRECT(ADDRESS(ROW()-7,COLUMN()))-$AS$21,0)</f>
        <v/>
      </c>
      <c r="Z37" s="10" t="n"/>
      <c r="AU37" s="13" t="n"/>
      <c r="AV37" s="13" t="n"/>
      <c r="AW37" s="13" t="n"/>
      <c r="AX37" s="13" t="n"/>
      <c r="AY37" s="13" t="n"/>
      <c r="AZ37" s="13" t="n"/>
      <c r="BA37" s="13" t="n"/>
      <c r="BB37" s="13" t="n"/>
      <c r="BC37" s="13" t="n"/>
      <c r="BD37" s="13" t="n"/>
      <c r="BE37" s="13" t="n"/>
      <c r="BF37" s="13" t="n"/>
      <c r="BG37" s="13" t="n"/>
      <c r="BH37" s="13" t="n"/>
      <c r="BI37" s="13" t="n"/>
      <c r="BJ37" s="13" t="n"/>
      <c r="BK37" s="13" t="n"/>
    </row>
    <row customHeight="1" ht="20" r="38" s="67" spans="1:63" thickBot="1">
      <c r="A38" s="19" t="n"/>
      <c r="B38" s="19" t="n"/>
      <c r="C38" s="19" t="n"/>
      <c r="D38" s="19" t="n"/>
      <c r="E38" s="19" t="n"/>
      <c r="F38" s="19" t="n"/>
      <c r="G38" s="19" t="n"/>
      <c r="H38" s="19" t="n"/>
      <c r="I38" s="19" t="n"/>
      <c r="J38" s="19" t="n"/>
      <c r="K38" s="19" t="n"/>
      <c r="L38" s="19" t="n"/>
      <c r="M38" s="19" t="n"/>
      <c r="N38" s="19" t="n"/>
      <c r="O38" s="19" t="n"/>
      <c r="P38" s="19" t="n"/>
      <c r="Q38" s="19" t="n"/>
      <c r="R38" s="19" t="n"/>
      <c r="S38" s="19" t="n"/>
      <c r="T38" s="19" t="n"/>
      <c r="U38" s="19" t="n"/>
      <c r="V38" s="19" t="n"/>
      <c r="W38" s="19" t="n"/>
      <c r="AU38" s="13" t="n"/>
      <c r="AV38" s="13" t="n"/>
      <c r="AW38" s="13" t="n"/>
      <c r="AX38" s="13" t="n"/>
      <c r="AY38" s="13" t="n"/>
      <c r="AZ38" s="13" t="n"/>
      <c r="BA38" s="13" t="n"/>
      <c r="BB38" s="13" t="n"/>
      <c r="BC38" s="13" t="n"/>
      <c r="BD38" s="13" t="n"/>
      <c r="BE38" s="13" t="n"/>
      <c r="BF38" s="13" t="n"/>
      <c r="BG38" s="13" t="n"/>
      <c r="BH38" s="13" t="n"/>
      <c r="BI38" s="13" t="n"/>
      <c r="BJ38" s="13" t="n"/>
      <c r="BK38" s="13" t="n"/>
    </row>
    <row customHeight="1" ht="20" r="39" s="67" spans="1:63">
      <c r="A39" s="66" t="s">
        <v>390</v>
      </c>
      <c r="C39" s="11" t="n">
        <v>12</v>
      </c>
      <c r="D39" s="12" t="s">
        <v>391</v>
      </c>
      <c r="E39" s="14">
        <f>COUNTIF(F39:W39,"=0")</f>
        <v/>
      </c>
      <c r="F39" s="65" t="n">
        <v>-1</v>
      </c>
      <c r="G39" s="65" t="n">
        <v>-1</v>
      </c>
      <c r="H39" s="65" t="n">
        <v>-1</v>
      </c>
      <c r="I39" s="65" t="n">
        <v>-1</v>
      </c>
      <c r="J39" s="65" t="n">
        <v>-1</v>
      </c>
      <c r="K39" s="65" t="n">
        <v>-1</v>
      </c>
      <c r="L39" s="65" t="n">
        <v>-1</v>
      </c>
      <c r="M39" s="65" t="n">
        <v>-1</v>
      </c>
      <c r="N39" s="65" t="n">
        <v>-1</v>
      </c>
      <c r="O39" s="65" t="n">
        <v>-1</v>
      </c>
      <c r="P39" s="65" t="n">
        <v>-1</v>
      </c>
      <c r="Q39" s="65" t="n">
        <v>-1</v>
      </c>
      <c r="R39" s="65" t="n">
        <v>-1</v>
      </c>
      <c r="S39" s="65" t="n">
        <v>-1</v>
      </c>
      <c r="T39" s="65" t="n">
        <v>-1</v>
      </c>
      <c r="U39" s="65" t="n">
        <v>-1</v>
      </c>
      <c r="V39" s="65" t="n">
        <v>-1</v>
      </c>
      <c r="W39" s="65" t="n">
        <v>-1</v>
      </c>
      <c r="X39" s="61" t="n"/>
      <c r="AU39" s="13" t="n"/>
      <c r="AV39" s="13" t="n"/>
      <c r="AW39" s="13" t="n"/>
      <c r="AX39" s="13" t="n"/>
      <c r="AY39" s="13" t="n"/>
      <c r="AZ39" s="13" t="n"/>
      <c r="BA39" s="13" t="n"/>
      <c r="BB39" s="13" t="n"/>
      <c r="BC39" s="13" t="n"/>
      <c r="BD39" s="13" t="n"/>
      <c r="BE39" s="13" t="n"/>
      <c r="BF39" s="13" t="n"/>
      <c r="BG39" s="13" t="n"/>
      <c r="BH39" s="13" t="n"/>
      <c r="BI39" s="13" t="n"/>
      <c r="BJ39" s="13" t="n"/>
      <c r="BK39" s="13" t="n"/>
    </row>
    <row customHeight="1" ht="20" outlineLevel="1" r="40" s="67" spans="1:63">
      <c r="C40" s="68" t="s">
        <v>384</v>
      </c>
      <c r="E40" s="62">
        <f>COUNTIF(F40:AA40,"&lt;=0")-E39-IF(C39&gt;12,IF(L39&gt;0,1,0)+IF(O39&gt;0,1,0)+IF(R39&gt;0,1,0)+IF(U39&gt;0,1,0),0)-IF(C39&lt;11,IF(J39&gt;0,1,0)+IF(K39&gt;0,1,0)+IF(N39&gt;0,1,0)+IF(Q39&gt;0,1,0)+IF(T39&gt;0,1,0)+IF(W39,1,0),0)</f>
        <v/>
      </c>
      <c r="F40" s="22">
        <f>(IF(AND(C39&lt;11,AND(D39="F",F39&gt;0)),(INDIRECT(ADDRESS(ROW()-1,COLUMN()))-$B$4),0) + IF(AND(C39&lt;11,AND(D39="M",F39&gt;0)),(INDIRECT(ADDRESS(ROW()-1,COLUMN()))-$C$4),0)) + IF(AND(OR(C39=11,C39=12),AND(D39="F",F39&gt;0)),(INDIRECT(ADDRESS(ROW()-1,COLUMN()))-$D$4),0) + IF(AND(OR(C39=11,C39=12),AND(D39="M",F39&gt;0)),(INDIRECT(ADDRESS(ROW()-1,COLUMN()))-$E$4),0)  + IF(AND(OR(C39=13,C39=14),AND(D39="F",F39&gt;0)),(INDIRECT(ADDRESS(ROW()-1,COLUMN()))-$F$4),0) + IF(AND(OR(C39=13,C39=14),AND(D39="M",F39&gt;0)),(INDIRECT(ADDRESS(ROW()-1,COLUMN()))-$G$4),0) + IF(AND(C39 &gt; 14,AND(D39="F",F39&gt;0)),(INDIRECT(ADDRESS(ROW()-1,COLUMN()))-$H$4),0) + IF(AND(C39 &gt; 14,AND(D39="M",F39&gt;0)),(INDIRECT(ADDRESS(ROW()-1,COLUMN()))-$I$4),0)</f>
        <v/>
      </c>
      <c r="G40" s="22">
        <f>(IF(AND(C39&lt;11,AND(D39="F",G39&gt;0)),(INDIRECT(ADDRESS(ROW()-1,COLUMN()))-$B$5),0) + IF(AND(C39&lt;11,AND(D39="M",G39&gt;0)),(INDIRECT(ADDRESS(ROW()-1,COLUMN()))-$C$5),0)) + IF(AND(OR(C39=11,C39=12),AND(D39="F",G39&gt;0)),(INDIRECT(ADDRESS(ROW()-1,COLUMN()))-$D$5),0) + IF(AND(OR(C39=11,C39=12),AND(D39="M",G39&gt;0)),(INDIRECT(ADDRESS(ROW()-1,COLUMN()))-$E$5),0)  + IF(AND(OR(C39=13,C39=14),AND(D39="F",G39&gt;0)),(INDIRECT(ADDRESS(ROW()-1,COLUMN()))-$F$5),0) + IF(AND(OR(C39=13,C39=14),AND(D39="M",G39&gt;0)),(INDIRECT(ADDRESS(ROW()-1,COLUMN()))-$G$5),0) + IF(AND(C39 &gt; 14,AND(D39="F",G39&gt;0)),(INDIRECT(ADDRESS(ROW()-1,COLUMN()))-$H$5),0) + IF(AND(C39 &gt; 14,AND(D39="M",G39&gt;0)),(INDIRECT(ADDRESS(ROW()-1,COLUMN()))-$I$5),0)</f>
        <v/>
      </c>
      <c r="H40" s="22">
        <f>(IF(AND(C39&lt;11,AND(D39="F",H39&gt;0)),(INDIRECT(ADDRESS(ROW()-1,COLUMN()))-$B$6),0) + IF(AND(C39&lt;11,AND(D39="M",H39&gt;0)),(INDIRECT(ADDRESS(ROW()-1,COLUMN()))-$C$6),0)) + IF(AND(OR(C39=11,C39=12),AND(D39="F",H39&gt;0)),(INDIRECT(ADDRESS(ROW()-1,COLUMN()))-$D$6),0) + IF(AND(OR(C39=11,C39=12),AND(D39="M",H39&gt;0)),(INDIRECT(ADDRESS(ROW()-1,COLUMN()))-$E$6),0)  + IF(AND(OR(C39=13,C39=14),AND(D39="F",H39&gt;0)),(INDIRECT(ADDRESS(ROW()-1,COLUMN()))-$F$6),0) + IF(AND(OR(C39=13,C39=14),AND(D39="M",H39&gt;0)),(INDIRECT(ADDRESS(ROW()-1,COLUMN()))-$G$6),0) + IF(AND(C39 &gt; 14,AND(D39="F",H39&gt;0)),(INDIRECT(ADDRESS(ROW()-1,COLUMN()))-$H$6),0) + IF(AND(C39 &gt; 14,AND(D39="M",H39&gt;0)),(INDIRECT(ADDRESS(ROW()-1,COLUMN()))-$I$6),0)</f>
        <v/>
      </c>
      <c r="I40" s="22">
        <f>(IF(AND(C39&lt;11,AND(D39="F",I39&gt;0)),(INDIRECT(ADDRESS(ROW()-1,COLUMN()))-$B$7),0) + IF(AND(C39&lt;11,AND(D39="M",I39&gt;0)),(INDIRECT(ADDRESS(ROW()-1,COLUMN()))-$C$7),0)) + IF(AND(OR(C39=11,C39=12),AND(D39="F",I39&gt;0)),(INDIRECT(ADDRESS(ROW()-1,COLUMN()))-$D$7),0) + IF(AND(OR(C39=11,C39=12),AND(D39="M",I39&gt;0)),(INDIRECT(ADDRESS(ROW()-1,COLUMN()))-$E$7),0)  + IF(AND(OR(C39=13,C39=14),AND(D39="F",I39&gt;0)),(INDIRECT(ADDRESS(ROW()-1,COLUMN()))-$F$7),0) + IF(AND(OR(C39=13,C39=14),AND(D39="M",I39&gt;0)),(INDIRECT(ADDRESS(ROW()-1,COLUMN()))-$G$7),0) + IF(AND(C39 &gt; 14,AND(D39="F",I39&gt;0)),(INDIRECT(ADDRESS(ROW()-1,COLUMN()))-$H$7),0) + IF(AND(C39 &gt; 14,AND(D39="M",I39&gt;0)),(INDIRECT(ADDRESS(ROW()-1,COLUMN()))-$I$7),0)</f>
        <v/>
      </c>
      <c r="J40" s="22">
        <f>IF(AND(OR(C39=11,C39=12),AND(D39="F",J39&gt;0)),(INDIRECT(ADDRESS(ROW()-1,COLUMN()))-$D$8),0) + IF(AND(OR(C39=11,C39=12),AND(D39="M",J39&gt;0)),(INDIRECT(ADDRESS(ROW()-1,COLUMN()))-$E$8),0)  + IF(AND(OR(C39=13,C39=14),AND(D39="F",J39&gt;0)),(INDIRECT(ADDRESS(ROW()-1,COLUMN()))-$F$8),0) + IF(AND(OR(C39=13,C39=14),AND(D39="M",J39&gt;0)),(INDIRECT(ADDRESS(ROW()-1,COLUMN()))-$G$8),0) + IF(AND(C39 &gt; 14,AND(D39="F",J39&gt;0)),(INDIRECT(ADDRESS(ROW()-1,COLUMN()))-$H$8),0) + IF(AND(C39 &gt; 14,AND(D39="M",J39&gt;0)),(INDIRECT(ADDRESS(ROW()-1,COLUMN()))-$I$8),0)</f>
        <v/>
      </c>
      <c r="K40" s="22">
        <f>IF(AND(OR(C39=11,C39=12),AND(D39="F",K39&gt;0)),(INDIRECT(ADDRESS(ROW()-1,COLUMN()))-$D$9),0) + IF(AND(OR(C39=11,C39=12),AND(D39="M",K39&gt;0)),(INDIRECT(ADDRESS(ROW()-1,COLUMN()))-$E$9),0)  + IF(AND(OR(C39=13,C39=14),AND(D39="F",K39&gt;0)),(INDIRECT(ADDRESS(ROW()-1,COLUMN()))-$F$9),0) + IF(AND(OR(C39=13,C39=14),AND(D39="M",K39&gt;0)),(INDIRECT(ADDRESS(ROW()-1,COLUMN()))-$G$9),0) + IF(AND(C39 &gt; 14,AND(D39="F",K39&gt;0)),(INDIRECT(ADDRESS(ROW()-1,COLUMN()))-$H$9),0) + IF(AND(C39 &gt; 14,AND(D39="M",K39&gt;0)),(INDIRECT(ADDRESS(ROW()-1,COLUMN()))-$I$9),0)</f>
        <v/>
      </c>
      <c r="L40" s="22">
        <f>(IF(AND(C39&lt;11,AND(D39="F",L39&gt;0)),(INDIRECT(ADDRESS(ROW()-1,COLUMN()))-$B$11),0) + IF(AND(C39&lt;11,AND(D39="M",L39&gt;0)),(INDIRECT(ADDRESS(ROW()-1,COLUMN()))-$C$11),0)) + IF(AND(OR(C39=11,C39=12),AND(D39="F",L39&gt;0)),(INDIRECT(ADDRESS(ROW()-1,COLUMN()))-$D$11),0) + IF(AND(OR(C39=11,C39=12),AND(D39="M",L39&gt;0)),(INDIRECT(ADDRESS(ROW()-1,COLUMN()))-$E$11),0)</f>
        <v/>
      </c>
      <c r="M40" s="22">
        <f>(IF(AND(C39&lt;11,AND(D39="F",M39&gt;0)),(INDIRECT(ADDRESS(ROW()-1,COLUMN()))-$B$12),0) + IF(AND(C39&lt;11,AND(D39="M",M39&gt;0)),(INDIRECT(ADDRESS(ROW()-1,COLUMN()))-$C$12),0)) + IF(AND(OR(C39=11,C39=12),AND(D39="F",M39&gt;0)),(INDIRECT(ADDRESS(ROW()-1,COLUMN()))-$D$12),0) + IF(AND(OR(C39=11,C39=12),AND(D39="M",M39&gt;0)),(INDIRECT(ADDRESS(ROW()-1,COLUMN()))-$E$12),0)  + IF(AND(OR(C39=13,C39=14),AND(D39="F",M39&gt;0)),(INDIRECT(ADDRESS(ROW()-1,COLUMN()))-$F$12),0) + IF(AND(OR(C39=13,C39=14),AND(D39="M",M39&gt;0)),(INDIRECT(ADDRESS(ROW()-1,COLUMN()))-$G$12),0) + IF(AND(C39 &gt; 14,AND(D39="F",M39&gt;0)),(INDIRECT(ADDRESS(ROW()-1,COLUMN()))-$H$12),0) + IF(AND(C39 &gt; 14,AND(D39="M",M39&gt;0)),(INDIRECT(ADDRESS(ROW()-1,COLUMN()))-$I$12),0)</f>
        <v/>
      </c>
      <c r="N40" s="22">
        <f>IF(AND(OR(C39=11,C39=12),AND(D39="F",N39&gt;0)),(INDIRECT(ADDRESS(ROW()-1,COLUMN()))-$D$13),0) + IF(AND(OR(C39=11,C39=12),AND(D39="M",N39&gt;0)),(INDIRECT(ADDRESS(ROW()-1,COLUMN()))-$E$13),0)  + IF(AND(OR(C39=13,C39=14),AND(D39="F",N39&gt;0)),(INDIRECT(ADDRESS(ROW()-1,COLUMN()))-$F$13),0) + IF(AND(OR(C39=13,C39=14),AND(D39="M",N39&gt;0)),(INDIRECT(ADDRESS(ROW()-1,COLUMN()))-$G$13),0) + IF(AND(C39 &gt; 14,AND(D39="F",N39&gt;0)),(INDIRECT(ADDRESS(ROW()-1,COLUMN()))-$H$13),0) + IF(AND(C39 &gt; 14,AND(D39="M",N39&gt;0)),(INDIRECT(ADDRESS(ROW()-1,COLUMN()))-$I$13),0)</f>
        <v/>
      </c>
      <c r="O40" s="22">
        <f>(IF(AND(C39&lt;11,AND(D39="F",O39&gt;0)),(INDIRECT(ADDRESS(ROW()-1,COLUMN()))-$B$15),0) + IF(AND(C39&lt;11,AND(D39="M",O39&gt;0)),(INDIRECT(ADDRESS(ROW()-1,COLUMN()))-$C$15),0)) + IF(AND(OR(C39=11,C39=12),AND(D39="F",O39&gt;0)),(INDIRECT(ADDRESS(ROW()-1,COLUMN()))-$D$15),0) + IF(AND(OR(C39=11,C39=12),AND(D39="M",O39&gt;0)),(INDIRECT(ADDRESS(ROW()-1,COLUMN()))-$E$15),0)</f>
        <v/>
      </c>
      <c r="P40" s="22">
        <f>(IF(AND(C39&lt;11,AND(D39="F",P39&gt;0)),(INDIRECT(ADDRESS(ROW()-1,COLUMN()))-$B$16),0) + IF(AND(C39&lt;11,AND(D39="M",P39&gt;0)),(INDIRECT(ADDRESS(ROW()-1,COLUMN()))-$C$16),0)) + IF(AND(OR(C39=11,C39=12),AND(D39="F",P39&gt;0)),(INDIRECT(ADDRESS(ROW()-1,COLUMN()))-$D$16),0) + IF(AND(OR(C39=11,C39=12),AND(D39="M",P39&gt;0)),(INDIRECT(ADDRESS(ROW()-1,COLUMN()))-$E$16),0)  + IF(AND(OR(C39=13,C39=14),AND(D39="F",P39&gt;0)),(INDIRECT(ADDRESS(ROW()-1,COLUMN()))-$F$16),0) + IF(AND(OR(C39=13,C39=14),AND(D39="M",P39&gt;0)),(INDIRECT(ADDRESS(ROW()-1,COLUMN()))-$G$16),0) + IF(AND(C39 &gt; 14,AND(D39="F",P39&gt;0)),(INDIRECT(ADDRESS(ROW()-1,COLUMN()))-$H$16),0) + IF(AND(C39 &gt; 14,AND(D39="M",P39&gt;0)),(INDIRECT(ADDRESS(ROW()-1,COLUMN()))-$I$16),0)</f>
        <v/>
      </c>
      <c r="Q40" s="22">
        <f>IF(AND(OR(C39=11,C39=12),AND(D39="F",Q39&gt;0)),(INDIRECT(ADDRESS(ROW()-1,COLUMN()))-$D$17),0) + IF(AND(OR(C39=11,C39=12),AND(D39="M",Q39&gt;0)),(INDIRECT(ADDRESS(ROW()-1,COLUMN()))-$E$17),0)  + IF(AND(OR(C39=13,C39=14),AND(D39="F",Q39&gt;0)),(INDIRECT(ADDRESS(ROW()-1,COLUMN()))-$F$17),0) + IF(AND(OR(C39=13,C39=14),AND(D39="M",Q39&gt;0)),(INDIRECT(ADDRESS(ROW()-1,COLUMN()))-$G$17),0) + IF(AND(C39 &gt; 14,AND(D39="F",Q39&gt;0)),(INDIRECT(ADDRESS(ROW()-1,COLUMN()))-$H$17),0) + IF(AND(C39 &gt; 14,AND(D39="M",Q39&gt;0)),(INDIRECT(ADDRESS(ROW()-1,COLUMN()))-$I$17),0)</f>
        <v/>
      </c>
      <c r="R40" s="22">
        <f>(IF(AND(C39&lt;11,AND(D39="F",R39&gt;0)),(INDIRECT(ADDRESS(ROW()-1,COLUMN()))-$B$19),0) + IF(AND(C39&lt;11,AND(D39="M",R39&gt;0)),(INDIRECT(ADDRESS(ROW()-1,COLUMN()))-$C$19),0)) + IF(AND(OR(C39=11,C39=12),AND(D39="F",R39&gt;0)),(INDIRECT(ADDRESS(ROW()-1,COLUMN()))-$D$19),0) + IF(AND(OR(C39=11,C39=12),AND(D39="M",R39&gt;0)),(INDIRECT(ADDRESS(ROW()-1,COLUMN()))-$E$19),0)</f>
        <v/>
      </c>
      <c r="S40" s="22">
        <f>(IF(AND(C39&lt;11,AND(D39="F",S39&gt;0)),(INDIRECT(ADDRESS(ROW()-1,COLUMN()))-$B$20),0) + IF(AND(C39&lt;11,AND(D39="M",S39&gt;0)),(INDIRECT(ADDRESS(ROW()-1,COLUMN()))-$C$20),0)) + IF(AND(OR(C39=11,C39=12),AND(D39="F",S39&gt;0)),(INDIRECT(ADDRESS(ROW()-1,COLUMN()))-$D$20),0) + IF(AND(OR(C39=11,C39=12),AND(D39="M",S39&gt;0)),(INDIRECT(ADDRESS(ROW()-1,COLUMN()))-$E$20),0)  + IF(AND(OR(C39=13,C39=14),AND(D39="F",S39&gt;0)),(INDIRECT(ADDRESS(ROW()-1,COLUMN()))-$F$20),0) + IF(AND(OR(C39=13,C39=14),AND(D39="M",S39&gt;0)),(INDIRECT(ADDRESS(ROW()-1,COLUMN()))-$G$20),0) + IF(AND(C39 &gt; 14,AND(D39="F",S39&gt;0)),(INDIRECT(ADDRESS(ROW()-1,COLUMN()))-$H$20),0) + IF(AND(C39 &gt; 14,AND(D39="M",S39&gt;0)),(INDIRECT(ADDRESS(ROW()-1,COLUMN()))-$I$20),0)</f>
        <v/>
      </c>
      <c r="T40" s="22">
        <f>IF(AND(OR(C39=11,C39=12),AND(D39="F",T39&gt;0)),(INDIRECT(ADDRESS(ROW()-1,COLUMN()))-$D$21),0) + IF(AND(OR(C39=11,C39=12),AND(D39="M",T39&gt;0)),(INDIRECT(ADDRESS(ROW()-1,COLUMN()))-$E$21),0)  + IF(AND(OR(C39=13,C39=14),AND(D39="F",T39&gt;0)),(INDIRECT(ADDRESS(ROW()-1,COLUMN()))-$F$21),0) + IF(AND(OR(C39=13,C39=14),AND(D39="M",T39&gt;0)),(INDIRECT(ADDRESS(ROW()-1,COLUMN()))-$G$21),0) + IF(AND(C39 &gt; 14,AND(D39="F",T39&gt;0)),(INDIRECT(ADDRESS(ROW()-1,COLUMN()))-$H$21),0) + IF(AND(C39 &gt; 14,AND(D39="M",T39&gt;0)),(INDIRECT(ADDRESS(ROW()-1,COLUMN()))-$I$21),0)</f>
        <v/>
      </c>
      <c r="U40" s="22">
        <f>(IF(AND(C39&lt;11,AND(D39="F",U39&gt;0)),(INDIRECT(ADDRESS(ROW()-1,COLUMN()))-$B$23),0) + IF(AND(C39&lt;11,AND(D39="M",U39&gt;0)),(INDIRECT(ADDRESS(ROW()-1,COLUMN()))-$C$23),0)) + IF(AND(OR(C39=11,C39=12),AND(D39="F",U39&gt;0)),(INDIRECT(ADDRESS(ROW()-1,COLUMN()))-$D$23),0) + IF(AND(OR(C39=11,C39=12),AND(D39="M",U39&gt;0)),(INDIRECT(ADDRESS(ROW()-1,COLUMN()))-$E$23),0)</f>
        <v/>
      </c>
      <c r="V40" s="22">
        <f>(IF(AND(C39&lt;11,AND(D39="F",V39&gt;0)),(INDIRECT(ADDRESS(ROW()-1,COLUMN()))-$B$24),0) + IF(AND(C39&lt;11,AND(D39="M",V39&gt;0)),(INDIRECT(ADDRESS(ROW()-1,COLUMN()))-$C$24),0)) + IF(AND(OR(C39=11,C39=12),AND(D39="F",V39&gt;0)),(INDIRECT(ADDRESS(ROW()-1,COLUMN()))-$D$24),0) + IF(AND(OR(C39=11,C39=12),AND(D39="M",V39&gt;0)),(INDIRECT(ADDRESS(ROW()-1,COLUMN()))-$E$24),0)  + IF(AND(OR(C39=13,C39=14),AND(D39="F",V39&gt;0)),(INDIRECT(ADDRESS(ROW()-1,COLUMN()))-$F$24),0) + IF(AND(OR(C39=13,C39=14),AND(D39="M",V39&gt;0)),(INDIRECT(ADDRESS(ROW()-1,COLUMN()))-$G$24),0) + IF(AND(C39 &gt; 14,AND(D39="F",V39&gt;0)),(INDIRECT(ADDRESS(ROW()-1,COLUMN()))-$H$24),0) + IF(AND(C39 &gt; 14,AND(D39="M",V39&gt;0)),(INDIRECT(ADDRESS(ROW()-1,COLUMN()))-$I$24),0)</f>
        <v/>
      </c>
      <c r="W40" s="22">
        <f>IF(AND(OR(C39=11,C39=12),AND(D39="F",W39&gt;0)),(INDIRECT(ADDRESS(ROW()-1,COLUMN()))-$D$25),0) + IF(AND(OR(C39=11,C39=12),AND(D39="M",W39&gt;0)),(INDIRECT(ADDRESS(ROW()-1,COLUMN()))-$E$25),0)  + IF(AND(OR(C39=13,C39=14),AND(D39="F",W39&gt;0)),(INDIRECT(ADDRESS(ROW()-1,COLUMN()))-$F$25),0) + IF(AND(OR(C39=13,C39=14),AND(D39="M",W39&gt;0)),(INDIRECT(ADDRESS(ROW()-1,COLUMN()))-$G$25),0) + IF(AND(C39 &gt; 14,AND(D39="F",W39&gt;0)),(INDIRECT(ADDRESS(ROW()-1,COLUMN()))-$H$25),0) + IF(AND(C39 &gt; 14,AND(D39="M",W39&gt;0)),(INDIRECT(ADDRESS(ROW()-1,COLUMN()))-$I$25),0)</f>
        <v/>
      </c>
      <c r="X40" s="61" t="n"/>
    </row>
    <row customHeight="1" ht="20" outlineLevel="1" r="41" s="67" spans="1:63">
      <c r="C41" s="69" t="s">
        <v>385</v>
      </c>
      <c r="E41" s="62">
        <f>COUNTIF(F41:AA41,"&lt;=0")-E39-IF(C39&gt;12,IF(L39&gt;0,1,0)+IF(O39&gt;0,1,0)+IF(R39&gt;0,1,0)+IF(U39&gt;0,1,0),0)-IF(C39&lt;11,IF(J39&gt;0,1,0)+IF(K39&gt;0,1,0)+IF(N39&gt;0,1,0)+IF(Q39&gt;0,1,0)+IF(T39&gt;0,1,0)+IF(W39,1,0),0)</f>
        <v/>
      </c>
      <c r="F41" s="22">
        <f>(IF(AND(C39&lt;11,AND(D39="F",F39&gt;0)),(INDIRECT(ADDRESS(ROW()-2,COLUMN()))-$L$4),0) + IF(AND(C39&lt;11,AND(D39="M",F39&gt;0)),(INDIRECT(ADDRESS(ROW()-2,COLUMN()))-$M$4),0)) + IF(AND(OR(C39=11,C39=12),AND(D39="F",F39&gt;0)),(INDIRECT(ADDRESS(ROW()-2,COLUMN()))-$N$4),0) + IF(AND(OR(C39=11,C39=12),AND(D39="M",F39&gt;0)),(INDIRECT(ADDRESS(ROW()-2,COLUMN()))-$O$4),0)  + IF(AND(OR(C39=13,C39=14),AND(D39="F",F39&gt;0)),(INDIRECT(ADDRESS(ROW()-2,COLUMN()))-$P$4),0) + IF(AND(OR(C39=13,C39=14),AND(D39="M",F39&gt;0)),(INDIRECT(ADDRESS(ROW()-2,COLUMN()))-$Q$4),0) + IF(AND(C39 &gt; 14,AND(D39="F",F39&gt;0)),(INDIRECT(ADDRESS(ROW()-2,COLUMN()))-$R$4),0) + IF(AND(C39 &gt; 14,AND(D39="M",F39&gt;0)),(INDIRECT(ADDRESS(ROW()-2,COLUMN()))-$S$4),0)</f>
        <v/>
      </c>
      <c r="G41" s="22">
        <f>(IF(AND(C39&lt;11,AND(D39="F",G39&gt;0)),(INDIRECT(ADDRESS(ROW()-2,COLUMN()))-$L$5),0) + IF(AND(C39&lt;11,AND(D39="M",G39&gt;0)),(INDIRECT(ADDRESS(ROW()-2,COLUMN()))-$M$5),0)) + IF(AND(OR(C39=11,C39=12),AND(D39="F",G39&gt;0)),(INDIRECT(ADDRESS(ROW()-2,COLUMN()))-$N$5),0) + IF(AND(OR(C39=11,C39=12),AND(D39="M",G39&gt;0)),(INDIRECT(ADDRESS(ROW()-2,COLUMN()))-$O$5),0)  + IF(AND(OR(C39=13,C39=14),AND(D39="F",G39&gt;0)),(INDIRECT(ADDRESS(ROW()-2,COLUMN()))-$P$5),0) + IF(AND(OR(C39=13,C39=14),AND(D39="M",G39&gt;0)),(INDIRECT(ADDRESS(ROW()-2,COLUMN()))-$Q$5),0) + IF(AND(C39 &gt; 14,AND(D39="F",G39&gt;0)),(INDIRECT(ADDRESS(ROW()-2,COLUMN()))-$R$5),0) + IF(AND(C39 &gt; 14,AND(D39="M",G39&gt;0)),(INDIRECT(ADDRESS(ROW()-2,COLUMN()))-$S$5),0)</f>
        <v/>
      </c>
      <c r="H41" s="22">
        <f>(IF(AND(C39&lt;11,AND(D39="F",H39&gt;0)),(INDIRECT(ADDRESS(ROW()-2,COLUMN()))-$L$6),0) + IF(AND(C39&lt;11,AND(D39="M",H39&gt;0)),(INDIRECT(ADDRESS(ROW()-2,COLUMN()))-$M$6),0)) + IF(AND(OR(C39=11,C39=12),AND(D39="F",H39&gt;0)),(INDIRECT(ADDRESS(ROW()-2,COLUMN()))-$N$6),0) + IF(AND(OR(C39=11,C39=12),AND(D39="M",H39&gt;0)),(INDIRECT(ADDRESS(ROW()-2,COLUMN()))-$O$6),0)  + IF(AND(OR(C39=13,C39=14),AND(D39="F",H39&gt;0)),(INDIRECT(ADDRESS(ROW()-2,COLUMN()))-$P$6),0) + IF(AND(OR(C39=13,C39=14),AND(D39="M",H39&gt;0)),(INDIRECT(ADDRESS(ROW()-2,COLUMN()))-$Q$6),0) + IF(AND(C39 &gt; 14,AND(D39="F",H39&gt;0)),(INDIRECT(ADDRESS(ROW()-2,COLUMN()))-$R$6),0) + IF(AND(C39 &gt; 14,AND(D39="M",H39&gt;0)),(INDIRECT(ADDRESS(ROW()-2,COLUMN()))-$S$6),0)</f>
        <v/>
      </c>
      <c r="I41" s="22">
        <f>(IF(AND(C39&lt;11,AND(D39="F",I39&gt;0)),(INDIRECT(ADDRESS(ROW()-2,COLUMN()))-$L$7),0) + IF(AND(C39&lt;11,AND(D39="M",I39&gt;0)),(INDIRECT(ADDRESS(ROW()-2,COLUMN()))-$M$7),0)) + IF(AND(OR(C39=11,C39=12),AND(D39="F",I39&gt;0)),(INDIRECT(ADDRESS(ROW()-2,COLUMN()))-$N$7),0) + IF(AND(OR(C39=11,C39=12),AND(D39="M",I39&gt;0)),(INDIRECT(ADDRESS(ROW()-2,COLUMN()))-$O$7),0)  + IF(AND(OR(C39=13,C39=14),AND(D39="F",I39&gt;0)),(INDIRECT(ADDRESS(ROW()-2,COLUMN()))-$P$7),0) + IF(AND(OR(C39=13,C39=14),AND(D39="M",I39&gt;0)),(INDIRECT(ADDRESS(ROW()-2,COLUMN()))-$Q$7),0) + IF(AND(C39 &gt; 14,AND(D39="F",I39&gt;0)),(INDIRECT(ADDRESS(ROW()-2,COLUMN()))-$R$7),0) + IF(AND(C39 &gt; 14,AND(D39="M",I39&gt;0)),(INDIRECT(ADDRESS(ROW()-2,COLUMN()))-$S$7),0)</f>
        <v/>
      </c>
      <c r="J41" s="22">
        <f>IF(AND(OR(C39=11,C39=12),AND(D39="F",J39&gt;0)),(INDIRECT(ADDRESS(ROW()-2,COLUMN()))-$N$8),0) + IF(AND(OR(C39=11,C39=12),AND(D39="M",J39&gt;0)),(INDIRECT(ADDRESS(ROW()-2,COLUMN()))-$O$8),0)  + IF(AND(OR(C39=13,C39=14),AND(D39="F",J39&gt;0)),(INDIRECT(ADDRESS(ROW()-2,COLUMN()))-$P$8),0) + IF(AND(OR(C39=13,C39=14),AND(D39="M",J39&gt;0)),(INDIRECT(ADDRESS(ROW()-2,COLUMN()))-$Q$8),0) + IF(AND(C39 &gt; 14,AND(D39="F",J39&gt;0)),(INDIRECT(ADDRESS(ROW()-2,COLUMN()))-$R$8),0) + IF(AND(C39 &gt; 14,AND(D39="M",J39&gt;0)),(INDIRECT(ADDRESS(ROW()-2,COLUMN()))-$S$8),0)</f>
        <v/>
      </c>
      <c r="K41" s="22">
        <f>IF(AND(OR(C39=11,C39=12),AND(D39="F",K39&gt;0)),(INDIRECT(ADDRESS(ROW()-2,COLUMN()))-$N$9),0) + IF(AND(OR(C39=11,C39=12),AND(D39="M",K39&gt;0)),(INDIRECT(ADDRESS(ROW()-2,COLUMN()))-$O$9),0)  + IF(AND(OR(C39=13,C39=14),AND(D39="F",K39&gt;0)),(INDIRECT(ADDRESS(ROW()-2,COLUMN()))-$P$9),0) + IF(AND(OR(C39=13,C39=14),AND(D39="M",K39&gt;0)),(INDIRECT(ADDRESS(ROW()-2,COLUMN()))-$Q$9),0) + IF(AND(C39 &gt; 14,AND(D39="F",K39&gt;0)),(INDIRECT(ADDRESS(ROW()-2,COLUMN()))-$R$9),0) + IF(AND(C39 &gt; 14,AND(D39="M",K39&gt;0)),(INDIRECT(ADDRESS(ROW()-2,COLUMN()))-$S$9),0)</f>
        <v/>
      </c>
      <c r="L41" s="22">
        <f>(IF(AND(C39&lt;11,AND(D39="F",L39&gt;0)),(INDIRECT(ADDRESS(ROW()-2,COLUMN()))-$L$11),0) + IF(AND(C39&lt;11,AND(D39="M",L39&gt;0)),(INDIRECT(ADDRESS(ROW()-2,COLUMN()))-$M$11),0)) + IF(AND(OR(C39=11,C39=12),AND(D39="F",L39&gt;0)),(INDIRECT(ADDRESS(ROW()-2,COLUMN()))-$N$11),0) + IF(AND(OR(C39=11,C39=12),AND(D39="M",L39&gt;0)),(INDIRECT(ADDRESS(ROW()-2,COLUMN()))-$O$11),0)</f>
        <v/>
      </c>
      <c r="M41" s="22">
        <f>(IF(AND(C39&lt;11,AND(D39="F",M39&gt;0)),(INDIRECT(ADDRESS(ROW()-2,COLUMN()))-$L$12),0) + IF(AND(C39&lt;11,AND(D39="M",M39&gt;0)),(INDIRECT(ADDRESS(ROW()-2,COLUMN()))-$M$12),0)) + IF(AND(OR(C39=11,C39=12),AND(D39="F",M39&gt;0)),(INDIRECT(ADDRESS(ROW()-2,COLUMN()))-$N$12),0) + IF(AND(OR(C39=11,C39=12),AND(D39="M",M39&gt;0)),(INDIRECT(ADDRESS(ROW()-2,COLUMN()))-$O$12),0)  + IF(AND(OR(C39=13,C39=14),AND(D39="F",M39&gt;0)),(INDIRECT(ADDRESS(ROW()-2,COLUMN()))-$P$12),0) + IF(AND(OR(C39=13,C39=14),AND(D39="M",M39&gt;0)),(INDIRECT(ADDRESS(ROW()-2,COLUMN()))-$Q$12),0) + IF(AND(C39 &gt; 14,AND(D39="F",M39&gt;0)),(INDIRECT(ADDRESS(ROW()-2,COLUMN()))-$R$12),0) + IF(AND(C39 &gt; 14,AND(D39="M",M39&gt;0)),(INDIRECT(ADDRESS(ROW()-2,COLUMN()))-$S$12),0)</f>
        <v/>
      </c>
      <c r="N41" s="22">
        <f>IF(AND(OR(C39=11,C39=12),AND(D39="F",N39&gt;0)),(INDIRECT(ADDRESS(ROW()-2,COLUMN()))-$N$13),0) + IF(AND(OR(C39=11,C39=12),AND(D39="M",N39&gt;0)),(INDIRECT(ADDRESS(ROW()-2,COLUMN()))-$O$13),0)  + IF(AND(OR(C39=13,C39=14),AND(D39="F",N39&gt;0)),(INDIRECT(ADDRESS(ROW()-2,COLUMN()))-$P$13),0) + IF(AND(OR(C39=13,C39=14),AND(D39="M",N39&gt;0)),(INDIRECT(ADDRESS(ROW()-2,COLUMN()))-$Q$13),0) + IF(AND(C39 &gt; 14,AND(D39="F",N39&gt;0)),(INDIRECT(ADDRESS(ROW()-2,COLUMN()))-$R$13),0) + IF(AND(C39 &gt; 14,AND(D39="M",N39&gt;0)),(INDIRECT(ADDRESS(ROW()-2,COLUMN()))-$S$13),0)</f>
        <v/>
      </c>
      <c r="O41" s="22">
        <f>(IF(AND(C39&lt;11,AND(D39="F",O39&gt;0)),(INDIRECT(ADDRESS(ROW()-2,COLUMN()))-$L$15),0) + IF(AND(C39&lt;11,AND(D39="M",O39&gt;0)),(INDIRECT(ADDRESS(ROW()-2,COLUMN()))-$M$15),0)) + IF(AND(OR(C39=11,C39=12),AND(D39="F",O39&gt;0)),(INDIRECT(ADDRESS(ROW()-2,COLUMN()))-$N$15),0) + IF(AND(OR(C39=11,C39=12),AND(D39="M",O39&gt;0)),(INDIRECT(ADDRESS(ROW()-2,COLUMN()))-$O$15),0)</f>
        <v/>
      </c>
      <c r="P41" s="22">
        <f>(IF(AND(C39&lt;11,AND(D39="F",P39&gt;0)),(INDIRECT(ADDRESS(ROW()-2,COLUMN()))-$L$16),0) + IF(AND(C39&lt;11,AND(D39="M",P39&gt;0)),(INDIRECT(ADDRESS(ROW()-2,COLUMN()))-$M$16),0)) + IF(AND(OR(C39=11,C39=12),AND(D39="F",P39&gt;0)),(INDIRECT(ADDRESS(ROW()-2,COLUMN()))-$N$16),0) + IF(AND(OR(C39=11,C39=12),AND(D39="M",P39&gt;0)),(INDIRECT(ADDRESS(ROW()-2,COLUMN()))-$O$16),0)  + IF(AND(OR(C39=13,C39=14),AND(D39="F",P39&gt;0)),(INDIRECT(ADDRESS(ROW()-2,COLUMN()))-$P$16),0) + IF(AND(OR(C39=13,C39=14),AND(D39="M",P39&gt;0)),(INDIRECT(ADDRESS(ROW()-2,COLUMN()))-$Q$16),0) + IF(AND(C39 &gt; 14,AND(D39="F",P39&gt;0)),(INDIRECT(ADDRESS(ROW()-2,COLUMN()))-$R$16),0) + IF(AND(C39 &gt; 14,AND(D39="M",P39&gt;0)),(INDIRECT(ADDRESS(ROW()-2,COLUMN()))-$S$16),0)</f>
        <v/>
      </c>
      <c r="Q41" s="22">
        <f>IF(AND(OR(C39=11,C39=12),AND(D39="F",Q39&gt;0)),(INDIRECT(ADDRESS(ROW()-2,COLUMN()))-$N$17),0) + IF(AND(OR(C39=11,C39=12),AND(D39="M",Q39&gt;0)),(INDIRECT(ADDRESS(ROW()-2,COLUMN()))-$O$17),0)  + IF(AND(OR(C39=13,C39=14),AND(D39="F",Q39&gt;0)),(INDIRECT(ADDRESS(ROW()-2,COLUMN()))-$P$17),0) + IF(AND(OR(C39=13,C39=14),AND(D39="M",Q39&gt;0)),(INDIRECT(ADDRESS(ROW()-2,COLUMN()))-$Q$17),0) + IF(AND(C39 &gt; 14,AND(D39="F",Q39&gt;0)),(INDIRECT(ADDRESS(ROW()-2,COLUMN()))-$R$17),0) + IF(AND(C39 &gt; 14,AND(D39="M",Q39&gt;0)),(INDIRECT(ADDRESS(ROW()-2,COLUMN()))-$S$17),0)</f>
        <v/>
      </c>
      <c r="R41" s="22">
        <f>(IF(AND(C39&lt;11,AND(D39="F",R39&gt;0)),(INDIRECT(ADDRESS(ROW()-2,COLUMN()))-$L$19),0) + IF(AND(C39&lt;11,AND(D39="M",R39&gt;0)),(INDIRECT(ADDRESS(ROW()-2,COLUMN()))-$M$19),0)) + IF(AND(OR(C39=11,C39=12),AND(D39="F",R39&gt;0)),(INDIRECT(ADDRESS(ROW()-2,COLUMN()))-$N$19),0) + IF(AND(OR(C39=11,C39=12),AND(D39="M",R39&gt;0)),(INDIRECT(ADDRESS(ROW()-2,COLUMN()))-$O$19),0)</f>
        <v/>
      </c>
      <c r="S41" s="22">
        <f>(IF(AND(C39&lt;11,AND(D39="F",S39&gt;0)),(INDIRECT(ADDRESS(ROW()-2,COLUMN()))-$L$20),0) + IF(AND(C39&lt;11,AND(D39="M",S39&gt;0)),(INDIRECT(ADDRESS(ROW()-2,COLUMN()))-$M$20),0)) + IF(AND(OR(C39=11,C39=12),AND(D39="F",S39&gt;0)),(INDIRECT(ADDRESS(ROW()-2,COLUMN()))-$N$20),0) + IF(AND(OR(C39=11,C39=12),AND(D39="M",S39&gt;0)),(INDIRECT(ADDRESS(ROW()-2,COLUMN()))-$O$20),0)  + IF(AND(OR(C39=13,C39=14),AND(D39="F",S39&gt;0)),(INDIRECT(ADDRESS(ROW()-2,COLUMN()))-$P$20),0) + IF(AND(OR(C39=13,C39=14),AND(D39="M",S39&gt;0)),(INDIRECT(ADDRESS(ROW()-2,COLUMN()))-$Q$20),0) + IF(AND(C39 &gt; 14,AND(D39="F",S39&gt;0)),(INDIRECT(ADDRESS(ROW()-2,COLUMN()))-$R$20),0) + IF(AND(C39 &gt; 14,AND(D39="M",S39&gt;0)),(INDIRECT(ADDRESS(ROW()-2,COLUMN()))-$S$20),0)</f>
        <v/>
      </c>
      <c r="T41" s="22">
        <f>IF(AND(OR(C39=11,C39=12),AND(D39="F",T39&gt;0)),(INDIRECT(ADDRESS(ROW()-2,COLUMN()))-$N$21),0) + IF(AND(OR(C39=11,C39=12),AND(D39="M",T39&gt;0)),(INDIRECT(ADDRESS(ROW()-2,COLUMN()))-$O$21),0)  + IF(AND(OR(C39=13,C39=14),AND(D39="F",T39&gt;0)),(INDIRECT(ADDRESS(ROW()-2,COLUMN()))-$P$21),0) + IF(AND(OR(C39=13,C39=14),AND(D39="M",T39&gt;0)),(INDIRECT(ADDRESS(ROW()-2,COLUMN()))-$Q$21),0) + IF(AND(C39 &gt; 14,AND(D39="F",T39&gt;0)),(INDIRECT(ADDRESS(ROW()-2,COLUMN()))-$R$21),0) + IF(AND(C39 &gt; 14,AND(D39="M",T39&gt;0)),(INDIRECT(ADDRESS(ROW()-2,COLUMN()))-$S$21),0)</f>
        <v/>
      </c>
      <c r="U41" s="22">
        <f>(IF(AND(C39&lt;11,AND(D39="F",U39&gt;0)),(INDIRECT(ADDRESS(ROW()-2,COLUMN()))-$L$23),0) + IF(AND(C39&lt;11,AND(D39="M",U39&gt;0)),(INDIRECT(ADDRESS(ROW()-2,COLUMN()))-$M$23),0)) + IF(AND(OR(C39=11,C39=12),AND(D39="F",U39&gt;0)),(INDIRECT(ADDRESS(ROW()-2,COLUMN()))-$N$23),0) + IF(AND(OR(C39=11,C39=12),AND(D39="M",U39&gt;0)),(INDIRECT(ADDRESS(ROW()-2,COLUMN()))-$O$23),0)</f>
        <v/>
      </c>
      <c r="V41" s="22">
        <f>(IF(AND(C39&lt;11,AND(D39="F",V39&gt;0)),(INDIRECT(ADDRESS(ROW()-2,COLUMN()))-$L$24),0) + IF(AND(C39&lt;11,AND(D39="M",V39&gt;0)),(INDIRECT(ADDRESS(ROW()-2,COLUMN()))-$M$24),0)) + IF(AND(OR(C39=11,C39=12),AND(D39="F",V39&gt;0)),(INDIRECT(ADDRESS(ROW()-2,COLUMN()))-$N$24),0) + IF(AND(OR(C39=11,C39=12),AND(D39="M",V39&gt;0)),(INDIRECT(ADDRESS(ROW()-2,COLUMN()))-$O$24),0)  + IF(AND(OR(C39=13,C39=14),AND(D39="F",V39&gt;0)),(INDIRECT(ADDRESS(ROW()-2,COLUMN()))-$P$24),0) + IF(AND(OR(C39=13,C39=14),AND(D39="M",V39&gt;0)),(INDIRECT(ADDRESS(ROW()-2,COLUMN()))-$Q$24),0) + IF(AND(C39 &gt; 14,AND(D39="F",V39&gt;0)),(INDIRECT(ADDRESS(ROW()-2,COLUMN()))-$R$24),0) + IF(AND(C39 &gt; 14,AND(D39="M",V39&gt;0)),(INDIRECT(ADDRESS(ROW()-2,COLUMN()))-$S$24),0)</f>
        <v/>
      </c>
      <c r="W41" s="22">
        <f>IF(AND(OR(C39=11,C39=12),AND(D39="F",W39&gt;0)),(INDIRECT(ADDRESS(ROW()-2,COLUMN()))-$N$25),0) + IF(AND(OR(C39=11,C39=12),AND(D39="M",W39&gt;0)),(INDIRECT(ADDRESS(ROW()-2,COLUMN()))-$O$25),0)  + IF(AND(OR(C39=13,C39=14),AND(D39="F",W39&gt;0)),(INDIRECT(ADDRESS(ROW()-2,COLUMN()))-$P$25),0) + IF(AND(OR(C39=13,C39=14),AND(D39="M",W39&gt;0)),(INDIRECT(ADDRESS(ROW()-2,COLUMN()))-$Q$25),0) + IF(AND(C39 &gt; 14,AND(D39="F",W39&gt;0)),(INDIRECT(ADDRESS(ROW()-2,COLUMN()))-$R$25),0) + IF(AND(C39 &gt; 14,AND(D39="M",W39&gt;0)),(INDIRECT(ADDRESS(ROW()-2,COLUMN()))-$S$25),0)</f>
        <v/>
      </c>
      <c r="X41" s="61" t="n"/>
    </row>
    <row customHeight="1" ht="20" outlineLevel="1" r="42" s="67" spans="1:63">
      <c r="C42" s="69" t="s">
        <v>386</v>
      </c>
      <c r="E42" s="62">
        <f>COUNTIF(F42:W42,"&lt;=0")-E39-IF(C39&gt;14,18,0)-IF(C39&gt;12,IF(L39&gt;0,1,0)+IF(O39&gt;0,1,0)+IF(R39&gt;0,1,0)+IF(U39&gt;0,1,0),0)-IF(C39&lt;11,IF(J39&gt;0,1,0)+IF(K39&gt;0,1,0)+IF(N39&gt;0,1,0)+IF(Q39&gt;0,1,0)+IF(T39&gt;0,1,0)+ IF(U39&gt;0,1,0) + IF(W39,1,0),0) - IF(AND(U39 &gt; 0,OR(C39=11,C39=12)),1,0)</f>
        <v/>
      </c>
      <c r="F42" s="22">
        <f>(IF(AND(C39&lt;11,AND(D39="F",F39&gt;0)),(INDIRECT(ADDRESS(ROW()-3,COLUMN()))-$V$4),0) + IF(AND(C39&lt;11,AND(D39="M",F39&gt;0)),(INDIRECT(ADDRESS(ROW()-3,COLUMN()))-$W$4),0)) + IF(AND(OR(C39=11,C39=12),AND(D39="F",F39&gt;0)),(INDIRECT(ADDRESS(ROW()-3,COLUMN()))-$X$4),0) + IF(AND(OR(C39=11,C39=12),AND(D39="M",F39&gt;0)),(INDIRECT(ADDRESS(ROW()-3,COLUMN()))-$Y$4),0)  + IF(AND(OR(C39=13,C39=14),AND(D39="F",F39&gt;0)),(INDIRECT(ADDRESS(ROW()-3,COLUMN()))-$Z$4),0) + IF(AND(OR(C39=13,C39=14),AND(D39="M",F39&gt;0)),(INDIRECT(ADDRESS(ROW()-3,COLUMN()))-$AA$4),0)</f>
        <v/>
      </c>
      <c r="G42" s="22">
        <f>(IF(AND(C39&lt;11,AND(D39="F",G39&gt;0)),(INDIRECT(ADDRESS(ROW()-3,COLUMN()))-$V$5),0) + IF(AND(C39&lt;11,AND(D39="M",G39&gt;0)),(INDIRECT(ADDRESS(ROW()-3,COLUMN()))-$W$5),0)) + IF(AND(OR(C39=11,C39=12),AND(D39="F",G39&gt;0)),(INDIRECT(ADDRESS(ROW()-3,COLUMN()))-$X$5),0) + IF(AND(OR(C39=11,C39=12),AND(D39="M",G39&gt;0)),(INDIRECT(ADDRESS(ROW()-3,COLUMN()))-$Y$5),0)  + IF(AND(OR(C39=13,C39=14),AND(D39="F",G39&gt;0)),(INDIRECT(ADDRESS(ROW()-3,COLUMN()))-$Z$5),0) + IF(AND(OR(C39=13,C39=14),AND(D39="M",G39&gt;0)),(INDIRECT(ADDRESS(ROW()-3,COLUMN()))-$AA$5),0)</f>
        <v/>
      </c>
      <c r="H42" s="22">
        <f>(IF(AND(C39&lt;11,AND(D39="F",H39&gt;0)),(INDIRECT(ADDRESS(ROW()-3,COLUMN()))-$V$6),0) + IF(AND(C39&lt;11,AND(D39="M",H39&gt;0)),(INDIRECT(ADDRESS(ROW()-3,COLUMN()))-$W$6),0)) + IF(AND(OR(C39=11,C39=12),AND(D39="F",H39&gt;0)),(INDIRECT(ADDRESS(ROW()-3,COLUMN()))-$X$6),0) + IF(AND(OR(C39=11,C39=12),AND(D39="M",H39&gt;0)),(INDIRECT(ADDRESS(ROW()-3,COLUMN()))-$Y$6),0)  + IF(AND(OR(C39=13,C39=14),AND(D39="F",H39&gt;0)),(INDIRECT(ADDRESS(ROW()-3,COLUMN()))-$Z$6),0) + IF(AND(OR(C39=13,C39=14),AND(D39="M",H39&gt;0)),(INDIRECT(ADDRESS(ROW()-3,COLUMN()))-$AA$6),0)</f>
        <v/>
      </c>
      <c r="I42" s="22">
        <f>(IF(AND(C39&lt;11,AND(D39="F",I39&gt;0)),(INDIRECT(ADDRESS(ROW()-3,COLUMN()))-$V$7),0) + IF(AND(C39&lt;11,AND(D39="M",I39&gt;0)),(INDIRECT(ADDRESS(ROW()-3,COLUMN()))-$W$7),0)) + IF(AND(OR(C39=11,C39=12),AND(D39="F",I39&gt;0)),(INDIRECT(ADDRESS(ROW()-3,COLUMN()))-$X$7),0) + IF(AND(OR(C39=11,C39=12),AND(D39="M",I39&gt;0)),(INDIRECT(ADDRESS(ROW()-3,COLUMN()))-$Y$7),0)  + IF(AND(OR(C39=13,C39=14),AND(D39="F",I39&gt;0)),(INDIRECT(ADDRESS(ROW()-3,COLUMN()))-$Z$7),0) + IF(AND(OR(C39=13,C39=14),AND(D39="M",I39&gt;0)),(INDIRECT(ADDRESS(ROW()-3,COLUMN()))-$AA$7),0)</f>
        <v/>
      </c>
      <c r="J42" s="22">
        <f>IF(AND(OR(C39=11,C39=12),AND(D39="F",J39&gt;0)),(INDIRECT(ADDRESS(ROW()-3,COLUMN()))-$X$8),0) + IF(AND(OR(C39=11,C39=12),AND(D39="M",J39&gt;0)),(INDIRECT(ADDRESS(ROW()-3,COLUMN()))-$Y$8),0)  + IF(AND(OR(C39=13,C39=14),AND(D39="F",J39&gt;0)),(INDIRECT(ADDRESS(ROW()-3,COLUMN()))-$Z$8),0) + IF(AND(OR(C39=13,C39=14),AND(D39="M",J39&gt;0)),(INDIRECT(ADDRESS(ROW()-3,COLUMN()))-$AA$8),0)</f>
        <v/>
      </c>
      <c r="K42" s="22">
        <f>IF(AND(OR(C39=11,C39=12),AND(D39="F",K39&gt;0)),(INDIRECT(ADDRESS(ROW()-3,COLUMN()))-$X$9),0) + IF(AND(OR(C39=11,C39=12),AND(D39="M",K39&gt;0)),(INDIRECT(ADDRESS(ROW()-3,COLUMN()))-$Y$9),0)  + IF(AND(OR(C39=13,C39=14),AND(D39="F",K39&gt;0)),(INDIRECT(ADDRESS(ROW()-3,COLUMN()))-$Z$9),0) + IF(AND(OR(C39=13,C39=14),AND(D39="M",K39&gt;0)),(INDIRECT(ADDRESS(ROW()-3,COLUMN()))-$AA$9),0)</f>
        <v/>
      </c>
      <c r="L42" s="22">
        <f>(IF(AND(C39&lt;11,AND(D39="F",L39&gt;0)),(INDIRECT(ADDRESS(ROW()-3,COLUMN()))-$V$11),0) + IF(AND(C39&lt;11,AND(D39="M",L39&gt;0)),(INDIRECT(ADDRESS(ROW()-3,COLUMN()))-$W$11),0)) + IF(AND(OR(C39=11,C39=12),AND(D39="F",L39&gt;0)),(INDIRECT(ADDRESS(ROW()-3,COLUMN()))-$X$11),0) + IF(AND(OR(C39=11,C39=12),AND(D39="M",L39&gt;0)),(INDIRECT(ADDRESS(ROW()-3,COLUMN()))-$Y$11),0)</f>
        <v/>
      </c>
      <c r="M42" s="22">
        <f>(IF(AND(C39&lt;11,AND(D39="F",M39&gt;0)),(INDIRECT(ADDRESS(ROW()-3,COLUMN()))-$V$12),0) + IF(AND(C39&lt;11,AND(D39="M",M39&gt;0)),(INDIRECT(ADDRESS(ROW()-3,COLUMN()))-$W$12),0)) + IF(AND(OR(C39=11,C39=12),AND(D39="F",M39&gt;0)),(INDIRECT(ADDRESS(ROW()-3,COLUMN()))-$X$12),0) + IF(AND(OR(C39=11,C39=12),AND(D39="M",M39&gt;0)),(INDIRECT(ADDRESS(ROW()-3,COLUMN()))-$Y$12),0)  + IF(AND(OR(C39=13,C39=14),AND(D39="F",M39&gt;0)),(INDIRECT(ADDRESS(ROW()-3,COLUMN()))-$Z$12),0) + IF(AND(OR(C39=13,C39=14),AND(D39="M",M39&gt;0)),(INDIRECT(ADDRESS(ROW()-3,COLUMN()))-$AA$12),0)</f>
        <v/>
      </c>
      <c r="N42" s="22">
        <f>IF(AND(OR(C39=11,C39=12),AND(D39="F",N39&gt;0)),(INDIRECT(ADDRESS(ROW()-3,COLUMN()))-$X$13),0) + IF(AND(OR(C39=11,C39=12),AND(D39="M",N39&gt;0)),(INDIRECT(ADDRESS(ROW()-3,COLUMN()))-$Y$13),0)  + IF(AND(OR(C39=13,C39=14),AND(D39="F",N39&gt;0)),(INDIRECT(ADDRESS(ROW()-3,COLUMN()))-$Z$13),0) + IF(AND(OR(C39=13,C39=14),AND(D39="M",N39&gt;0)),(INDIRECT(ADDRESS(ROW()-3,COLUMN()))-$AA$13),0)</f>
        <v/>
      </c>
      <c r="O42" s="22">
        <f>(IF(AND(C39&lt;11,AND(D39="F",O39&gt;0)),(INDIRECT(ADDRESS(ROW()-3,COLUMN()))-$V$15),0) + IF(AND(C39&lt;11,AND(D39="M",O39&gt;0)),(INDIRECT(ADDRESS(ROW()-3,COLUMN()))-$W$15),0)) + IF(AND(OR(C39=11,C39=12),AND(D39="F",O39&gt;0)),(INDIRECT(ADDRESS(ROW()-3,COLUMN()))-$X$15),0) + IF(AND(OR(C39=11,C39=12),AND(D39="M",O39&gt;0)),(INDIRECT(ADDRESS(ROW()-3,COLUMN()))-$Y$15),0)</f>
        <v/>
      </c>
      <c r="P42" s="22">
        <f>(IF(AND(C39&lt;11,AND(D39="F",P39&gt;0)),(INDIRECT(ADDRESS(ROW()-3,COLUMN()))-$V$16),0) + IF(AND(C39&lt;11,AND(D39="M",P39&gt;0)),(INDIRECT(ADDRESS(ROW()-3,COLUMN()))-$W$16),0)) + IF(AND(OR(C39=11,C39=12),AND(D39="F",P39&gt;0)),(INDIRECT(ADDRESS(ROW()-3,COLUMN()))-$X$16),0) + IF(AND(OR(C39=11,C39=12),AND(D39="M",P39&gt;0)),(INDIRECT(ADDRESS(ROW()-3,COLUMN()))-$Y$16),0)  + IF(AND(OR(C39=13,C39=14),AND(D39="F",P39&gt;0)),(INDIRECT(ADDRESS(ROW()-3,COLUMN()))-$Z$16),0) + IF(AND(OR(C39=13,C39=14),AND(D39="M",P39&gt;0)),(INDIRECT(ADDRESS(ROW()-3,COLUMN()))-$AA$16),0)</f>
        <v/>
      </c>
      <c r="Q42" s="22">
        <f>IF(AND(OR(C39=11,C39=12),AND(D39="F",Q39&gt;0)),(INDIRECT(ADDRESS(ROW()-3,COLUMN()))-$X$17),0) + IF(AND(OR(C39=11,C39=12),AND(D39="M",Q39&gt;0)),(INDIRECT(ADDRESS(ROW()-3,COLUMN()))-$Y$17),0)  + IF(AND(OR(C39=13,C39=14),AND(D39="F",Q39&gt;0)),(INDIRECT(ADDRESS(ROW()-3,COLUMN()))-$Z$17),0) + IF(AND(OR(C39=13,C39=14),AND(D39="M",Q39&gt;0)),(INDIRECT(ADDRESS(ROW()-3,COLUMN()))-$AA$17),0)</f>
        <v/>
      </c>
      <c r="R42" s="22">
        <f>(IF(AND(C39&lt;11,AND(D39="F",R39&gt;0)),(INDIRECT(ADDRESS(ROW()-3,COLUMN()))-$V$19),0) + IF(AND(C39&lt;11,AND(D39="M",R39&gt;0)),(INDIRECT(ADDRESS(ROW()-3,COLUMN()))-$W$19),0)) + IF(AND(OR(C39=11,C39=12),AND(D39="F",R39&gt;0)),(INDIRECT(ADDRESS(ROW()-3,COLUMN()))-$X$19),0) + IF(AND(OR(C39=11,C39=12),AND(D39="M",R39&gt;0)),(INDIRECT(ADDRESS(ROW()-3,COLUMN()))-$Y$19),0)</f>
        <v/>
      </c>
      <c r="S42" s="22">
        <f>(IF(AND(C39&lt;11,AND(D39="F",S39&gt;0)),(INDIRECT(ADDRESS(ROW()-3,COLUMN()))-$V$20),0) + IF(AND(C39&lt;11,AND(D39="M",S39&gt;0)),(INDIRECT(ADDRESS(ROW()-3,COLUMN()))-$W$20),0)) + IF(AND(OR(C39=11,C39=12),AND(D39="F",S39&gt;0)),(INDIRECT(ADDRESS(ROW()-3,COLUMN()))-$X$20),0) + IF(AND(OR(C39=11,C39=12),AND(D39="M",S39&gt;0)),(INDIRECT(ADDRESS(ROW()-3,COLUMN()))-$Y$20),0)  + IF(AND(OR(C39=13,C39=14),AND(D39="F",S39&gt;0)),(INDIRECT(ADDRESS(ROW()-3,COLUMN()))-$Z$20),0) + IF(AND(OR(C39=13,C39=14),AND(D39="M",S39&gt;0)),(INDIRECT(ADDRESS(ROW()-3,COLUMN()))-$AA$20),0)</f>
        <v/>
      </c>
      <c r="T42" s="22">
        <f>IF(AND(OR(C39=11,C39=12),AND(D39="F",T39&gt;0)),(INDIRECT(ADDRESS(ROW()-3,COLUMN()))-$X$21),0) + IF(AND(OR(C39=11,C39=12),AND(D39="M",T39&gt;0)),(INDIRECT(ADDRESS(ROW()-3,COLUMN()))-$Y$21),0)  + IF(AND(OR(C39=13,C39=14),AND(D39="F",T39&gt;0)),(INDIRECT(ADDRESS(ROW()-3,COLUMN()))-$Z$21),0) + IF(AND(OR(C39=13,C39=14),AND(D39="M",T39&gt;0)),(INDIRECT(ADDRESS(ROW()-3,COLUMN()))-$AA$21),0)</f>
        <v/>
      </c>
      <c r="U42" s="63" t="n">
        <v>0</v>
      </c>
      <c r="V42" s="22">
        <f>(IF(AND(C39&lt;11,AND(D39="F",V39&gt;0)),(INDIRECT(ADDRESS(ROW()-3,COLUMN()))-$V$24),0) + IF(AND(C39&lt;11,AND(D39="M",V39&gt;0)),(INDIRECT(ADDRESS(ROW()-3,COLUMN()))-$W$24),0)) + IF(AND(OR(C39=11,C39=12),AND(D39="F",V39&gt;0)),(INDIRECT(ADDRESS(ROW()-3,COLUMN()))-$X$24),0) + IF(AND(OR(C39=11,C39=12),AND(D39="M",V39&gt;0)),(INDIRECT(ADDRESS(ROW()-3,COLUMN()))-$Y$24),0)  + IF(AND(OR(C39=13,C39=14),AND(D39="F",V39&gt;0)),(INDIRECT(ADDRESS(ROW()-3,COLUMN()))-$Z$24),0) + IF(AND(OR(C39=13,C39=14),AND(D39="M",V39&gt;0)),(INDIRECT(ADDRESS(ROW()-3,COLUMN()))-$AA$24),0)</f>
        <v/>
      </c>
      <c r="W42" s="22">
        <f>IF(AND(OR(C39=11,C39=12),AND(D39="F",W39&gt;0)),(INDIRECT(ADDRESS(ROW()-3,COLUMN()))-$X$25),0) + IF(AND(OR(C39=11,C39=12),AND(D39="M",W39&gt;0)),(INDIRECT(ADDRESS(ROW()-3,COLUMN()))-$Y$25),0)  + IF(AND(OR(C39=13,C39=14),AND(D39="F",W39&gt;0)),(INDIRECT(ADDRESS(ROW()-3,COLUMN()))-$Z$25),0) + IF(AND(OR(C39=13,C39=14),AND(D39="M",W39&gt;0)),(INDIRECT(ADDRESS(ROW()-3,COLUMN()))-$AA$25),0)</f>
        <v/>
      </c>
      <c r="X42" s="61" t="n"/>
    </row>
    <row customHeight="1" ht="20" outlineLevel="1" r="43" s="67" spans="1:63">
      <c r="C43" s="69" t="s">
        <v>387</v>
      </c>
      <c r="E43" s="62">
        <f>COUNTIF(F43:W43,"&lt;=0")-E39-IF(L39&gt;0,1,0)-IF(O39&gt;0,1,0)-IF(R39&gt;0,1,0)-IF(U39&gt;0,1,0)</f>
        <v/>
      </c>
      <c r="F43" s="22">
        <f>IF(AND(D39="M",F39&gt;0), INDIRECT(ADDRESS(ROW()-4,COLUMN()))-$AE$4,0) + IF(AND(D39="F",F39&gt;0), INDIRECT(ADDRESS(ROW()-4,COLUMN()))-$AD$4,0)</f>
        <v/>
      </c>
      <c r="G43" s="22">
        <f>IF(AND(D39="M",G39&gt;0), INDIRECT(ADDRESS(ROW()-4,COLUMN()))-$AE$5,0) + IF(AND(D39="F",G39&gt;0), INDIRECT(ADDRESS(ROW()-4,COLUMN()))-$AD$5,0)</f>
        <v/>
      </c>
      <c r="H43" s="22">
        <f>IF(AND(D39="M",H39&gt;0), INDIRECT(ADDRESS(ROW()-4,COLUMN()))-$AE$6,0) + IF(AND(D39="F",H39&gt;0), INDIRECT(ADDRESS(ROW()-4,COLUMN()))-$AD$6,0)</f>
        <v/>
      </c>
      <c r="I43" s="22">
        <f>IF(AND(D39="M",I39&gt;0), INDIRECT(ADDRESS(ROW()-4,COLUMN()))-$AE$7,0) + IF(AND(D39="F",I39&gt;0), INDIRECT(ADDRESS(ROW()-4,COLUMN()))-$AD$7,0)</f>
        <v/>
      </c>
      <c r="J43" s="22">
        <f>IF(AND(D39="M",J39&gt;0), INDIRECT(ADDRESS(ROW()-4,COLUMN()))-$AE$8,0) + IF(AND(D39="F",J39&gt;0), INDIRECT(ADDRESS(ROW()-4,COLUMN()))-$AD$8,0)</f>
        <v/>
      </c>
      <c r="K43" s="22">
        <f>IF(AND(D39="M",K39&gt;0), INDIRECT(ADDRESS(ROW()-4,COLUMN()))-$AE$9,0) + IF(AND(D39="F",K39&gt;0), INDIRECT(ADDRESS(ROW()-4,COLUMN()))-$AD$9,0)</f>
        <v/>
      </c>
      <c r="L43" s="63" t="n">
        <v>0</v>
      </c>
      <c r="M43" s="22">
        <f>IF(AND(D39="M",M39&gt;0), INDIRECT(ADDRESS(ROW()-4,COLUMN()))-$AE$11,0) + IF(AND(D39="F",M39&gt;0), INDIRECT(ADDRESS(ROW()-4,COLUMN()))-$AD$11,0)</f>
        <v/>
      </c>
      <c r="N43" s="22">
        <f>IF(AND(D39="M",N39&gt;0), INDIRECT(ADDRESS(ROW()-4,COLUMN()))-$AE$12,0) + IF(AND(D39="F",N39&gt;0), INDIRECT(ADDRESS(ROW()-4,COLUMN()))-$AD$12,0)</f>
        <v/>
      </c>
      <c r="O43" s="20" t="n">
        <v>0</v>
      </c>
      <c r="P43" s="22">
        <f>IF(AND(D39="M",P39&gt;0), INDIRECT(ADDRESS(ROW()-4,COLUMN()))-$AE$14,0) + IF(AND(D39="F",P39&gt;0), INDIRECT(ADDRESS(ROW()-4,COLUMN()))-$AD$14,0)</f>
        <v/>
      </c>
      <c r="Q43" s="22">
        <f>IF(AND(D39="M",Q39&gt;0), INDIRECT(ADDRESS(ROW()-4,COLUMN()))-$AE$15,0) + IF(AND(D39="F",Q39&gt;0), INDIRECT(ADDRESS(ROW()-4,COLUMN()))-$AD$15,0)</f>
        <v/>
      </c>
      <c r="R43" s="20" t="n">
        <v>0</v>
      </c>
      <c r="S43" s="22">
        <f>IF(AND(D39="M",S39&gt;0), INDIRECT(ADDRESS(ROW()-4,COLUMN()))-$AE$17,0) + IF(AND(D39="F",S39&gt;0), INDIRECT(ADDRESS(ROW()-4,COLUMN()))-$AD$17,0)</f>
        <v/>
      </c>
      <c r="T43" s="22">
        <f>IF(AND(D39="M",T39&gt;0), INDIRECT(ADDRESS(ROW()-4,COLUMN()))-$AE$18,0) + IF(AND(D39="F",T39&gt;0), INDIRECT(ADDRESS(ROW()-4,COLUMN()))-$AD$18,0)</f>
        <v/>
      </c>
      <c r="U43" s="63" t="n">
        <v>0</v>
      </c>
      <c r="V43" s="22">
        <f>IF(AND(D39="M",V39&gt;0), INDIRECT(ADDRESS(ROW()-4,COLUMN()))-$AE$20,0) + IF(AND(D39="F",V39&gt;0), INDIRECT(ADDRESS(ROW()-4,COLUMN()))-$AD$20,0)</f>
        <v/>
      </c>
      <c r="W43" s="22">
        <f>IF(AND(D39="M",W39&gt;0), INDIRECT(ADDRESS(ROW()-4,COLUMN()))-$AE$21,0) + IF(AND(D39="F",W39&gt;0), INDIRECT(ADDRESS(ROW()-4,COLUMN()))-$AD$21,0)</f>
        <v/>
      </c>
      <c r="X43" s="61" t="n"/>
    </row>
    <row customHeight="1" ht="20" outlineLevel="1" r="44" s="67" spans="1:63">
      <c r="C44" s="69" t="s">
        <v>388</v>
      </c>
      <c r="E44" s="62">
        <f>COUNTIF(F44:W44,"&lt;=0")-E39-IF(L39&gt;0,1,0)-IF(O39&gt;0,1,0)-IF(R39&gt;0,1,0)-IF(U39&gt;0,1,0)</f>
        <v/>
      </c>
      <c r="F44" s="22">
        <f>IF(AND(D39="M",F39&gt;0), INDIRECT(ADDRESS(ROW()-5,COLUMN()))-$AJ$4,0) + IF(AND(D39="F",F39&gt;0), INDIRECT(ADDRESS(ROW()-5,COLUMN()))-$AI$4,0)</f>
        <v/>
      </c>
      <c r="G44" s="22">
        <f>IF(AND(D39="M",G39&gt;0), INDIRECT(ADDRESS(ROW()-5,COLUMN()))-$AJ$5,0) + IF(AND(D39="F",G39&gt;0), INDIRECT(ADDRESS(ROW()-5,COLUMN()))-$AI$5,0)</f>
        <v/>
      </c>
      <c r="H44" s="22">
        <f>IF(AND(D39="M",H39&gt;0), INDIRECT(ADDRESS(ROW()-5,COLUMN()))-$AJ$6,0) + IF(AND(D39="F",H39&gt;0), INDIRECT(ADDRESS(ROW()-5,COLUMN()))-$AI$6,0)</f>
        <v/>
      </c>
      <c r="I44" s="22">
        <f>IF(AND(D39="M",I39&gt;0), INDIRECT(ADDRESS(ROW()-5,COLUMN()))-$AJ$7,0) + IF(AND(D39="F",I39&gt;0), INDIRECT(ADDRESS(ROW()-5,COLUMN()))-$AI$7,0)</f>
        <v/>
      </c>
      <c r="J44" s="22">
        <f>IF(AND(D39="M",J39&gt;0), INDIRECT(ADDRESS(ROW()-5,COLUMN()))-$AJ$8,0) + IF(AND(D39="F",J39&gt;0), INDIRECT(ADDRESS(ROW()-5,COLUMN()))-$AI$8,0)</f>
        <v/>
      </c>
      <c r="K44" s="22">
        <f>IF(AND(D39="M",K39&gt;0), INDIRECT(ADDRESS(ROW()-5,COLUMN()))-$AJ$9,0) + IF(AND(D39="F",K39&gt;0), INDIRECT(ADDRESS(ROW()-5,COLUMN()))-$AI$9,0)</f>
        <v/>
      </c>
      <c r="L44" s="63" t="n">
        <v>0</v>
      </c>
      <c r="M44" s="22">
        <f>IF(AND(D39="M",M39&gt;0), INDIRECT(ADDRESS(ROW()-5,COLUMN()))-$AJ$11,0) + IF(AND(D39="F",M39&gt;0), INDIRECT(ADDRESS(ROW()-5,COLUMN()))-$AI$11,0)</f>
        <v/>
      </c>
      <c r="N44" s="22">
        <f>IF(AND(D39="M",N39&gt;0), INDIRECT(ADDRESS(ROW()-5,COLUMN()))-$AJ$12,0) + IF(AND(D39="F",N39&gt;0), INDIRECT(ADDRESS(ROW()-5,COLUMN()))-$AI$12,0)</f>
        <v/>
      </c>
      <c r="O44" s="20" t="n">
        <v>0</v>
      </c>
      <c r="P44" s="22">
        <f>IF(AND(D39="M",P39&gt;0), INDIRECT(ADDRESS(ROW()-5,COLUMN()))-$AJ$14,0) + IF(AND(D39="F",P39&gt;0), INDIRECT(ADDRESS(ROW()-5,COLUMN()))-$AI$14,0)</f>
        <v/>
      </c>
      <c r="Q44" s="22">
        <f>IF(AND(D39="M",Q39&gt;0), INDIRECT(ADDRESS(ROW()-5,COLUMN()))-$AJ$15,0) + IF(AND(D39="F",Q39&gt;0), INDIRECT(ADDRESS(ROW()-5,COLUMN()))-$AI$15,0)</f>
        <v/>
      </c>
      <c r="R44" s="20" t="n">
        <v>0</v>
      </c>
      <c r="S44" s="22">
        <f>IF(AND(D39="M",S39&gt;0), INDIRECT(ADDRESS(ROW()-5,COLUMN()))-$AJ$17,0) + IF(AND(D39="F",S39&gt;0), INDIRECT(ADDRESS(ROW()-5,COLUMN()))-$AI$17,0)</f>
        <v/>
      </c>
      <c r="T44" s="22">
        <f>IF(AND(D39="M",T39&gt;0), INDIRECT(ADDRESS(ROW()-5,COLUMN()))-$AJ$18,0) + IF(AND(D39="F",T39&gt;0), INDIRECT(ADDRESS(ROW()-5,COLUMN()))-$AI$18,0)</f>
        <v/>
      </c>
      <c r="U44" s="63" t="n">
        <v>0</v>
      </c>
      <c r="V44" s="22">
        <f>IF(AND(D39="M",V39&gt;0), INDIRECT(ADDRESS(ROW()-5,COLUMN()))-$AJ$20,0) + IF(AND(D39="F",V39&gt;0), INDIRECT(ADDRESS(ROW()-5,COLUMN()))-$AI$20,0)</f>
        <v/>
      </c>
      <c r="W44" s="22">
        <f>IF(AND(D39="M",W39&gt;0), INDIRECT(ADDRESS(ROW()-5,COLUMN()))-$AJ$21,0) + IF(AND(D39="F",W39&gt;0), INDIRECT(ADDRESS(ROW()-5,COLUMN()))-$AI$21,0)</f>
        <v/>
      </c>
      <c r="X44" s="61" t="n"/>
    </row>
    <row customHeight="1" ht="20" outlineLevel="1" r="45" s="67" spans="1:63">
      <c r="C45" s="69" t="s">
        <v>389</v>
      </c>
      <c r="E45" s="62">
        <f>COUNTIF(F45:W45,"&lt;=0")-E39-IF(L39&gt;0,1,0)-IF(O39&gt;0,1,0)-IF(R39&gt;0,1,0)-IF(U39&gt;0,1,0)</f>
        <v/>
      </c>
      <c r="F45" s="22">
        <f>IF(AND(D39="M",F39&gt;0), INDIRECT(ADDRESS(ROW()-6,COLUMN()))-$AO$4,0) + IF(AND(D39="F",F39&gt;0), INDIRECT(ADDRESS(ROW()-6,COLUMN()))-$AN$4,0)</f>
        <v/>
      </c>
      <c r="G45" s="22">
        <f>IF(AND(D39="M",G39&gt;0), INDIRECT(ADDRESS(ROW()-6,COLUMN()))-$AO$5,0) + IF(AND(D39="F",G39&gt;0), INDIRECT(ADDRESS(ROW()-6,COLUMN()))-$AN$5,0)</f>
        <v/>
      </c>
      <c r="H45" s="22">
        <f>IF(AND(D39="M",H39&gt;0), INDIRECT(ADDRESS(ROW()-6,COLUMN()))-$AO$6,0) + IF(AND(D39="F",H39&gt;0), INDIRECT(ADDRESS(ROW()-6,COLUMN()))-$AN$6,0)</f>
        <v/>
      </c>
      <c r="I45" s="22">
        <f>IF(AND(D39="M",I39&gt;0), INDIRECT(ADDRESS(ROW()-6,COLUMN()))-$AO$7,0) + IF(AND(D39="F",I39&gt;0), INDIRECT(ADDRESS(ROW()-6,COLUMN()))-$AN$7,0)</f>
        <v/>
      </c>
      <c r="J45" s="22">
        <f>IF(AND(D39="M",J39&gt;0), INDIRECT(ADDRESS(ROW()-6,COLUMN()))-$AO$8,0) + IF(AND(D39="F",J39&gt;0), INDIRECT(ADDRESS(ROW()-6,COLUMN()))-$AN$8,0)</f>
        <v/>
      </c>
      <c r="K45" s="22">
        <f>IF(AND(D39="M",K39&gt;0), INDIRECT(ADDRESS(ROW()-6,COLUMN()))-$AO$9,0) + IF(AND(D39="F",K39&gt;0), INDIRECT(ADDRESS(ROW()-6,COLUMN()))-$AN$9,0)</f>
        <v/>
      </c>
      <c r="L45" s="63" t="n">
        <v>0</v>
      </c>
      <c r="M45" s="22">
        <f>IF(AND(D39="M",M39&gt;0), INDIRECT(ADDRESS(ROW()-6,COLUMN()))-$AO$11,0) + IF(AND(D39="F",M39&gt;0), INDIRECT(ADDRESS(ROW()-6,COLUMN()))-$AN$11,0)</f>
        <v/>
      </c>
      <c r="N45" s="22">
        <f>IF(AND(D39="M",N39&gt;0), INDIRECT(ADDRESS(ROW()-6,COLUMN()))-$AO$12,0) + IF(AND(D39="F",N39&gt;0), INDIRECT(ADDRESS(ROW()-6,COLUMN()))-$AN$12,0)</f>
        <v/>
      </c>
      <c r="O45" s="20" t="n">
        <v>0</v>
      </c>
      <c r="P45" s="22">
        <f>IF(AND(D39="M",P39&gt;0), INDIRECT(ADDRESS(ROW()-6,COLUMN()))-$AO$14,0) + IF(AND(D39="F",P39&gt;0), INDIRECT(ADDRESS(ROW()-6,COLUMN()))-$AN$14,0)</f>
        <v/>
      </c>
      <c r="Q45" s="22">
        <f>IF(AND(D39="M",Q39&gt;0), INDIRECT(ADDRESS(ROW()-6,COLUMN()))-$AO$15,0) + IF(AND(D39="F",Q39&gt;0), INDIRECT(ADDRESS(ROW()-6,COLUMN()))-$AN$15,0)</f>
        <v/>
      </c>
      <c r="R45" s="20" t="n">
        <v>0</v>
      </c>
      <c r="S45" s="22">
        <f>IF(AND(D39="M",S39&gt;0), INDIRECT(ADDRESS(ROW()-6,COLUMN()))-$AO$17,0) + IF(AND(D39="F",S39&gt;0), INDIRECT(ADDRESS(ROW()-6,COLUMN()))-$AN$17,0)</f>
        <v/>
      </c>
      <c r="T45" s="22">
        <f>IF(AND(D39="M",T39&gt;0), INDIRECT(ADDRESS(ROW()-6,COLUMN()))-$AO$18,0) + IF(AND(D39="F",T39&gt;0), INDIRECT(ADDRESS(ROW()-6,COLUMN()))-$AN$18,0)</f>
        <v/>
      </c>
      <c r="U45" s="63" t="n">
        <v>0</v>
      </c>
      <c r="V45" s="22">
        <f>IF(AND(D39="M",V39&gt;0), INDIRECT(ADDRESS(ROW()-6,COLUMN()))-$AO$20,0) + IF(AND(D39="F",V39&gt;0), INDIRECT(ADDRESS(ROW()-6,COLUMN()))-$AN$20,0)</f>
        <v/>
      </c>
      <c r="W45" s="22">
        <f>IF(AND(D39="M",W39&gt;0), INDIRECT(ADDRESS(ROW()-6,COLUMN()))-$AO$21,0) + IF(AND(D39="F",W39&gt;0), INDIRECT(ADDRESS(ROW()-6,COLUMN()))-$AN$21,0)</f>
        <v/>
      </c>
      <c r="X45" s="61" t="n"/>
    </row>
    <row customHeight="1" ht="20" outlineLevel="1" r="46" s="67" spans="1:63" thickBot="1">
      <c r="C46" s="69" t="s">
        <v>6</v>
      </c>
      <c r="E46" s="62">
        <f>COUNTIF(F46:W46,"&lt;=0")-E39-IF(L39&gt;0,1,0)-IF(O39&gt;0,1,0)-IF(R39&gt;0,1,0)-IF(U39&gt;0,1,0)</f>
        <v/>
      </c>
      <c r="F46" s="22">
        <f>IF(AND(D39="M",F39&gt;0), INDIRECT(ADDRESS(ROW()-7,COLUMN()))-$AT$4,0) + IF(AND(D39="F",F39&gt;0), INDIRECT(ADDRESS(ROW()-7,COLUMN()))-$AS$4,0)</f>
        <v/>
      </c>
      <c r="G46" s="22">
        <f>IF(AND(D39="M",G39&gt;0), INDIRECT(ADDRESS(ROW()-7,COLUMN()))-$AT$5,0) + IF(AND(D39="F",G39&gt;0), INDIRECT(ADDRESS(ROW()-7,COLUMN()))-$AS$5,0)</f>
        <v/>
      </c>
      <c r="H46" s="22">
        <f>IF(AND(D39="M",H39&gt;0), INDIRECT(ADDRESS(ROW()-7,COLUMN()))-$AT$6,0) + IF(AND(D39="F",H39&gt;0), INDIRECT(ADDRESS(ROW()-7,COLUMN()))-$AS$6,0)</f>
        <v/>
      </c>
      <c r="I46" s="22">
        <f>IF(AND(D39="M",I39&gt;0), INDIRECT(ADDRESS(ROW()-7,COLUMN()))-$AT$7,0) + IF(AND(D39="F",I39&gt;0), INDIRECT(ADDRESS(ROW()-7,COLUMN()))-$AS$7,0)</f>
        <v/>
      </c>
      <c r="J46" s="22">
        <f>IF(AND(D39="M",J39&gt;0), INDIRECT(ADDRESS(ROW()-7,COLUMN()))-$AT$8,0) + IF(AND(D39="F",J39&gt;0), INDIRECT(ADDRESS(ROW()-7,COLUMN()))-$AS$8,0)</f>
        <v/>
      </c>
      <c r="K46" s="22">
        <f>IF(AND(D39="M",K39&gt;0), INDIRECT(ADDRESS(ROW()-7,COLUMN()))-$AT$9,0) + IF(AND(D39="F",K39&gt;0), INDIRECT(ADDRESS(ROW()-7,COLUMN()))-$AS$9,0)</f>
        <v/>
      </c>
      <c r="L46" s="63" t="n">
        <v>0</v>
      </c>
      <c r="M46" s="22">
        <f>IF(AND(D39="M",M39&gt;0), INDIRECT(ADDRESS(ROW()-7,COLUMN()))-$AT$11,0) + IF(AND(D39="F",M39&gt;0), INDIRECT(ADDRESS(ROW()-7,COLUMN()))-$AS$11,0)</f>
        <v/>
      </c>
      <c r="N46" s="22">
        <f>IF(AND(D39="M",N39&gt;0), INDIRECT(ADDRESS(ROW()-7,COLUMN()))-$AT$12,0) + IF(AND(D39="F",N39&gt;0), INDIRECT(ADDRESS(ROW()-7,COLUMN()))-$AS$12,0)</f>
        <v/>
      </c>
      <c r="O46" s="63" t="n">
        <v>0</v>
      </c>
      <c r="P46" s="22">
        <f>IF(AND(D39="M",P39&gt;0), INDIRECT(ADDRESS(ROW()-7,COLUMN()))-$AT$14,0) + IF(AND(D39="F",P39&gt;0), INDIRECT(ADDRESS(ROW()-7,COLUMN()))-$AS$14,0)</f>
        <v/>
      </c>
      <c r="Q46" s="22">
        <f>IF(AND(D39="M",Q39&gt;0), INDIRECT(ADDRESS(ROW()-7,COLUMN()))-$AT$15,0) + IF(AND(D39="F",Q39&gt;0), INDIRECT(ADDRESS(ROW()-7,COLUMN()))-$AS$15,0)</f>
        <v/>
      </c>
      <c r="R46" s="63" t="n">
        <v>0</v>
      </c>
      <c r="S46" s="22">
        <f>IF(AND(D39="M",S39&gt;0), INDIRECT(ADDRESS(ROW()-7,COLUMN()))-$AT$17,0) + IF(AND(D39="F",S39&gt;0), INDIRECT(ADDRESS(ROW()-7,COLUMN()))-$AS$17,0)</f>
        <v/>
      </c>
      <c r="T46" s="22">
        <f>IF(AND(D39="M",T39&gt;0), INDIRECT(ADDRESS(ROW()-7,COLUMN()))-$AT$18,0) + IF(AND(D39="F",T39&gt;0), INDIRECT(ADDRESS(ROW()-7,COLUMN()))-$AS$18,0)</f>
        <v/>
      </c>
      <c r="U46" s="63" t="n">
        <v>0</v>
      </c>
      <c r="V46" s="22">
        <f>IF(AND(D39="M",V39&gt;0), INDIRECT(ADDRESS(ROW()-7,COLUMN()))-$AT$20,0) + IF(AND(D39="F",V39&gt;0), INDIRECT(ADDRESS(ROW()-7,COLUMN()))-$AS$20,0)</f>
        <v/>
      </c>
      <c r="W46" s="22">
        <f>IF(AND(D39="M",W39&gt;0), INDIRECT(ADDRESS(ROW()-7,COLUMN()))-$AT$21,0) + IF(AND(D39="F",W39&gt;0), INDIRECT(ADDRESS(ROW()-7,COLUMN()))-$AS$21,0)</f>
        <v/>
      </c>
      <c r="X46" s="61" t="n"/>
    </row>
    <row customHeight="1" ht="20" r="47" s="67" spans="1:63">
      <c r="A47" s="66" t="s">
        <v>392</v>
      </c>
      <c r="C47" s="11" t="n">
        <v>13</v>
      </c>
      <c r="D47" s="12" t="s">
        <v>391</v>
      </c>
      <c r="E47" s="14">
        <f>COUNTIF(F47:W47,"=0")</f>
        <v/>
      </c>
      <c r="F47" s="77" t="n">
        <v>0.000353240740743388</v>
      </c>
      <c r="G47" s="77" t="s">
        <v>393</v>
      </c>
      <c r="H47" s="77" t="n">
        <v>0.001640509259260625</v>
      </c>
      <c r="I47" s="77" t="n">
        <v>0.003596759259259841</v>
      </c>
      <c r="J47" s="77" t="n">
        <v>0.007330208333335975</v>
      </c>
      <c r="K47" s="77" t="n">
        <v>0.01412905092592354</v>
      </c>
      <c r="L47" s="77" t="n">
        <v>0.0004398148148183623</v>
      </c>
      <c r="M47" s="77" t="n">
        <v>0.0009358796296297101</v>
      </c>
      <c r="N47" s="77" t="n">
        <v>0.002106134259257431</v>
      </c>
      <c r="O47" s="77" t="n">
        <v>0.0004068287037028995</v>
      </c>
      <c r="P47" s="77" t="n">
        <v>0.0008791666666638775</v>
      </c>
      <c r="Q47" s="77" t="n">
        <v>0.001916319444447367</v>
      </c>
      <c r="R47" s="77" t="n">
        <v>0.0004082175925930187</v>
      </c>
      <c r="S47" s="77" t="n">
        <v>0.0008702546296319724</v>
      </c>
      <c r="T47" s="77" t="n">
        <v>0.00189548611110979</v>
      </c>
      <c r="U47" s="77" t="n">
        <v>0</v>
      </c>
      <c r="V47" s="77" t="n">
        <v>0.001823611111113621</v>
      </c>
      <c r="W47" s="77" t="n">
        <v>0.0040048611111132</v>
      </c>
      <c r="X47" s="61" t="n"/>
      <c r="Y47" s="61" t="n"/>
      <c r="Z47" s="61" t="n"/>
    </row>
    <row customHeight="1" ht="20" outlineLevel="1" r="48" s="67" spans="1:63">
      <c r="C48" s="68" t="s">
        <v>384</v>
      </c>
      <c r="E48" s="62">
        <f>COUNTIF(F48:AA48,"&lt;=0")-E47-IF(C47&gt;12,IF(L47&gt;0,1,0)+IF(O47&gt;0,1,0)+IF(R47&gt;0,1,0)+IF(U47&gt;0,1,0),0)-IF(C47&lt;11,IF(J47&gt;0,1,0)+IF(K47&gt;0,1,0)+IF(N47&gt;0,1,0)+IF(Q47&gt;0,1,0)+IF(T47&gt;0,1,0)+IF(W47,1,0),0)</f>
        <v/>
      </c>
      <c r="F48" s="22">
        <f>(IF(AND(C47&lt;11,AND(D47="F",F47&gt;0)),(INDIRECT(ADDRESS(ROW()-1,COLUMN()))-$B$4),0) + IF(AND(C47&lt;11,AND(D47="M",F47&gt;0)),(INDIRECT(ADDRESS(ROW()-1,COLUMN()))-$C$4),0)) + IF(AND(OR(C47=11,C47=12),AND(D47="F",F47&gt;0)),(INDIRECT(ADDRESS(ROW()-1,COLUMN()))-$D$4),0) + IF(AND(OR(C47=11,C47=12),AND(D47="M",F47&gt;0)),(INDIRECT(ADDRESS(ROW()-1,COLUMN()))-$E$4),0)  + IF(AND(OR(C47=13,C47=14),AND(D47="F",F47&gt;0)),(INDIRECT(ADDRESS(ROW()-1,COLUMN()))-$F$4),0) + IF(AND(OR(C47=13,C47=14),AND(D47="M",F47&gt;0)),(INDIRECT(ADDRESS(ROW()-1,COLUMN()))-$G$4),0) + IF(AND(C47 &gt; 14,AND(D47="F",F47&gt;0)),(INDIRECT(ADDRESS(ROW()-1,COLUMN()))-$H$4),0) + IF(AND(C47 &gt; 14,AND(D47="M",F47&gt;0)),(INDIRECT(ADDRESS(ROW()-1,COLUMN()))-$I$4),0)</f>
        <v/>
      </c>
      <c r="G48" s="22">
        <f>(IF(AND(C47&lt;11,AND(D47="F",G47&gt;0)),(INDIRECT(ADDRESS(ROW()-1,COLUMN()))-$B$5),0) + IF(AND(C47&lt;11,AND(D47="M",G47&gt;0)),(INDIRECT(ADDRESS(ROW()-1,COLUMN()))-$C$5),0)) + IF(AND(OR(C47=11,C47=12),AND(D47="F",G47&gt;0)),(INDIRECT(ADDRESS(ROW()-1,COLUMN()))-$D$5),0) + IF(AND(OR(C47=11,C47=12),AND(D47="M",G47&gt;0)),(INDIRECT(ADDRESS(ROW()-1,COLUMN()))-$E$5),0)  + IF(AND(OR(C47=13,C47=14),AND(D47="F",G47&gt;0)),(INDIRECT(ADDRESS(ROW()-1,COLUMN()))-$F$5),0) + IF(AND(OR(C47=13,C47=14),AND(D47="M",G47&gt;0)),(INDIRECT(ADDRESS(ROW()-1,COLUMN()))-$G$5),0) + IF(AND(C47 &gt; 14,AND(D47="F",G47&gt;0)),(INDIRECT(ADDRESS(ROW()-1,COLUMN()))-$H$5),0) + IF(AND(C47 &gt; 14,AND(D47="M",G47&gt;0)),(INDIRECT(ADDRESS(ROW()-1,COLUMN()))-$I$5),0)</f>
        <v/>
      </c>
      <c r="H48" s="22">
        <f>(IF(AND(C47&lt;11,AND(D47="F",H47&gt;0)),(INDIRECT(ADDRESS(ROW()-1,COLUMN()))-$B$6),0) + IF(AND(C47&lt;11,AND(D47="M",H47&gt;0)),(INDIRECT(ADDRESS(ROW()-1,COLUMN()))-$C$6),0)) + IF(AND(OR(C47=11,C47=12),AND(D47="F",H47&gt;0)),(INDIRECT(ADDRESS(ROW()-1,COLUMN()))-$D$6),0) + IF(AND(OR(C47=11,C47=12),AND(D47="M",H47&gt;0)),(INDIRECT(ADDRESS(ROW()-1,COLUMN()))-$E$6),0)  + IF(AND(OR(C47=13,C47=14),AND(D47="F",H47&gt;0)),(INDIRECT(ADDRESS(ROW()-1,COLUMN()))-$F$6),0) + IF(AND(OR(C47=13,C47=14),AND(D47="M",H47&gt;0)),(INDIRECT(ADDRESS(ROW()-1,COLUMN()))-$G$6),0) + IF(AND(C47 &gt; 14,AND(D47="F",H47&gt;0)),(INDIRECT(ADDRESS(ROW()-1,COLUMN()))-$H$6),0) + IF(AND(C47 &gt; 14,AND(D47="M",H47&gt;0)),(INDIRECT(ADDRESS(ROW()-1,COLUMN()))-$I$6),0)</f>
        <v/>
      </c>
      <c r="I48" s="22">
        <f>(IF(AND(C47&lt;11,AND(D47="F",I47&gt;0)),(INDIRECT(ADDRESS(ROW()-1,COLUMN()))-$B$7),0) + IF(AND(C47&lt;11,AND(D47="M",I47&gt;0)),(INDIRECT(ADDRESS(ROW()-1,COLUMN()))-$C$7),0)) + IF(AND(OR(C47=11,C47=12),AND(D47="F",I47&gt;0)),(INDIRECT(ADDRESS(ROW()-1,COLUMN()))-$D$7),0) + IF(AND(OR(C47=11,C47=12),AND(D47="M",I47&gt;0)),(INDIRECT(ADDRESS(ROW()-1,COLUMN()))-$E$7),0)  + IF(AND(OR(C47=13,C47=14),AND(D47="F",I47&gt;0)),(INDIRECT(ADDRESS(ROW()-1,COLUMN()))-$F$7),0) + IF(AND(OR(C47=13,C47=14),AND(D47="M",I47&gt;0)),(INDIRECT(ADDRESS(ROW()-1,COLUMN()))-$G$7),0) + IF(AND(C47 &gt; 14,AND(D47="F",I47&gt;0)),(INDIRECT(ADDRESS(ROW()-1,COLUMN()))-$H$7),0) + IF(AND(C47 &gt; 14,AND(D47="M",I47&gt;0)),(INDIRECT(ADDRESS(ROW()-1,COLUMN()))-$I$7),0)</f>
        <v/>
      </c>
      <c r="J48" s="22">
        <f>IF(AND(OR(C47=11,C47=12),AND(D47="F",J47&gt;0)),(INDIRECT(ADDRESS(ROW()-1,COLUMN()))-$D$8),0) + IF(AND(OR(C47=11,C47=12),AND(D47="M",J47&gt;0)),(INDIRECT(ADDRESS(ROW()-1,COLUMN()))-$E$8),0)  + IF(AND(OR(C47=13,C47=14),AND(D47="F",J47&gt;0)),(INDIRECT(ADDRESS(ROW()-1,COLUMN()))-$F$8),0) + IF(AND(OR(C47=13,C47=14),AND(D47="M",J47&gt;0)),(INDIRECT(ADDRESS(ROW()-1,COLUMN()))-$G$8),0) + IF(AND(C47 &gt; 14,AND(D47="F",J47&gt;0)),(INDIRECT(ADDRESS(ROW()-1,COLUMN()))-$H$8),0) + IF(AND(C47 &gt; 14,AND(D47="M",J47&gt;0)),(INDIRECT(ADDRESS(ROW()-1,COLUMN()))-$I$8),0)</f>
        <v/>
      </c>
      <c r="K48" s="22">
        <f>IF(AND(OR(C47=11,C47=12),AND(D47="F",K47&gt;0)),(INDIRECT(ADDRESS(ROW()-1,COLUMN()))-$D$9),0) + IF(AND(OR(C47=11,C47=12),AND(D47="M",K47&gt;0)),(INDIRECT(ADDRESS(ROW()-1,COLUMN()))-$E$9),0)  + IF(AND(OR(C47=13,C47=14),AND(D47="F",K47&gt;0)),(INDIRECT(ADDRESS(ROW()-1,COLUMN()))-$F$9),0) + IF(AND(OR(C47=13,C47=14),AND(D47="M",K47&gt;0)),(INDIRECT(ADDRESS(ROW()-1,COLUMN()))-$G$9),0) + IF(AND(C47 &gt; 14,AND(D47="F",K47&gt;0)),(INDIRECT(ADDRESS(ROW()-1,COLUMN()))-$H$9),0) + IF(AND(C47 &gt; 14,AND(D47="M",K47&gt;0)),(INDIRECT(ADDRESS(ROW()-1,COLUMN()))-$I$9),0)</f>
        <v/>
      </c>
      <c r="L48" s="22">
        <f>(IF(AND(C47&lt;11,AND(D47="F",L47&gt;0)),(INDIRECT(ADDRESS(ROW()-1,COLUMN()))-$B$11),0) + IF(AND(C47&lt;11,AND(D47="M",L47&gt;0)),(INDIRECT(ADDRESS(ROW()-1,COLUMN()))-$C$11),0)) + IF(AND(OR(C47=11,C47=12),AND(D47="F",L47&gt;0)),(INDIRECT(ADDRESS(ROW()-1,COLUMN()))-$D$11),0) + IF(AND(OR(C47=11,C47=12),AND(D47="M",L47&gt;0)),(INDIRECT(ADDRESS(ROW()-1,COLUMN()))-$E$11),0)</f>
        <v/>
      </c>
      <c r="M48" s="22">
        <f>(IF(AND(C47&lt;11,AND(D47="F",M47&gt;0)),(INDIRECT(ADDRESS(ROW()-1,COLUMN()))-$B$12),0) + IF(AND(C47&lt;11,AND(D47="M",M47&gt;0)),(INDIRECT(ADDRESS(ROW()-1,COLUMN()))-$C$12),0)) + IF(AND(OR(C47=11,C47=12),AND(D47="F",M47&gt;0)),(INDIRECT(ADDRESS(ROW()-1,COLUMN()))-$D$12),0) + IF(AND(OR(C47=11,C47=12),AND(D47="M",M47&gt;0)),(INDIRECT(ADDRESS(ROW()-1,COLUMN()))-$E$12),0)  + IF(AND(OR(C47=13,C47=14),AND(D47="F",M47&gt;0)),(INDIRECT(ADDRESS(ROW()-1,COLUMN()))-$F$12),0) + IF(AND(OR(C47=13,C47=14),AND(D47="M",M47&gt;0)),(INDIRECT(ADDRESS(ROW()-1,COLUMN()))-$G$12),0) + IF(AND(C47 &gt; 14,AND(D47="F",M47&gt;0)),(INDIRECT(ADDRESS(ROW()-1,COLUMN()))-$H$12),0) + IF(AND(C47 &gt; 14,AND(D47="M",M47&gt;0)),(INDIRECT(ADDRESS(ROW()-1,COLUMN()))-$I$12),0)</f>
        <v/>
      </c>
      <c r="N48" s="22">
        <f>IF(AND(OR(C47=11,C47=12),AND(D47="F",N47&gt;0)),(INDIRECT(ADDRESS(ROW()-1,COLUMN()))-$D$13),0) + IF(AND(OR(C47=11,C47=12),AND(D47="M",N47&gt;0)),(INDIRECT(ADDRESS(ROW()-1,COLUMN()))-$E$13),0)  + IF(AND(OR(C47=13,C47=14),AND(D47="F",N47&gt;0)),(INDIRECT(ADDRESS(ROW()-1,COLUMN()))-$F$13),0) + IF(AND(OR(C47=13,C47=14),AND(D47="M",N47&gt;0)),(INDIRECT(ADDRESS(ROW()-1,COLUMN()))-$G$13),0) + IF(AND(C47 &gt; 14,AND(D47="F",N47&gt;0)),(INDIRECT(ADDRESS(ROW()-1,COLUMN()))-$H$13),0) + IF(AND(C47 &gt; 14,AND(D47="M",N47&gt;0)),(INDIRECT(ADDRESS(ROW()-1,COLUMN()))-$I$13),0)</f>
        <v/>
      </c>
      <c r="O48" s="22">
        <f>(IF(AND(C47&lt;11,AND(D47="F",O47&gt;0)),(INDIRECT(ADDRESS(ROW()-1,COLUMN()))-$B$15),0) + IF(AND(C47&lt;11,AND(D47="M",O47&gt;0)),(INDIRECT(ADDRESS(ROW()-1,COLUMN()))-$C$15),0)) + IF(AND(OR(C47=11,C47=12),AND(D47="F",O47&gt;0)),(INDIRECT(ADDRESS(ROW()-1,COLUMN()))-$D$15),0) + IF(AND(OR(C47=11,C47=12),AND(D47="M",O47&gt;0)),(INDIRECT(ADDRESS(ROW()-1,COLUMN()))-$E$15),0)</f>
        <v/>
      </c>
      <c r="P48" s="22">
        <f>(IF(AND(C47&lt;11,AND(D47="F",P47&gt;0)),(INDIRECT(ADDRESS(ROW()-1,COLUMN()))-$B$16),0) + IF(AND(C47&lt;11,AND(D47="M",P47&gt;0)),(INDIRECT(ADDRESS(ROW()-1,COLUMN()))-$C$16),0)) + IF(AND(OR(C47=11,C47=12),AND(D47="F",P47&gt;0)),(INDIRECT(ADDRESS(ROW()-1,COLUMN()))-$D$16),0) + IF(AND(OR(C47=11,C47=12),AND(D47="M",P47&gt;0)),(INDIRECT(ADDRESS(ROW()-1,COLUMN()))-$E$16),0)  + IF(AND(OR(C47=13,C47=14),AND(D47="F",P47&gt;0)),(INDIRECT(ADDRESS(ROW()-1,COLUMN()))-$F$16),0) + IF(AND(OR(C47=13,C47=14),AND(D47="M",P47&gt;0)),(INDIRECT(ADDRESS(ROW()-1,COLUMN()))-$G$16),0) + IF(AND(C47 &gt; 14,AND(D47="F",P47&gt;0)),(INDIRECT(ADDRESS(ROW()-1,COLUMN()))-$H$16),0) + IF(AND(C47 &gt; 14,AND(D47="M",P47&gt;0)),(INDIRECT(ADDRESS(ROW()-1,COLUMN()))-$I$16),0)</f>
        <v/>
      </c>
      <c r="Q48" s="22">
        <f>IF(AND(OR(C47=11,C47=12),AND(D47="F",Q47&gt;0)),(INDIRECT(ADDRESS(ROW()-1,COLUMN()))-$D$17),0) + IF(AND(OR(C47=11,C47=12),AND(D47="M",Q47&gt;0)),(INDIRECT(ADDRESS(ROW()-1,COLUMN()))-$E$17),0)  + IF(AND(OR(C47=13,C47=14),AND(D47="F",Q47&gt;0)),(INDIRECT(ADDRESS(ROW()-1,COLUMN()))-$F$17),0) + IF(AND(OR(C47=13,C47=14),AND(D47="M",Q47&gt;0)),(INDIRECT(ADDRESS(ROW()-1,COLUMN()))-$G$17),0) + IF(AND(C47 &gt; 14,AND(D47="F",Q47&gt;0)),(INDIRECT(ADDRESS(ROW()-1,COLUMN()))-$H$17),0) + IF(AND(C47 &gt; 14,AND(D47="M",Q47&gt;0)),(INDIRECT(ADDRESS(ROW()-1,COLUMN()))-$I$17),0)</f>
        <v/>
      </c>
      <c r="R48" s="22">
        <f>(IF(AND(C47&lt;11,AND(D47="F",R47&gt;0)),(INDIRECT(ADDRESS(ROW()-1,COLUMN()))-$B$19),0) + IF(AND(C47&lt;11,AND(D47="M",R47&gt;0)),(INDIRECT(ADDRESS(ROW()-1,COLUMN()))-$C$19),0)) + IF(AND(OR(C47=11,C47=12),AND(D47="F",R47&gt;0)),(INDIRECT(ADDRESS(ROW()-1,COLUMN()))-$D$19),0) + IF(AND(OR(C47=11,C47=12),AND(D47="M",R47&gt;0)),(INDIRECT(ADDRESS(ROW()-1,COLUMN()))-$E$19),0)</f>
        <v/>
      </c>
      <c r="S48" s="22">
        <f>(IF(AND(C47&lt;11,AND(D47="F",S47&gt;0)),(INDIRECT(ADDRESS(ROW()-1,COLUMN()))-$B$20),0) + IF(AND(C47&lt;11,AND(D47="M",S47&gt;0)),(INDIRECT(ADDRESS(ROW()-1,COLUMN()))-$C$20),0)) + IF(AND(OR(C47=11,C47=12),AND(D47="F",S47&gt;0)),(INDIRECT(ADDRESS(ROW()-1,COLUMN()))-$D$20),0) + IF(AND(OR(C47=11,C47=12),AND(D47="M",S47&gt;0)),(INDIRECT(ADDRESS(ROW()-1,COLUMN()))-$E$20),0)  + IF(AND(OR(C47=13,C47=14),AND(D47="F",S47&gt;0)),(INDIRECT(ADDRESS(ROW()-1,COLUMN()))-$F$20),0) + IF(AND(OR(C47=13,C47=14),AND(D47="M",S47&gt;0)),(INDIRECT(ADDRESS(ROW()-1,COLUMN()))-$G$20),0) + IF(AND(C47 &gt; 14,AND(D47="F",S47&gt;0)),(INDIRECT(ADDRESS(ROW()-1,COLUMN()))-$H$20),0) + IF(AND(C47 &gt; 14,AND(D47="M",S47&gt;0)),(INDIRECT(ADDRESS(ROW()-1,COLUMN()))-$I$20),0)</f>
        <v/>
      </c>
      <c r="T48" s="22">
        <f>IF(AND(OR(C47=11,C47=12),AND(D47="F",T47&gt;0)),(INDIRECT(ADDRESS(ROW()-1,COLUMN()))-$D$21),0) + IF(AND(OR(C47=11,C47=12),AND(D47="M",T47&gt;0)),(INDIRECT(ADDRESS(ROW()-1,COLUMN()))-$E$21),0)  + IF(AND(OR(C47=13,C47=14),AND(D47="F",T47&gt;0)),(INDIRECT(ADDRESS(ROW()-1,COLUMN()))-$F$21),0) + IF(AND(OR(C47=13,C47=14),AND(D47="M",T47&gt;0)),(INDIRECT(ADDRESS(ROW()-1,COLUMN()))-$G$21),0) + IF(AND(C47 &gt; 14,AND(D47="F",T47&gt;0)),(INDIRECT(ADDRESS(ROW()-1,COLUMN()))-$H$21),0) + IF(AND(C47 &gt; 14,AND(D47="M",T47&gt;0)),(INDIRECT(ADDRESS(ROW()-1,COLUMN()))-$I$21),0)</f>
        <v/>
      </c>
      <c r="U48" s="22">
        <f>(IF(AND(C47&lt;11,AND(D47="F",U47&gt;0)),(INDIRECT(ADDRESS(ROW()-1,COLUMN()))-$B$23),0) + IF(AND(C47&lt;11,AND(D47="M",U47&gt;0)),(INDIRECT(ADDRESS(ROW()-1,COLUMN()))-$C$23),0)) + IF(AND(OR(C47=11,C47=12),AND(D47="F",U47&gt;0)),(INDIRECT(ADDRESS(ROW()-1,COLUMN()))-$D$23),0) + IF(AND(OR(C47=11,C47=12),AND(D47="M",U47&gt;0)),(INDIRECT(ADDRESS(ROW()-1,COLUMN()))-$E$23),0)</f>
        <v/>
      </c>
      <c r="V48" s="22">
        <f>(IF(AND(C47&lt;11,AND(D47="F",V47&gt;0)),(INDIRECT(ADDRESS(ROW()-1,COLUMN()))-$B$24),0) + IF(AND(C47&lt;11,AND(D47="M",V47&gt;0)),(INDIRECT(ADDRESS(ROW()-1,COLUMN()))-$C$24),0)) + IF(AND(OR(C47=11,C47=12),AND(D47="F",V47&gt;0)),(INDIRECT(ADDRESS(ROW()-1,COLUMN()))-$D$24),0) + IF(AND(OR(C47=11,C47=12),AND(D47="M",V47&gt;0)),(INDIRECT(ADDRESS(ROW()-1,COLUMN()))-$E$24),0)  + IF(AND(OR(C47=13,C47=14),AND(D47="F",V47&gt;0)),(INDIRECT(ADDRESS(ROW()-1,COLUMN()))-$F$24),0) + IF(AND(OR(C47=13,C47=14),AND(D47="M",V47&gt;0)),(INDIRECT(ADDRESS(ROW()-1,COLUMN()))-$G$24),0) + IF(AND(C47 &gt; 14,AND(D47="F",V47&gt;0)),(INDIRECT(ADDRESS(ROW()-1,COLUMN()))-$H$24),0) + IF(AND(C47 &gt; 14,AND(D47="M",V47&gt;0)),(INDIRECT(ADDRESS(ROW()-1,COLUMN()))-$I$24),0)</f>
        <v/>
      </c>
      <c r="W48" s="22">
        <f>IF(AND(OR(C47=11,C47=12),AND(D47="F",W47&gt;0)),(INDIRECT(ADDRESS(ROW()-1,COLUMN()))-$D$25),0) + IF(AND(OR(C47=11,C47=12),AND(D47="M",W47&gt;0)),(INDIRECT(ADDRESS(ROW()-1,COLUMN()))-$E$25),0)  + IF(AND(OR(C47=13,C47=14),AND(D47="F",W47&gt;0)),(INDIRECT(ADDRESS(ROW()-1,COLUMN()))-$F$25),0) + IF(AND(OR(C47=13,C47=14),AND(D47="M",W47&gt;0)),(INDIRECT(ADDRESS(ROW()-1,COLUMN()))-$G$25),0) + IF(AND(C47 &gt; 14,AND(D47="F",W47&gt;0)),(INDIRECT(ADDRESS(ROW()-1,COLUMN()))-$H$25),0) + IF(AND(C47 &gt; 14,AND(D47="M",W47&gt;0)),(INDIRECT(ADDRESS(ROW()-1,COLUMN()))-$I$25),0)</f>
        <v/>
      </c>
      <c r="X48" s="61" t="n"/>
      <c r="Y48" s="61" t="n"/>
      <c r="Z48" s="61" t="n"/>
    </row>
    <row customHeight="1" ht="20" outlineLevel="1" r="49" s="67" spans="1:63">
      <c r="C49" s="69" t="s">
        <v>385</v>
      </c>
      <c r="E49" s="62">
        <f>COUNTIF(F49:AA49,"&lt;=0")-E47-IF(C47&gt;12,IF(L47&gt;0,1,0)+IF(O47&gt;0,1,0)+IF(R47&gt;0,1,0)+IF(U47&gt;0,1,0),0)-IF(C47&lt;11,IF(J47&gt;0,1,0)+IF(K47&gt;0,1,0)+IF(N47&gt;0,1,0)+IF(Q47&gt;0,1,0)+IF(T47&gt;0,1,0)+IF(W47,1,0),0)</f>
        <v/>
      </c>
      <c r="F49" s="22">
        <f>(IF(AND(C47&lt;11,AND(D47="F",F47&gt;0)),(INDIRECT(ADDRESS(ROW()-2,COLUMN()))-$L$4),0) + IF(AND(C47&lt;11,AND(D47="M",F47&gt;0)),(INDIRECT(ADDRESS(ROW()-2,COLUMN()))-$M$4),0)) + IF(AND(OR(C47=11,C47=12),AND(D47="F",F47&gt;0)),(INDIRECT(ADDRESS(ROW()-2,COLUMN()))-$N$4),0) + IF(AND(OR(C47=11,C47=12),AND(D47="M",F47&gt;0)),(INDIRECT(ADDRESS(ROW()-2,COLUMN()))-$O$4),0)  + IF(AND(OR(C47=13,C47=14),AND(D47="F",F47&gt;0)),(INDIRECT(ADDRESS(ROW()-2,COLUMN()))-$P$4),0) + IF(AND(OR(C47=13,C47=14),AND(D47="M",F47&gt;0)),(INDIRECT(ADDRESS(ROW()-2,COLUMN()))-$Q$4),0) + IF(AND(C47 &gt; 14,AND(D47="F",F47&gt;0)),(INDIRECT(ADDRESS(ROW()-2,COLUMN()))-$R$4),0) + IF(AND(C47 &gt; 14,AND(D47="M",F47&gt;0)),(INDIRECT(ADDRESS(ROW()-2,COLUMN()))-$S$4),0)</f>
        <v/>
      </c>
      <c r="G49" s="22">
        <f>(IF(AND(C47&lt;11,AND(D47="F",G47&gt;0)),(INDIRECT(ADDRESS(ROW()-2,COLUMN()))-$L$5),0) + IF(AND(C47&lt;11,AND(D47="M",G47&gt;0)),(INDIRECT(ADDRESS(ROW()-2,COLUMN()))-$M$5),0)) + IF(AND(OR(C47=11,C47=12),AND(D47="F",G47&gt;0)),(INDIRECT(ADDRESS(ROW()-2,COLUMN()))-$N$5),0) + IF(AND(OR(C47=11,C47=12),AND(D47="M",G47&gt;0)),(INDIRECT(ADDRESS(ROW()-2,COLUMN()))-$O$5),0)  + IF(AND(OR(C47=13,C47=14),AND(D47="F",G47&gt;0)),(INDIRECT(ADDRESS(ROW()-2,COLUMN()))-$P$5),0) + IF(AND(OR(C47=13,C47=14),AND(D47="M",G47&gt;0)),(INDIRECT(ADDRESS(ROW()-2,COLUMN()))-$Q$5),0) + IF(AND(C47 &gt; 14,AND(D47="F",G47&gt;0)),(INDIRECT(ADDRESS(ROW()-2,COLUMN()))-$R$5),0) + IF(AND(C47 &gt; 14,AND(D47="M",G47&gt;0)),(INDIRECT(ADDRESS(ROW()-2,COLUMN()))-$S$5),0)</f>
        <v/>
      </c>
      <c r="H49" s="22">
        <f>(IF(AND(C47&lt;11,AND(D47="F",H47&gt;0)),(INDIRECT(ADDRESS(ROW()-2,COLUMN()))-$L$6),0) + IF(AND(C47&lt;11,AND(D47="M",H47&gt;0)),(INDIRECT(ADDRESS(ROW()-2,COLUMN()))-$M$6),0)) + IF(AND(OR(C47=11,C47=12),AND(D47="F",H47&gt;0)),(INDIRECT(ADDRESS(ROW()-2,COLUMN()))-$N$6),0) + IF(AND(OR(C47=11,C47=12),AND(D47="M",H47&gt;0)),(INDIRECT(ADDRESS(ROW()-2,COLUMN()))-$O$6),0)  + IF(AND(OR(C47=13,C47=14),AND(D47="F",H47&gt;0)),(INDIRECT(ADDRESS(ROW()-2,COLUMN()))-$P$6),0) + IF(AND(OR(C47=13,C47=14),AND(D47="M",H47&gt;0)),(INDIRECT(ADDRESS(ROW()-2,COLUMN()))-$Q$6),0) + IF(AND(C47 &gt; 14,AND(D47="F",H47&gt;0)),(INDIRECT(ADDRESS(ROW()-2,COLUMN()))-$R$6),0) + IF(AND(C47 &gt; 14,AND(D47="M",H47&gt;0)),(INDIRECT(ADDRESS(ROW()-2,COLUMN()))-$S$6),0)</f>
        <v/>
      </c>
      <c r="I49" s="22">
        <f>(IF(AND(C47&lt;11,AND(D47="F",I47&gt;0)),(INDIRECT(ADDRESS(ROW()-2,COLUMN()))-$L$7),0) + IF(AND(C47&lt;11,AND(D47="M",I47&gt;0)),(INDIRECT(ADDRESS(ROW()-2,COLUMN()))-$M$7),0)) + IF(AND(OR(C47=11,C47=12),AND(D47="F",I47&gt;0)),(INDIRECT(ADDRESS(ROW()-2,COLUMN()))-$N$7),0) + IF(AND(OR(C47=11,C47=12),AND(D47="M",I47&gt;0)),(INDIRECT(ADDRESS(ROW()-2,COLUMN()))-$O$7),0)  + IF(AND(OR(C47=13,C47=14),AND(D47="F",I47&gt;0)),(INDIRECT(ADDRESS(ROW()-2,COLUMN()))-$P$7),0) + IF(AND(OR(C47=13,C47=14),AND(D47="M",I47&gt;0)),(INDIRECT(ADDRESS(ROW()-2,COLUMN()))-$Q$7),0) + IF(AND(C47 &gt; 14,AND(D47="F",I47&gt;0)),(INDIRECT(ADDRESS(ROW()-2,COLUMN()))-$R$7),0) + IF(AND(C47 &gt; 14,AND(D47="M",I47&gt;0)),(INDIRECT(ADDRESS(ROW()-2,COLUMN()))-$S$7),0)</f>
        <v/>
      </c>
      <c r="J49" s="22">
        <f>IF(AND(OR(C47=11,C47=12),AND(D47="F",J47&gt;0)),(INDIRECT(ADDRESS(ROW()-2,COLUMN()))-$N$8),0) + IF(AND(OR(C47=11,C47=12),AND(D47="M",J47&gt;0)),(INDIRECT(ADDRESS(ROW()-2,COLUMN()))-$O$8),0)  + IF(AND(OR(C47=13,C47=14),AND(D47="F",J47&gt;0)),(INDIRECT(ADDRESS(ROW()-2,COLUMN()))-$P$8),0) + IF(AND(OR(C47=13,C47=14),AND(D47="M",J47&gt;0)),(INDIRECT(ADDRESS(ROW()-2,COLUMN()))-$Q$8),0) + IF(AND(C47 &gt; 14,AND(D47="F",J47&gt;0)),(INDIRECT(ADDRESS(ROW()-2,COLUMN()))-$R$8),0) + IF(AND(C47 &gt; 14,AND(D47="M",J47&gt;0)),(INDIRECT(ADDRESS(ROW()-2,COLUMN()))-$S$8),0)</f>
        <v/>
      </c>
      <c r="K49" s="22">
        <f>IF(AND(OR(C47=11,C47=12),AND(D47="F",K47&gt;0)),(INDIRECT(ADDRESS(ROW()-2,COLUMN()))-$N$9),0) + IF(AND(OR(C47=11,C47=12),AND(D47="M",K47&gt;0)),(INDIRECT(ADDRESS(ROW()-2,COLUMN()))-$O$9),0)  + IF(AND(OR(C47=13,C47=14),AND(D47="F",K47&gt;0)),(INDIRECT(ADDRESS(ROW()-2,COLUMN()))-$P$9),0) + IF(AND(OR(C47=13,C47=14),AND(D47="M",K47&gt;0)),(INDIRECT(ADDRESS(ROW()-2,COLUMN()))-$Q$9),0) + IF(AND(C47 &gt; 14,AND(D47="F",K47&gt;0)),(INDIRECT(ADDRESS(ROW()-2,COLUMN()))-$R$9),0) + IF(AND(C47 &gt; 14,AND(D47="M",K47&gt;0)),(INDIRECT(ADDRESS(ROW()-2,COLUMN()))-$S$9),0)</f>
        <v/>
      </c>
      <c r="L49" s="22">
        <f>(IF(AND(C47&lt;11,AND(D47="F",L47&gt;0)),(INDIRECT(ADDRESS(ROW()-2,COLUMN()))-$L$11),0) + IF(AND(C47&lt;11,AND(D47="M",L47&gt;0)),(INDIRECT(ADDRESS(ROW()-2,COLUMN()))-$M$11),0)) + IF(AND(OR(C47=11,C47=12),AND(D47="F",L47&gt;0)),(INDIRECT(ADDRESS(ROW()-2,COLUMN()))-$N$11),0) + IF(AND(OR(C47=11,C47=12),AND(D47="M",L47&gt;0)),(INDIRECT(ADDRESS(ROW()-2,COLUMN()))-$O$11),0)</f>
        <v/>
      </c>
      <c r="M49" s="22">
        <f>(IF(AND(C47&lt;11,AND(D47="F",M47&gt;0)),(INDIRECT(ADDRESS(ROW()-2,COLUMN()))-$L$12),0) + IF(AND(C47&lt;11,AND(D47="M",M47&gt;0)),(INDIRECT(ADDRESS(ROW()-2,COLUMN()))-$M$12),0)) + IF(AND(OR(C47=11,C47=12),AND(D47="F",M47&gt;0)),(INDIRECT(ADDRESS(ROW()-2,COLUMN()))-$N$12),0) + IF(AND(OR(C47=11,C47=12),AND(D47="M",M47&gt;0)),(INDIRECT(ADDRESS(ROW()-2,COLUMN()))-$O$12),0)  + IF(AND(OR(C47=13,C47=14),AND(D47="F",M47&gt;0)),(INDIRECT(ADDRESS(ROW()-2,COLUMN()))-$P$12),0) + IF(AND(OR(C47=13,C47=14),AND(D47="M",M47&gt;0)),(INDIRECT(ADDRESS(ROW()-2,COLUMN()))-$Q$12),0) + IF(AND(C47 &gt; 14,AND(D47="F",M47&gt;0)),(INDIRECT(ADDRESS(ROW()-2,COLUMN()))-$R$12),0) + IF(AND(C47 &gt; 14,AND(D47="M",M47&gt;0)),(INDIRECT(ADDRESS(ROW()-2,COLUMN()))-$S$12),0)</f>
        <v/>
      </c>
      <c r="N49" s="22">
        <f>IF(AND(OR(C47=11,C47=12),AND(D47="F",N47&gt;0)),(INDIRECT(ADDRESS(ROW()-2,COLUMN()))-$N$13),0) + IF(AND(OR(C47=11,C47=12),AND(D47="M",N47&gt;0)),(INDIRECT(ADDRESS(ROW()-2,COLUMN()))-$O$13),0)  + IF(AND(OR(C47=13,C47=14),AND(D47="F",N47&gt;0)),(INDIRECT(ADDRESS(ROW()-2,COLUMN()))-$P$13),0) + IF(AND(OR(C47=13,C47=14),AND(D47="M",N47&gt;0)),(INDIRECT(ADDRESS(ROW()-2,COLUMN()))-$Q$13),0) + IF(AND(C47 &gt; 14,AND(D47="F",N47&gt;0)),(INDIRECT(ADDRESS(ROW()-2,COLUMN()))-$R$13),0) + IF(AND(C47 &gt; 14,AND(D47="M",N47&gt;0)),(INDIRECT(ADDRESS(ROW()-2,COLUMN()))-$S$13),0)</f>
        <v/>
      </c>
      <c r="O49" s="22">
        <f>(IF(AND(C47&lt;11,AND(D47="F",O47&gt;0)),(INDIRECT(ADDRESS(ROW()-2,COLUMN()))-$L$15),0) + IF(AND(C47&lt;11,AND(D47="M",O47&gt;0)),(INDIRECT(ADDRESS(ROW()-2,COLUMN()))-$M$15),0)) + IF(AND(OR(C47=11,C47=12),AND(D47="F",O47&gt;0)),(INDIRECT(ADDRESS(ROW()-2,COLUMN()))-$N$15),0) + IF(AND(OR(C47=11,C47=12),AND(D47="M",O47&gt;0)),(INDIRECT(ADDRESS(ROW()-2,COLUMN()))-$O$15),0)</f>
        <v/>
      </c>
      <c r="P49" s="22">
        <f>(IF(AND(C47&lt;11,AND(D47="F",P47&gt;0)),(INDIRECT(ADDRESS(ROW()-2,COLUMN()))-$L$16),0) + IF(AND(C47&lt;11,AND(D47="M",P47&gt;0)),(INDIRECT(ADDRESS(ROW()-2,COLUMN()))-$M$16),0)) + IF(AND(OR(C47=11,C47=12),AND(D47="F",P47&gt;0)),(INDIRECT(ADDRESS(ROW()-2,COLUMN()))-$N$16),0) + IF(AND(OR(C47=11,C47=12),AND(D47="M",P47&gt;0)),(INDIRECT(ADDRESS(ROW()-2,COLUMN()))-$O$16),0)  + IF(AND(OR(C47=13,C47=14),AND(D47="F",P47&gt;0)),(INDIRECT(ADDRESS(ROW()-2,COLUMN()))-$P$16),0) + IF(AND(OR(C47=13,C47=14),AND(D47="M",P47&gt;0)),(INDIRECT(ADDRESS(ROW()-2,COLUMN()))-$Q$16),0) + IF(AND(C47 &gt; 14,AND(D47="F",P47&gt;0)),(INDIRECT(ADDRESS(ROW()-2,COLUMN()))-$R$16),0) + IF(AND(C47 &gt; 14,AND(D47="M",P47&gt;0)),(INDIRECT(ADDRESS(ROW()-2,COLUMN()))-$S$16),0)</f>
        <v/>
      </c>
      <c r="Q49" s="22">
        <f>IF(AND(OR(C47=11,C47=12),AND(D47="F",Q47&gt;0)),(INDIRECT(ADDRESS(ROW()-2,COLUMN()))-$N$17),0) + IF(AND(OR(C47=11,C47=12),AND(D47="M",Q47&gt;0)),(INDIRECT(ADDRESS(ROW()-2,COLUMN()))-$O$17),0)  + IF(AND(OR(C47=13,C47=14),AND(D47="F",Q47&gt;0)),(INDIRECT(ADDRESS(ROW()-2,COLUMN()))-$P$17),0) + IF(AND(OR(C47=13,C47=14),AND(D47="M",Q47&gt;0)),(INDIRECT(ADDRESS(ROW()-2,COLUMN()))-$Q$17),0) + IF(AND(C47 &gt; 14,AND(D47="F",Q47&gt;0)),(INDIRECT(ADDRESS(ROW()-2,COLUMN()))-$R$17),0) + IF(AND(C47 &gt; 14,AND(D47="M",Q47&gt;0)),(INDIRECT(ADDRESS(ROW()-2,COLUMN()))-$S$17),0)</f>
        <v/>
      </c>
      <c r="R49" s="22">
        <f>(IF(AND(C47&lt;11,AND(D47="F",R47&gt;0)),(INDIRECT(ADDRESS(ROW()-2,COLUMN()))-$L$19),0) + IF(AND(C47&lt;11,AND(D47="M",R47&gt;0)),(INDIRECT(ADDRESS(ROW()-2,COLUMN()))-$M$19),0)) + IF(AND(OR(C47=11,C47=12),AND(D47="F",R47&gt;0)),(INDIRECT(ADDRESS(ROW()-2,COLUMN()))-$N$19),0) + IF(AND(OR(C47=11,C47=12),AND(D47="M",R47&gt;0)),(INDIRECT(ADDRESS(ROW()-2,COLUMN()))-$O$19),0)</f>
        <v/>
      </c>
      <c r="S49" s="22">
        <f>(IF(AND(C47&lt;11,AND(D47="F",S47&gt;0)),(INDIRECT(ADDRESS(ROW()-2,COLUMN()))-$L$20),0) + IF(AND(C47&lt;11,AND(D47="M",S47&gt;0)),(INDIRECT(ADDRESS(ROW()-2,COLUMN()))-$M$20),0)) + IF(AND(OR(C47=11,C47=12),AND(D47="F",S47&gt;0)),(INDIRECT(ADDRESS(ROW()-2,COLUMN()))-$N$20),0) + IF(AND(OR(C47=11,C47=12),AND(D47="M",S47&gt;0)),(INDIRECT(ADDRESS(ROW()-2,COLUMN()))-$O$20),0)  + IF(AND(OR(C47=13,C47=14),AND(D47="F",S47&gt;0)),(INDIRECT(ADDRESS(ROW()-2,COLUMN()))-$P$20),0) + IF(AND(OR(C47=13,C47=14),AND(D47="M",S47&gt;0)),(INDIRECT(ADDRESS(ROW()-2,COLUMN()))-$Q$20),0) + IF(AND(C47 &gt; 14,AND(D47="F",S47&gt;0)),(INDIRECT(ADDRESS(ROW()-2,COLUMN()))-$R$20),0) + IF(AND(C47 &gt; 14,AND(D47="M",S47&gt;0)),(INDIRECT(ADDRESS(ROW()-2,COLUMN()))-$S$20),0)</f>
        <v/>
      </c>
      <c r="T49" s="22">
        <f>IF(AND(OR(C47=11,C47=12),AND(D47="F",T47&gt;0)),(INDIRECT(ADDRESS(ROW()-2,COLUMN()))-$N$21),0) + IF(AND(OR(C47=11,C47=12),AND(D47="M",T47&gt;0)),(INDIRECT(ADDRESS(ROW()-2,COLUMN()))-$O$21),0)  + IF(AND(OR(C47=13,C47=14),AND(D47="F",T47&gt;0)),(INDIRECT(ADDRESS(ROW()-2,COLUMN()))-$P$21),0) + IF(AND(OR(C47=13,C47=14),AND(D47="M",T47&gt;0)),(INDIRECT(ADDRESS(ROW()-2,COLUMN()))-$Q$21),0) + IF(AND(C47 &gt; 14,AND(D47="F",T47&gt;0)),(INDIRECT(ADDRESS(ROW()-2,COLUMN()))-$R$21),0) + IF(AND(C47 &gt; 14,AND(D47="M",T47&gt;0)),(INDIRECT(ADDRESS(ROW()-2,COLUMN()))-$S$21),0)</f>
        <v/>
      </c>
      <c r="U49" s="22">
        <f>(IF(AND(C47&lt;11,AND(D47="F",U47&gt;0)),(INDIRECT(ADDRESS(ROW()-2,COLUMN()))-$L$23),0) + IF(AND(C47&lt;11,AND(D47="M",U47&gt;0)),(INDIRECT(ADDRESS(ROW()-2,COLUMN()))-$M$23),0)) + IF(AND(OR(C47=11,C47=12),AND(D47="F",U47&gt;0)),(INDIRECT(ADDRESS(ROW()-2,COLUMN()))-$N$23),0) + IF(AND(OR(C47=11,C47=12),AND(D47="M",U47&gt;0)),(INDIRECT(ADDRESS(ROW()-2,COLUMN()))-$O$23),0)</f>
        <v/>
      </c>
      <c r="V49" s="22">
        <f>(IF(AND(C47&lt;11,AND(D47="F",V47&gt;0)),(INDIRECT(ADDRESS(ROW()-2,COLUMN()))-$L$24),0) + IF(AND(C47&lt;11,AND(D47="M",V47&gt;0)),(INDIRECT(ADDRESS(ROW()-2,COLUMN()))-$M$24),0)) + IF(AND(OR(C47=11,C47=12),AND(D47="F",V47&gt;0)),(INDIRECT(ADDRESS(ROW()-2,COLUMN()))-$N$24),0) + IF(AND(OR(C47=11,C47=12),AND(D47="M",V47&gt;0)),(INDIRECT(ADDRESS(ROW()-2,COLUMN()))-$O$24),0)  + IF(AND(OR(C47=13,C47=14),AND(D47="F",V47&gt;0)),(INDIRECT(ADDRESS(ROW()-2,COLUMN()))-$P$24),0) + IF(AND(OR(C47=13,C47=14),AND(D47="M",V47&gt;0)),(INDIRECT(ADDRESS(ROW()-2,COLUMN()))-$Q$24),0) + IF(AND(C47 &gt; 14,AND(D47="F",V47&gt;0)),(INDIRECT(ADDRESS(ROW()-2,COLUMN()))-$R$24),0) + IF(AND(C47 &gt; 14,AND(D47="M",V47&gt;0)),(INDIRECT(ADDRESS(ROW()-2,COLUMN()))-$S$24),0)</f>
        <v/>
      </c>
      <c r="W49" s="22">
        <f>IF(AND(OR(C47=11,C47=12),AND(D47="F",W47&gt;0)),(INDIRECT(ADDRESS(ROW()-2,COLUMN()))-$N$25),0) + IF(AND(OR(C47=11,C47=12),AND(D47="M",W47&gt;0)),(INDIRECT(ADDRESS(ROW()-2,COLUMN()))-$O$25),0)  + IF(AND(OR(C47=13,C47=14),AND(D47="F",W47&gt;0)),(INDIRECT(ADDRESS(ROW()-2,COLUMN()))-$P$25),0) + IF(AND(OR(C47=13,C47=14),AND(D47="M",W47&gt;0)),(INDIRECT(ADDRESS(ROW()-2,COLUMN()))-$Q$25),0) + IF(AND(C47 &gt; 14,AND(D47="F",W47&gt;0)),(INDIRECT(ADDRESS(ROW()-2,COLUMN()))-$R$25),0) + IF(AND(C47 &gt; 14,AND(D47="M",W47&gt;0)),(INDIRECT(ADDRESS(ROW()-2,COLUMN()))-$S$25),0)</f>
        <v/>
      </c>
      <c r="X49" s="61" t="n"/>
      <c r="Y49" s="61" t="n"/>
      <c r="Z49" s="61" t="n"/>
    </row>
    <row customHeight="1" ht="20" outlineLevel="1" r="50" s="67" spans="1:63">
      <c r="C50" s="69" t="s">
        <v>386</v>
      </c>
      <c r="E50" s="62">
        <f>COUNTIF(F50:W50,"&lt;=0")-E47-IF(C47&gt;14,18,0)-IF(C47&gt;12,IF(L47&gt;0,1,0)+IF(O47&gt;0,1,0)+IF(R47&gt;0,1,0)+IF(U47&gt;0,1,0),0)-IF(C47&lt;11,IF(J47&gt;0,1,0)+IF(K47&gt;0,1,0)+IF(N47&gt;0,1,0)+IF(Q47&gt;0,1,0)+IF(T47&gt;0,1,0)+ IF(U47&gt;0,1,0) + IF(W47,1,0),0) - IF(AND(U47 &gt; 0,OR(C47=11,C47=12)),1,0)</f>
        <v/>
      </c>
      <c r="F50" s="22">
        <f>(IF(AND(C47&lt;11,AND(D47="F",F47&gt;0)),(INDIRECT(ADDRESS(ROW()-3,COLUMN()))-$V$4),0) + IF(AND(C47&lt;11,AND(D47="M",F47&gt;0)),(INDIRECT(ADDRESS(ROW()-3,COLUMN()))-$W$4),0)) + IF(AND(OR(C47=11,C47=12),AND(D47="F",F47&gt;0)),(INDIRECT(ADDRESS(ROW()-3,COLUMN()))-$X$4),0) + IF(AND(OR(C47=11,C47=12),AND(D47="M",F47&gt;0)),(INDIRECT(ADDRESS(ROW()-3,COLUMN()))-$Y$4),0)  + IF(AND(OR(C47=13,C47=14),AND(D47="F",F47&gt;0)),(INDIRECT(ADDRESS(ROW()-3,COLUMN()))-$Z$4),0) + IF(AND(OR(C47=13,C47=14),AND(D47="M",F47&gt;0)),(INDIRECT(ADDRESS(ROW()-3,COLUMN()))-$AA$4),0)</f>
        <v/>
      </c>
      <c r="G50" s="22">
        <f>(IF(AND(C47&lt;11,AND(D47="F",G47&gt;0)),(INDIRECT(ADDRESS(ROW()-3,COLUMN()))-$V$5),0) + IF(AND(C47&lt;11,AND(D47="M",G47&gt;0)),(INDIRECT(ADDRESS(ROW()-3,COLUMN()))-$W$5),0)) + IF(AND(OR(C47=11,C47=12),AND(D47="F",G47&gt;0)),(INDIRECT(ADDRESS(ROW()-3,COLUMN()))-$X$5),0) + IF(AND(OR(C47=11,C47=12),AND(D47="M",G47&gt;0)),(INDIRECT(ADDRESS(ROW()-3,COLUMN()))-$Y$5),0)  + IF(AND(OR(C47=13,C47=14),AND(D47="F",G47&gt;0)),(INDIRECT(ADDRESS(ROW()-3,COLUMN()))-$Z$5),0) + IF(AND(OR(C47=13,C47=14),AND(D47="M",G47&gt;0)),(INDIRECT(ADDRESS(ROW()-3,COLUMN()))-$AA$5),0)</f>
        <v/>
      </c>
      <c r="H50" s="22">
        <f>(IF(AND(C47&lt;11,AND(D47="F",H47&gt;0)),(INDIRECT(ADDRESS(ROW()-3,COLUMN()))-$V$6),0) + IF(AND(C47&lt;11,AND(D47="M",H47&gt;0)),(INDIRECT(ADDRESS(ROW()-3,COLUMN()))-$W$6),0)) + IF(AND(OR(C47=11,C47=12),AND(D47="F",H47&gt;0)),(INDIRECT(ADDRESS(ROW()-3,COLUMN()))-$X$6),0) + IF(AND(OR(C47=11,C47=12),AND(D47="M",H47&gt;0)),(INDIRECT(ADDRESS(ROW()-3,COLUMN()))-$Y$6),0)  + IF(AND(OR(C47=13,C47=14),AND(D47="F",H47&gt;0)),(INDIRECT(ADDRESS(ROW()-3,COLUMN()))-$Z$6),0) + IF(AND(OR(C47=13,C47=14),AND(D47="M",H47&gt;0)),(INDIRECT(ADDRESS(ROW()-3,COLUMN()))-$AA$6),0)</f>
        <v/>
      </c>
      <c r="I50" s="22">
        <f>(IF(AND(C47&lt;11,AND(D47="F",I47&gt;0)),(INDIRECT(ADDRESS(ROW()-3,COLUMN()))-$V$7),0) + IF(AND(C47&lt;11,AND(D47="M",I47&gt;0)),(INDIRECT(ADDRESS(ROW()-3,COLUMN()))-$W$7),0)) + IF(AND(OR(C47=11,C47=12),AND(D47="F",I47&gt;0)),(INDIRECT(ADDRESS(ROW()-3,COLUMN()))-$X$7),0) + IF(AND(OR(C47=11,C47=12),AND(D47="M",I47&gt;0)),(INDIRECT(ADDRESS(ROW()-3,COLUMN()))-$Y$7),0)  + IF(AND(OR(C47=13,C47=14),AND(D47="F",I47&gt;0)),(INDIRECT(ADDRESS(ROW()-3,COLUMN()))-$Z$7),0) + IF(AND(OR(C47=13,C47=14),AND(D47="M",I47&gt;0)),(INDIRECT(ADDRESS(ROW()-3,COLUMN()))-$AA$7),0)</f>
        <v/>
      </c>
      <c r="J50" s="22">
        <f>IF(AND(OR(C47=11,C47=12),AND(D47="F",J47&gt;0)),(INDIRECT(ADDRESS(ROW()-3,COLUMN()))-$X$8),0) + IF(AND(OR(C47=11,C47=12),AND(D47="M",J47&gt;0)),(INDIRECT(ADDRESS(ROW()-3,COLUMN()))-$Y$8),0)  + IF(AND(OR(C47=13,C47=14),AND(D47="F",J47&gt;0)),(INDIRECT(ADDRESS(ROW()-3,COLUMN()))-$Z$8),0) + IF(AND(OR(C47=13,C47=14),AND(D47="M",J47&gt;0)),(INDIRECT(ADDRESS(ROW()-3,COLUMN()))-$AA$8),0)</f>
        <v/>
      </c>
      <c r="K50" s="22">
        <f>IF(AND(OR(C47=11,C47=12),AND(D47="F",K47&gt;0)),(INDIRECT(ADDRESS(ROW()-3,COLUMN()))-$X$9),0) + IF(AND(OR(C47=11,C47=12),AND(D47="M",K47&gt;0)),(INDIRECT(ADDRESS(ROW()-3,COLUMN()))-$Y$9),0)  + IF(AND(OR(C47=13,C47=14),AND(D47="F",K47&gt;0)),(INDIRECT(ADDRESS(ROW()-3,COLUMN()))-$Z$9),0) + IF(AND(OR(C47=13,C47=14),AND(D47="M",K47&gt;0)),(INDIRECT(ADDRESS(ROW()-3,COLUMN()))-$AA$9),0)</f>
        <v/>
      </c>
      <c r="L50" s="22">
        <f>(IF(AND(C47&lt;11,AND(D47="F",L47&gt;0)),(INDIRECT(ADDRESS(ROW()-3,COLUMN()))-$V$11),0) + IF(AND(C47&lt;11,AND(D47="M",L47&gt;0)),(INDIRECT(ADDRESS(ROW()-3,COLUMN()))-$W$11),0)) + IF(AND(OR(C47=11,C47=12),AND(D47="F",L47&gt;0)),(INDIRECT(ADDRESS(ROW()-3,COLUMN()))-$X$11),0) + IF(AND(OR(C47=11,C47=12),AND(D47="M",L47&gt;0)),(INDIRECT(ADDRESS(ROW()-3,COLUMN()))-$Y$11),0)</f>
        <v/>
      </c>
      <c r="M50" s="22">
        <f>(IF(AND(C47&lt;11,AND(D47="F",M47&gt;0)),(INDIRECT(ADDRESS(ROW()-3,COLUMN()))-$V$12),0) + IF(AND(C47&lt;11,AND(D47="M",M47&gt;0)),(INDIRECT(ADDRESS(ROW()-3,COLUMN()))-$W$12),0)) + IF(AND(OR(C47=11,C47=12),AND(D47="F",M47&gt;0)),(INDIRECT(ADDRESS(ROW()-3,COLUMN()))-$X$12),0) + IF(AND(OR(C47=11,C47=12),AND(D47="M",M47&gt;0)),(INDIRECT(ADDRESS(ROW()-3,COLUMN()))-$Y$12),0)  + IF(AND(OR(C47=13,C47=14),AND(D47="F",M47&gt;0)),(INDIRECT(ADDRESS(ROW()-3,COLUMN()))-$Z$12),0) + IF(AND(OR(C47=13,C47=14),AND(D47="M",M47&gt;0)),(INDIRECT(ADDRESS(ROW()-3,COLUMN()))-$AA$12),0)</f>
        <v/>
      </c>
      <c r="N50" s="22">
        <f>IF(AND(OR(C47=11,C47=12),AND(D47="F",N47&gt;0)),(INDIRECT(ADDRESS(ROW()-3,COLUMN()))-$X$13),0) + IF(AND(OR(C47=11,C47=12),AND(D47="M",N47&gt;0)),(INDIRECT(ADDRESS(ROW()-3,COLUMN()))-$Y$13),0)  + IF(AND(OR(C47=13,C47=14),AND(D47="F",N47&gt;0)),(INDIRECT(ADDRESS(ROW()-3,COLUMN()))-$Z$13),0) + IF(AND(OR(C47=13,C47=14),AND(D47="M",N47&gt;0)),(INDIRECT(ADDRESS(ROW()-3,COLUMN()))-$AA$13),0)</f>
        <v/>
      </c>
      <c r="O50" s="22">
        <f>(IF(AND(C47&lt;11,AND(D47="F",O47&gt;0)),(INDIRECT(ADDRESS(ROW()-3,COLUMN()))-$V$15),0) + IF(AND(C47&lt;11,AND(D47="M",O47&gt;0)),(INDIRECT(ADDRESS(ROW()-3,COLUMN()))-$W$15),0)) + IF(AND(OR(C47=11,C47=12),AND(D47="F",O47&gt;0)),(INDIRECT(ADDRESS(ROW()-3,COLUMN()))-$X$15),0) + IF(AND(OR(C47=11,C47=12),AND(D47="M",O47&gt;0)),(INDIRECT(ADDRESS(ROW()-3,COLUMN()))-$Y$15),0)</f>
        <v/>
      </c>
      <c r="P50" s="22">
        <f>(IF(AND(C47&lt;11,AND(D47="F",P47&gt;0)),(INDIRECT(ADDRESS(ROW()-3,COLUMN()))-$V$16),0) + IF(AND(C47&lt;11,AND(D47="M",P47&gt;0)),(INDIRECT(ADDRESS(ROW()-3,COLUMN()))-$W$16),0)) + IF(AND(OR(C47=11,C47=12),AND(D47="F",P47&gt;0)),(INDIRECT(ADDRESS(ROW()-3,COLUMN()))-$X$16),0) + IF(AND(OR(C47=11,C47=12),AND(D47="M",P47&gt;0)),(INDIRECT(ADDRESS(ROW()-3,COLUMN()))-$Y$16),0)  + IF(AND(OR(C47=13,C47=14),AND(D47="F",P47&gt;0)),(INDIRECT(ADDRESS(ROW()-3,COLUMN()))-$Z$16),0) + IF(AND(OR(C47=13,C47=14),AND(D47="M",P47&gt;0)),(INDIRECT(ADDRESS(ROW()-3,COLUMN()))-$AA$16),0)</f>
        <v/>
      </c>
      <c r="Q50" s="22">
        <f>IF(AND(OR(C47=11,C47=12),AND(D47="F",Q47&gt;0)),(INDIRECT(ADDRESS(ROW()-3,COLUMN()))-$X$17),0) + IF(AND(OR(C47=11,C47=12),AND(D47="M",Q47&gt;0)),(INDIRECT(ADDRESS(ROW()-3,COLUMN()))-$Y$17),0)  + IF(AND(OR(C47=13,C47=14),AND(D47="F",Q47&gt;0)),(INDIRECT(ADDRESS(ROW()-3,COLUMN()))-$Z$17),0) + IF(AND(OR(C47=13,C47=14),AND(D47="M",Q47&gt;0)),(INDIRECT(ADDRESS(ROW()-3,COLUMN()))-$AA$17),0)</f>
        <v/>
      </c>
      <c r="R50" s="22">
        <f>(IF(AND(C47&lt;11,AND(D47="F",R47&gt;0)),(INDIRECT(ADDRESS(ROW()-3,COLUMN()))-$V$19),0) + IF(AND(C47&lt;11,AND(D47="M",R47&gt;0)),(INDIRECT(ADDRESS(ROW()-3,COLUMN()))-$W$19),0)) + IF(AND(OR(C47=11,C47=12),AND(D47="F",R47&gt;0)),(INDIRECT(ADDRESS(ROW()-3,COLUMN()))-$X$19),0) + IF(AND(OR(C47=11,C47=12),AND(D47="M",R47&gt;0)),(INDIRECT(ADDRESS(ROW()-3,COLUMN()))-$Y$19),0)</f>
        <v/>
      </c>
      <c r="S50" s="22">
        <f>(IF(AND(C47&lt;11,AND(D47="F",S47&gt;0)),(INDIRECT(ADDRESS(ROW()-3,COLUMN()))-$V$20),0) + IF(AND(C47&lt;11,AND(D47="M",S47&gt;0)),(INDIRECT(ADDRESS(ROW()-3,COLUMN()))-$W$20),0)) + IF(AND(OR(C47=11,C47=12),AND(D47="F",S47&gt;0)),(INDIRECT(ADDRESS(ROW()-3,COLUMN()))-$X$20),0) + IF(AND(OR(C47=11,C47=12),AND(D47="M",S47&gt;0)),(INDIRECT(ADDRESS(ROW()-3,COLUMN()))-$Y$20),0)  + IF(AND(OR(C47=13,C47=14),AND(D47="F",S47&gt;0)),(INDIRECT(ADDRESS(ROW()-3,COLUMN()))-$Z$20),0) + IF(AND(OR(C47=13,C47=14),AND(D47="M",S47&gt;0)),(INDIRECT(ADDRESS(ROW()-3,COLUMN()))-$AA$20),0)</f>
        <v/>
      </c>
      <c r="T50" s="22">
        <f>IF(AND(OR(C47=11,C47=12),AND(D47="F",T47&gt;0)),(INDIRECT(ADDRESS(ROW()-3,COLUMN()))-$X$21),0) + IF(AND(OR(C47=11,C47=12),AND(D47="M",T47&gt;0)),(INDIRECT(ADDRESS(ROW()-3,COLUMN()))-$Y$21),0)  + IF(AND(OR(C47=13,C47=14),AND(D47="F",T47&gt;0)),(INDIRECT(ADDRESS(ROW()-3,COLUMN()))-$Z$21),0) + IF(AND(OR(C47=13,C47=14),AND(D47="M",T47&gt;0)),(INDIRECT(ADDRESS(ROW()-3,COLUMN()))-$AA$21),0)</f>
        <v/>
      </c>
      <c r="U50" s="20" t="n">
        <v>0</v>
      </c>
      <c r="V50" s="22">
        <f>(IF(AND(C47&lt;11,AND(D47="F",V47&gt;0)),(INDIRECT(ADDRESS(ROW()-3,COLUMN()))-$V$24),0) + IF(AND(C47&lt;11,AND(D47="M",V47&gt;0)),(INDIRECT(ADDRESS(ROW()-3,COLUMN()))-$W$24),0)) + IF(AND(OR(C47=11,C47=12),AND(D47="F",V47&gt;0)),(INDIRECT(ADDRESS(ROW()-3,COLUMN()))-$X$24),0) + IF(AND(OR(C47=11,C47=12),AND(D47="M",V47&gt;0)),(INDIRECT(ADDRESS(ROW()-3,COLUMN()))-$Y$24),0)  + IF(AND(OR(C47=13,C47=14),AND(D47="F",V47&gt;0)),(INDIRECT(ADDRESS(ROW()-3,COLUMN()))-$Z$24),0) + IF(AND(OR(C47=13,C47=14),AND(D47="M",V47&gt;0)),(INDIRECT(ADDRESS(ROW()-3,COLUMN()))-$AA$24),0)</f>
        <v/>
      </c>
      <c r="W50" s="22">
        <f>IF(AND(OR(C47=11,C47=12),AND(D47="F",W47&gt;0)),(INDIRECT(ADDRESS(ROW()-3,COLUMN()))-$X$25),0) + IF(AND(OR(C47=11,C47=12),AND(D47="M",W47&gt;0)),(INDIRECT(ADDRESS(ROW()-3,COLUMN()))-$Y$25),0)  + IF(AND(OR(C47=13,C47=14),AND(D47="F",W47&gt;0)),(INDIRECT(ADDRESS(ROW()-3,COLUMN()))-$Z$25),0) + IF(AND(OR(C47=13,C47=14),AND(D47="M",W47&gt;0)),(INDIRECT(ADDRESS(ROW()-3,COLUMN()))-$AA$25),0)</f>
        <v/>
      </c>
      <c r="X50" s="61" t="n"/>
      <c r="Y50" s="61" t="n"/>
      <c r="Z50" s="61" t="n"/>
    </row>
    <row customHeight="1" ht="20" outlineLevel="1" r="51" s="67" spans="1:63">
      <c r="C51" s="69" t="s">
        <v>387</v>
      </c>
      <c r="E51" s="62">
        <f>COUNTIF(F51:W51,"&lt;=0")-E47-IF(L47&gt;0,1,0)-IF(O47&gt;0,1,0)-IF(R47&gt;0,1,0)-IF(U47&gt;0,1,0)</f>
        <v/>
      </c>
      <c r="F51" s="22">
        <f>IF(AND(D47="M",F47&gt;0), INDIRECT(ADDRESS(ROW()-4,COLUMN()))-$AE$4,0) + IF(AND(D47="F",F47&gt;0), INDIRECT(ADDRESS(ROW()-4,COLUMN()))-$AD$4,0)</f>
        <v/>
      </c>
      <c r="G51" s="22">
        <f>IF(AND(D47="M",G47&gt;0), INDIRECT(ADDRESS(ROW()-4,COLUMN()))-$AE$5,0) + IF(AND(D47="F",G47&gt;0), INDIRECT(ADDRESS(ROW()-4,COLUMN()))-$AD$5,0)</f>
        <v/>
      </c>
      <c r="H51" s="22">
        <f>IF(AND(D47="M",H47&gt;0), INDIRECT(ADDRESS(ROW()-4,COLUMN()))-$AE$6,0) + IF(AND(D47="F",H47&gt;0), INDIRECT(ADDRESS(ROW()-4,COLUMN()))-$AD$6,0)</f>
        <v/>
      </c>
      <c r="I51" s="22">
        <f>IF(AND(D47="M",I47&gt;0), INDIRECT(ADDRESS(ROW()-4,COLUMN()))-$AE$7,0) + IF(AND(D47="F",I47&gt;0), INDIRECT(ADDRESS(ROW()-4,COLUMN()))-$AD$7,0)</f>
        <v/>
      </c>
      <c r="J51" s="22">
        <f>IF(AND(D47="M",J47&gt;0), INDIRECT(ADDRESS(ROW()-4,COLUMN()))-$AE$8,0) + IF(AND(D47="F",J47&gt;0), INDIRECT(ADDRESS(ROW()-4,COLUMN()))-$AD$8,0)</f>
        <v/>
      </c>
      <c r="K51" s="22">
        <f>IF(AND(D47="M",K47&gt;0), INDIRECT(ADDRESS(ROW()-4,COLUMN()))-$AE$9,0) + IF(AND(D47="F",K47&gt;0), INDIRECT(ADDRESS(ROW()-4,COLUMN()))-$AD$9,0)</f>
        <v/>
      </c>
      <c r="L51" s="20" t="n">
        <v>0</v>
      </c>
      <c r="M51" s="22">
        <f>IF(AND(D47="M",M47&gt;0), INDIRECT(ADDRESS(ROW()-4,COLUMN()))-$AE$11,0) + IF(AND(D47="F",M47&gt;0), INDIRECT(ADDRESS(ROW()-4,COLUMN()))-$AD$11,0)</f>
        <v/>
      </c>
      <c r="N51" s="22">
        <f>IF(AND(D47="M",N47&gt;0), INDIRECT(ADDRESS(ROW()-4,COLUMN()))-$AE$12,0) + IF(AND(D47="F",N47&gt;0), INDIRECT(ADDRESS(ROW()-4,COLUMN()))-$AD$12,0)</f>
        <v/>
      </c>
      <c r="O51" s="20" t="n">
        <v>0</v>
      </c>
      <c r="P51" s="22">
        <f>IF(AND(D47="M",P47&gt;0), INDIRECT(ADDRESS(ROW()-4,COLUMN()))-$AE$14,0) + IF(AND(D47="F",P47&gt;0), INDIRECT(ADDRESS(ROW()-4,COLUMN()))-$AD$14,0)</f>
        <v/>
      </c>
      <c r="Q51" s="22">
        <f>IF(AND(D47="M",Q47&gt;0), INDIRECT(ADDRESS(ROW()-4,COLUMN()))-$AE$15,0) + IF(AND(D47="F",Q47&gt;0), INDIRECT(ADDRESS(ROW()-4,COLUMN()))-$AD$15,0)</f>
        <v/>
      </c>
      <c r="R51" s="20" t="n">
        <v>0</v>
      </c>
      <c r="S51" s="22">
        <f>IF(AND(D47="M",S47&gt;0), INDIRECT(ADDRESS(ROW()-4,COLUMN()))-$AE$17,0) + IF(AND(D47="F",S47&gt;0), INDIRECT(ADDRESS(ROW()-4,COLUMN()))-$AD$17,0)</f>
        <v/>
      </c>
      <c r="T51" s="22">
        <f>IF(AND(D47="M",T47&gt;0), INDIRECT(ADDRESS(ROW()-4,COLUMN()))-$AE$18,0) + IF(AND(D47="F",T47&gt;0), INDIRECT(ADDRESS(ROW()-4,COLUMN()))-$AD$18,0)</f>
        <v/>
      </c>
      <c r="U51" s="20" t="n">
        <v>0</v>
      </c>
      <c r="V51" s="22">
        <f>IF(AND(D47="M",V47&gt;0), INDIRECT(ADDRESS(ROW()-4,COLUMN()))-$AE$20,0) + IF(AND(D47="F",V47&gt;0), INDIRECT(ADDRESS(ROW()-4,COLUMN()))-$AD$20,0)</f>
        <v/>
      </c>
      <c r="W51" s="22">
        <f>IF(AND(D47="M",W47&gt;0), INDIRECT(ADDRESS(ROW()-4,COLUMN()))-$AE$21,0) + IF(AND(D47="F",W47&gt;0), INDIRECT(ADDRESS(ROW()-4,COLUMN()))-$AD$21,0)</f>
        <v/>
      </c>
      <c r="X51" s="61" t="n"/>
      <c r="Y51" s="61" t="n"/>
      <c r="Z51" s="61" t="n"/>
    </row>
    <row customHeight="1" ht="20" outlineLevel="1" r="52" s="67" spans="1:63">
      <c r="C52" s="69" t="s">
        <v>388</v>
      </c>
      <c r="E52" s="62">
        <f>COUNTIF(F52:W52,"&lt;=0")-E47-IF(L47&gt;0,1,0)-IF(O47&gt;0,1,0)-IF(R47&gt;0,1,0)-IF(U47&gt;0,1,0)</f>
        <v/>
      </c>
      <c r="F52" s="22">
        <f>IF(AND(D47="M",F47&gt;0), INDIRECT(ADDRESS(ROW()-5,COLUMN()))-$AJ$4,0) + IF(AND(D47="F",F47&gt;0), INDIRECT(ADDRESS(ROW()-5,COLUMN()))-$AI$4,0)</f>
        <v/>
      </c>
      <c r="G52" s="22">
        <f>IF(AND(D47="M",G47&gt;0), INDIRECT(ADDRESS(ROW()-5,COLUMN()))-$AJ$5,0) + IF(AND(D47="F",G47&gt;0), INDIRECT(ADDRESS(ROW()-5,COLUMN()))-$AI$5,0)</f>
        <v/>
      </c>
      <c r="H52" s="22">
        <f>IF(AND(D47="M",H47&gt;0), INDIRECT(ADDRESS(ROW()-5,COLUMN()))-$AJ$6,0) + IF(AND(D47="F",H47&gt;0), INDIRECT(ADDRESS(ROW()-5,COLUMN()))-$AI$6,0)</f>
        <v/>
      </c>
      <c r="I52" s="22">
        <f>IF(AND(D47="M",I47&gt;0), INDIRECT(ADDRESS(ROW()-5,COLUMN()))-$AJ$7,0) + IF(AND(D47="F",I47&gt;0), INDIRECT(ADDRESS(ROW()-5,COLUMN()))-$AI$7,0)</f>
        <v/>
      </c>
      <c r="J52" s="22">
        <f>IF(AND(D47="M",J47&gt;0), INDIRECT(ADDRESS(ROW()-5,COLUMN()))-$AJ$8,0) + IF(AND(D47="F",J47&gt;0), INDIRECT(ADDRESS(ROW()-5,COLUMN()))-$AI$8,0)</f>
        <v/>
      </c>
      <c r="K52" s="22">
        <f>IF(AND(D47="M",K47&gt;0), INDIRECT(ADDRESS(ROW()-5,COLUMN()))-$AJ$9,0) + IF(AND(D47="F",K47&gt;0), INDIRECT(ADDRESS(ROW()-5,COLUMN()))-$AI$9,0)</f>
        <v/>
      </c>
      <c r="L52" s="20" t="n">
        <v>0</v>
      </c>
      <c r="M52" s="22">
        <f>IF(AND(D47="M",M47&gt;0), INDIRECT(ADDRESS(ROW()-5,COLUMN()))-$AJ$11,0) + IF(AND(D47="F",M47&gt;0), INDIRECT(ADDRESS(ROW()-5,COLUMN()))-$AI$11,0)</f>
        <v/>
      </c>
      <c r="N52" s="22">
        <f>IF(AND(D47="M",N47&gt;0), INDIRECT(ADDRESS(ROW()-5,COLUMN()))-$AJ$12,0) + IF(AND(D47="F",N47&gt;0), INDIRECT(ADDRESS(ROW()-5,COLUMN()))-$AI$12,0)</f>
        <v/>
      </c>
      <c r="O52" s="20" t="n">
        <v>0</v>
      </c>
      <c r="P52" s="22">
        <f>IF(AND(D47="M",P47&gt;0), INDIRECT(ADDRESS(ROW()-5,COLUMN()))-$AJ$14,0) + IF(AND(D47="F",P47&gt;0), INDIRECT(ADDRESS(ROW()-5,COLUMN()))-$AI$14,0)</f>
        <v/>
      </c>
      <c r="Q52" s="22">
        <f>IF(AND(D47="M",Q47&gt;0), INDIRECT(ADDRESS(ROW()-5,COLUMN()))-$AJ$15,0) + IF(AND(D47="F",Q47&gt;0), INDIRECT(ADDRESS(ROW()-5,COLUMN()))-$AI$15,0)</f>
        <v/>
      </c>
      <c r="R52" s="20" t="n">
        <v>0</v>
      </c>
      <c r="S52" s="22">
        <f>IF(AND(D47="M",S47&gt;0), INDIRECT(ADDRESS(ROW()-5,COLUMN()))-$AJ$17,0) + IF(AND(D47="F",S47&gt;0), INDIRECT(ADDRESS(ROW()-5,COLUMN()))-$AI$17,0)</f>
        <v/>
      </c>
      <c r="T52" s="22">
        <f>IF(AND(D47="M",T47&gt;0), INDIRECT(ADDRESS(ROW()-5,COLUMN()))-$AJ$18,0) + IF(AND(D47="F",T47&gt;0), INDIRECT(ADDRESS(ROW()-5,COLUMN()))-$AI$18,0)</f>
        <v/>
      </c>
      <c r="U52" s="20" t="n">
        <v>0</v>
      </c>
      <c r="V52" s="22">
        <f>IF(AND(D47="M",V47&gt;0), INDIRECT(ADDRESS(ROW()-5,COLUMN()))-$AJ$20,0) + IF(AND(D47="F",V47&gt;0), INDIRECT(ADDRESS(ROW()-5,COLUMN()))-$AI$20,0)</f>
        <v/>
      </c>
      <c r="W52" s="22">
        <f>IF(AND(D47="M",W47&gt;0), INDIRECT(ADDRESS(ROW()-5,COLUMN()))-$AJ$21,0) + IF(AND(D47="F",W47&gt;0), INDIRECT(ADDRESS(ROW()-5,COLUMN()))-$AI$21,0)</f>
        <v/>
      </c>
      <c r="X52" s="61" t="n"/>
      <c r="Y52" s="61" t="n"/>
      <c r="Z52" s="61" t="n"/>
    </row>
    <row customHeight="1" ht="20" outlineLevel="1" r="53" s="67" spans="1:63">
      <c r="C53" s="69" t="s">
        <v>389</v>
      </c>
      <c r="E53" s="62">
        <f>COUNTIF(F53:W53,"&lt;=0")-E47-IF(L47&gt;0,1,0)-IF(O47&gt;0,1,0)-IF(R47&gt;0,1,0)-IF(U47&gt;0,1,0)</f>
        <v/>
      </c>
      <c r="F53" s="22">
        <f>IF(AND(D47="M",F47&gt;0), INDIRECT(ADDRESS(ROW()-6,COLUMN()))-$AO$4,0) + IF(AND(D47="F",F47&gt;0), INDIRECT(ADDRESS(ROW()-6,COLUMN()))-$AN$4,0)</f>
        <v/>
      </c>
      <c r="G53" s="22">
        <f>IF(AND(D47="M",G47&gt;0), INDIRECT(ADDRESS(ROW()-6,COLUMN()))-$AO$5,0) + IF(AND(D47="F",G47&gt;0), INDIRECT(ADDRESS(ROW()-6,COLUMN()))-$AN$5,0)</f>
        <v/>
      </c>
      <c r="H53" s="22">
        <f>IF(AND(D47="M",H47&gt;0), INDIRECT(ADDRESS(ROW()-6,COLUMN()))-$AO$6,0) + IF(AND(D47="F",H47&gt;0), INDIRECT(ADDRESS(ROW()-6,COLUMN()))-$AN$6,0)</f>
        <v/>
      </c>
      <c r="I53" s="22">
        <f>IF(AND(D47="M",I47&gt;0), INDIRECT(ADDRESS(ROW()-6,COLUMN()))-$AO$7,0) + IF(AND(D47="F",I47&gt;0), INDIRECT(ADDRESS(ROW()-6,COLUMN()))-$AN$7,0)</f>
        <v/>
      </c>
      <c r="J53" s="22">
        <f>IF(AND(D47="M",J47&gt;0), INDIRECT(ADDRESS(ROW()-6,COLUMN()))-$AO$8,0) + IF(AND(D47="F",J47&gt;0), INDIRECT(ADDRESS(ROW()-6,COLUMN()))-$AN$8,0)</f>
        <v/>
      </c>
      <c r="K53" s="22">
        <f>IF(AND(D47="M",K47&gt;0), INDIRECT(ADDRESS(ROW()-6,COLUMN()))-$AO$9,0) + IF(AND(D47="F",K47&gt;0), INDIRECT(ADDRESS(ROW()-6,COLUMN()))-$AN$9,0)</f>
        <v/>
      </c>
      <c r="L53" s="20" t="n">
        <v>0</v>
      </c>
      <c r="M53" s="22">
        <f>IF(AND(D47="M",M47&gt;0), INDIRECT(ADDRESS(ROW()-6,COLUMN()))-$AO$11,0) + IF(AND(D47="F",M47&gt;0), INDIRECT(ADDRESS(ROW()-6,COLUMN()))-$AN$11,0)</f>
        <v/>
      </c>
      <c r="N53" s="22">
        <f>IF(AND(D47="M",N47&gt;0), INDIRECT(ADDRESS(ROW()-6,COLUMN()))-$AO$12,0) + IF(AND(D47="F",N47&gt;0), INDIRECT(ADDRESS(ROW()-6,COLUMN()))-$AN$12,0)</f>
        <v/>
      </c>
      <c r="O53" s="20" t="n">
        <v>0</v>
      </c>
      <c r="P53" s="22">
        <f>IF(AND(D47="M",P47&gt;0), INDIRECT(ADDRESS(ROW()-6,COLUMN()))-$AO$14,0) + IF(AND(D47="F",P47&gt;0), INDIRECT(ADDRESS(ROW()-6,COLUMN()))-$AN$14,0)</f>
        <v/>
      </c>
      <c r="Q53" s="22">
        <f>IF(AND(D47="M",Q47&gt;0), INDIRECT(ADDRESS(ROW()-6,COLUMN()))-$AO$15,0) + IF(AND(D47="F",Q47&gt;0), INDIRECT(ADDRESS(ROW()-6,COLUMN()))-$AN$15,0)</f>
        <v/>
      </c>
      <c r="R53" s="20" t="n">
        <v>0</v>
      </c>
      <c r="S53" s="22">
        <f>IF(AND(D47="M",S47&gt;0), INDIRECT(ADDRESS(ROW()-6,COLUMN()))-$AO$17,0) + IF(AND(D47="F",S47&gt;0), INDIRECT(ADDRESS(ROW()-6,COLUMN()))-$AN$17,0)</f>
        <v/>
      </c>
      <c r="T53" s="22">
        <f>IF(AND(D47="M",T47&gt;0), INDIRECT(ADDRESS(ROW()-6,COLUMN()))-$AO$18,0) + IF(AND(D47="F",T47&gt;0), INDIRECT(ADDRESS(ROW()-6,COLUMN()))-$AN$18,0)</f>
        <v/>
      </c>
      <c r="U53" s="63" t="n">
        <v>0</v>
      </c>
      <c r="V53" s="22">
        <f>IF(AND(D47="M",V47&gt;0), INDIRECT(ADDRESS(ROW()-6,COLUMN()))-$AO$20,0) + IF(AND(D47="F",V47&gt;0), INDIRECT(ADDRESS(ROW()-6,COLUMN()))-$AN$20,0)</f>
        <v/>
      </c>
      <c r="W53" s="22">
        <f>IF(AND(D47="M",W47&gt;0), INDIRECT(ADDRESS(ROW()-6,COLUMN()))-$AO$21,0) + IF(AND(D47="F",W47&gt;0), INDIRECT(ADDRESS(ROW()-6,COLUMN()))-$AN$21,0)</f>
        <v/>
      </c>
      <c r="X53" s="61" t="n"/>
      <c r="Y53" s="61" t="n"/>
      <c r="Z53" s="61" t="n"/>
    </row>
    <row customHeight="1" ht="20" outlineLevel="1" r="54" s="67" spans="1:63" thickBot="1">
      <c r="C54" s="69" t="s">
        <v>6</v>
      </c>
      <c r="E54" s="62">
        <f>COUNTIF(F54:W54,"&lt;=0")-E47-IF(L47&gt;0,1,0)-IF(O47&gt;0,1,0)-IF(R47&gt;0,1,0)-IF(U47&gt;0,1,0)</f>
        <v/>
      </c>
      <c r="F54" s="22">
        <f>IF(AND(D47="M",F47&gt;0), INDIRECT(ADDRESS(ROW()-7,COLUMN()))-$AT$4,0) + IF(AND(D47="F",F47&gt;0), INDIRECT(ADDRESS(ROW()-7,COLUMN()))-$AS$4,0)</f>
        <v/>
      </c>
      <c r="G54" s="22">
        <f>IF(AND(D47="M",G47&gt;0), INDIRECT(ADDRESS(ROW()-7,COLUMN()))-$AT$5,0) + IF(AND(D47="F",G47&gt;0), INDIRECT(ADDRESS(ROW()-7,COLUMN()))-$AS$5,0)</f>
        <v/>
      </c>
      <c r="H54" s="22">
        <f>IF(AND(D47="M",H47&gt;0), INDIRECT(ADDRESS(ROW()-7,COLUMN()))-$AT$6,0) + IF(AND(D47="F",H47&gt;0), INDIRECT(ADDRESS(ROW()-7,COLUMN()))-$AS$6,0)</f>
        <v/>
      </c>
      <c r="I54" s="22">
        <f>IF(AND(D47="M",I47&gt;0), INDIRECT(ADDRESS(ROW()-7,COLUMN()))-$AT$7,0) + IF(AND(D47="F",I47&gt;0), INDIRECT(ADDRESS(ROW()-7,COLUMN()))-$AS$7,0)</f>
        <v/>
      </c>
      <c r="J54" s="22">
        <f>IF(AND(D47="M",J47&gt;0), INDIRECT(ADDRESS(ROW()-7,COLUMN()))-$AT$8,0) + IF(AND(D47="F",J47&gt;0), INDIRECT(ADDRESS(ROW()-7,COLUMN()))-$AS$8,0)</f>
        <v/>
      </c>
      <c r="K54" s="22">
        <f>IF(AND(D47="M",K47&gt;0), INDIRECT(ADDRESS(ROW()-7,COLUMN()))-$AT$9,0) + IF(AND(D47="F",K47&gt;0), INDIRECT(ADDRESS(ROW()-7,COLUMN()))-$AS$9,0)</f>
        <v/>
      </c>
      <c r="L54" s="63" t="n">
        <v>0</v>
      </c>
      <c r="M54" s="22">
        <f>IF(AND(D47="M",M47&gt;0), INDIRECT(ADDRESS(ROW()-7,COLUMN()))-$AT$11,0) + IF(AND(D47="F",M47&gt;0), INDIRECT(ADDRESS(ROW()-7,COLUMN()))-$AS$11,0)</f>
        <v/>
      </c>
      <c r="N54" s="22">
        <f>IF(AND(D47="M",N47&gt;0), INDIRECT(ADDRESS(ROW()-7,COLUMN()))-$AT$12,0) + IF(AND(D47="F",N47&gt;0), INDIRECT(ADDRESS(ROW()-7,COLUMN()))-$AS$12,0)</f>
        <v/>
      </c>
      <c r="O54" s="63" t="n">
        <v>0</v>
      </c>
      <c r="P54" s="22">
        <f>IF(AND(D47="M",P47&gt;0), INDIRECT(ADDRESS(ROW()-7,COLUMN()))-$AT$14,0) + IF(AND(D47="F",P47&gt;0), INDIRECT(ADDRESS(ROW()-7,COLUMN()))-$AS$14,0)</f>
        <v/>
      </c>
      <c r="Q54" s="22">
        <f>IF(AND(D47="M",Q47&gt;0), INDIRECT(ADDRESS(ROW()-7,COLUMN()))-$AT$15,0) + IF(AND(D47="F",Q47&gt;0), INDIRECT(ADDRESS(ROW()-7,COLUMN()))-$AS$15,0)</f>
        <v/>
      </c>
      <c r="R54" s="63" t="n">
        <v>0</v>
      </c>
      <c r="S54" s="22">
        <f>IF(AND(D47="M",S47&gt;0), INDIRECT(ADDRESS(ROW()-7,COLUMN()))-$AT$17,0) + IF(AND(D47="F",S47&gt;0), INDIRECT(ADDRESS(ROW()-7,COLUMN()))-$AS$17,0)</f>
        <v/>
      </c>
      <c r="T54" s="22">
        <f>IF(AND(D47="M",T47&gt;0), INDIRECT(ADDRESS(ROW()-7,COLUMN()))-$AT$18,0) + IF(AND(D47="F",T47&gt;0), INDIRECT(ADDRESS(ROW()-7,COLUMN()))-$AS$18,0)</f>
        <v/>
      </c>
      <c r="U54" s="63" t="n">
        <v>0</v>
      </c>
      <c r="V54" s="22">
        <f>IF(AND(D47="M",V47&gt;0), INDIRECT(ADDRESS(ROW()-7,COLUMN()))-$AT$20,0) + IF(AND(D47="F",V47&gt;0), INDIRECT(ADDRESS(ROW()-7,COLUMN()))-$AS$20,0)</f>
        <v/>
      </c>
      <c r="W54" s="22">
        <f>IF(AND(D47="M",W47&gt;0), INDIRECT(ADDRESS(ROW()-7,COLUMN()))-$AT$21,0) + IF(AND(D47="F",W47&gt;0), INDIRECT(ADDRESS(ROW()-7,COLUMN()))-$AS$21,0)</f>
        <v/>
      </c>
      <c r="X54" s="61" t="n"/>
      <c r="Y54" s="61" t="n"/>
      <c r="Z54" s="61" t="n"/>
    </row>
    <row customHeight="1" ht="20" r="55" s="67" spans="1:63">
      <c r="A55" s="66" t="s">
        <v>394</v>
      </c>
      <c r="C55" s="11" t="n">
        <v>12</v>
      </c>
      <c r="D55" s="12" t="s">
        <v>391</v>
      </c>
      <c r="E55" s="14">
        <f>COUNTIF(F55:W55,"=0")</f>
        <v/>
      </c>
      <c r="F55" s="77" t="n">
        <v>0.0004321759259227065</v>
      </c>
      <c r="G55" s="77" t="n">
        <v>0.0009995370370390333</v>
      </c>
      <c r="H55" s="77" t="n">
        <v>0.002778472222225048</v>
      </c>
      <c r="I55" s="77" t="n">
        <v>0</v>
      </c>
      <c r="J55" s="77" t="n">
        <v>0</v>
      </c>
      <c r="K55" s="77" t="n">
        <v>0</v>
      </c>
      <c r="L55" s="77" t="n">
        <v>0.0005256944444411715</v>
      </c>
      <c r="M55" s="77" t="n">
        <v>0.00141759259259544</v>
      </c>
      <c r="N55" s="77" t="n">
        <v>0</v>
      </c>
      <c r="O55" s="77" t="n">
        <v>0.000669675925927038</v>
      </c>
      <c r="P55" s="77" t="n">
        <v>0.001468402777774713</v>
      </c>
      <c r="Q55" s="77" t="n">
        <v>0</v>
      </c>
      <c r="R55" s="77" t="n">
        <v>0.000520023148148141</v>
      </c>
      <c r="S55" s="77" t="n">
        <v>0.001317129629626379</v>
      </c>
      <c r="T55" s="77" t="n">
        <v>0</v>
      </c>
      <c r="U55" s="77" t="n">
        <v>0</v>
      </c>
      <c r="V55" s="77" t="n">
        <v>0.002551041666663423</v>
      </c>
      <c r="W55" s="77" t="n">
        <v>0</v>
      </c>
      <c r="X55" s="61" t="n"/>
      <c r="Y55" s="61" t="n"/>
      <c r="Z55" s="61" t="n"/>
    </row>
    <row customHeight="1" ht="20" outlineLevel="1" r="56" s="67" spans="1:63">
      <c r="C56" s="68" t="s">
        <v>384</v>
      </c>
      <c r="E56" s="62">
        <f>COUNTIF(F56:AA56,"&lt;=0")-E55-IF(C55&gt;12,IF(L55&gt;0,1,0)+IF(O55&gt;0,1,0)+IF(R55&gt;0,1,0)+IF(U55&gt;0,1,0),0)-IF(C55&lt;11,IF(J55&gt;0,1,0)+IF(K55&gt;0,1,0)+IF(N55&gt;0,1,0)+IF(Q55&gt;0,1,0)+IF(T55&gt;0,1,0)+IF(W55,1,0),0)</f>
        <v/>
      </c>
      <c r="F56" s="22">
        <f>(IF(AND(C55&lt;11,AND(D55="F",F55&gt;0)),(INDIRECT(ADDRESS(ROW()-1,COLUMN()))-$B$4),0) + IF(AND(C55&lt;11,AND(D55="M",F55&gt;0)),(INDIRECT(ADDRESS(ROW()-1,COLUMN()))-$C$4),0)) + IF(AND(OR(C55=11,C55=12),AND(D55="F",F55&gt;0)),(INDIRECT(ADDRESS(ROW()-1,COLUMN()))-$D$4),0) + IF(AND(OR(C55=11,C55=12),AND(D55="M",F55&gt;0)),(INDIRECT(ADDRESS(ROW()-1,COLUMN()))-$E$4),0)  + IF(AND(OR(C55=13,C55=14),AND(D55="F",F55&gt;0)),(INDIRECT(ADDRESS(ROW()-1,COLUMN()))-$F$4),0) + IF(AND(OR(C55=13,C55=14),AND(D55="M",F55&gt;0)),(INDIRECT(ADDRESS(ROW()-1,COLUMN()))-$G$4),0) + IF(AND(C55 &gt; 14,AND(D55="F",F55&gt;0)),(INDIRECT(ADDRESS(ROW()-1,COLUMN()))-$H$4),0) + IF(AND(C55 &gt; 14,AND(D55="M",F55&gt;0)),(INDIRECT(ADDRESS(ROW()-1,COLUMN()))-$I$4),0)</f>
        <v/>
      </c>
      <c r="G56" s="22">
        <f>(IF(AND(C55&lt;11,AND(D55="F",G55&gt;0)),(INDIRECT(ADDRESS(ROW()-1,COLUMN()))-$B$5),0) + IF(AND(C55&lt;11,AND(D55="M",G55&gt;0)),(INDIRECT(ADDRESS(ROW()-1,COLUMN()))-$C$5),0)) + IF(AND(OR(C55=11,C55=12),AND(D55="F",G55&gt;0)),(INDIRECT(ADDRESS(ROW()-1,COLUMN()))-$D$5),0) + IF(AND(OR(C55=11,C55=12),AND(D55="M",G55&gt;0)),(INDIRECT(ADDRESS(ROW()-1,COLUMN()))-$E$5),0)  + IF(AND(OR(C55=13,C55=14),AND(D55="F",G55&gt;0)),(INDIRECT(ADDRESS(ROW()-1,COLUMN()))-$F$5),0) + IF(AND(OR(C55=13,C55=14),AND(D55="M",G55&gt;0)),(INDIRECT(ADDRESS(ROW()-1,COLUMN()))-$G$5),0) + IF(AND(C55 &gt; 14,AND(D55="F",G55&gt;0)),(INDIRECT(ADDRESS(ROW()-1,COLUMN()))-$H$5),0) + IF(AND(C55 &gt; 14,AND(D55="M",G55&gt;0)),(INDIRECT(ADDRESS(ROW()-1,COLUMN()))-$I$5),0)</f>
        <v/>
      </c>
      <c r="H56" s="22">
        <f>(IF(AND(C55&lt;11,AND(D55="F",H55&gt;0)),(INDIRECT(ADDRESS(ROW()-1,COLUMN()))-$B$6),0) + IF(AND(C55&lt;11,AND(D55="M",H55&gt;0)),(INDIRECT(ADDRESS(ROW()-1,COLUMN()))-$C$6),0)) + IF(AND(OR(C55=11,C55=12),AND(D55="F",H55&gt;0)),(INDIRECT(ADDRESS(ROW()-1,COLUMN()))-$D$6),0) + IF(AND(OR(C55=11,C55=12),AND(D55="M",H55&gt;0)),(INDIRECT(ADDRESS(ROW()-1,COLUMN()))-$E$6),0)  + IF(AND(OR(C55=13,C55=14),AND(D55="F",H55&gt;0)),(INDIRECT(ADDRESS(ROW()-1,COLUMN()))-$F$6),0) + IF(AND(OR(C55=13,C55=14),AND(D55="M",H55&gt;0)),(INDIRECT(ADDRESS(ROW()-1,COLUMN()))-$G$6),0) + IF(AND(C55 &gt; 14,AND(D55="F",H55&gt;0)),(INDIRECT(ADDRESS(ROW()-1,COLUMN()))-$H$6),0) + IF(AND(C55 &gt; 14,AND(D55="M",H55&gt;0)),(INDIRECT(ADDRESS(ROW()-1,COLUMN()))-$I$6),0)</f>
        <v/>
      </c>
      <c r="I56" s="22">
        <f>(IF(AND(C55&lt;11,AND(D55="F",I55&gt;0)),(INDIRECT(ADDRESS(ROW()-1,COLUMN()))-$B$7),0) + IF(AND(C55&lt;11,AND(D55="M",I55&gt;0)),(INDIRECT(ADDRESS(ROW()-1,COLUMN()))-$C$7),0)) + IF(AND(OR(C55=11,C55=12),AND(D55="F",I55&gt;0)),(INDIRECT(ADDRESS(ROW()-1,COLUMN()))-$D$7),0) + IF(AND(OR(C55=11,C55=12),AND(D55="M",I55&gt;0)),(INDIRECT(ADDRESS(ROW()-1,COLUMN()))-$E$7),0)  + IF(AND(OR(C55=13,C55=14),AND(D55="F",I55&gt;0)),(INDIRECT(ADDRESS(ROW()-1,COLUMN()))-$F$7),0) + IF(AND(OR(C55=13,C55=14),AND(D55="M",I55&gt;0)),(INDIRECT(ADDRESS(ROW()-1,COLUMN()))-$G$7),0) + IF(AND(C55 &gt; 14,AND(D55="F",I55&gt;0)),(INDIRECT(ADDRESS(ROW()-1,COLUMN()))-$H$7),0) + IF(AND(C55 &gt; 14,AND(D55="M",I55&gt;0)),(INDIRECT(ADDRESS(ROW()-1,COLUMN()))-$I$7),0)</f>
        <v/>
      </c>
      <c r="J56" s="22">
        <f>IF(AND(OR(C55=11,C55=12),AND(D55="F",J55&gt;0)),(INDIRECT(ADDRESS(ROW()-1,COLUMN()))-$D$8),0) + IF(AND(OR(C55=11,C55=12),AND(D55="M",J55&gt;0)),(INDIRECT(ADDRESS(ROW()-1,COLUMN()))-$E$8),0)  + IF(AND(OR(C55=13,C55=14),AND(D55="F",J55&gt;0)),(INDIRECT(ADDRESS(ROW()-1,COLUMN()))-$F$8),0) + IF(AND(OR(C55=13,C55=14),AND(D55="M",J55&gt;0)),(INDIRECT(ADDRESS(ROW()-1,COLUMN()))-$G$8),0) + IF(AND(C55 &gt; 14,AND(D55="F",J55&gt;0)),(INDIRECT(ADDRESS(ROW()-1,COLUMN()))-$H$8),0) + IF(AND(C55 &gt; 14,AND(D55="M",J55&gt;0)),(INDIRECT(ADDRESS(ROW()-1,COLUMN()))-$I$8),0)</f>
        <v/>
      </c>
      <c r="K56" s="22">
        <f>IF(AND(OR(C55=11,C55=12),AND(D55="F",K55&gt;0)),(INDIRECT(ADDRESS(ROW()-1,COLUMN()))-$D$9),0) + IF(AND(OR(C55=11,C55=12),AND(D55="M",K55&gt;0)),(INDIRECT(ADDRESS(ROW()-1,COLUMN()))-$E$9),0)  + IF(AND(OR(C55=13,C55=14),AND(D55="F",K55&gt;0)),(INDIRECT(ADDRESS(ROW()-1,COLUMN()))-$F$9),0) + IF(AND(OR(C55=13,C55=14),AND(D55="M",K55&gt;0)),(INDIRECT(ADDRESS(ROW()-1,COLUMN()))-$G$9),0) + IF(AND(C55 &gt; 14,AND(D55="F",K55&gt;0)),(INDIRECT(ADDRESS(ROW()-1,COLUMN()))-$H$9),0) + IF(AND(C55 &gt; 14,AND(D55="M",K55&gt;0)),(INDIRECT(ADDRESS(ROW()-1,COLUMN()))-$I$9),0)</f>
        <v/>
      </c>
      <c r="L56" s="22">
        <f>(IF(AND(C55&lt;11,AND(D55="F",L55&gt;0)),(INDIRECT(ADDRESS(ROW()-1,COLUMN()))-$B$11),0) + IF(AND(C55&lt;11,AND(D55="M",L55&gt;0)),(INDIRECT(ADDRESS(ROW()-1,COLUMN()))-$C$11),0)) + IF(AND(OR(C55=11,C55=12),AND(D55="F",L55&gt;0)),(INDIRECT(ADDRESS(ROW()-1,COLUMN()))-$D$11),0) + IF(AND(OR(C55=11,C55=12),AND(D55="M",L55&gt;0)),(INDIRECT(ADDRESS(ROW()-1,COLUMN()))-$E$11),0)</f>
        <v/>
      </c>
      <c r="M56" s="22">
        <f>(IF(AND(C55&lt;11,AND(D55="F",M55&gt;0)),(INDIRECT(ADDRESS(ROW()-1,COLUMN()))-$B$12),0) + IF(AND(C55&lt;11,AND(D55="M",M55&gt;0)),(INDIRECT(ADDRESS(ROW()-1,COLUMN()))-$C$12),0)) + IF(AND(OR(C55=11,C55=12),AND(D55="F",M55&gt;0)),(INDIRECT(ADDRESS(ROW()-1,COLUMN()))-$D$12),0) + IF(AND(OR(C55=11,C55=12),AND(D55="M",M55&gt;0)),(INDIRECT(ADDRESS(ROW()-1,COLUMN()))-$E$12),0)  + IF(AND(OR(C55=13,C55=14),AND(D55="F",M55&gt;0)),(INDIRECT(ADDRESS(ROW()-1,COLUMN()))-$F$12),0) + IF(AND(OR(C55=13,C55=14),AND(D55="M",M55&gt;0)),(INDIRECT(ADDRESS(ROW()-1,COLUMN()))-$G$12),0) + IF(AND(C55 &gt; 14,AND(D55="F",M55&gt;0)),(INDIRECT(ADDRESS(ROW()-1,COLUMN()))-$H$12),0) + IF(AND(C55 &gt; 14,AND(D55="M",M55&gt;0)),(INDIRECT(ADDRESS(ROW()-1,COLUMN()))-$I$12),0)</f>
        <v/>
      </c>
      <c r="N56" s="22">
        <f>IF(AND(OR(C55=11,C55=12),AND(D55="F",N55&gt;0)),(INDIRECT(ADDRESS(ROW()-1,COLUMN()))-$D$13),0) + IF(AND(OR(C55=11,C55=12),AND(D55="M",N55&gt;0)),(INDIRECT(ADDRESS(ROW()-1,COLUMN()))-$E$13),0)  + IF(AND(OR(C55=13,C55=14),AND(D55="F",N55&gt;0)),(INDIRECT(ADDRESS(ROW()-1,COLUMN()))-$F$13),0) + IF(AND(OR(C55=13,C55=14),AND(D55="M",N55&gt;0)),(INDIRECT(ADDRESS(ROW()-1,COLUMN()))-$G$13),0) + IF(AND(C55 &gt; 14,AND(D55="F",N55&gt;0)),(INDIRECT(ADDRESS(ROW()-1,COLUMN()))-$H$13),0) + IF(AND(C55 &gt; 14,AND(D55="M",N55&gt;0)),(INDIRECT(ADDRESS(ROW()-1,COLUMN()))-$I$13),0)</f>
        <v/>
      </c>
      <c r="O56" s="22">
        <f>(IF(AND(C55&lt;11,AND(D55="F",O55&gt;0)),(INDIRECT(ADDRESS(ROW()-1,COLUMN()))-$B$15),0) + IF(AND(C55&lt;11,AND(D55="M",O55&gt;0)),(INDIRECT(ADDRESS(ROW()-1,COLUMN()))-$C$15),0)) + IF(AND(OR(C55=11,C55=12),AND(D55="F",O55&gt;0)),(INDIRECT(ADDRESS(ROW()-1,COLUMN()))-$D$15),0) + IF(AND(OR(C55=11,C55=12),AND(D55="M",O55&gt;0)),(INDIRECT(ADDRESS(ROW()-1,COLUMN()))-$E$15),0)</f>
        <v/>
      </c>
      <c r="P56" s="22">
        <f>(IF(AND(C55&lt;11,AND(D55="F",P55&gt;0)),(INDIRECT(ADDRESS(ROW()-1,COLUMN()))-$B$16),0) + IF(AND(C55&lt;11,AND(D55="M",P55&gt;0)),(INDIRECT(ADDRESS(ROW()-1,COLUMN()))-$C$16),0)) + IF(AND(OR(C55=11,C55=12),AND(D55="F",P55&gt;0)),(INDIRECT(ADDRESS(ROW()-1,COLUMN()))-$D$16),0) + IF(AND(OR(C55=11,C55=12),AND(D55="M",P55&gt;0)),(INDIRECT(ADDRESS(ROW()-1,COLUMN()))-$E$16),0)  + IF(AND(OR(C55=13,C55=14),AND(D55="F",P55&gt;0)),(INDIRECT(ADDRESS(ROW()-1,COLUMN()))-$F$16),0) + IF(AND(OR(C55=13,C55=14),AND(D55="M",P55&gt;0)),(INDIRECT(ADDRESS(ROW()-1,COLUMN()))-$G$16),0) + IF(AND(C55 &gt; 14,AND(D55="F",P55&gt;0)),(INDIRECT(ADDRESS(ROW()-1,COLUMN()))-$H$16),0) + IF(AND(C55 &gt; 14,AND(D55="M",P55&gt;0)),(INDIRECT(ADDRESS(ROW()-1,COLUMN()))-$I$16),0)</f>
        <v/>
      </c>
      <c r="Q56" s="22">
        <f>IF(AND(OR(C55=11,C55=12),AND(D55="F",Q55&gt;0)),(INDIRECT(ADDRESS(ROW()-1,COLUMN()))-$D$17),0) + IF(AND(OR(C55=11,C55=12),AND(D55="M",Q55&gt;0)),(INDIRECT(ADDRESS(ROW()-1,COLUMN()))-$E$17),0)  + IF(AND(OR(C55=13,C55=14),AND(D55="F",Q55&gt;0)),(INDIRECT(ADDRESS(ROW()-1,COLUMN()))-$F$17),0) + IF(AND(OR(C55=13,C55=14),AND(D55="M",Q55&gt;0)),(INDIRECT(ADDRESS(ROW()-1,COLUMN()))-$G$17),0) + IF(AND(C55 &gt; 14,AND(D55="F",Q55&gt;0)),(INDIRECT(ADDRESS(ROW()-1,COLUMN()))-$H$17),0) + IF(AND(C55 &gt; 14,AND(D55="M",Q55&gt;0)),(INDIRECT(ADDRESS(ROW()-1,COLUMN()))-$I$17),0)</f>
        <v/>
      </c>
      <c r="R56" s="22">
        <f>(IF(AND(C55&lt;11,AND(D55="F",R55&gt;0)),(INDIRECT(ADDRESS(ROW()-1,COLUMN()))-$B$19),0) + IF(AND(C55&lt;11,AND(D55="M",R55&gt;0)),(INDIRECT(ADDRESS(ROW()-1,COLUMN()))-$C$19),0)) + IF(AND(OR(C55=11,C55=12),AND(D55="F",R55&gt;0)),(INDIRECT(ADDRESS(ROW()-1,COLUMN()))-$D$19),0) + IF(AND(OR(C55=11,C55=12),AND(D55="M",R55&gt;0)),(INDIRECT(ADDRESS(ROW()-1,COLUMN()))-$E$19),0)</f>
        <v/>
      </c>
      <c r="S56" s="22">
        <f>(IF(AND(C55&lt;11,AND(D55="F",S55&gt;0)),(INDIRECT(ADDRESS(ROW()-1,COLUMN()))-$B$20),0) + IF(AND(C55&lt;11,AND(D55="M",S55&gt;0)),(INDIRECT(ADDRESS(ROW()-1,COLUMN()))-$C$20),0)) + IF(AND(OR(C55=11,C55=12),AND(D55="F",S55&gt;0)),(INDIRECT(ADDRESS(ROW()-1,COLUMN()))-$D$20),0) + IF(AND(OR(C55=11,C55=12),AND(D55="M",S55&gt;0)),(INDIRECT(ADDRESS(ROW()-1,COLUMN()))-$E$20),0)  + IF(AND(OR(C55=13,C55=14),AND(D55="F",S55&gt;0)),(INDIRECT(ADDRESS(ROW()-1,COLUMN()))-$F$20),0) + IF(AND(OR(C55=13,C55=14),AND(D55="M",S55&gt;0)),(INDIRECT(ADDRESS(ROW()-1,COLUMN()))-$G$20),0) + IF(AND(C55 &gt; 14,AND(D55="F",S55&gt;0)),(INDIRECT(ADDRESS(ROW()-1,COLUMN()))-$H$20),0) + IF(AND(C55 &gt; 14,AND(D55="M",S55&gt;0)),(INDIRECT(ADDRESS(ROW()-1,COLUMN()))-$I$20),0)</f>
        <v/>
      </c>
      <c r="T56" s="22">
        <f>IF(AND(OR(C55=11,C55=12),AND(D55="F",T55&gt;0)),(INDIRECT(ADDRESS(ROW()-1,COLUMN()))-$D$21),0) + IF(AND(OR(C55=11,C55=12),AND(D55="M",T55&gt;0)),(INDIRECT(ADDRESS(ROW()-1,COLUMN()))-$E$21),0)  + IF(AND(OR(C55=13,C55=14),AND(D55="F",T55&gt;0)),(INDIRECT(ADDRESS(ROW()-1,COLUMN()))-$F$21),0) + IF(AND(OR(C55=13,C55=14),AND(D55="M",T55&gt;0)),(INDIRECT(ADDRESS(ROW()-1,COLUMN()))-$G$21),0) + IF(AND(C55 &gt; 14,AND(D55="F",T55&gt;0)),(INDIRECT(ADDRESS(ROW()-1,COLUMN()))-$H$21),0) + IF(AND(C55 &gt; 14,AND(D55="M",T55&gt;0)),(INDIRECT(ADDRESS(ROW()-1,COLUMN()))-$I$21),0)</f>
        <v/>
      </c>
      <c r="U56" s="22">
        <f>(IF(AND(C55&lt;11,AND(D55="F",U55&gt;0)),(INDIRECT(ADDRESS(ROW()-1,COLUMN()))-$B$23),0) + IF(AND(C55&lt;11,AND(D55="M",U55&gt;0)),(INDIRECT(ADDRESS(ROW()-1,COLUMN()))-$C$23),0)) + IF(AND(OR(C55=11,C55=12),AND(D55="F",U55&gt;0)),(INDIRECT(ADDRESS(ROW()-1,COLUMN()))-$D$23),0) + IF(AND(OR(C55=11,C55=12),AND(D55="M",U55&gt;0)),(INDIRECT(ADDRESS(ROW()-1,COLUMN()))-$E$23),0)</f>
        <v/>
      </c>
      <c r="V56" s="22">
        <f>(IF(AND(C55&lt;11,AND(D55="F",V55&gt;0)),(INDIRECT(ADDRESS(ROW()-1,COLUMN()))-$B$24),0) + IF(AND(C55&lt;11,AND(D55="M",V55&gt;0)),(INDIRECT(ADDRESS(ROW()-1,COLUMN()))-$C$24),0)) + IF(AND(OR(C55=11,C55=12),AND(D55="F",V55&gt;0)),(INDIRECT(ADDRESS(ROW()-1,COLUMN()))-$D$24),0) + IF(AND(OR(C55=11,C55=12),AND(D55="M",V55&gt;0)),(INDIRECT(ADDRESS(ROW()-1,COLUMN()))-$E$24),0)  + IF(AND(OR(C55=13,C55=14),AND(D55="F",V55&gt;0)),(INDIRECT(ADDRESS(ROW()-1,COLUMN()))-$F$24),0) + IF(AND(OR(C55=13,C55=14),AND(D55="M",V55&gt;0)),(INDIRECT(ADDRESS(ROW()-1,COLUMN()))-$G$24),0) + IF(AND(C55 &gt; 14,AND(D55="F",V55&gt;0)),(INDIRECT(ADDRESS(ROW()-1,COLUMN()))-$H$24),0) + IF(AND(C55 &gt; 14,AND(D55="M",V55&gt;0)),(INDIRECT(ADDRESS(ROW()-1,COLUMN()))-$I$24),0)</f>
        <v/>
      </c>
      <c r="W56" s="22">
        <f>IF(AND(OR(C55=11,C55=12),AND(D55="F",W55&gt;0)),(INDIRECT(ADDRESS(ROW()-1,COLUMN()))-$D$25),0) + IF(AND(OR(C55=11,C55=12),AND(D55="M",W55&gt;0)),(INDIRECT(ADDRESS(ROW()-1,COLUMN()))-$E$25),0)  + IF(AND(OR(C55=13,C55=14),AND(D55="F",W55&gt;0)),(INDIRECT(ADDRESS(ROW()-1,COLUMN()))-$F$25),0) + IF(AND(OR(C55=13,C55=14),AND(D55="M",W55&gt;0)),(INDIRECT(ADDRESS(ROW()-1,COLUMN()))-$G$25),0) + IF(AND(C55 &gt; 14,AND(D55="F",W55&gt;0)),(INDIRECT(ADDRESS(ROW()-1,COLUMN()))-$H$25),0) + IF(AND(C55 &gt; 14,AND(D55="M",W55&gt;0)),(INDIRECT(ADDRESS(ROW()-1,COLUMN()))-$I$25),0)</f>
        <v/>
      </c>
      <c r="X56" s="61" t="n"/>
      <c r="Y56" s="61" t="n"/>
      <c r="Z56" s="61" t="n"/>
    </row>
    <row customHeight="1" ht="20" outlineLevel="1" r="57" s="67" spans="1:63">
      <c r="C57" s="69" t="s">
        <v>385</v>
      </c>
      <c r="E57" s="62">
        <f>COUNTIF(F57:AA57,"&lt;=0")-E55-IF(C55&gt;12,IF(L55&gt;0,1,0)+IF(O55&gt;0,1,0)+IF(R55&gt;0,1,0)+IF(U55&gt;0,1,0),0)-IF(C55&lt;11,IF(J55&gt;0,1,0)+IF(K55&gt;0,1,0)+IF(N55&gt;0,1,0)+IF(Q55&gt;0,1,0)+IF(T55&gt;0,1,0)+IF(W55,1,0),0)</f>
        <v/>
      </c>
      <c r="F57" s="22">
        <f>(IF(AND(C55&lt;11,AND(D55="F",F55&gt;0)),(INDIRECT(ADDRESS(ROW()-2,COLUMN()))-$L$4),0) + IF(AND(C55&lt;11,AND(D55="M",F55&gt;0)),(INDIRECT(ADDRESS(ROW()-2,COLUMN()))-$M$4),0)) + IF(AND(OR(C55=11,C55=12),AND(D55="F",F55&gt;0)),(INDIRECT(ADDRESS(ROW()-2,COLUMN()))-$N$4),0) + IF(AND(OR(C55=11,C55=12),AND(D55="M",F55&gt;0)),(INDIRECT(ADDRESS(ROW()-2,COLUMN()))-$O$4),0)  + IF(AND(OR(C55=13,C55=14),AND(D55="F",F55&gt;0)),(INDIRECT(ADDRESS(ROW()-2,COLUMN()))-$P$4),0) + IF(AND(OR(C55=13,C55=14),AND(D55="M",F55&gt;0)),(INDIRECT(ADDRESS(ROW()-2,COLUMN()))-$Q$4),0) + IF(AND(C55 &gt; 14,AND(D55="F",F55&gt;0)),(INDIRECT(ADDRESS(ROW()-2,COLUMN()))-$R$4),0) + IF(AND(C55 &gt; 14,AND(D55="M",F55&gt;0)),(INDIRECT(ADDRESS(ROW()-2,COLUMN()))-$S$4),0)</f>
        <v/>
      </c>
      <c r="G57" s="22">
        <f>(IF(AND(C55&lt;11,AND(D55="F",G55&gt;0)),(INDIRECT(ADDRESS(ROW()-2,COLUMN()))-$L$5),0) + IF(AND(C55&lt;11,AND(D55="M",G55&gt;0)),(INDIRECT(ADDRESS(ROW()-2,COLUMN()))-$M$5),0)) + IF(AND(OR(C55=11,C55=12),AND(D55="F",G55&gt;0)),(INDIRECT(ADDRESS(ROW()-2,COLUMN()))-$N$5),0) + IF(AND(OR(C55=11,C55=12),AND(D55="M",G55&gt;0)),(INDIRECT(ADDRESS(ROW()-2,COLUMN()))-$O$5),0)  + IF(AND(OR(C55=13,C55=14),AND(D55="F",G55&gt;0)),(INDIRECT(ADDRESS(ROW()-2,COLUMN()))-$P$5),0) + IF(AND(OR(C55=13,C55=14),AND(D55="M",G55&gt;0)),(INDIRECT(ADDRESS(ROW()-2,COLUMN()))-$Q$5),0) + IF(AND(C55 &gt; 14,AND(D55="F",G55&gt;0)),(INDIRECT(ADDRESS(ROW()-2,COLUMN()))-$R$5),0) + IF(AND(C55 &gt; 14,AND(D55="M",G55&gt;0)),(INDIRECT(ADDRESS(ROW()-2,COLUMN()))-$S$5),0)</f>
        <v/>
      </c>
      <c r="H57" s="22">
        <f>(IF(AND(C55&lt;11,AND(D55="F",H55&gt;0)),(INDIRECT(ADDRESS(ROW()-2,COLUMN()))-$L$6),0) + IF(AND(C55&lt;11,AND(D55="M",H55&gt;0)),(INDIRECT(ADDRESS(ROW()-2,COLUMN()))-$M$6),0)) + IF(AND(OR(C55=11,C55=12),AND(D55="F",H55&gt;0)),(INDIRECT(ADDRESS(ROW()-2,COLUMN()))-$N$6),0) + IF(AND(OR(C55=11,C55=12),AND(D55="M",H55&gt;0)),(INDIRECT(ADDRESS(ROW()-2,COLUMN()))-$O$6),0)  + IF(AND(OR(C55=13,C55=14),AND(D55="F",H55&gt;0)),(INDIRECT(ADDRESS(ROW()-2,COLUMN()))-$P$6),0) + IF(AND(OR(C55=13,C55=14),AND(D55="M",H55&gt;0)),(INDIRECT(ADDRESS(ROW()-2,COLUMN()))-$Q$6),0) + IF(AND(C55 &gt; 14,AND(D55="F",H55&gt;0)),(INDIRECT(ADDRESS(ROW()-2,COLUMN()))-$R$6),0) + IF(AND(C55 &gt; 14,AND(D55="M",H55&gt;0)),(INDIRECT(ADDRESS(ROW()-2,COLUMN()))-$S$6),0)</f>
        <v/>
      </c>
      <c r="I57" s="22">
        <f>(IF(AND(C55&lt;11,AND(D55="F",I55&gt;0)),(INDIRECT(ADDRESS(ROW()-2,COLUMN()))-$L$7),0) + IF(AND(C55&lt;11,AND(D55="M",I55&gt;0)),(INDIRECT(ADDRESS(ROW()-2,COLUMN()))-$M$7),0)) + IF(AND(OR(C55=11,C55=12),AND(D55="F",I55&gt;0)),(INDIRECT(ADDRESS(ROW()-2,COLUMN()))-$N$7),0) + IF(AND(OR(C55=11,C55=12),AND(D55="M",I55&gt;0)),(INDIRECT(ADDRESS(ROW()-2,COLUMN()))-$O$7),0)  + IF(AND(OR(C55=13,C55=14),AND(D55="F",I55&gt;0)),(INDIRECT(ADDRESS(ROW()-2,COLUMN()))-$P$7),0) + IF(AND(OR(C55=13,C55=14),AND(D55="M",I55&gt;0)),(INDIRECT(ADDRESS(ROW()-2,COLUMN()))-$Q$7),0) + IF(AND(C55 &gt; 14,AND(D55="F",I55&gt;0)),(INDIRECT(ADDRESS(ROW()-2,COLUMN()))-$R$7),0) + IF(AND(C55 &gt; 14,AND(D55="M",I55&gt;0)),(INDIRECT(ADDRESS(ROW()-2,COLUMN()))-$S$7),0)</f>
        <v/>
      </c>
      <c r="J57" s="22">
        <f>IF(AND(OR(C55=11,C55=12),AND(D55="F",J55&gt;0)),(INDIRECT(ADDRESS(ROW()-2,COLUMN()))-$N$8),0) + IF(AND(OR(C55=11,C55=12),AND(D55="M",J55&gt;0)),(INDIRECT(ADDRESS(ROW()-2,COLUMN()))-$O$8),0)  + IF(AND(OR(C55=13,C55=14),AND(D55="F",J55&gt;0)),(INDIRECT(ADDRESS(ROW()-2,COLUMN()))-$P$8),0) + IF(AND(OR(C55=13,C55=14),AND(D55="M",J55&gt;0)),(INDIRECT(ADDRESS(ROW()-2,COLUMN()))-$Q$8),0) + IF(AND(C55 &gt; 14,AND(D55="F",J55&gt;0)),(INDIRECT(ADDRESS(ROW()-2,COLUMN()))-$R$8),0) + IF(AND(C55 &gt; 14,AND(D55="M",J55&gt;0)),(INDIRECT(ADDRESS(ROW()-2,COLUMN()))-$S$8),0)</f>
        <v/>
      </c>
      <c r="K57" s="22">
        <f>IF(AND(OR(C55=11,C55=12),AND(D55="F",K55&gt;0)),(INDIRECT(ADDRESS(ROW()-2,COLUMN()))-$N$9),0) + IF(AND(OR(C55=11,C55=12),AND(D55="M",K55&gt;0)),(INDIRECT(ADDRESS(ROW()-2,COLUMN()))-$O$9),0)  + IF(AND(OR(C55=13,C55=14),AND(D55="F",K55&gt;0)),(INDIRECT(ADDRESS(ROW()-2,COLUMN()))-$P$9),0) + IF(AND(OR(C55=13,C55=14),AND(D55="M",K55&gt;0)),(INDIRECT(ADDRESS(ROW()-2,COLUMN()))-$Q$9),0) + IF(AND(C55 &gt; 14,AND(D55="F",K55&gt;0)),(INDIRECT(ADDRESS(ROW()-2,COLUMN()))-$R$9),0) + IF(AND(C55 &gt; 14,AND(D55="M",K55&gt;0)),(INDIRECT(ADDRESS(ROW()-2,COLUMN()))-$S$9),0)</f>
        <v/>
      </c>
      <c r="L57" s="22">
        <f>(IF(AND(C55&lt;11,AND(D55="F",L55&gt;0)),(INDIRECT(ADDRESS(ROW()-2,COLUMN()))-$L$11),0) + IF(AND(C55&lt;11,AND(D55="M",L55&gt;0)),(INDIRECT(ADDRESS(ROW()-2,COLUMN()))-$M$11),0)) + IF(AND(OR(C55=11,C55=12),AND(D55="F",L55&gt;0)),(INDIRECT(ADDRESS(ROW()-2,COLUMN()))-$N$11),0) + IF(AND(OR(C55=11,C55=12),AND(D55="M",L55&gt;0)),(INDIRECT(ADDRESS(ROW()-2,COLUMN()))-$O$11),0)</f>
        <v/>
      </c>
      <c r="M57" s="22">
        <f>(IF(AND(C55&lt;11,AND(D55="F",M55&gt;0)),(INDIRECT(ADDRESS(ROW()-2,COLUMN()))-$L$12),0) + IF(AND(C55&lt;11,AND(D55="M",M55&gt;0)),(INDIRECT(ADDRESS(ROW()-2,COLUMN()))-$M$12),0)) + IF(AND(OR(C55=11,C55=12),AND(D55="F",M55&gt;0)),(INDIRECT(ADDRESS(ROW()-2,COLUMN()))-$N$12),0) + IF(AND(OR(C55=11,C55=12),AND(D55="M",M55&gt;0)),(INDIRECT(ADDRESS(ROW()-2,COLUMN()))-$O$12),0)  + IF(AND(OR(C55=13,C55=14),AND(D55="F",M55&gt;0)),(INDIRECT(ADDRESS(ROW()-2,COLUMN()))-$P$12),0) + IF(AND(OR(C55=13,C55=14),AND(D55="M",M55&gt;0)),(INDIRECT(ADDRESS(ROW()-2,COLUMN()))-$Q$12),0) + IF(AND(C55 &gt; 14,AND(D55="F",M55&gt;0)),(INDIRECT(ADDRESS(ROW()-2,COLUMN()))-$R$12),0) + IF(AND(C55 &gt; 14,AND(D55="M",M55&gt;0)),(INDIRECT(ADDRESS(ROW()-2,COLUMN()))-$S$12),0)</f>
        <v/>
      </c>
      <c r="N57" s="22">
        <f>IF(AND(OR(C55=11,C55=12),AND(D55="F",N55&gt;0)),(INDIRECT(ADDRESS(ROW()-2,COLUMN()))-$N$13),0) + IF(AND(OR(C55=11,C55=12),AND(D55="M",N55&gt;0)),(INDIRECT(ADDRESS(ROW()-2,COLUMN()))-$O$13),0)  + IF(AND(OR(C55=13,C55=14),AND(D55="F",N55&gt;0)),(INDIRECT(ADDRESS(ROW()-2,COLUMN()))-$P$13),0) + IF(AND(OR(C55=13,C55=14),AND(D55="M",N55&gt;0)),(INDIRECT(ADDRESS(ROW()-2,COLUMN()))-$Q$13),0) + IF(AND(C55 &gt; 14,AND(D55="F",N55&gt;0)),(INDIRECT(ADDRESS(ROW()-2,COLUMN()))-$R$13),0) + IF(AND(C55 &gt; 14,AND(D55="M",N55&gt;0)),(INDIRECT(ADDRESS(ROW()-2,COLUMN()))-$S$13),0)</f>
        <v/>
      </c>
      <c r="O57" s="22">
        <f>(IF(AND(C55&lt;11,AND(D55="F",O55&gt;0)),(INDIRECT(ADDRESS(ROW()-2,COLUMN()))-$L$15),0) + IF(AND(C55&lt;11,AND(D55="M",O55&gt;0)),(INDIRECT(ADDRESS(ROW()-2,COLUMN()))-$M$15),0)) + IF(AND(OR(C55=11,C55=12),AND(D55="F",O55&gt;0)),(INDIRECT(ADDRESS(ROW()-2,COLUMN()))-$N$15),0) + IF(AND(OR(C55=11,C55=12),AND(D55="M",O55&gt;0)),(INDIRECT(ADDRESS(ROW()-2,COLUMN()))-$O$15),0)</f>
        <v/>
      </c>
      <c r="P57" s="22">
        <f>(IF(AND(C55&lt;11,AND(D55="F",P55&gt;0)),(INDIRECT(ADDRESS(ROW()-2,COLUMN()))-$L$16),0) + IF(AND(C55&lt;11,AND(D55="M",P55&gt;0)),(INDIRECT(ADDRESS(ROW()-2,COLUMN()))-$M$16),0)) + IF(AND(OR(C55=11,C55=12),AND(D55="F",P55&gt;0)),(INDIRECT(ADDRESS(ROW()-2,COLUMN()))-$N$16),0) + IF(AND(OR(C55=11,C55=12),AND(D55="M",P55&gt;0)),(INDIRECT(ADDRESS(ROW()-2,COLUMN()))-$O$16),0)  + IF(AND(OR(C55=13,C55=14),AND(D55="F",P55&gt;0)),(INDIRECT(ADDRESS(ROW()-2,COLUMN()))-$P$16),0) + IF(AND(OR(C55=13,C55=14),AND(D55="M",P55&gt;0)),(INDIRECT(ADDRESS(ROW()-2,COLUMN()))-$Q$16),0) + IF(AND(C55 &gt; 14,AND(D55="F",P55&gt;0)),(INDIRECT(ADDRESS(ROW()-2,COLUMN()))-$R$16),0) + IF(AND(C55 &gt; 14,AND(D55="M",P55&gt;0)),(INDIRECT(ADDRESS(ROW()-2,COLUMN()))-$S$16),0)</f>
        <v/>
      </c>
      <c r="Q57" s="22">
        <f>IF(AND(OR(C55=11,C55=12),AND(D55="F",Q55&gt;0)),(INDIRECT(ADDRESS(ROW()-2,COLUMN()))-$N$17),0) + IF(AND(OR(C55=11,C55=12),AND(D55="M",Q55&gt;0)),(INDIRECT(ADDRESS(ROW()-2,COLUMN()))-$O$17),0)  + IF(AND(OR(C55=13,C55=14),AND(D55="F",Q55&gt;0)),(INDIRECT(ADDRESS(ROW()-2,COLUMN()))-$P$17),0) + IF(AND(OR(C55=13,C55=14),AND(D55="M",Q55&gt;0)),(INDIRECT(ADDRESS(ROW()-2,COLUMN()))-$Q$17),0) + IF(AND(C55 &gt; 14,AND(D55="F",Q55&gt;0)),(INDIRECT(ADDRESS(ROW()-2,COLUMN()))-$R$17),0) + IF(AND(C55 &gt; 14,AND(D55="M",Q55&gt;0)),(INDIRECT(ADDRESS(ROW()-2,COLUMN()))-$S$17),0)</f>
        <v/>
      </c>
      <c r="R57" s="22">
        <f>(IF(AND(C55&lt;11,AND(D55="F",R55&gt;0)),(INDIRECT(ADDRESS(ROW()-2,COLUMN()))-$L$19),0) + IF(AND(C55&lt;11,AND(D55="M",R55&gt;0)),(INDIRECT(ADDRESS(ROW()-2,COLUMN()))-$M$19),0)) + IF(AND(OR(C55=11,C55=12),AND(D55="F",R55&gt;0)),(INDIRECT(ADDRESS(ROW()-2,COLUMN()))-$N$19),0) + IF(AND(OR(C55=11,C55=12),AND(D55="M",R55&gt;0)),(INDIRECT(ADDRESS(ROW()-2,COLUMN()))-$O$19),0)</f>
        <v/>
      </c>
      <c r="S57" s="22">
        <f>(IF(AND(C55&lt;11,AND(D55="F",S55&gt;0)),(INDIRECT(ADDRESS(ROW()-2,COLUMN()))-$L$20),0) + IF(AND(C55&lt;11,AND(D55="M",S55&gt;0)),(INDIRECT(ADDRESS(ROW()-2,COLUMN()))-$M$20),0)) + IF(AND(OR(C55=11,C55=12),AND(D55="F",S55&gt;0)),(INDIRECT(ADDRESS(ROW()-2,COLUMN()))-$N$20),0) + IF(AND(OR(C55=11,C55=12),AND(D55="M",S55&gt;0)),(INDIRECT(ADDRESS(ROW()-2,COLUMN()))-$O$20),0)  + IF(AND(OR(C55=13,C55=14),AND(D55="F",S55&gt;0)),(INDIRECT(ADDRESS(ROW()-2,COLUMN()))-$P$20),0) + IF(AND(OR(C55=13,C55=14),AND(D55="M",S55&gt;0)),(INDIRECT(ADDRESS(ROW()-2,COLUMN()))-$Q$20),0) + IF(AND(C55 &gt; 14,AND(D55="F",S55&gt;0)),(INDIRECT(ADDRESS(ROW()-2,COLUMN()))-$R$20),0) + IF(AND(C55 &gt; 14,AND(D55="M",S55&gt;0)),(INDIRECT(ADDRESS(ROW()-2,COLUMN()))-$S$20),0)</f>
        <v/>
      </c>
      <c r="T57" s="22">
        <f>IF(AND(OR(C55=11,C55=12),AND(D55="F",T55&gt;0)),(INDIRECT(ADDRESS(ROW()-2,COLUMN()))-$N$21),0) + IF(AND(OR(C55=11,C55=12),AND(D55="M",T55&gt;0)),(INDIRECT(ADDRESS(ROW()-2,COLUMN()))-$O$21),0)  + IF(AND(OR(C55=13,C55=14),AND(D55="F",T55&gt;0)),(INDIRECT(ADDRESS(ROW()-2,COLUMN()))-$P$21),0) + IF(AND(OR(C55=13,C55=14),AND(D55="M",T55&gt;0)),(INDIRECT(ADDRESS(ROW()-2,COLUMN()))-$Q$21),0) + IF(AND(C55 &gt; 14,AND(D55="F",T55&gt;0)),(INDIRECT(ADDRESS(ROW()-2,COLUMN()))-$R$21),0) + IF(AND(C55 &gt; 14,AND(D55="M",T55&gt;0)),(INDIRECT(ADDRESS(ROW()-2,COLUMN()))-$S$21),0)</f>
        <v/>
      </c>
      <c r="U57" s="22">
        <f>(IF(AND(C55&lt;11,AND(D55="F",U55&gt;0)),(INDIRECT(ADDRESS(ROW()-2,COLUMN()))-$L$23),0) + IF(AND(C55&lt;11,AND(D55="M",U55&gt;0)),(INDIRECT(ADDRESS(ROW()-2,COLUMN()))-$M$23),0)) + IF(AND(OR(C55=11,C55=12),AND(D55="F",U55&gt;0)),(INDIRECT(ADDRESS(ROW()-2,COLUMN()))-$N$23),0) + IF(AND(OR(C55=11,C55=12),AND(D55="M",U55&gt;0)),(INDIRECT(ADDRESS(ROW()-2,COLUMN()))-$O$23),0)</f>
        <v/>
      </c>
      <c r="V57" s="22">
        <f>(IF(AND(C55&lt;11,AND(D55="F",V55&gt;0)),(INDIRECT(ADDRESS(ROW()-2,COLUMN()))-$L$24),0) + IF(AND(C55&lt;11,AND(D55="M",V55&gt;0)),(INDIRECT(ADDRESS(ROW()-2,COLUMN()))-$M$24),0)) + IF(AND(OR(C55=11,C55=12),AND(D55="F",V55&gt;0)),(INDIRECT(ADDRESS(ROW()-2,COLUMN()))-$N$24),0) + IF(AND(OR(C55=11,C55=12),AND(D55="M",V55&gt;0)),(INDIRECT(ADDRESS(ROW()-2,COLUMN()))-$O$24),0)  + IF(AND(OR(C55=13,C55=14),AND(D55="F",V55&gt;0)),(INDIRECT(ADDRESS(ROW()-2,COLUMN()))-$P$24),0) + IF(AND(OR(C55=13,C55=14),AND(D55="M",V55&gt;0)),(INDIRECT(ADDRESS(ROW()-2,COLUMN()))-$Q$24),0) + IF(AND(C55 &gt; 14,AND(D55="F",V55&gt;0)),(INDIRECT(ADDRESS(ROW()-2,COLUMN()))-$R$24),0) + IF(AND(C55 &gt; 14,AND(D55="M",V55&gt;0)),(INDIRECT(ADDRESS(ROW()-2,COLUMN()))-$S$24),0)</f>
        <v/>
      </c>
      <c r="W57" s="22">
        <f>IF(AND(OR(C55=11,C55=12),AND(D55="F",W55&gt;0)),(INDIRECT(ADDRESS(ROW()-2,COLUMN()))-$N$25),0) + IF(AND(OR(C55=11,C55=12),AND(D55="M",W55&gt;0)),(INDIRECT(ADDRESS(ROW()-2,COLUMN()))-$O$25),0)  + IF(AND(OR(C55=13,C55=14),AND(D55="F",W55&gt;0)),(INDIRECT(ADDRESS(ROW()-2,COLUMN()))-$P$25),0) + IF(AND(OR(C55=13,C55=14),AND(D55="M",W55&gt;0)),(INDIRECT(ADDRESS(ROW()-2,COLUMN()))-$Q$25),0) + IF(AND(C55 &gt; 14,AND(D55="F",W55&gt;0)),(INDIRECT(ADDRESS(ROW()-2,COLUMN()))-$R$25),0) + IF(AND(C55 &gt; 14,AND(D55="M",W55&gt;0)),(INDIRECT(ADDRESS(ROW()-2,COLUMN()))-$S$25),0)</f>
        <v/>
      </c>
      <c r="X57" s="61" t="n"/>
      <c r="Y57" s="61" t="n"/>
      <c r="Z57" s="61" t="n"/>
    </row>
    <row customHeight="1" ht="20" outlineLevel="1" r="58" s="67" spans="1:63">
      <c r="C58" s="69" t="s">
        <v>386</v>
      </c>
      <c r="E58" s="62">
        <f>COUNTIF(F58:W58,"&lt;=0")-E55-IF(C55&gt;14,18,0)-IF(C55&gt;12,IF(L55&gt;0,1,0)+IF(O55&gt;0,1,0)+IF(R55&gt;0,1,0)+IF(U55&gt;0,1,0),0)-IF(C55&lt;11,IF(J55&gt;0,1,0)+IF(K55&gt;0,1,0)+IF(N55&gt;0,1,0)+IF(Q55&gt;0,1,0)+IF(T55&gt;0,1,0)+ IF(U55&gt;0,1,0) + IF(W55,1,0),0) - IF(AND(U55 &gt; 0,OR(C55=11,C55=12)),1,0)</f>
        <v/>
      </c>
      <c r="F58" s="22">
        <f>(IF(AND(C55&lt;11,AND(D55="F",F55&gt;0)),(INDIRECT(ADDRESS(ROW()-3,COLUMN()))-$V$4),0) + IF(AND(C55&lt;11,AND(D55="M",F55&gt;0)),(INDIRECT(ADDRESS(ROW()-3,COLUMN()))-$W$4),0)) + IF(AND(OR(C55=11,C55=12),AND(D55="F",F55&gt;0)),(INDIRECT(ADDRESS(ROW()-3,COLUMN()))-$X$4),0) + IF(AND(OR(C55=11,C55=12),AND(D55="M",F55&gt;0)),(INDIRECT(ADDRESS(ROW()-3,COLUMN()))-$Y$4),0)  + IF(AND(OR(C55=13,C55=14),AND(D55="F",F55&gt;0)),(INDIRECT(ADDRESS(ROW()-3,COLUMN()))-$Z$4),0) + IF(AND(OR(C55=13,C55=14),AND(D55="M",F55&gt;0)),(INDIRECT(ADDRESS(ROW()-3,COLUMN()))-$AA$4),0)</f>
        <v/>
      </c>
      <c r="G58" s="22">
        <f>(IF(AND(C55&lt;11,AND(D55="F",G55&gt;0)),(INDIRECT(ADDRESS(ROW()-3,COLUMN()))-$V$5),0) + IF(AND(C55&lt;11,AND(D55="M",G55&gt;0)),(INDIRECT(ADDRESS(ROW()-3,COLUMN()))-$W$5),0)) + IF(AND(OR(C55=11,C55=12),AND(D55="F",G55&gt;0)),(INDIRECT(ADDRESS(ROW()-3,COLUMN()))-$X$5),0) + IF(AND(OR(C55=11,C55=12),AND(D55="M",G55&gt;0)),(INDIRECT(ADDRESS(ROW()-3,COLUMN()))-$Y$5),0)  + IF(AND(OR(C55=13,C55=14),AND(D55="F",G55&gt;0)),(INDIRECT(ADDRESS(ROW()-3,COLUMN()))-$Z$5),0) + IF(AND(OR(C55=13,C55=14),AND(D55="M",G55&gt;0)),(INDIRECT(ADDRESS(ROW()-3,COLUMN()))-$AA$5),0)</f>
        <v/>
      </c>
      <c r="H58" s="22">
        <f>(IF(AND(C55&lt;11,AND(D55="F",H55&gt;0)),(INDIRECT(ADDRESS(ROW()-3,COLUMN()))-$V$6),0) + IF(AND(C55&lt;11,AND(D55="M",H55&gt;0)),(INDIRECT(ADDRESS(ROW()-3,COLUMN()))-$W$6),0)) + IF(AND(OR(C55=11,C55=12),AND(D55="F",H55&gt;0)),(INDIRECT(ADDRESS(ROW()-3,COLUMN()))-$X$6),0) + IF(AND(OR(C55=11,C55=12),AND(D55="M",H55&gt;0)),(INDIRECT(ADDRESS(ROW()-3,COLUMN()))-$Y$6),0)  + IF(AND(OR(C55=13,C55=14),AND(D55="F",H55&gt;0)),(INDIRECT(ADDRESS(ROW()-3,COLUMN()))-$Z$6),0) + IF(AND(OR(C55=13,C55=14),AND(D55="M",H55&gt;0)),(INDIRECT(ADDRESS(ROW()-3,COLUMN()))-$AA$6),0)</f>
        <v/>
      </c>
      <c r="I58" s="22">
        <f>(IF(AND(C55&lt;11,AND(D55="F",I55&gt;0)),(INDIRECT(ADDRESS(ROW()-3,COLUMN()))-$V$7),0) + IF(AND(C55&lt;11,AND(D55="M",I55&gt;0)),(INDIRECT(ADDRESS(ROW()-3,COLUMN()))-$W$7),0)) + IF(AND(OR(C55=11,C55=12),AND(D55="F",I55&gt;0)),(INDIRECT(ADDRESS(ROW()-3,COLUMN()))-$X$7),0) + IF(AND(OR(C55=11,C55=12),AND(D55="M",I55&gt;0)),(INDIRECT(ADDRESS(ROW()-3,COLUMN()))-$Y$7),0)  + IF(AND(OR(C55=13,C55=14),AND(D55="F",I55&gt;0)),(INDIRECT(ADDRESS(ROW()-3,COLUMN()))-$Z$7),0) + IF(AND(OR(C55=13,C55=14),AND(D55="M",I55&gt;0)),(INDIRECT(ADDRESS(ROW()-3,COLUMN()))-$AA$7),0)</f>
        <v/>
      </c>
      <c r="J58" s="22">
        <f>IF(AND(OR(C55=11,C55=12),AND(D55="F",J55&gt;0)),(INDIRECT(ADDRESS(ROW()-3,COLUMN()))-$X$8),0) + IF(AND(OR(C55=11,C55=12),AND(D55="M",J55&gt;0)),(INDIRECT(ADDRESS(ROW()-3,COLUMN()))-$Y$8),0)  + IF(AND(OR(C55=13,C55=14),AND(D55="F",J55&gt;0)),(INDIRECT(ADDRESS(ROW()-3,COLUMN()))-$Z$8),0) + IF(AND(OR(C55=13,C55=14),AND(D55="M",J55&gt;0)),(INDIRECT(ADDRESS(ROW()-3,COLUMN()))-$AA$8),0)</f>
        <v/>
      </c>
      <c r="K58" s="22">
        <f>IF(AND(OR(C55=11,C55=12),AND(D55="F",K55&gt;0)),(INDIRECT(ADDRESS(ROW()-3,COLUMN()))-$X$9),0) + IF(AND(OR(C55=11,C55=12),AND(D55="M",K55&gt;0)),(INDIRECT(ADDRESS(ROW()-3,COLUMN()))-$Y$9),0)  + IF(AND(OR(C55=13,C55=14),AND(D55="F",K55&gt;0)),(INDIRECT(ADDRESS(ROW()-3,COLUMN()))-$Z$9),0) + IF(AND(OR(C55=13,C55=14),AND(D55="M",K55&gt;0)),(INDIRECT(ADDRESS(ROW()-3,COLUMN()))-$AA$9),0)</f>
        <v/>
      </c>
      <c r="L58" s="22">
        <f>(IF(AND(C55&lt;11,AND(D55="F",L55&gt;0)),(INDIRECT(ADDRESS(ROW()-3,COLUMN()))-$V$11),0) + IF(AND(C55&lt;11,AND(D55="M",L55&gt;0)),(INDIRECT(ADDRESS(ROW()-3,COLUMN()))-$W$11),0)) + IF(AND(OR(C55=11,C55=12),AND(D55="F",L55&gt;0)),(INDIRECT(ADDRESS(ROW()-3,COLUMN()))-$X$11),0) + IF(AND(OR(C55=11,C55=12),AND(D55="M",L55&gt;0)),(INDIRECT(ADDRESS(ROW()-3,COLUMN()))-$Y$11),0)</f>
        <v/>
      </c>
      <c r="M58" s="22">
        <f>(IF(AND(C55&lt;11,AND(D55="F",M55&gt;0)),(INDIRECT(ADDRESS(ROW()-3,COLUMN()))-$V$12),0) + IF(AND(C55&lt;11,AND(D55="M",M55&gt;0)),(INDIRECT(ADDRESS(ROW()-3,COLUMN()))-$W$12),0)) + IF(AND(OR(C55=11,C55=12),AND(D55="F",M55&gt;0)),(INDIRECT(ADDRESS(ROW()-3,COLUMN()))-$X$12),0) + IF(AND(OR(C55=11,C55=12),AND(D55="M",M55&gt;0)),(INDIRECT(ADDRESS(ROW()-3,COLUMN()))-$Y$12),0)  + IF(AND(OR(C55=13,C55=14),AND(D55="F",M55&gt;0)),(INDIRECT(ADDRESS(ROW()-3,COLUMN()))-$Z$12),0) + IF(AND(OR(C55=13,C55=14),AND(D55="M",M55&gt;0)),(INDIRECT(ADDRESS(ROW()-3,COLUMN()))-$AA$12),0)</f>
        <v/>
      </c>
      <c r="N58" s="22">
        <f>IF(AND(OR(C55=11,C55=12),AND(D55="F",N55&gt;0)),(INDIRECT(ADDRESS(ROW()-3,COLUMN()))-$X$13),0) + IF(AND(OR(C55=11,C55=12),AND(D55="M",N55&gt;0)),(INDIRECT(ADDRESS(ROW()-3,COLUMN()))-$Y$13),0)  + IF(AND(OR(C55=13,C55=14),AND(D55="F",N55&gt;0)),(INDIRECT(ADDRESS(ROW()-3,COLUMN()))-$Z$13),0) + IF(AND(OR(C55=13,C55=14),AND(D55="M",N55&gt;0)),(INDIRECT(ADDRESS(ROW()-3,COLUMN()))-$AA$13),0)</f>
        <v/>
      </c>
      <c r="O58" s="22">
        <f>(IF(AND(C55&lt;11,AND(D55="F",O55&gt;0)),(INDIRECT(ADDRESS(ROW()-3,COLUMN()))-$V$15),0) + IF(AND(C55&lt;11,AND(D55="M",O55&gt;0)),(INDIRECT(ADDRESS(ROW()-3,COLUMN()))-$W$15),0)) + IF(AND(OR(C55=11,C55=12),AND(D55="F",O55&gt;0)),(INDIRECT(ADDRESS(ROW()-3,COLUMN()))-$X$15),0) + IF(AND(OR(C55=11,C55=12),AND(D55="M",O55&gt;0)),(INDIRECT(ADDRESS(ROW()-3,COLUMN()))-$Y$15),0)</f>
        <v/>
      </c>
      <c r="P58" s="22">
        <f>(IF(AND(C55&lt;11,AND(D55="F",P55&gt;0)),(INDIRECT(ADDRESS(ROW()-3,COLUMN()))-$V$16),0) + IF(AND(C55&lt;11,AND(D55="M",P55&gt;0)),(INDIRECT(ADDRESS(ROW()-3,COLUMN()))-$W$16),0)) + IF(AND(OR(C55=11,C55=12),AND(D55="F",P55&gt;0)),(INDIRECT(ADDRESS(ROW()-3,COLUMN()))-$X$16),0) + IF(AND(OR(C55=11,C55=12),AND(D55="M",P55&gt;0)),(INDIRECT(ADDRESS(ROW()-3,COLUMN()))-$Y$16),0)  + IF(AND(OR(C55=13,C55=14),AND(D55="F",P55&gt;0)),(INDIRECT(ADDRESS(ROW()-3,COLUMN()))-$Z$16),0) + IF(AND(OR(C55=13,C55=14),AND(D55="M",P55&gt;0)),(INDIRECT(ADDRESS(ROW()-3,COLUMN()))-$AA$16),0)</f>
        <v/>
      </c>
      <c r="Q58" s="22">
        <f>IF(AND(OR(C55=11,C55=12),AND(D55="F",Q55&gt;0)),(INDIRECT(ADDRESS(ROW()-3,COLUMN()))-$X$17),0) + IF(AND(OR(C55=11,C55=12),AND(D55="M",Q55&gt;0)),(INDIRECT(ADDRESS(ROW()-3,COLUMN()))-$Y$17),0)  + IF(AND(OR(C55=13,C55=14),AND(D55="F",Q55&gt;0)),(INDIRECT(ADDRESS(ROW()-3,COLUMN()))-$Z$17),0) + IF(AND(OR(C55=13,C55=14),AND(D55="M",Q55&gt;0)),(INDIRECT(ADDRESS(ROW()-3,COLUMN()))-$AA$17),0)</f>
        <v/>
      </c>
      <c r="R58" s="22">
        <f>(IF(AND(C55&lt;11,AND(D55="F",R55&gt;0)),(INDIRECT(ADDRESS(ROW()-3,COLUMN()))-$V$19),0) + IF(AND(C55&lt;11,AND(D55="M",R55&gt;0)),(INDIRECT(ADDRESS(ROW()-3,COLUMN()))-$W$19),0)) + IF(AND(OR(C55=11,C55=12),AND(D55="F",R55&gt;0)),(INDIRECT(ADDRESS(ROW()-3,COLUMN()))-$X$19),0) + IF(AND(OR(C55=11,C55=12),AND(D55="M",R55&gt;0)),(INDIRECT(ADDRESS(ROW()-3,COLUMN()))-$Y$19),0)</f>
        <v/>
      </c>
      <c r="S58" s="22">
        <f>(IF(AND(C55&lt;11,AND(D55="F",S55&gt;0)),(INDIRECT(ADDRESS(ROW()-3,COLUMN()))-$V$20),0) + IF(AND(C55&lt;11,AND(D55="M",S55&gt;0)),(INDIRECT(ADDRESS(ROW()-3,COLUMN()))-$W$20),0)) + IF(AND(OR(C55=11,C55=12),AND(D55="F",S55&gt;0)),(INDIRECT(ADDRESS(ROW()-3,COLUMN()))-$X$20),0) + IF(AND(OR(C55=11,C55=12),AND(D55="M",S55&gt;0)),(INDIRECT(ADDRESS(ROW()-3,COLUMN()))-$Y$20),0)  + IF(AND(OR(C55=13,C55=14),AND(D55="F",S55&gt;0)),(INDIRECT(ADDRESS(ROW()-3,COLUMN()))-$Z$20),0) + IF(AND(OR(C55=13,C55=14),AND(D55="M",S55&gt;0)),(INDIRECT(ADDRESS(ROW()-3,COLUMN()))-$AA$20),0)</f>
        <v/>
      </c>
      <c r="T58" s="22">
        <f>IF(AND(OR(C55=11,C55=12),AND(D55="F",T55&gt;0)),(INDIRECT(ADDRESS(ROW()-3,COLUMN()))-$X$21),0) + IF(AND(OR(C55=11,C55=12),AND(D55="M",T55&gt;0)),(INDIRECT(ADDRESS(ROW()-3,COLUMN()))-$Y$21),0)  + IF(AND(OR(C55=13,C55=14),AND(D55="F",T55&gt;0)),(INDIRECT(ADDRESS(ROW()-3,COLUMN()))-$Z$21),0) + IF(AND(OR(C55=13,C55=14),AND(D55="M",T55&gt;0)),(INDIRECT(ADDRESS(ROW()-3,COLUMN()))-$AA$21),0)</f>
        <v/>
      </c>
      <c r="U58" s="20" t="n">
        <v>0</v>
      </c>
      <c r="V58" s="22">
        <f>(IF(AND(C55&lt;11,AND(D55="F",V55&gt;0)),(INDIRECT(ADDRESS(ROW()-3,COLUMN()))-$V$24),0) + IF(AND(C55&lt;11,AND(D55="M",V55&gt;0)),(INDIRECT(ADDRESS(ROW()-3,COLUMN()))-$W$24),0)) + IF(AND(OR(C55=11,C55=12),AND(D55="F",V55&gt;0)),(INDIRECT(ADDRESS(ROW()-3,COLUMN()))-$X$24),0) + IF(AND(OR(C55=11,C55=12),AND(D55="M",V55&gt;0)),(INDIRECT(ADDRESS(ROW()-3,COLUMN()))-$Y$24),0)  + IF(AND(OR(C55=13,C55=14),AND(D55="F",V55&gt;0)),(INDIRECT(ADDRESS(ROW()-3,COLUMN()))-$Z$24),0) + IF(AND(OR(C55=13,C55=14),AND(D55="M",V55&gt;0)),(INDIRECT(ADDRESS(ROW()-3,COLUMN()))-$AA$24),0)</f>
        <v/>
      </c>
      <c r="W58" s="22">
        <f>IF(AND(OR(C55=11,C55=12),AND(D55="F",W55&gt;0)),(INDIRECT(ADDRESS(ROW()-3,COLUMN()))-$X$25),0) + IF(AND(OR(C55=11,C55=12),AND(D55="M",W55&gt;0)),(INDIRECT(ADDRESS(ROW()-3,COLUMN()))-$Y$25),0)  + IF(AND(OR(C55=13,C55=14),AND(D55="F",W55&gt;0)),(INDIRECT(ADDRESS(ROW()-3,COLUMN()))-$Z$25),0) + IF(AND(OR(C55=13,C55=14),AND(D55="M",W55&gt;0)),(INDIRECT(ADDRESS(ROW()-3,COLUMN()))-$AA$25),0)</f>
        <v/>
      </c>
      <c r="X58" s="61" t="n"/>
      <c r="Y58" s="61" t="n"/>
      <c r="Z58" s="61" t="n"/>
    </row>
    <row customHeight="1" ht="20" outlineLevel="1" r="59" s="67" spans="1:63">
      <c r="C59" s="69" t="s">
        <v>387</v>
      </c>
      <c r="E59" s="62">
        <f>COUNTIF(F59:W59,"&lt;=0")-E55-IF(L55&gt;0,1,0)-IF(O55&gt;0,1,0)-IF(R55&gt;0,1,0)-IF(U55&gt;0,1,0)</f>
        <v/>
      </c>
      <c r="F59" s="22">
        <f>IF(AND(D55="M",F55&gt;0), INDIRECT(ADDRESS(ROW()-4,COLUMN()))-$AE$4,0) + IF(AND(D55="F",F55&gt;0), INDIRECT(ADDRESS(ROW()-4,COLUMN()))-$AD$4,0)</f>
        <v/>
      </c>
      <c r="G59" s="22">
        <f>IF(AND(D55="M",G55&gt;0), INDIRECT(ADDRESS(ROW()-4,COLUMN()))-$AE$5,0) + IF(AND(D55="F",G55&gt;0), INDIRECT(ADDRESS(ROW()-4,COLUMN()))-$AD$5,0)</f>
        <v/>
      </c>
      <c r="H59" s="22">
        <f>IF(AND(D55="M",H55&gt;0), INDIRECT(ADDRESS(ROW()-4,COLUMN()))-$AE$6,0) + IF(AND(D55="F",H55&gt;0), INDIRECT(ADDRESS(ROW()-4,COLUMN()))-$AD$6,0)</f>
        <v/>
      </c>
      <c r="I59" s="22">
        <f>IF(AND(D55="M",I55&gt;0), INDIRECT(ADDRESS(ROW()-4,COLUMN()))-$AE$7,0) + IF(AND(D55="F",I55&gt;0), INDIRECT(ADDRESS(ROW()-4,COLUMN()))-$AD$7,0)</f>
        <v/>
      </c>
      <c r="J59" s="22">
        <f>IF(AND(D55="M",J55&gt;0), INDIRECT(ADDRESS(ROW()-4,COLUMN()))-$AE$8,0) + IF(AND(D55="F",J55&gt;0), INDIRECT(ADDRESS(ROW()-4,COLUMN()))-$AD$8,0)</f>
        <v/>
      </c>
      <c r="K59" s="22">
        <f>IF(AND(D55="M",K55&gt;0), INDIRECT(ADDRESS(ROW()-4,COLUMN()))-$AE$9,0) + IF(AND(D55="F",K55&gt;0), INDIRECT(ADDRESS(ROW()-4,COLUMN()))-$AD$9,0)</f>
        <v/>
      </c>
      <c r="L59" s="20" t="n">
        <v>0</v>
      </c>
      <c r="M59" s="22">
        <f>IF(AND(D55="M",M55&gt;0), INDIRECT(ADDRESS(ROW()-4,COLUMN()))-$AE$11,0) + IF(AND(D55="F",M55&gt;0), INDIRECT(ADDRESS(ROW()-4,COLUMN()))-$AD$11,0)</f>
        <v/>
      </c>
      <c r="N59" s="22">
        <f>IF(AND(D55="M",N55&gt;0), INDIRECT(ADDRESS(ROW()-4,COLUMN()))-$AE$12,0) + IF(AND(D55="F",N55&gt;0), INDIRECT(ADDRESS(ROW()-4,COLUMN()))-$AD$12,0)</f>
        <v/>
      </c>
      <c r="O59" s="20" t="n">
        <v>0</v>
      </c>
      <c r="P59" s="22">
        <f>IF(AND(D55="M",P55&gt;0), INDIRECT(ADDRESS(ROW()-4,COLUMN()))-$AE$14,0) + IF(AND(D55="F",P55&gt;0), INDIRECT(ADDRESS(ROW()-4,COLUMN()))-$AD$14,0)</f>
        <v/>
      </c>
      <c r="Q59" s="22">
        <f>IF(AND(D55="M",Q55&gt;0), INDIRECT(ADDRESS(ROW()-4,COLUMN()))-$AE$15,0) + IF(AND(D55="F",Q55&gt;0), INDIRECT(ADDRESS(ROW()-4,COLUMN()))-$AD$15,0)</f>
        <v/>
      </c>
      <c r="R59" s="20" t="n">
        <v>0</v>
      </c>
      <c r="S59" s="22">
        <f>IF(AND(D55="M",S55&gt;0), INDIRECT(ADDRESS(ROW()-4,COLUMN()))-$AE$17,0) + IF(AND(D55="F",S55&gt;0), INDIRECT(ADDRESS(ROW()-4,COLUMN()))-$AD$17,0)</f>
        <v/>
      </c>
      <c r="T59" s="22">
        <f>IF(AND(D55="M",T55&gt;0), INDIRECT(ADDRESS(ROW()-4,COLUMN()))-$AE$18,0) + IF(AND(D55="F",T55&gt;0), INDIRECT(ADDRESS(ROW()-4,COLUMN()))-$AD$18,0)</f>
        <v/>
      </c>
      <c r="U59" s="20" t="n">
        <v>0</v>
      </c>
      <c r="V59" s="22">
        <f>IF(AND(D55="M",V55&gt;0), INDIRECT(ADDRESS(ROW()-4,COLUMN()))-$AE$20,0) + IF(AND(D55="F",V55&gt;0), INDIRECT(ADDRESS(ROW()-4,COLUMN()))-$AD$20,0)</f>
        <v/>
      </c>
      <c r="W59" s="22">
        <f>IF(AND(D55="M",W55&gt;0), INDIRECT(ADDRESS(ROW()-4,COLUMN()))-$AE$21,0) + IF(AND(D55="F",W55&gt;0), INDIRECT(ADDRESS(ROW()-4,COLUMN()))-$AD$21,0)</f>
        <v/>
      </c>
      <c r="X59" s="61" t="n"/>
      <c r="Y59" s="61" t="n"/>
      <c r="Z59" s="61" t="n"/>
    </row>
    <row customHeight="1" ht="20" outlineLevel="1" r="60" s="67" spans="1:63">
      <c r="C60" s="69" t="s">
        <v>388</v>
      </c>
      <c r="E60" s="62">
        <f>COUNTIF(F60:W60,"&lt;=0")-E55-IF(L55&gt;0,1,0)-IF(O55&gt;0,1,0)-IF(R55&gt;0,1,0)-IF(U55&gt;0,1,0)</f>
        <v/>
      </c>
      <c r="F60" s="22">
        <f>IF(AND(D55="M",F55&gt;0), INDIRECT(ADDRESS(ROW()-5,COLUMN()))-$AJ$4,0) + IF(AND(D55="F",F55&gt;0), INDIRECT(ADDRESS(ROW()-5,COLUMN()))-$AI$4,0)</f>
        <v/>
      </c>
      <c r="G60" s="22">
        <f>IF(AND(D55="M",G55&gt;0), INDIRECT(ADDRESS(ROW()-5,COLUMN()))-$AJ$5,0) + IF(AND(D55="F",G55&gt;0), INDIRECT(ADDRESS(ROW()-5,COLUMN()))-$AI$5,0)</f>
        <v/>
      </c>
      <c r="H60" s="22">
        <f>IF(AND(D55="M",H55&gt;0), INDIRECT(ADDRESS(ROW()-5,COLUMN()))-$AJ$6,0) + IF(AND(D55="F",H55&gt;0), INDIRECT(ADDRESS(ROW()-5,COLUMN()))-$AI$6,0)</f>
        <v/>
      </c>
      <c r="I60" s="22">
        <f>IF(AND(D55="M",I55&gt;0), INDIRECT(ADDRESS(ROW()-5,COLUMN()))-$AJ$7,0) + IF(AND(D55="F",I55&gt;0), INDIRECT(ADDRESS(ROW()-5,COLUMN()))-$AI$7,0)</f>
        <v/>
      </c>
      <c r="J60" s="22">
        <f>IF(AND(D55="M",J55&gt;0), INDIRECT(ADDRESS(ROW()-5,COLUMN()))-$AJ$8,0) + IF(AND(D55="F",J55&gt;0), INDIRECT(ADDRESS(ROW()-5,COLUMN()))-$AI$8,0)</f>
        <v/>
      </c>
      <c r="K60" s="22">
        <f>IF(AND(D55="M",K55&gt;0), INDIRECT(ADDRESS(ROW()-5,COLUMN()))-$AJ$9,0) + IF(AND(D55="F",K55&gt;0), INDIRECT(ADDRESS(ROW()-5,COLUMN()))-$AI$9,0)</f>
        <v/>
      </c>
      <c r="L60" s="20" t="n">
        <v>0</v>
      </c>
      <c r="M60" s="22">
        <f>IF(AND(D55="M",M55&gt;0), INDIRECT(ADDRESS(ROW()-5,COLUMN()))-$AJ$11,0) + IF(AND(D55="F",M55&gt;0), INDIRECT(ADDRESS(ROW()-5,COLUMN()))-$AI$11,0)</f>
        <v/>
      </c>
      <c r="N60" s="22">
        <f>IF(AND(D55="M",N55&gt;0), INDIRECT(ADDRESS(ROW()-5,COLUMN()))-$AJ$12,0) + IF(AND(D55="F",N55&gt;0), INDIRECT(ADDRESS(ROW()-5,COLUMN()))-$AI$12,0)</f>
        <v/>
      </c>
      <c r="O60" s="20" t="n">
        <v>0</v>
      </c>
      <c r="P60" s="22">
        <f>IF(AND(D55="M",P55&gt;0), INDIRECT(ADDRESS(ROW()-5,COLUMN()))-$AJ$14,0) + IF(AND(D55="F",P55&gt;0), INDIRECT(ADDRESS(ROW()-5,COLUMN()))-$AI$14,0)</f>
        <v/>
      </c>
      <c r="Q60" s="22">
        <f>IF(AND(D55="M",Q55&gt;0), INDIRECT(ADDRESS(ROW()-5,COLUMN()))-$AJ$15,0) + IF(AND(D55="F",Q55&gt;0), INDIRECT(ADDRESS(ROW()-5,COLUMN()))-$AI$15,0)</f>
        <v/>
      </c>
      <c r="R60" s="20" t="n">
        <v>0</v>
      </c>
      <c r="S60" s="22">
        <f>IF(AND(D55="M",S55&gt;0), INDIRECT(ADDRESS(ROW()-5,COLUMN()))-$AJ$17,0) + IF(AND(D55="F",S55&gt;0), INDIRECT(ADDRESS(ROW()-5,COLUMN()))-$AI$17,0)</f>
        <v/>
      </c>
      <c r="T60" s="22">
        <f>IF(AND(D55="M",T55&gt;0), INDIRECT(ADDRESS(ROW()-5,COLUMN()))-$AJ$18,0) + IF(AND(D55="F",T55&gt;0), INDIRECT(ADDRESS(ROW()-5,COLUMN()))-$AI$18,0)</f>
        <v/>
      </c>
      <c r="U60" s="20" t="n">
        <v>0</v>
      </c>
      <c r="V60" s="22">
        <f>IF(AND(D55="M",V55&gt;0), INDIRECT(ADDRESS(ROW()-5,COLUMN()))-$AJ$20,0) + IF(AND(D55="F",V55&gt;0), INDIRECT(ADDRESS(ROW()-5,COLUMN()))-$AI$20,0)</f>
        <v/>
      </c>
      <c r="W60" s="22">
        <f>IF(AND(D55="M",W55&gt;0), INDIRECT(ADDRESS(ROW()-5,COLUMN()))-$AJ$21,0) + IF(AND(D55="F",W55&gt;0), INDIRECT(ADDRESS(ROW()-5,COLUMN()))-$AI$21,0)</f>
        <v/>
      </c>
      <c r="X60" s="61" t="n"/>
      <c r="Y60" s="61" t="n"/>
      <c r="Z60" s="61" t="n"/>
    </row>
    <row customHeight="1" ht="20" outlineLevel="1" r="61" s="67" spans="1:63">
      <c r="C61" s="69" t="s">
        <v>389</v>
      </c>
      <c r="E61" s="62">
        <f>COUNTIF(F61:W61,"&lt;=0")-E55-IF(L55&gt;0,1,0)-IF(O55&gt;0,1,0)-IF(R55&gt;0,1,0)-IF(U55&gt;0,1,0)</f>
        <v/>
      </c>
      <c r="F61" s="22">
        <f>IF(AND(D55="M",F55&gt;0), INDIRECT(ADDRESS(ROW()-6,COLUMN()))-$AO$4,0) + IF(AND(D55="F",F55&gt;0), INDIRECT(ADDRESS(ROW()-6,COLUMN()))-$AN$4,0)</f>
        <v/>
      </c>
      <c r="G61" s="22">
        <f>IF(AND(D55="M",G55&gt;0), INDIRECT(ADDRESS(ROW()-6,COLUMN()))-$AO$5,0) + IF(AND(D55="F",G55&gt;0), INDIRECT(ADDRESS(ROW()-6,COLUMN()))-$AN$5,0)</f>
        <v/>
      </c>
      <c r="H61" s="22">
        <f>IF(AND(D55="M",H55&gt;0), INDIRECT(ADDRESS(ROW()-6,COLUMN()))-$AO$6,0) + IF(AND(D55="F",H55&gt;0), INDIRECT(ADDRESS(ROW()-6,COLUMN()))-$AN$6,0)</f>
        <v/>
      </c>
      <c r="I61" s="22">
        <f>IF(AND(D55="M",I55&gt;0), INDIRECT(ADDRESS(ROW()-6,COLUMN()))-$AO$7,0) + IF(AND(D55="F",I55&gt;0), INDIRECT(ADDRESS(ROW()-6,COLUMN()))-$AN$7,0)</f>
        <v/>
      </c>
      <c r="J61" s="22">
        <f>IF(AND(D55="M",J55&gt;0), INDIRECT(ADDRESS(ROW()-6,COLUMN()))-$AO$8,0) + IF(AND(D55="F",J55&gt;0), INDIRECT(ADDRESS(ROW()-6,COLUMN()))-$AN$8,0)</f>
        <v/>
      </c>
      <c r="K61" s="22">
        <f>IF(AND(D55="M",K55&gt;0), INDIRECT(ADDRESS(ROW()-6,COLUMN()))-$AO$9,0) + IF(AND(D55="F",K55&gt;0), INDIRECT(ADDRESS(ROW()-6,COLUMN()))-$AN$9,0)</f>
        <v/>
      </c>
      <c r="L61" s="20" t="n">
        <v>0</v>
      </c>
      <c r="M61" s="22">
        <f>IF(AND(D55="M",M55&gt;0), INDIRECT(ADDRESS(ROW()-6,COLUMN()))-$AO$11,0) + IF(AND(D55="F",M55&gt;0), INDIRECT(ADDRESS(ROW()-6,COLUMN()))-$AN$11,0)</f>
        <v/>
      </c>
      <c r="N61" s="22">
        <f>IF(AND(D55="M",N55&gt;0), INDIRECT(ADDRESS(ROW()-6,COLUMN()))-$AO$12,0) + IF(AND(D55="F",N55&gt;0), INDIRECT(ADDRESS(ROW()-6,COLUMN()))-$AN$12,0)</f>
        <v/>
      </c>
      <c r="O61" s="20" t="n">
        <v>0</v>
      </c>
      <c r="P61" s="22">
        <f>IF(AND(D55="M",P55&gt;0), INDIRECT(ADDRESS(ROW()-6,COLUMN()))-$AO$14,0) + IF(AND(D55="F",P55&gt;0), INDIRECT(ADDRESS(ROW()-6,COLUMN()))-$AN$14,0)</f>
        <v/>
      </c>
      <c r="Q61" s="22">
        <f>IF(AND(D55="M",Q55&gt;0), INDIRECT(ADDRESS(ROW()-6,COLUMN()))-$AO$15,0) + IF(AND(D55="F",Q55&gt;0), INDIRECT(ADDRESS(ROW()-6,COLUMN()))-$AN$15,0)</f>
        <v/>
      </c>
      <c r="R61" s="20" t="n">
        <v>0</v>
      </c>
      <c r="S61" s="22">
        <f>IF(AND(D55="M",S55&gt;0), INDIRECT(ADDRESS(ROW()-6,COLUMN()))-$AO$17,0) + IF(AND(D55="F",S55&gt;0), INDIRECT(ADDRESS(ROW()-6,COLUMN()))-$AN$17,0)</f>
        <v/>
      </c>
      <c r="T61" s="22">
        <f>IF(AND(D55="M",T55&gt;0), INDIRECT(ADDRESS(ROW()-6,COLUMN()))-$AO$18,0) + IF(AND(D55="F",T55&gt;0), INDIRECT(ADDRESS(ROW()-6,COLUMN()))-$AN$18,0)</f>
        <v/>
      </c>
      <c r="U61" s="63" t="n">
        <v>0</v>
      </c>
      <c r="V61" s="22">
        <f>IF(AND(D55="M",V55&gt;0), INDIRECT(ADDRESS(ROW()-6,COLUMN()))-$AO$20,0) + IF(AND(D55="F",V55&gt;0), INDIRECT(ADDRESS(ROW()-6,COLUMN()))-$AN$20,0)</f>
        <v/>
      </c>
      <c r="W61" s="22">
        <f>IF(AND(D55="M",W55&gt;0), INDIRECT(ADDRESS(ROW()-6,COLUMN()))-$AO$21,0) + IF(AND(D55="F",W55&gt;0), INDIRECT(ADDRESS(ROW()-6,COLUMN()))-$AN$21,0)</f>
        <v/>
      </c>
      <c r="X61" s="61" t="n"/>
      <c r="Y61" s="61" t="n"/>
      <c r="Z61" s="61" t="n"/>
    </row>
    <row customHeight="1" ht="20" outlineLevel="1" r="62" s="67" spans="1:63" thickBot="1">
      <c r="C62" s="69" t="s">
        <v>6</v>
      </c>
      <c r="E62" s="62">
        <f>COUNTIF(F62:W62,"&lt;=0")-E55-IF(L55&gt;0,1,0)-IF(O55&gt;0,1,0)-IF(R55&gt;0,1,0)-IF(U55&gt;0,1,0)</f>
        <v/>
      </c>
      <c r="F62" s="22">
        <f>IF(AND(D55="M",F55&gt;0), INDIRECT(ADDRESS(ROW()-7,COLUMN()))-$AT$4,0) + IF(AND(D55="F",F55&gt;0), INDIRECT(ADDRESS(ROW()-7,COLUMN()))-$AS$4,0)</f>
        <v/>
      </c>
      <c r="G62" s="22">
        <f>IF(AND(D55="M",G55&gt;0), INDIRECT(ADDRESS(ROW()-7,COLUMN()))-$AT$5,0) + IF(AND(D55="F",G55&gt;0), INDIRECT(ADDRESS(ROW()-7,COLUMN()))-$AS$5,0)</f>
        <v/>
      </c>
      <c r="H62" s="22">
        <f>IF(AND(D55="M",H55&gt;0), INDIRECT(ADDRESS(ROW()-7,COLUMN()))-$AT$6,0) + IF(AND(D55="F",H55&gt;0), INDIRECT(ADDRESS(ROW()-7,COLUMN()))-$AS$6,0)</f>
        <v/>
      </c>
      <c r="I62" s="22">
        <f>IF(AND(D55="M",I55&gt;0), INDIRECT(ADDRESS(ROW()-7,COLUMN()))-$AT$7,0) + IF(AND(D55="F",I55&gt;0), INDIRECT(ADDRESS(ROW()-7,COLUMN()))-$AS$7,0)</f>
        <v/>
      </c>
      <c r="J62" s="22">
        <f>IF(AND(D55="M",J55&gt;0), INDIRECT(ADDRESS(ROW()-7,COLUMN()))-$AT$8,0) + IF(AND(D55="F",J55&gt;0), INDIRECT(ADDRESS(ROW()-7,COLUMN()))-$AS$8,0)</f>
        <v/>
      </c>
      <c r="K62" s="22">
        <f>IF(AND(D55="M",K55&gt;0), INDIRECT(ADDRESS(ROW()-7,COLUMN()))-$AT$9,0) + IF(AND(D55="F",K55&gt;0), INDIRECT(ADDRESS(ROW()-7,COLUMN()))-$AS$9,0)</f>
        <v/>
      </c>
      <c r="L62" s="63" t="n">
        <v>0</v>
      </c>
      <c r="M62" s="22">
        <f>IF(AND(D55="M",M55&gt;0), INDIRECT(ADDRESS(ROW()-7,COLUMN()))-$AT$11,0) + IF(AND(D55="F",M55&gt;0), INDIRECT(ADDRESS(ROW()-7,COLUMN()))-$AS$11,0)</f>
        <v/>
      </c>
      <c r="N62" s="22">
        <f>IF(AND(D55="M",N55&gt;0), INDIRECT(ADDRESS(ROW()-7,COLUMN()))-$AT$12,0) + IF(AND(D55="F",N55&gt;0), INDIRECT(ADDRESS(ROW()-7,COLUMN()))-$AS$12,0)</f>
        <v/>
      </c>
      <c r="O62" s="63" t="n">
        <v>0</v>
      </c>
      <c r="P62" s="22">
        <f>IF(AND(D55="M",P55&gt;0), INDIRECT(ADDRESS(ROW()-7,COLUMN()))-$AT$14,0) + IF(AND(D55="F",P55&gt;0), INDIRECT(ADDRESS(ROW()-7,COLUMN()))-$AS$14,0)</f>
        <v/>
      </c>
      <c r="Q62" s="22">
        <f>IF(AND(D55="M",Q55&gt;0), INDIRECT(ADDRESS(ROW()-7,COLUMN()))-$AT$15,0) + IF(AND(D55="F",Q55&gt;0), INDIRECT(ADDRESS(ROW()-7,COLUMN()))-$AS$15,0)</f>
        <v/>
      </c>
      <c r="R62" s="63" t="n">
        <v>0</v>
      </c>
      <c r="S62" s="22">
        <f>IF(AND(D55="M",S55&gt;0), INDIRECT(ADDRESS(ROW()-7,COLUMN()))-$AT$17,0) + IF(AND(D55="F",S55&gt;0), INDIRECT(ADDRESS(ROW()-7,COLUMN()))-$AS$17,0)</f>
        <v/>
      </c>
      <c r="T62" s="22">
        <f>IF(AND(D55="M",T55&gt;0), INDIRECT(ADDRESS(ROW()-7,COLUMN()))-$AT$18,0) + IF(AND(D55="F",T55&gt;0), INDIRECT(ADDRESS(ROW()-7,COLUMN()))-$AS$18,0)</f>
        <v/>
      </c>
      <c r="U62" s="63" t="n">
        <v>0</v>
      </c>
      <c r="V62" s="22">
        <f>IF(AND(D55="M",V55&gt;0), INDIRECT(ADDRESS(ROW()-7,COLUMN()))-$AT$20,0) + IF(AND(D55="F",V55&gt;0), INDIRECT(ADDRESS(ROW()-7,COLUMN()))-$AS$20,0)</f>
        <v/>
      </c>
      <c r="W62" s="22">
        <f>IF(AND(D55="M",W55&gt;0), INDIRECT(ADDRESS(ROW()-7,COLUMN()))-$AT$21,0) + IF(AND(D55="F",W55&gt;0), INDIRECT(ADDRESS(ROW()-7,COLUMN()))-$AS$21,0)</f>
        <v/>
      </c>
      <c r="X62" s="61" t="n"/>
      <c r="Y62" s="61" t="n"/>
      <c r="Z62" s="61" t="n"/>
    </row>
    <row customHeight="1" ht="20" r="63" s="67" spans="1:63">
      <c r="A63" s="66" t="s">
        <v>395</v>
      </c>
      <c r="C63" s="11" t="n">
        <v>13</v>
      </c>
      <c r="D63" s="12" t="s">
        <v>391</v>
      </c>
      <c r="E63" s="14">
        <f>COUNTIF(F63:W63,"=0")</f>
        <v/>
      </c>
      <c r="F63" s="77" t="s">
        <v>396</v>
      </c>
      <c r="G63" s="77" t="n">
        <v>0.0008480324074042755</v>
      </c>
      <c r="H63" s="77" t="n">
        <v>0.00179745370370199</v>
      </c>
      <c r="I63" s="77" t="n">
        <v>0.003846180555555634</v>
      </c>
      <c r="J63" s="77" t="n">
        <v>0.007742129629626504</v>
      </c>
      <c r="K63" s="77" t="n">
        <v>0.0153156249999995</v>
      </c>
      <c r="L63" s="77" t="s">
        <v>397</v>
      </c>
      <c r="M63" s="77" t="n">
        <v>0.0008609953703668793</v>
      </c>
      <c r="N63" s="77" t="n">
        <v>0.001907986111113757</v>
      </c>
      <c r="O63" s="77" t="n">
        <v>0.0005391203703695169</v>
      </c>
      <c r="P63" s="77" t="n">
        <v>0.001189120370369778</v>
      </c>
      <c r="Q63" s="77" t="n">
        <v>0.002579166666663468</v>
      </c>
      <c r="R63" s="77" t="n">
        <v>0.0003900462962960205</v>
      </c>
      <c r="S63" s="77" t="n">
        <v>0.0008652777777768961</v>
      </c>
      <c r="T63" s="77" t="n">
        <v>0.001969328703701478</v>
      </c>
      <c r="U63" s="77" t="n">
        <v>0</v>
      </c>
      <c r="V63" s="77" t="n">
        <v>0.001981944444445105</v>
      </c>
      <c r="W63" s="77" t="n">
        <v>0.004105324074075156</v>
      </c>
      <c r="X63" s="61" t="n"/>
      <c r="Y63" s="61" t="n"/>
      <c r="Z63" s="61" t="n"/>
    </row>
    <row customHeight="1" ht="20" outlineLevel="1" r="64" s="67" spans="1:63">
      <c r="C64" s="68" t="s">
        <v>384</v>
      </c>
      <c r="E64" s="62">
        <f>COUNTIF(F64:AA64,"&lt;=0")-E63-IF(C63&gt;12,IF(L63&gt;0,1,0)+IF(O63&gt;0,1,0)+IF(R63&gt;0,1,0)+IF(U63&gt;0,1,0),0)-IF(C63&lt;11,IF(J63&gt;0,1,0)+IF(K63&gt;0,1,0)+IF(N63&gt;0,1,0)+IF(Q63&gt;0,1,0)+IF(T63&gt;0,1,0)+IF(W63,1,0),0)</f>
        <v/>
      </c>
      <c r="F64" s="22">
        <f>(IF(AND(C63&lt;11,AND(D63="F",F63&gt;0)),(INDIRECT(ADDRESS(ROW()-1,COLUMN()))-$B$4),0) + IF(AND(C63&lt;11,AND(D63="M",F63&gt;0)),(INDIRECT(ADDRESS(ROW()-1,COLUMN()))-$C$4),0)) + IF(AND(OR(C63=11,C63=12),AND(D63="F",F63&gt;0)),(INDIRECT(ADDRESS(ROW()-1,COLUMN()))-$D$4),0) + IF(AND(OR(C63=11,C63=12),AND(D63="M",F63&gt;0)),(INDIRECT(ADDRESS(ROW()-1,COLUMN()))-$E$4),0)  + IF(AND(OR(C63=13,C63=14),AND(D63="F",F63&gt;0)),(INDIRECT(ADDRESS(ROW()-1,COLUMN()))-$F$4),0) + IF(AND(OR(C63=13,C63=14),AND(D63="M",F63&gt;0)),(INDIRECT(ADDRESS(ROW()-1,COLUMN()))-$G$4),0) + IF(AND(C63 &gt; 14,AND(D63="F",F63&gt;0)),(INDIRECT(ADDRESS(ROW()-1,COLUMN()))-$H$4),0) + IF(AND(C63 &gt; 14,AND(D63="M",F63&gt;0)),(INDIRECT(ADDRESS(ROW()-1,COLUMN()))-$I$4),0)</f>
        <v/>
      </c>
      <c r="G64" s="22">
        <f>(IF(AND(C63&lt;11,AND(D63="F",G63&gt;0)),(INDIRECT(ADDRESS(ROW()-1,COLUMN()))-$B$5),0) + IF(AND(C63&lt;11,AND(D63="M",G63&gt;0)),(INDIRECT(ADDRESS(ROW()-1,COLUMN()))-$C$5),0)) + IF(AND(OR(C63=11,C63=12),AND(D63="F",G63&gt;0)),(INDIRECT(ADDRESS(ROW()-1,COLUMN()))-$D$5),0) + IF(AND(OR(C63=11,C63=12),AND(D63="M",G63&gt;0)),(INDIRECT(ADDRESS(ROW()-1,COLUMN()))-$E$5),0)  + IF(AND(OR(C63=13,C63=14),AND(D63="F",G63&gt;0)),(INDIRECT(ADDRESS(ROW()-1,COLUMN()))-$F$5),0) + IF(AND(OR(C63=13,C63=14),AND(D63="M",G63&gt;0)),(INDIRECT(ADDRESS(ROW()-1,COLUMN()))-$G$5),0) + IF(AND(C63 &gt; 14,AND(D63="F",G63&gt;0)),(INDIRECT(ADDRESS(ROW()-1,COLUMN()))-$H$5),0) + IF(AND(C63 &gt; 14,AND(D63="M",G63&gt;0)),(INDIRECT(ADDRESS(ROW()-1,COLUMN()))-$I$5),0)</f>
        <v/>
      </c>
      <c r="H64" s="22">
        <f>(IF(AND(C63&lt;11,AND(D63="F",H63&gt;0)),(INDIRECT(ADDRESS(ROW()-1,COLUMN()))-$B$6),0) + IF(AND(C63&lt;11,AND(D63="M",H63&gt;0)),(INDIRECT(ADDRESS(ROW()-1,COLUMN()))-$C$6),0)) + IF(AND(OR(C63=11,C63=12),AND(D63="F",H63&gt;0)),(INDIRECT(ADDRESS(ROW()-1,COLUMN()))-$D$6),0) + IF(AND(OR(C63=11,C63=12),AND(D63="M",H63&gt;0)),(INDIRECT(ADDRESS(ROW()-1,COLUMN()))-$E$6),0)  + IF(AND(OR(C63=13,C63=14),AND(D63="F",H63&gt;0)),(INDIRECT(ADDRESS(ROW()-1,COLUMN()))-$F$6),0) + IF(AND(OR(C63=13,C63=14),AND(D63="M",H63&gt;0)),(INDIRECT(ADDRESS(ROW()-1,COLUMN()))-$G$6),0) + IF(AND(C63 &gt; 14,AND(D63="F",H63&gt;0)),(INDIRECT(ADDRESS(ROW()-1,COLUMN()))-$H$6),0) + IF(AND(C63 &gt; 14,AND(D63="M",H63&gt;0)),(INDIRECT(ADDRESS(ROW()-1,COLUMN()))-$I$6),0)</f>
        <v/>
      </c>
      <c r="I64" s="22">
        <f>(IF(AND(C63&lt;11,AND(D63="F",I63&gt;0)),(INDIRECT(ADDRESS(ROW()-1,COLUMN()))-$B$7),0) + IF(AND(C63&lt;11,AND(D63="M",I63&gt;0)),(INDIRECT(ADDRESS(ROW()-1,COLUMN()))-$C$7),0)) + IF(AND(OR(C63=11,C63=12),AND(D63="F",I63&gt;0)),(INDIRECT(ADDRESS(ROW()-1,COLUMN()))-$D$7),0) + IF(AND(OR(C63=11,C63=12),AND(D63="M",I63&gt;0)),(INDIRECT(ADDRESS(ROW()-1,COLUMN()))-$E$7),0)  + IF(AND(OR(C63=13,C63=14),AND(D63="F",I63&gt;0)),(INDIRECT(ADDRESS(ROW()-1,COLUMN()))-$F$7),0) + IF(AND(OR(C63=13,C63=14),AND(D63="M",I63&gt;0)),(INDIRECT(ADDRESS(ROW()-1,COLUMN()))-$G$7),0) + IF(AND(C63 &gt; 14,AND(D63="F",I63&gt;0)),(INDIRECT(ADDRESS(ROW()-1,COLUMN()))-$H$7),0) + IF(AND(C63 &gt; 14,AND(D63="M",I63&gt;0)),(INDIRECT(ADDRESS(ROW()-1,COLUMN()))-$I$7),0)</f>
        <v/>
      </c>
      <c r="J64" s="22">
        <f>IF(AND(OR(C63=11,C63=12),AND(D63="F",J63&gt;0)),(INDIRECT(ADDRESS(ROW()-1,COLUMN()))-$D$8),0) + IF(AND(OR(C63=11,C63=12),AND(D63="M",J63&gt;0)),(INDIRECT(ADDRESS(ROW()-1,COLUMN()))-$E$8),0)  + IF(AND(OR(C63=13,C63=14),AND(D63="F",J63&gt;0)),(INDIRECT(ADDRESS(ROW()-1,COLUMN()))-$F$8),0) + IF(AND(OR(C63=13,C63=14),AND(D63="M",J63&gt;0)),(INDIRECT(ADDRESS(ROW()-1,COLUMN()))-$G$8),0) + IF(AND(C63 &gt; 14,AND(D63="F",J63&gt;0)),(INDIRECT(ADDRESS(ROW()-1,COLUMN()))-$H$8),0) + IF(AND(C63 &gt; 14,AND(D63="M",J63&gt;0)),(INDIRECT(ADDRESS(ROW()-1,COLUMN()))-$I$8),0)</f>
        <v/>
      </c>
      <c r="K64" s="22">
        <f>IF(AND(OR(C63=11,C63=12),AND(D63="F",K63&gt;0)),(INDIRECT(ADDRESS(ROW()-1,COLUMN()))-$D$9),0) + IF(AND(OR(C63=11,C63=12),AND(D63="M",K63&gt;0)),(INDIRECT(ADDRESS(ROW()-1,COLUMN()))-$E$9),0)  + IF(AND(OR(C63=13,C63=14),AND(D63="F",K63&gt;0)),(INDIRECT(ADDRESS(ROW()-1,COLUMN()))-$F$9),0) + IF(AND(OR(C63=13,C63=14),AND(D63="M",K63&gt;0)),(INDIRECT(ADDRESS(ROW()-1,COLUMN()))-$G$9),0) + IF(AND(C63 &gt; 14,AND(D63="F",K63&gt;0)),(INDIRECT(ADDRESS(ROW()-1,COLUMN()))-$H$9),0) + IF(AND(C63 &gt; 14,AND(D63="M",K63&gt;0)),(INDIRECT(ADDRESS(ROW()-1,COLUMN()))-$I$9),0)</f>
        <v/>
      </c>
      <c r="L64" s="22">
        <f>(IF(AND(C63&lt;11,AND(D63="F",L63&gt;0)),(INDIRECT(ADDRESS(ROW()-1,COLUMN()))-$B$11),0) + IF(AND(C63&lt;11,AND(D63="M",L63&gt;0)),(INDIRECT(ADDRESS(ROW()-1,COLUMN()))-$C$11),0)) + IF(AND(OR(C63=11,C63=12),AND(D63="F",L63&gt;0)),(INDIRECT(ADDRESS(ROW()-1,COLUMN()))-$D$11),0) + IF(AND(OR(C63=11,C63=12),AND(D63="M",L63&gt;0)),(INDIRECT(ADDRESS(ROW()-1,COLUMN()))-$E$11),0)</f>
        <v/>
      </c>
      <c r="M64" s="22">
        <f>(IF(AND(C63&lt;11,AND(D63="F",M63&gt;0)),(INDIRECT(ADDRESS(ROW()-1,COLUMN()))-$B$12),0) + IF(AND(C63&lt;11,AND(D63="M",M63&gt;0)),(INDIRECT(ADDRESS(ROW()-1,COLUMN()))-$C$12),0)) + IF(AND(OR(C63=11,C63=12),AND(D63="F",M63&gt;0)),(INDIRECT(ADDRESS(ROW()-1,COLUMN()))-$D$12),0) + IF(AND(OR(C63=11,C63=12),AND(D63="M",M63&gt;0)),(INDIRECT(ADDRESS(ROW()-1,COLUMN()))-$E$12),0)  + IF(AND(OR(C63=13,C63=14),AND(D63="F",M63&gt;0)),(INDIRECT(ADDRESS(ROW()-1,COLUMN()))-$F$12),0) + IF(AND(OR(C63=13,C63=14),AND(D63="M",M63&gt;0)),(INDIRECT(ADDRESS(ROW()-1,COLUMN()))-$G$12),0) + IF(AND(C63 &gt; 14,AND(D63="F",M63&gt;0)),(INDIRECT(ADDRESS(ROW()-1,COLUMN()))-$H$12),0) + IF(AND(C63 &gt; 14,AND(D63="M",M63&gt;0)),(INDIRECT(ADDRESS(ROW()-1,COLUMN()))-$I$12),0)</f>
        <v/>
      </c>
      <c r="N64" s="22">
        <f>IF(AND(OR(C63=11,C63=12),AND(D63="F",N63&gt;0)),(INDIRECT(ADDRESS(ROW()-1,COLUMN()))-$D$13),0) + IF(AND(OR(C63=11,C63=12),AND(D63="M",N63&gt;0)),(INDIRECT(ADDRESS(ROW()-1,COLUMN()))-$E$13),0)  + IF(AND(OR(C63=13,C63=14),AND(D63="F",N63&gt;0)),(INDIRECT(ADDRESS(ROW()-1,COLUMN()))-$F$13),0) + IF(AND(OR(C63=13,C63=14),AND(D63="M",N63&gt;0)),(INDIRECT(ADDRESS(ROW()-1,COLUMN()))-$G$13),0) + IF(AND(C63 &gt; 14,AND(D63="F",N63&gt;0)),(INDIRECT(ADDRESS(ROW()-1,COLUMN()))-$H$13),0) + IF(AND(C63 &gt; 14,AND(D63="M",N63&gt;0)),(INDIRECT(ADDRESS(ROW()-1,COLUMN()))-$I$13),0)</f>
        <v/>
      </c>
      <c r="O64" s="22">
        <f>(IF(AND(C63&lt;11,AND(D63="F",O63&gt;0)),(INDIRECT(ADDRESS(ROW()-1,COLUMN()))-$B$15),0) + IF(AND(C63&lt;11,AND(D63="M",O63&gt;0)),(INDIRECT(ADDRESS(ROW()-1,COLUMN()))-$C$15),0)) + IF(AND(OR(C63=11,C63=12),AND(D63="F",O63&gt;0)),(INDIRECT(ADDRESS(ROW()-1,COLUMN()))-$D$15),0) + IF(AND(OR(C63=11,C63=12),AND(D63="M",O63&gt;0)),(INDIRECT(ADDRESS(ROW()-1,COLUMN()))-$E$15),0)</f>
        <v/>
      </c>
      <c r="P64" s="22">
        <f>(IF(AND(C63&lt;11,AND(D63="F",P63&gt;0)),(INDIRECT(ADDRESS(ROW()-1,COLUMN()))-$B$16),0) + IF(AND(C63&lt;11,AND(D63="M",P63&gt;0)),(INDIRECT(ADDRESS(ROW()-1,COLUMN()))-$C$16),0)) + IF(AND(OR(C63=11,C63=12),AND(D63="F",P63&gt;0)),(INDIRECT(ADDRESS(ROW()-1,COLUMN()))-$D$16),0) + IF(AND(OR(C63=11,C63=12),AND(D63="M",P63&gt;0)),(INDIRECT(ADDRESS(ROW()-1,COLUMN()))-$E$16),0)  + IF(AND(OR(C63=13,C63=14),AND(D63="F",P63&gt;0)),(INDIRECT(ADDRESS(ROW()-1,COLUMN()))-$F$16),0) + IF(AND(OR(C63=13,C63=14),AND(D63="M",P63&gt;0)),(INDIRECT(ADDRESS(ROW()-1,COLUMN()))-$G$16),0) + IF(AND(C63 &gt; 14,AND(D63="F",P63&gt;0)),(INDIRECT(ADDRESS(ROW()-1,COLUMN()))-$H$16),0) + IF(AND(C63 &gt; 14,AND(D63="M",P63&gt;0)),(INDIRECT(ADDRESS(ROW()-1,COLUMN()))-$I$16),0)</f>
        <v/>
      </c>
      <c r="Q64" s="22">
        <f>IF(AND(OR(C63=11,C63=12),AND(D63="F",Q63&gt;0)),(INDIRECT(ADDRESS(ROW()-1,COLUMN()))-$D$17),0) + IF(AND(OR(C63=11,C63=12),AND(D63="M",Q63&gt;0)),(INDIRECT(ADDRESS(ROW()-1,COLUMN()))-$E$17),0)  + IF(AND(OR(C63=13,C63=14),AND(D63="F",Q63&gt;0)),(INDIRECT(ADDRESS(ROW()-1,COLUMN()))-$F$17),0) + IF(AND(OR(C63=13,C63=14),AND(D63="M",Q63&gt;0)),(INDIRECT(ADDRESS(ROW()-1,COLUMN()))-$G$17),0) + IF(AND(C63 &gt; 14,AND(D63="F",Q63&gt;0)),(INDIRECT(ADDRESS(ROW()-1,COLUMN()))-$H$17),0) + IF(AND(C63 &gt; 14,AND(D63="M",Q63&gt;0)),(INDIRECT(ADDRESS(ROW()-1,COLUMN()))-$I$17),0)</f>
        <v/>
      </c>
      <c r="R64" s="22">
        <f>(IF(AND(C63&lt;11,AND(D63="F",R63&gt;0)),(INDIRECT(ADDRESS(ROW()-1,COLUMN()))-$B$19),0) + IF(AND(C63&lt;11,AND(D63="M",R63&gt;0)),(INDIRECT(ADDRESS(ROW()-1,COLUMN()))-$C$19),0)) + IF(AND(OR(C63=11,C63=12),AND(D63="F",R63&gt;0)),(INDIRECT(ADDRESS(ROW()-1,COLUMN()))-$D$19),0) + IF(AND(OR(C63=11,C63=12),AND(D63="M",R63&gt;0)),(INDIRECT(ADDRESS(ROW()-1,COLUMN()))-$E$19),0)</f>
        <v/>
      </c>
      <c r="S64" s="22">
        <f>(IF(AND(C63&lt;11,AND(D63="F",S63&gt;0)),(INDIRECT(ADDRESS(ROW()-1,COLUMN()))-$B$20),0) + IF(AND(C63&lt;11,AND(D63="M",S63&gt;0)),(INDIRECT(ADDRESS(ROW()-1,COLUMN()))-$C$20),0)) + IF(AND(OR(C63=11,C63=12),AND(D63="F",S63&gt;0)),(INDIRECT(ADDRESS(ROW()-1,COLUMN()))-$D$20),0) + IF(AND(OR(C63=11,C63=12),AND(D63="M",S63&gt;0)),(INDIRECT(ADDRESS(ROW()-1,COLUMN()))-$E$20),0)  + IF(AND(OR(C63=13,C63=14),AND(D63="F",S63&gt;0)),(INDIRECT(ADDRESS(ROW()-1,COLUMN()))-$F$20),0) + IF(AND(OR(C63=13,C63=14),AND(D63="M",S63&gt;0)),(INDIRECT(ADDRESS(ROW()-1,COLUMN()))-$G$20),0) + IF(AND(C63 &gt; 14,AND(D63="F",S63&gt;0)),(INDIRECT(ADDRESS(ROW()-1,COLUMN()))-$H$20),0) + IF(AND(C63 &gt; 14,AND(D63="M",S63&gt;0)),(INDIRECT(ADDRESS(ROW()-1,COLUMN()))-$I$20),0)</f>
        <v/>
      </c>
      <c r="T64" s="22">
        <f>IF(AND(OR(C63=11,C63=12),AND(D63="F",T63&gt;0)),(INDIRECT(ADDRESS(ROW()-1,COLUMN()))-$D$21),0) + IF(AND(OR(C63=11,C63=12),AND(D63="M",T63&gt;0)),(INDIRECT(ADDRESS(ROW()-1,COLUMN()))-$E$21),0)  + IF(AND(OR(C63=13,C63=14),AND(D63="F",T63&gt;0)),(INDIRECT(ADDRESS(ROW()-1,COLUMN()))-$F$21),0) + IF(AND(OR(C63=13,C63=14),AND(D63="M",T63&gt;0)),(INDIRECT(ADDRESS(ROW()-1,COLUMN()))-$G$21),0) + IF(AND(C63 &gt; 14,AND(D63="F",T63&gt;0)),(INDIRECT(ADDRESS(ROW()-1,COLUMN()))-$H$21),0) + IF(AND(C63 &gt; 14,AND(D63="M",T63&gt;0)),(INDIRECT(ADDRESS(ROW()-1,COLUMN()))-$I$21),0)</f>
        <v/>
      </c>
      <c r="U64" s="22">
        <f>(IF(AND(C63&lt;11,AND(D63="F",U63&gt;0)),(INDIRECT(ADDRESS(ROW()-1,COLUMN()))-$B$23),0) + IF(AND(C63&lt;11,AND(D63="M",U63&gt;0)),(INDIRECT(ADDRESS(ROW()-1,COLUMN()))-$C$23),0)) + IF(AND(OR(C63=11,C63=12),AND(D63="F",U63&gt;0)),(INDIRECT(ADDRESS(ROW()-1,COLUMN()))-$D$23),0) + IF(AND(OR(C63=11,C63=12),AND(D63="M",U63&gt;0)),(INDIRECT(ADDRESS(ROW()-1,COLUMN()))-$E$23),0)</f>
        <v/>
      </c>
      <c r="V64" s="22">
        <f>(IF(AND(C63&lt;11,AND(D63="F",V63&gt;0)),(INDIRECT(ADDRESS(ROW()-1,COLUMN()))-$B$24),0) + IF(AND(C63&lt;11,AND(D63="M",V63&gt;0)),(INDIRECT(ADDRESS(ROW()-1,COLUMN()))-$C$24),0)) + IF(AND(OR(C63=11,C63=12),AND(D63="F",V63&gt;0)),(INDIRECT(ADDRESS(ROW()-1,COLUMN()))-$D$24),0) + IF(AND(OR(C63=11,C63=12),AND(D63="M",V63&gt;0)),(INDIRECT(ADDRESS(ROW()-1,COLUMN()))-$E$24),0)  + IF(AND(OR(C63=13,C63=14),AND(D63="F",V63&gt;0)),(INDIRECT(ADDRESS(ROW()-1,COLUMN()))-$F$24),0) + IF(AND(OR(C63=13,C63=14),AND(D63="M",V63&gt;0)),(INDIRECT(ADDRESS(ROW()-1,COLUMN()))-$G$24),0) + IF(AND(C63 &gt; 14,AND(D63="F",V63&gt;0)),(INDIRECT(ADDRESS(ROW()-1,COLUMN()))-$H$24),0) + IF(AND(C63 &gt; 14,AND(D63="M",V63&gt;0)),(INDIRECT(ADDRESS(ROW()-1,COLUMN()))-$I$24),0)</f>
        <v/>
      </c>
      <c r="W64" s="22">
        <f>IF(AND(OR(C63=11,C63=12),AND(D63="F",W63&gt;0)),(INDIRECT(ADDRESS(ROW()-1,COLUMN()))-$D$25),0) + IF(AND(OR(C63=11,C63=12),AND(D63="M",W63&gt;0)),(INDIRECT(ADDRESS(ROW()-1,COLUMN()))-$E$25),0)  + IF(AND(OR(C63=13,C63=14),AND(D63="F",W63&gt;0)),(INDIRECT(ADDRESS(ROW()-1,COLUMN()))-$F$25),0) + IF(AND(OR(C63=13,C63=14),AND(D63="M",W63&gt;0)),(INDIRECT(ADDRESS(ROW()-1,COLUMN()))-$G$25),0) + IF(AND(C63 &gt; 14,AND(D63="F",W63&gt;0)),(INDIRECT(ADDRESS(ROW()-1,COLUMN()))-$H$25),0) + IF(AND(C63 &gt; 14,AND(D63="M",W63&gt;0)),(INDIRECT(ADDRESS(ROW()-1,COLUMN()))-$I$25),0)</f>
        <v/>
      </c>
      <c r="X64" s="61" t="n"/>
      <c r="Y64" s="61" t="n"/>
      <c r="Z64" s="61" t="n"/>
    </row>
    <row customHeight="1" ht="20" outlineLevel="1" r="65" s="67" spans="1:63">
      <c r="C65" s="69" t="s">
        <v>385</v>
      </c>
      <c r="E65" s="62">
        <f>COUNTIF(F65:AA65,"&lt;=0")-E63-IF(C63&gt;12,IF(L63&gt;0,1,0)+IF(O63&gt;0,1,0)+IF(R63&gt;0,1,0)+IF(U63&gt;0,1,0),0)-IF(C63&lt;11,IF(J63&gt;0,1,0)+IF(K63&gt;0,1,0)+IF(N63&gt;0,1,0)+IF(Q63&gt;0,1,0)+IF(T63&gt;0,1,0)+IF(W63,1,0),0)</f>
        <v/>
      </c>
      <c r="F65" s="22">
        <f>(IF(AND(C63&lt;11,AND(D63="F",F63&gt;0)),(INDIRECT(ADDRESS(ROW()-2,COLUMN()))-$L$4),0) + IF(AND(C63&lt;11,AND(D63="M",F63&gt;0)),(INDIRECT(ADDRESS(ROW()-2,COLUMN()))-$M$4),0)) + IF(AND(OR(C63=11,C63=12),AND(D63="F",F63&gt;0)),(INDIRECT(ADDRESS(ROW()-2,COLUMN()))-$N$4),0) + IF(AND(OR(C63=11,C63=12),AND(D63="M",F63&gt;0)),(INDIRECT(ADDRESS(ROW()-2,COLUMN()))-$O$4),0)  + IF(AND(OR(C63=13,C63=14),AND(D63="F",F63&gt;0)),(INDIRECT(ADDRESS(ROW()-2,COLUMN()))-$P$4),0) + IF(AND(OR(C63=13,C63=14),AND(D63="M",F63&gt;0)),(INDIRECT(ADDRESS(ROW()-2,COLUMN()))-$Q$4),0) + IF(AND(C63 &gt; 14,AND(D63="F",F63&gt;0)),(INDIRECT(ADDRESS(ROW()-2,COLUMN()))-$R$4),0) + IF(AND(C63 &gt; 14,AND(D63="M",F63&gt;0)),(INDIRECT(ADDRESS(ROW()-2,COLUMN()))-$S$4),0)</f>
        <v/>
      </c>
      <c r="G65" s="22">
        <f>(IF(AND(C63&lt;11,AND(D63="F",G63&gt;0)),(INDIRECT(ADDRESS(ROW()-2,COLUMN()))-$L$5),0) + IF(AND(C63&lt;11,AND(D63="M",G63&gt;0)),(INDIRECT(ADDRESS(ROW()-2,COLUMN()))-$M$5),0)) + IF(AND(OR(C63=11,C63=12),AND(D63="F",G63&gt;0)),(INDIRECT(ADDRESS(ROW()-2,COLUMN()))-$N$5),0) + IF(AND(OR(C63=11,C63=12),AND(D63="M",G63&gt;0)),(INDIRECT(ADDRESS(ROW()-2,COLUMN()))-$O$5),0)  + IF(AND(OR(C63=13,C63=14),AND(D63="F",G63&gt;0)),(INDIRECT(ADDRESS(ROW()-2,COLUMN()))-$P$5),0) + IF(AND(OR(C63=13,C63=14),AND(D63="M",G63&gt;0)),(INDIRECT(ADDRESS(ROW()-2,COLUMN()))-$Q$5),0) + IF(AND(C63 &gt; 14,AND(D63="F",G63&gt;0)),(INDIRECT(ADDRESS(ROW()-2,COLUMN()))-$R$5),0) + IF(AND(C63 &gt; 14,AND(D63="M",G63&gt;0)),(INDIRECT(ADDRESS(ROW()-2,COLUMN()))-$S$5),0)</f>
        <v/>
      </c>
      <c r="H65" s="22">
        <f>(IF(AND(C63&lt;11,AND(D63="F",H63&gt;0)),(INDIRECT(ADDRESS(ROW()-2,COLUMN()))-$L$6),0) + IF(AND(C63&lt;11,AND(D63="M",H63&gt;0)),(INDIRECT(ADDRESS(ROW()-2,COLUMN()))-$M$6),0)) + IF(AND(OR(C63=11,C63=12),AND(D63="F",H63&gt;0)),(INDIRECT(ADDRESS(ROW()-2,COLUMN()))-$N$6),0) + IF(AND(OR(C63=11,C63=12),AND(D63="M",H63&gt;0)),(INDIRECT(ADDRESS(ROW()-2,COLUMN()))-$O$6),0)  + IF(AND(OR(C63=13,C63=14),AND(D63="F",H63&gt;0)),(INDIRECT(ADDRESS(ROW()-2,COLUMN()))-$P$6),0) + IF(AND(OR(C63=13,C63=14),AND(D63="M",H63&gt;0)),(INDIRECT(ADDRESS(ROW()-2,COLUMN()))-$Q$6),0) + IF(AND(C63 &gt; 14,AND(D63="F",H63&gt;0)),(INDIRECT(ADDRESS(ROW()-2,COLUMN()))-$R$6),0) + IF(AND(C63 &gt; 14,AND(D63="M",H63&gt;0)),(INDIRECT(ADDRESS(ROW()-2,COLUMN()))-$S$6),0)</f>
        <v/>
      </c>
      <c r="I65" s="22">
        <f>(IF(AND(C63&lt;11,AND(D63="F",I63&gt;0)),(INDIRECT(ADDRESS(ROW()-2,COLUMN()))-$L$7),0) + IF(AND(C63&lt;11,AND(D63="M",I63&gt;0)),(INDIRECT(ADDRESS(ROW()-2,COLUMN()))-$M$7),0)) + IF(AND(OR(C63=11,C63=12),AND(D63="F",I63&gt;0)),(INDIRECT(ADDRESS(ROW()-2,COLUMN()))-$N$7),0) + IF(AND(OR(C63=11,C63=12),AND(D63="M",I63&gt;0)),(INDIRECT(ADDRESS(ROW()-2,COLUMN()))-$O$7),0)  + IF(AND(OR(C63=13,C63=14),AND(D63="F",I63&gt;0)),(INDIRECT(ADDRESS(ROW()-2,COLUMN()))-$P$7),0) + IF(AND(OR(C63=13,C63=14),AND(D63="M",I63&gt;0)),(INDIRECT(ADDRESS(ROW()-2,COLUMN()))-$Q$7),0) + IF(AND(C63 &gt; 14,AND(D63="F",I63&gt;0)),(INDIRECT(ADDRESS(ROW()-2,COLUMN()))-$R$7),0) + IF(AND(C63 &gt; 14,AND(D63="M",I63&gt;0)),(INDIRECT(ADDRESS(ROW()-2,COLUMN()))-$S$7),0)</f>
        <v/>
      </c>
      <c r="J65" s="22">
        <f>IF(AND(OR(C63=11,C63=12),AND(D63="F",J63&gt;0)),(INDIRECT(ADDRESS(ROW()-2,COLUMN()))-$N$8),0) + IF(AND(OR(C63=11,C63=12),AND(D63="M",J63&gt;0)),(INDIRECT(ADDRESS(ROW()-2,COLUMN()))-$O$8),0)  + IF(AND(OR(C63=13,C63=14),AND(D63="F",J63&gt;0)),(INDIRECT(ADDRESS(ROW()-2,COLUMN()))-$P$8),0) + IF(AND(OR(C63=13,C63=14),AND(D63="M",J63&gt;0)),(INDIRECT(ADDRESS(ROW()-2,COLUMN()))-$Q$8),0) + IF(AND(C63 &gt; 14,AND(D63="F",J63&gt;0)),(INDIRECT(ADDRESS(ROW()-2,COLUMN()))-$R$8),0) + IF(AND(C63 &gt; 14,AND(D63="M",J63&gt;0)),(INDIRECT(ADDRESS(ROW()-2,COLUMN()))-$S$8),0)</f>
        <v/>
      </c>
      <c r="K65" s="22">
        <f>IF(AND(OR(C63=11,C63=12),AND(D63="F",K63&gt;0)),(INDIRECT(ADDRESS(ROW()-2,COLUMN()))-$N$9),0) + IF(AND(OR(C63=11,C63=12),AND(D63="M",K63&gt;0)),(INDIRECT(ADDRESS(ROW()-2,COLUMN()))-$O$9),0)  + IF(AND(OR(C63=13,C63=14),AND(D63="F",K63&gt;0)),(INDIRECT(ADDRESS(ROW()-2,COLUMN()))-$P$9),0) + IF(AND(OR(C63=13,C63=14),AND(D63="M",K63&gt;0)),(INDIRECT(ADDRESS(ROW()-2,COLUMN()))-$Q$9),0) + IF(AND(C63 &gt; 14,AND(D63="F",K63&gt;0)),(INDIRECT(ADDRESS(ROW()-2,COLUMN()))-$R$9),0) + IF(AND(C63 &gt; 14,AND(D63="M",K63&gt;0)),(INDIRECT(ADDRESS(ROW()-2,COLUMN()))-$S$9),0)</f>
        <v/>
      </c>
      <c r="L65" s="22">
        <f>(IF(AND(C63&lt;11,AND(D63="F",L63&gt;0)),(INDIRECT(ADDRESS(ROW()-2,COLUMN()))-$L$11),0) + IF(AND(C63&lt;11,AND(D63="M",L63&gt;0)),(INDIRECT(ADDRESS(ROW()-2,COLUMN()))-$M$11),0)) + IF(AND(OR(C63=11,C63=12),AND(D63="F",L63&gt;0)),(INDIRECT(ADDRESS(ROW()-2,COLUMN()))-$N$11),0) + IF(AND(OR(C63=11,C63=12),AND(D63="M",L63&gt;0)),(INDIRECT(ADDRESS(ROW()-2,COLUMN()))-$O$11),0)</f>
        <v/>
      </c>
      <c r="M65" s="22">
        <f>(IF(AND(C63&lt;11,AND(D63="F",M63&gt;0)),(INDIRECT(ADDRESS(ROW()-2,COLUMN()))-$L$12),0) + IF(AND(C63&lt;11,AND(D63="M",M63&gt;0)),(INDIRECT(ADDRESS(ROW()-2,COLUMN()))-$M$12),0)) + IF(AND(OR(C63=11,C63=12),AND(D63="F",M63&gt;0)),(INDIRECT(ADDRESS(ROW()-2,COLUMN()))-$N$12),0) + IF(AND(OR(C63=11,C63=12),AND(D63="M",M63&gt;0)),(INDIRECT(ADDRESS(ROW()-2,COLUMN()))-$O$12),0)  + IF(AND(OR(C63=13,C63=14),AND(D63="F",M63&gt;0)),(INDIRECT(ADDRESS(ROW()-2,COLUMN()))-$P$12),0) + IF(AND(OR(C63=13,C63=14),AND(D63="M",M63&gt;0)),(INDIRECT(ADDRESS(ROW()-2,COLUMN()))-$Q$12),0) + IF(AND(C63 &gt; 14,AND(D63="F",M63&gt;0)),(INDIRECT(ADDRESS(ROW()-2,COLUMN()))-$R$12),0) + IF(AND(C63 &gt; 14,AND(D63="M",M63&gt;0)),(INDIRECT(ADDRESS(ROW()-2,COLUMN()))-$S$12),0)</f>
        <v/>
      </c>
      <c r="N65" s="22">
        <f>IF(AND(OR(C63=11,C63=12),AND(D63="F",N63&gt;0)),(INDIRECT(ADDRESS(ROW()-2,COLUMN()))-$N$13),0) + IF(AND(OR(C63=11,C63=12),AND(D63="M",N63&gt;0)),(INDIRECT(ADDRESS(ROW()-2,COLUMN()))-$O$13),0)  + IF(AND(OR(C63=13,C63=14),AND(D63="F",N63&gt;0)),(INDIRECT(ADDRESS(ROW()-2,COLUMN()))-$P$13),0) + IF(AND(OR(C63=13,C63=14),AND(D63="M",N63&gt;0)),(INDIRECT(ADDRESS(ROW()-2,COLUMN()))-$Q$13),0) + IF(AND(C63 &gt; 14,AND(D63="F",N63&gt;0)),(INDIRECT(ADDRESS(ROW()-2,COLUMN()))-$R$13),0) + IF(AND(C63 &gt; 14,AND(D63="M",N63&gt;0)),(INDIRECT(ADDRESS(ROW()-2,COLUMN()))-$S$13),0)</f>
        <v/>
      </c>
      <c r="O65" s="22">
        <f>(IF(AND(C63&lt;11,AND(D63="F",O63&gt;0)),(INDIRECT(ADDRESS(ROW()-2,COLUMN()))-$L$15),0) + IF(AND(C63&lt;11,AND(D63="M",O63&gt;0)),(INDIRECT(ADDRESS(ROW()-2,COLUMN()))-$M$15),0)) + IF(AND(OR(C63=11,C63=12),AND(D63="F",O63&gt;0)),(INDIRECT(ADDRESS(ROW()-2,COLUMN()))-$N$15),0) + IF(AND(OR(C63=11,C63=12),AND(D63="M",O63&gt;0)),(INDIRECT(ADDRESS(ROW()-2,COLUMN()))-$O$15),0)</f>
        <v/>
      </c>
      <c r="P65" s="22">
        <f>(IF(AND(C63&lt;11,AND(D63="F",P63&gt;0)),(INDIRECT(ADDRESS(ROW()-2,COLUMN()))-$L$16),0) + IF(AND(C63&lt;11,AND(D63="M",P63&gt;0)),(INDIRECT(ADDRESS(ROW()-2,COLUMN()))-$M$16),0)) + IF(AND(OR(C63=11,C63=12),AND(D63="F",P63&gt;0)),(INDIRECT(ADDRESS(ROW()-2,COLUMN()))-$N$16),0) + IF(AND(OR(C63=11,C63=12),AND(D63="M",P63&gt;0)),(INDIRECT(ADDRESS(ROW()-2,COLUMN()))-$O$16),0)  + IF(AND(OR(C63=13,C63=14),AND(D63="F",P63&gt;0)),(INDIRECT(ADDRESS(ROW()-2,COLUMN()))-$P$16),0) + IF(AND(OR(C63=13,C63=14),AND(D63="M",P63&gt;0)),(INDIRECT(ADDRESS(ROW()-2,COLUMN()))-$Q$16),0) + IF(AND(C63 &gt; 14,AND(D63="F",P63&gt;0)),(INDIRECT(ADDRESS(ROW()-2,COLUMN()))-$R$16),0) + IF(AND(C63 &gt; 14,AND(D63="M",P63&gt;0)),(INDIRECT(ADDRESS(ROW()-2,COLUMN()))-$S$16),0)</f>
        <v/>
      </c>
      <c r="Q65" s="22">
        <f>IF(AND(OR(C63=11,C63=12),AND(D63="F",Q63&gt;0)),(INDIRECT(ADDRESS(ROW()-2,COLUMN()))-$N$17),0) + IF(AND(OR(C63=11,C63=12),AND(D63="M",Q63&gt;0)),(INDIRECT(ADDRESS(ROW()-2,COLUMN()))-$O$17),0)  + IF(AND(OR(C63=13,C63=14),AND(D63="F",Q63&gt;0)),(INDIRECT(ADDRESS(ROW()-2,COLUMN()))-$P$17),0) + IF(AND(OR(C63=13,C63=14),AND(D63="M",Q63&gt;0)),(INDIRECT(ADDRESS(ROW()-2,COLUMN()))-$Q$17),0) + IF(AND(C63 &gt; 14,AND(D63="F",Q63&gt;0)),(INDIRECT(ADDRESS(ROW()-2,COLUMN()))-$R$17),0) + IF(AND(C63 &gt; 14,AND(D63="M",Q63&gt;0)),(INDIRECT(ADDRESS(ROW()-2,COLUMN()))-$S$17),0)</f>
        <v/>
      </c>
      <c r="R65" s="22">
        <f>(IF(AND(C63&lt;11,AND(D63="F",R63&gt;0)),(INDIRECT(ADDRESS(ROW()-2,COLUMN()))-$L$19),0) + IF(AND(C63&lt;11,AND(D63="M",R63&gt;0)),(INDIRECT(ADDRESS(ROW()-2,COLUMN()))-$M$19),0)) + IF(AND(OR(C63=11,C63=12),AND(D63="F",R63&gt;0)),(INDIRECT(ADDRESS(ROW()-2,COLUMN()))-$N$19),0) + IF(AND(OR(C63=11,C63=12),AND(D63="M",R63&gt;0)),(INDIRECT(ADDRESS(ROW()-2,COLUMN()))-$O$19),0)</f>
        <v/>
      </c>
      <c r="S65" s="22">
        <f>(IF(AND(C63&lt;11,AND(D63="F",S63&gt;0)),(INDIRECT(ADDRESS(ROW()-2,COLUMN()))-$L$20),0) + IF(AND(C63&lt;11,AND(D63="M",S63&gt;0)),(INDIRECT(ADDRESS(ROW()-2,COLUMN()))-$M$20),0)) + IF(AND(OR(C63=11,C63=12),AND(D63="F",S63&gt;0)),(INDIRECT(ADDRESS(ROW()-2,COLUMN()))-$N$20),0) + IF(AND(OR(C63=11,C63=12),AND(D63="M",S63&gt;0)),(INDIRECT(ADDRESS(ROW()-2,COLUMN()))-$O$20),0)  + IF(AND(OR(C63=13,C63=14),AND(D63="F",S63&gt;0)),(INDIRECT(ADDRESS(ROW()-2,COLUMN()))-$P$20),0) + IF(AND(OR(C63=13,C63=14),AND(D63="M",S63&gt;0)),(INDIRECT(ADDRESS(ROW()-2,COLUMN()))-$Q$20),0) + IF(AND(C63 &gt; 14,AND(D63="F",S63&gt;0)),(INDIRECT(ADDRESS(ROW()-2,COLUMN()))-$R$20),0) + IF(AND(C63 &gt; 14,AND(D63="M",S63&gt;0)),(INDIRECT(ADDRESS(ROW()-2,COLUMN()))-$S$20),0)</f>
        <v/>
      </c>
      <c r="T65" s="22">
        <f>IF(AND(OR(C63=11,C63=12),AND(D63="F",T63&gt;0)),(INDIRECT(ADDRESS(ROW()-2,COLUMN()))-$N$21),0) + IF(AND(OR(C63=11,C63=12),AND(D63="M",T63&gt;0)),(INDIRECT(ADDRESS(ROW()-2,COLUMN()))-$O$21),0)  + IF(AND(OR(C63=13,C63=14),AND(D63="F",T63&gt;0)),(INDIRECT(ADDRESS(ROW()-2,COLUMN()))-$P$21),0) + IF(AND(OR(C63=13,C63=14),AND(D63="M",T63&gt;0)),(INDIRECT(ADDRESS(ROW()-2,COLUMN()))-$Q$21),0) + IF(AND(C63 &gt; 14,AND(D63="F",T63&gt;0)),(INDIRECT(ADDRESS(ROW()-2,COLUMN()))-$R$21),0) + IF(AND(C63 &gt; 14,AND(D63="M",T63&gt;0)),(INDIRECT(ADDRESS(ROW()-2,COLUMN()))-$S$21),0)</f>
        <v/>
      </c>
      <c r="U65" s="22">
        <f>(IF(AND(C63&lt;11,AND(D63="F",U63&gt;0)),(INDIRECT(ADDRESS(ROW()-2,COLUMN()))-$L$23),0) + IF(AND(C63&lt;11,AND(D63="M",U63&gt;0)),(INDIRECT(ADDRESS(ROW()-2,COLUMN()))-$M$23),0)) + IF(AND(OR(C63=11,C63=12),AND(D63="F",U63&gt;0)),(INDIRECT(ADDRESS(ROW()-2,COLUMN()))-$N$23),0) + IF(AND(OR(C63=11,C63=12),AND(D63="M",U63&gt;0)),(INDIRECT(ADDRESS(ROW()-2,COLUMN()))-$O$23),0)</f>
        <v/>
      </c>
      <c r="V65" s="22">
        <f>(IF(AND(C63&lt;11,AND(D63="F",V63&gt;0)),(INDIRECT(ADDRESS(ROW()-2,COLUMN()))-$L$24),0) + IF(AND(C63&lt;11,AND(D63="M",V63&gt;0)),(INDIRECT(ADDRESS(ROW()-2,COLUMN()))-$M$24),0)) + IF(AND(OR(C63=11,C63=12),AND(D63="F",V63&gt;0)),(INDIRECT(ADDRESS(ROW()-2,COLUMN()))-$N$24),0) + IF(AND(OR(C63=11,C63=12),AND(D63="M",V63&gt;0)),(INDIRECT(ADDRESS(ROW()-2,COLUMN()))-$O$24),0)  + IF(AND(OR(C63=13,C63=14),AND(D63="F",V63&gt;0)),(INDIRECT(ADDRESS(ROW()-2,COLUMN()))-$P$24),0) + IF(AND(OR(C63=13,C63=14),AND(D63="M",V63&gt;0)),(INDIRECT(ADDRESS(ROW()-2,COLUMN()))-$Q$24),0) + IF(AND(C63 &gt; 14,AND(D63="F",V63&gt;0)),(INDIRECT(ADDRESS(ROW()-2,COLUMN()))-$R$24),0) + IF(AND(C63 &gt; 14,AND(D63="M",V63&gt;0)),(INDIRECT(ADDRESS(ROW()-2,COLUMN()))-$S$24),0)</f>
        <v/>
      </c>
      <c r="W65" s="22">
        <f>IF(AND(OR(C63=11,C63=12),AND(D63="F",W63&gt;0)),(INDIRECT(ADDRESS(ROW()-2,COLUMN()))-$N$25),0) + IF(AND(OR(C63=11,C63=12),AND(D63="M",W63&gt;0)),(INDIRECT(ADDRESS(ROW()-2,COLUMN()))-$O$25),0)  + IF(AND(OR(C63=13,C63=14),AND(D63="F",W63&gt;0)),(INDIRECT(ADDRESS(ROW()-2,COLUMN()))-$P$25),0) + IF(AND(OR(C63=13,C63=14),AND(D63="M",W63&gt;0)),(INDIRECT(ADDRESS(ROW()-2,COLUMN()))-$Q$25),0) + IF(AND(C63 &gt; 14,AND(D63="F",W63&gt;0)),(INDIRECT(ADDRESS(ROW()-2,COLUMN()))-$R$25),0) + IF(AND(C63 &gt; 14,AND(D63="M",W63&gt;0)),(INDIRECT(ADDRESS(ROW()-2,COLUMN()))-$S$25),0)</f>
        <v/>
      </c>
      <c r="X65" s="61" t="n"/>
      <c r="Y65" s="61" t="n"/>
      <c r="Z65" s="61" t="n"/>
    </row>
    <row customHeight="1" ht="20" outlineLevel="1" r="66" s="67" spans="1:63">
      <c r="C66" s="69" t="s">
        <v>386</v>
      </c>
      <c r="E66" s="62">
        <f>COUNTIF(F66:W66,"&lt;=0")-E63-IF(C63&gt;14,18,0)-IF(C63&gt;12,IF(L63&gt;0,1,0)+IF(O63&gt;0,1,0)+IF(R63&gt;0,1,0)+IF(U63&gt;0,1,0),0)-IF(C63&lt;11,IF(J63&gt;0,1,0)+IF(K63&gt;0,1,0)+IF(N63&gt;0,1,0)+IF(Q63&gt;0,1,0)+IF(T63&gt;0,1,0)+ IF(U63&gt;0,1,0) + IF(W63,1,0),0) - IF(AND(U63 &gt; 0,OR(C63=11,C63=12)),1,0)</f>
        <v/>
      </c>
      <c r="F66" s="22">
        <f>(IF(AND(C63&lt;11,AND(D63="F",F63&gt;0)),(INDIRECT(ADDRESS(ROW()-3,COLUMN()))-$V$4),0) + IF(AND(C63&lt;11,AND(D63="M",F63&gt;0)),(INDIRECT(ADDRESS(ROW()-3,COLUMN()))-$W$4),0)) + IF(AND(OR(C63=11,C63=12),AND(D63="F",F63&gt;0)),(INDIRECT(ADDRESS(ROW()-3,COLUMN()))-$X$4),0) + IF(AND(OR(C63=11,C63=12),AND(D63="M",F63&gt;0)),(INDIRECT(ADDRESS(ROW()-3,COLUMN()))-$Y$4),0)  + IF(AND(OR(C63=13,C63=14),AND(D63="F",F63&gt;0)),(INDIRECT(ADDRESS(ROW()-3,COLUMN()))-$Z$4),0) + IF(AND(OR(C63=13,C63=14),AND(D63="M",F63&gt;0)),(INDIRECT(ADDRESS(ROW()-3,COLUMN()))-$AA$4),0)</f>
        <v/>
      </c>
      <c r="G66" s="22">
        <f>(IF(AND(C63&lt;11,AND(D63="F",G63&gt;0)),(INDIRECT(ADDRESS(ROW()-3,COLUMN()))-$V$5),0) + IF(AND(C63&lt;11,AND(D63="M",G63&gt;0)),(INDIRECT(ADDRESS(ROW()-3,COLUMN()))-$W$5),0)) + IF(AND(OR(C63=11,C63=12),AND(D63="F",G63&gt;0)),(INDIRECT(ADDRESS(ROW()-3,COLUMN()))-$X$5),0) + IF(AND(OR(C63=11,C63=12),AND(D63="M",G63&gt;0)),(INDIRECT(ADDRESS(ROW()-3,COLUMN()))-$Y$5),0)  + IF(AND(OR(C63=13,C63=14),AND(D63="F",G63&gt;0)),(INDIRECT(ADDRESS(ROW()-3,COLUMN()))-$Z$5),0) + IF(AND(OR(C63=13,C63=14),AND(D63="M",G63&gt;0)),(INDIRECT(ADDRESS(ROW()-3,COLUMN()))-$AA$5),0)</f>
        <v/>
      </c>
      <c r="H66" s="22">
        <f>(IF(AND(C63&lt;11,AND(D63="F",H63&gt;0)),(INDIRECT(ADDRESS(ROW()-3,COLUMN()))-$V$6),0) + IF(AND(C63&lt;11,AND(D63="M",H63&gt;0)),(INDIRECT(ADDRESS(ROW()-3,COLUMN()))-$W$6),0)) + IF(AND(OR(C63=11,C63=12),AND(D63="F",H63&gt;0)),(INDIRECT(ADDRESS(ROW()-3,COLUMN()))-$X$6),0) + IF(AND(OR(C63=11,C63=12),AND(D63="M",H63&gt;0)),(INDIRECT(ADDRESS(ROW()-3,COLUMN()))-$Y$6),0)  + IF(AND(OR(C63=13,C63=14),AND(D63="F",H63&gt;0)),(INDIRECT(ADDRESS(ROW()-3,COLUMN()))-$Z$6),0) + IF(AND(OR(C63=13,C63=14),AND(D63="M",H63&gt;0)),(INDIRECT(ADDRESS(ROW()-3,COLUMN()))-$AA$6),0)</f>
        <v/>
      </c>
      <c r="I66" s="22">
        <f>(IF(AND(C63&lt;11,AND(D63="F",I63&gt;0)),(INDIRECT(ADDRESS(ROW()-3,COLUMN()))-$V$7),0) + IF(AND(C63&lt;11,AND(D63="M",I63&gt;0)),(INDIRECT(ADDRESS(ROW()-3,COLUMN()))-$W$7),0)) + IF(AND(OR(C63=11,C63=12),AND(D63="F",I63&gt;0)),(INDIRECT(ADDRESS(ROW()-3,COLUMN()))-$X$7),0) + IF(AND(OR(C63=11,C63=12),AND(D63="M",I63&gt;0)),(INDIRECT(ADDRESS(ROW()-3,COLUMN()))-$Y$7),0)  + IF(AND(OR(C63=13,C63=14),AND(D63="F",I63&gt;0)),(INDIRECT(ADDRESS(ROW()-3,COLUMN()))-$Z$7),0) + IF(AND(OR(C63=13,C63=14),AND(D63="M",I63&gt;0)),(INDIRECT(ADDRESS(ROW()-3,COLUMN()))-$AA$7),0)</f>
        <v/>
      </c>
      <c r="J66" s="22">
        <f>IF(AND(OR(C63=11,C63=12),AND(D63="F",J63&gt;0)),(INDIRECT(ADDRESS(ROW()-3,COLUMN()))-$X$8),0) + IF(AND(OR(C63=11,C63=12),AND(D63="M",J63&gt;0)),(INDIRECT(ADDRESS(ROW()-3,COLUMN()))-$Y$8),0)  + IF(AND(OR(C63=13,C63=14),AND(D63="F",J63&gt;0)),(INDIRECT(ADDRESS(ROW()-3,COLUMN()))-$Z$8),0) + IF(AND(OR(C63=13,C63=14),AND(D63="M",J63&gt;0)),(INDIRECT(ADDRESS(ROW()-3,COLUMN()))-$AA$8),0)</f>
        <v/>
      </c>
      <c r="K66" s="22">
        <f>IF(AND(OR(C63=11,C63=12),AND(D63="F",K63&gt;0)),(INDIRECT(ADDRESS(ROW()-3,COLUMN()))-$X$9),0) + IF(AND(OR(C63=11,C63=12),AND(D63="M",K63&gt;0)),(INDIRECT(ADDRESS(ROW()-3,COLUMN()))-$Y$9),0)  + IF(AND(OR(C63=13,C63=14),AND(D63="F",K63&gt;0)),(INDIRECT(ADDRESS(ROW()-3,COLUMN()))-$Z$9),0) + IF(AND(OR(C63=13,C63=14),AND(D63="M",K63&gt;0)),(INDIRECT(ADDRESS(ROW()-3,COLUMN()))-$AA$9),0)</f>
        <v/>
      </c>
      <c r="L66" s="22">
        <f>(IF(AND(C63&lt;11,AND(D63="F",L63&gt;0)),(INDIRECT(ADDRESS(ROW()-3,COLUMN()))-$V$11),0) + IF(AND(C63&lt;11,AND(D63="M",L63&gt;0)),(INDIRECT(ADDRESS(ROW()-3,COLUMN()))-$W$11),0)) + IF(AND(OR(C63=11,C63=12),AND(D63="F",L63&gt;0)),(INDIRECT(ADDRESS(ROW()-3,COLUMN()))-$X$11),0) + IF(AND(OR(C63=11,C63=12),AND(D63="M",L63&gt;0)),(INDIRECT(ADDRESS(ROW()-3,COLUMN()))-$Y$11),0)</f>
        <v/>
      </c>
      <c r="M66" s="22">
        <f>(IF(AND(C63&lt;11,AND(D63="F",M63&gt;0)),(INDIRECT(ADDRESS(ROW()-3,COLUMN()))-$V$12),0) + IF(AND(C63&lt;11,AND(D63="M",M63&gt;0)),(INDIRECT(ADDRESS(ROW()-3,COLUMN()))-$W$12),0)) + IF(AND(OR(C63=11,C63=12),AND(D63="F",M63&gt;0)),(INDIRECT(ADDRESS(ROW()-3,COLUMN()))-$X$12),0) + IF(AND(OR(C63=11,C63=12),AND(D63="M",M63&gt;0)),(INDIRECT(ADDRESS(ROW()-3,COLUMN()))-$Y$12),0)  + IF(AND(OR(C63=13,C63=14),AND(D63="F",M63&gt;0)),(INDIRECT(ADDRESS(ROW()-3,COLUMN()))-$Z$12),0) + IF(AND(OR(C63=13,C63=14),AND(D63="M",M63&gt;0)),(INDIRECT(ADDRESS(ROW()-3,COLUMN()))-$AA$12),0)</f>
        <v/>
      </c>
      <c r="N66" s="22">
        <f>IF(AND(OR(C63=11,C63=12),AND(D63="F",N63&gt;0)),(INDIRECT(ADDRESS(ROW()-3,COLUMN()))-$X$13),0) + IF(AND(OR(C63=11,C63=12),AND(D63="M",N63&gt;0)),(INDIRECT(ADDRESS(ROW()-3,COLUMN()))-$Y$13),0)  + IF(AND(OR(C63=13,C63=14),AND(D63="F",N63&gt;0)),(INDIRECT(ADDRESS(ROW()-3,COLUMN()))-$Z$13),0) + IF(AND(OR(C63=13,C63=14),AND(D63="M",N63&gt;0)),(INDIRECT(ADDRESS(ROW()-3,COLUMN()))-$AA$13),0)</f>
        <v/>
      </c>
      <c r="O66" s="22">
        <f>(IF(AND(C63&lt;11,AND(D63="F",O63&gt;0)),(INDIRECT(ADDRESS(ROW()-3,COLUMN()))-$V$15),0) + IF(AND(C63&lt;11,AND(D63="M",O63&gt;0)),(INDIRECT(ADDRESS(ROW()-3,COLUMN()))-$W$15),0)) + IF(AND(OR(C63=11,C63=12),AND(D63="F",O63&gt;0)),(INDIRECT(ADDRESS(ROW()-3,COLUMN()))-$X$15),0) + IF(AND(OR(C63=11,C63=12),AND(D63="M",O63&gt;0)),(INDIRECT(ADDRESS(ROW()-3,COLUMN()))-$Y$15),0)</f>
        <v/>
      </c>
      <c r="P66" s="22">
        <f>(IF(AND(C63&lt;11,AND(D63="F",P63&gt;0)),(INDIRECT(ADDRESS(ROW()-3,COLUMN()))-$V$16),0) + IF(AND(C63&lt;11,AND(D63="M",P63&gt;0)),(INDIRECT(ADDRESS(ROW()-3,COLUMN()))-$W$16),0)) + IF(AND(OR(C63=11,C63=12),AND(D63="F",P63&gt;0)),(INDIRECT(ADDRESS(ROW()-3,COLUMN()))-$X$16),0) + IF(AND(OR(C63=11,C63=12),AND(D63="M",P63&gt;0)),(INDIRECT(ADDRESS(ROW()-3,COLUMN()))-$Y$16),0)  + IF(AND(OR(C63=13,C63=14),AND(D63="F",P63&gt;0)),(INDIRECT(ADDRESS(ROW()-3,COLUMN()))-$Z$16),0) + IF(AND(OR(C63=13,C63=14),AND(D63="M",P63&gt;0)),(INDIRECT(ADDRESS(ROW()-3,COLUMN()))-$AA$16),0)</f>
        <v/>
      </c>
      <c r="Q66" s="22">
        <f>IF(AND(OR(C63=11,C63=12),AND(D63="F",Q63&gt;0)),(INDIRECT(ADDRESS(ROW()-3,COLUMN()))-$X$17),0) + IF(AND(OR(C63=11,C63=12),AND(D63="M",Q63&gt;0)),(INDIRECT(ADDRESS(ROW()-3,COLUMN()))-$Y$17),0)  + IF(AND(OR(C63=13,C63=14),AND(D63="F",Q63&gt;0)),(INDIRECT(ADDRESS(ROW()-3,COLUMN()))-$Z$17),0) + IF(AND(OR(C63=13,C63=14),AND(D63="M",Q63&gt;0)),(INDIRECT(ADDRESS(ROW()-3,COLUMN()))-$AA$17),0)</f>
        <v/>
      </c>
      <c r="R66" s="22">
        <f>(IF(AND(C63&lt;11,AND(D63="F",R63&gt;0)),(INDIRECT(ADDRESS(ROW()-3,COLUMN()))-$V$19),0) + IF(AND(C63&lt;11,AND(D63="M",R63&gt;0)),(INDIRECT(ADDRESS(ROW()-3,COLUMN()))-$W$19),0)) + IF(AND(OR(C63=11,C63=12),AND(D63="F",R63&gt;0)),(INDIRECT(ADDRESS(ROW()-3,COLUMN()))-$X$19),0) + IF(AND(OR(C63=11,C63=12),AND(D63="M",R63&gt;0)),(INDIRECT(ADDRESS(ROW()-3,COLUMN()))-$Y$19),0)</f>
        <v/>
      </c>
      <c r="S66" s="22">
        <f>(IF(AND(C63&lt;11,AND(D63="F",S63&gt;0)),(INDIRECT(ADDRESS(ROW()-3,COLUMN()))-$V$20),0) + IF(AND(C63&lt;11,AND(D63="M",S63&gt;0)),(INDIRECT(ADDRESS(ROW()-3,COLUMN()))-$W$20),0)) + IF(AND(OR(C63=11,C63=12),AND(D63="F",S63&gt;0)),(INDIRECT(ADDRESS(ROW()-3,COLUMN()))-$X$20),0) + IF(AND(OR(C63=11,C63=12),AND(D63="M",S63&gt;0)),(INDIRECT(ADDRESS(ROW()-3,COLUMN()))-$Y$20),0)  + IF(AND(OR(C63=13,C63=14),AND(D63="F",S63&gt;0)),(INDIRECT(ADDRESS(ROW()-3,COLUMN()))-$Z$20),0) + IF(AND(OR(C63=13,C63=14),AND(D63="M",S63&gt;0)),(INDIRECT(ADDRESS(ROW()-3,COLUMN()))-$AA$20),0)</f>
        <v/>
      </c>
      <c r="T66" s="22">
        <f>IF(AND(OR(C63=11,C63=12),AND(D63="F",T63&gt;0)),(INDIRECT(ADDRESS(ROW()-3,COLUMN()))-$X$21),0) + IF(AND(OR(C63=11,C63=12),AND(D63="M",T63&gt;0)),(INDIRECT(ADDRESS(ROW()-3,COLUMN()))-$Y$21),0)  + IF(AND(OR(C63=13,C63=14),AND(D63="F",T63&gt;0)),(INDIRECT(ADDRESS(ROW()-3,COLUMN()))-$Z$21),0) + IF(AND(OR(C63=13,C63=14),AND(D63="M",T63&gt;0)),(INDIRECT(ADDRESS(ROW()-3,COLUMN()))-$AA$21),0)</f>
        <v/>
      </c>
      <c r="U66" s="20" t="n">
        <v>0</v>
      </c>
      <c r="V66" s="22">
        <f>(IF(AND(C63&lt;11,AND(D63="F",V63&gt;0)),(INDIRECT(ADDRESS(ROW()-3,COLUMN()))-$V$24),0) + IF(AND(C63&lt;11,AND(D63="M",V63&gt;0)),(INDIRECT(ADDRESS(ROW()-3,COLUMN()))-$W$24),0)) + IF(AND(OR(C63=11,C63=12),AND(D63="F",V63&gt;0)),(INDIRECT(ADDRESS(ROW()-3,COLUMN()))-$X$24),0) + IF(AND(OR(C63=11,C63=12),AND(D63="M",V63&gt;0)),(INDIRECT(ADDRESS(ROW()-3,COLUMN()))-$Y$24),0)  + IF(AND(OR(C63=13,C63=14),AND(D63="F",V63&gt;0)),(INDIRECT(ADDRESS(ROW()-3,COLUMN()))-$Z$24),0) + IF(AND(OR(C63=13,C63=14),AND(D63="M",V63&gt;0)),(INDIRECT(ADDRESS(ROW()-3,COLUMN()))-$AA$24),0)</f>
        <v/>
      </c>
      <c r="W66" s="22">
        <f>IF(AND(OR(C63=11,C63=12),AND(D63="F",W63&gt;0)),(INDIRECT(ADDRESS(ROW()-3,COLUMN()))-$X$25),0) + IF(AND(OR(C63=11,C63=12),AND(D63="M",W63&gt;0)),(INDIRECT(ADDRESS(ROW()-3,COLUMN()))-$Y$25),0)  + IF(AND(OR(C63=13,C63=14),AND(D63="F",W63&gt;0)),(INDIRECT(ADDRESS(ROW()-3,COLUMN()))-$Z$25),0) + IF(AND(OR(C63=13,C63=14),AND(D63="M",W63&gt;0)),(INDIRECT(ADDRESS(ROW()-3,COLUMN()))-$AA$25),0)</f>
        <v/>
      </c>
      <c r="X66" s="61" t="n"/>
      <c r="Y66" s="61" t="n"/>
      <c r="Z66" s="61" t="n"/>
      <c r="AA66" s="61" t="n"/>
      <c r="AB66" s="61" t="n"/>
      <c r="AC66" s="61" t="n"/>
      <c r="AD66" s="61" t="n"/>
      <c r="AE66" s="61" t="n"/>
      <c r="AJ66" s="9" t="n"/>
      <c r="AK66" s="9" t="n"/>
    </row>
    <row customHeight="1" ht="20" outlineLevel="1" r="67" s="67" spans="1:63">
      <c r="C67" s="69" t="s">
        <v>387</v>
      </c>
      <c r="E67" s="62">
        <f>COUNTIF(F67:W67,"&lt;=0")-E63-IF(L63&gt;0,1,0)-IF(O63&gt;0,1,0)-IF(R63&gt;0,1,0)-IF(U63&gt;0,1,0)</f>
        <v/>
      </c>
      <c r="F67" s="22">
        <f>IF(AND(D63="M",F63&gt;0), INDIRECT(ADDRESS(ROW()-4,COLUMN()))-$AE$4,0) + IF(AND(D63="F",F63&gt;0), INDIRECT(ADDRESS(ROW()-4,COLUMN()))-$AD$4,0)</f>
        <v/>
      </c>
      <c r="G67" s="22">
        <f>IF(AND(D63="M",G63&gt;0), INDIRECT(ADDRESS(ROW()-4,COLUMN()))-$AE$5,0) + IF(AND(D63="F",G63&gt;0), INDIRECT(ADDRESS(ROW()-4,COLUMN()))-$AD$5,0)</f>
        <v/>
      </c>
      <c r="H67" s="22">
        <f>IF(AND(D63="M",H63&gt;0), INDIRECT(ADDRESS(ROW()-4,COLUMN()))-$AE$6,0) + IF(AND(D63="F",H63&gt;0), INDIRECT(ADDRESS(ROW()-4,COLUMN()))-$AD$6,0)</f>
        <v/>
      </c>
      <c r="I67" s="22">
        <f>IF(AND(D63="M",I63&gt;0), INDIRECT(ADDRESS(ROW()-4,COLUMN()))-$AE$7,0) + IF(AND(D63="F",I63&gt;0), INDIRECT(ADDRESS(ROW()-4,COLUMN()))-$AD$7,0)</f>
        <v/>
      </c>
      <c r="J67" s="22">
        <f>IF(AND(D63="M",J63&gt;0), INDIRECT(ADDRESS(ROW()-4,COLUMN()))-$AE$8,0) + IF(AND(D63="F",J63&gt;0), INDIRECT(ADDRESS(ROW()-4,COLUMN()))-$AD$8,0)</f>
        <v/>
      </c>
      <c r="K67" s="22">
        <f>IF(AND(D63="M",K63&gt;0), INDIRECT(ADDRESS(ROW()-4,COLUMN()))-$AE$9,0) + IF(AND(D63="F",K63&gt;0), INDIRECT(ADDRESS(ROW()-4,COLUMN()))-$AD$9,0)</f>
        <v/>
      </c>
      <c r="L67" s="20" t="n">
        <v>0</v>
      </c>
      <c r="M67" s="22">
        <f>IF(AND(D63="M",M63&gt;0), INDIRECT(ADDRESS(ROW()-4,COLUMN()))-$AE$11,0) + IF(AND(D63="F",M63&gt;0), INDIRECT(ADDRESS(ROW()-4,COLUMN()))-$AD$11,0)</f>
        <v/>
      </c>
      <c r="N67" s="22">
        <f>IF(AND(D63="M",N63&gt;0), INDIRECT(ADDRESS(ROW()-4,COLUMN()))-$AE$12,0) + IF(AND(D63="F",N63&gt;0), INDIRECT(ADDRESS(ROW()-4,COLUMN()))-$AD$12,0)</f>
        <v/>
      </c>
      <c r="O67" s="20" t="n">
        <v>0</v>
      </c>
      <c r="P67" s="22">
        <f>IF(AND(D63="M",P63&gt;0), INDIRECT(ADDRESS(ROW()-4,COLUMN()))-$AE$14,0) + IF(AND(D63="F",P63&gt;0), INDIRECT(ADDRESS(ROW()-4,COLUMN()))-$AD$14,0)</f>
        <v/>
      </c>
      <c r="Q67" s="22">
        <f>IF(AND(D63="M",Q63&gt;0), INDIRECT(ADDRESS(ROW()-4,COLUMN()))-$AE$15,0) + IF(AND(D63="F",Q63&gt;0), INDIRECT(ADDRESS(ROW()-4,COLUMN()))-$AD$15,0)</f>
        <v/>
      </c>
      <c r="R67" s="20" t="n">
        <v>0</v>
      </c>
      <c r="S67" s="22">
        <f>IF(AND(D63="M",S63&gt;0), INDIRECT(ADDRESS(ROW()-4,COLUMN()))-$AE$17,0) + IF(AND(D63="F",S63&gt;0), INDIRECT(ADDRESS(ROW()-4,COLUMN()))-$AD$17,0)</f>
        <v/>
      </c>
      <c r="T67" s="22">
        <f>IF(AND(D63="M",T63&gt;0), INDIRECT(ADDRESS(ROW()-4,COLUMN()))-$AE$18,0) + IF(AND(D63="F",T63&gt;0), INDIRECT(ADDRESS(ROW()-4,COLUMN()))-$AD$18,0)</f>
        <v/>
      </c>
      <c r="U67" s="20" t="n">
        <v>0</v>
      </c>
      <c r="V67" s="22">
        <f>IF(AND(D63="M",V63&gt;0), INDIRECT(ADDRESS(ROW()-4,COLUMN()))-$AE$20,0) + IF(AND(D63="F",V63&gt;0), INDIRECT(ADDRESS(ROW()-4,COLUMN()))-$AD$20,0)</f>
        <v/>
      </c>
      <c r="W67" s="22">
        <f>IF(AND(D63="M",W63&gt;0), INDIRECT(ADDRESS(ROW()-4,COLUMN()))-$AE$21,0) + IF(AND(D63="F",W63&gt;0), INDIRECT(ADDRESS(ROW()-4,COLUMN()))-$AD$21,0)</f>
        <v/>
      </c>
      <c r="X67" s="61" t="n"/>
      <c r="Y67" s="61" t="n"/>
      <c r="Z67" s="61" t="n"/>
      <c r="AA67" s="61" t="n"/>
      <c r="AB67" s="61" t="n"/>
      <c r="AC67" s="61" t="n"/>
      <c r="AD67" s="61" t="n"/>
      <c r="AE67" s="61" t="n"/>
      <c r="AF67" s="61" t="n"/>
      <c r="AG67" s="61" t="n"/>
      <c r="AH67" s="61" t="n"/>
      <c r="AI67" s="61" t="n"/>
      <c r="AJ67" s="61" t="n"/>
      <c r="AK67" s="61" t="n"/>
      <c r="AL67" s="61" t="n"/>
      <c r="AM67" s="61" t="n"/>
      <c r="AN67" s="61" t="n"/>
      <c r="AO67" s="61" t="n"/>
      <c r="AP67" s="61" t="n"/>
      <c r="AQ67" s="61" t="n"/>
      <c r="AR67" s="61" t="n"/>
      <c r="AS67" s="61" t="n"/>
    </row>
    <row customHeight="1" ht="20" outlineLevel="1" r="68" s="67" spans="1:63">
      <c r="C68" s="69" t="s">
        <v>388</v>
      </c>
      <c r="E68" s="62">
        <f>COUNTIF(F68:W68,"&lt;=0")-E63-IF(L63&gt;0,1,0)-IF(O63&gt;0,1,0)-IF(R63&gt;0,1,0)-IF(U63&gt;0,1,0)</f>
        <v/>
      </c>
      <c r="F68" s="22">
        <f>IF(AND(D63="M",F63&gt;0), INDIRECT(ADDRESS(ROW()-5,COLUMN()))-$AJ$4,0) + IF(AND(D63="F",F63&gt;0), INDIRECT(ADDRESS(ROW()-5,COLUMN()))-$AI$4,0)</f>
        <v/>
      </c>
      <c r="G68" s="22">
        <f>IF(AND(D63="M",G63&gt;0), INDIRECT(ADDRESS(ROW()-5,COLUMN()))-$AJ$5,0) + IF(AND(D63="F",G63&gt;0), INDIRECT(ADDRESS(ROW()-5,COLUMN()))-$AI$5,0)</f>
        <v/>
      </c>
      <c r="H68" s="22">
        <f>IF(AND(D63="M",H63&gt;0), INDIRECT(ADDRESS(ROW()-5,COLUMN()))-$AJ$6,0) + IF(AND(D63="F",H63&gt;0), INDIRECT(ADDRESS(ROW()-5,COLUMN()))-$AI$6,0)</f>
        <v/>
      </c>
      <c r="I68" s="22">
        <f>IF(AND(D63="M",I63&gt;0), INDIRECT(ADDRESS(ROW()-5,COLUMN()))-$AJ$7,0) + IF(AND(D63="F",I63&gt;0), INDIRECT(ADDRESS(ROW()-5,COLUMN()))-$AI$7,0)</f>
        <v/>
      </c>
      <c r="J68" s="22">
        <f>IF(AND(D63="M",J63&gt;0), INDIRECT(ADDRESS(ROW()-5,COLUMN()))-$AJ$8,0) + IF(AND(D63="F",J63&gt;0), INDIRECT(ADDRESS(ROW()-5,COLUMN()))-$AI$8,0)</f>
        <v/>
      </c>
      <c r="K68" s="22">
        <f>IF(AND(D63="M",K63&gt;0), INDIRECT(ADDRESS(ROW()-5,COLUMN()))-$AJ$9,0) + IF(AND(D63="F",K63&gt;0), INDIRECT(ADDRESS(ROW()-5,COLUMN()))-$AI$9,0)</f>
        <v/>
      </c>
      <c r="L68" s="20" t="n">
        <v>0</v>
      </c>
      <c r="M68" s="22">
        <f>IF(AND(D63="M",M63&gt;0), INDIRECT(ADDRESS(ROW()-5,COLUMN()))-$AJ$11,0) + IF(AND(D63="F",M63&gt;0), INDIRECT(ADDRESS(ROW()-5,COLUMN()))-$AI$11,0)</f>
        <v/>
      </c>
      <c r="N68" s="22">
        <f>IF(AND(D63="M",N63&gt;0), INDIRECT(ADDRESS(ROW()-5,COLUMN()))-$AJ$12,0) + IF(AND(D63="F",N63&gt;0), INDIRECT(ADDRESS(ROW()-5,COLUMN()))-$AI$12,0)</f>
        <v/>
      </c>
      <c r="O68" s="20" t="n">
        <v>0</v>
      </c>
      <c r="P68" s="22">
        <f>IF(AND(D63="M",P63&gt;0), INDIRECT(ADDRESS(ROW()-5,COLUMN()))-$AJ$14,0) + IF(AND(D63="F",P63&gt;0), INDIRECT(ADDRESS(ROW()-5,COLUMN()))-$AI$14,0)</f>
        <v/>
      </c>
      <c r="Q68" s="22">
        <f>IF(AND(D63="M",Q63&gt;0), INDIRECT(ADDRESS(ROW()-5,COLUMN()))-$AJ$15,0) + IF(AND(D63="F",Q63&gt;0), INDIRECT(ADDRESS(ROW()-5,COLUMN()))-$AI$15,0)</f>
        <v/>
      </c>
      <c r="R68" s="20" t="n">
        <v>0</v>
      </c>
      <c r="S68" s="22">
        <f>IF(AND(D63="M",S63&gt;0), INDIRECT(ADDRESS(ROW()-5,COLUMN()))-$AJ$17,0) + IF(AND(D63="F",S63&gt;0), INDIRECT(ADDRESS(ROW()-5,COLUMN()))-$AI$17,0)</f>
        <v/>
      </c>
      <c r="T68" s="22">
        <f>IF(AND(D63="M",T63&gt;0), INDIRECT(ADDRESS(ROW()-5,COLUMN()))-$AJ$18,0) + IF(AND(D63="F",T63&gt;0), INDIRECT(ADDRESS(ROW()-5,COLUMN()))-$AI$18,0)</f>
        <v/>
      </c>
      <c r="U68" s="20" t="n">
        <v>0</v>
      </c>
      <c r="V68" s="22">
        <f>IF(AND(D63="M",V63&gt;0), INDIRECT(ADDRESS(ROW()-5,COLUMN()))-$AJ$20,0) + IF(AND(D63="F",V63&gt;0), INDIRECT(ADDRESS(ROW()-5,COLUMN()))-$AI$20,0)</f>
        <v/>
      </c>
      <c r="W68" s="22">
        <f>IF(AND(D63="M",W63&gt;0), INDIRECT(ADDRESS(ROW()-5,COLUMN()))-$AJ$21,0) + IF(AND(D63="F",W63&gt;0), INDIRECT(ADDRESS(ROW()-5,COLUMN()))-$AI$21,0)</f>
        <v/>
      </c>
      <c r="X68" s="61" t="n"/>
      <c r="Y68" s="61" t="n"/>
      <c r="Z68" s="61" t="n"/>
      <c r="AA68" s="61" t="n"/>
      <c r="AB68" s="61" t="n"/>
      <c r="AC68" s="61" t="n"/>
      <c r="AD68" s="61" t="n"/>
      <c r="AE68" s="61" t="n"/>
      <c r="AF68" s="61" t="n"/>
      <c r="AG68" s="61" t="n"/>
      <c r="AH68" s="61" t="n"/>
      <c r="AI68" s="61" t="n"/>
      <c r="AJ68" s="61" t="n"/>
      <c r="AK68" s="61" t="n"/>
      <c r="AL68" s="61" t="n"/>
      <c r="AM68" s="61" t="n"/>
      <c r="AN68" s="61" t="n"/>
      <c r="AO68" s="61" t="n"/>
      <c r="AP68" s="61" t="n"/>
      <c r="AQ68" s="61" t="n"/>
      <c r="AR68" s="61" t="n"/>
      <c r="AS68" s="61" t="n"/>
    </row>
    <row customHeight="1" ht="20" outlineLevel="1" r="69" s="67" spans="1:63">
      <c r="C69" s="69" t="s">
        <v>389</v>
      </c>
      <c r="E69" s="62">
        <f>COUNTIF(F69:W69,"&lt;=0")-E63-IF(L63&gt;0,1,0)-IF(O63&gt;0,1,0)-IF(R63&gt;0,1,0)-IF(U63&gt;0,1,0)</f>
        <v/>
      </c>
      <c r="F69" s="22">
        <f>IF(AND(D63="M",F63&gt;0), INDIRECT(ADDRESS(ROW()-6,COLUMN()))-$AO$4,0) + IF(AND(D63="F",F63&gt;0), INDIRECT(ADDRESS(ROW()-6,COLUMN()))-$AN$4,0)</f>
        <v/>
      </c>
      <c r="G69" s="22">
        <f>IF(AND(D63="M",G63&gt;0), INDIRECT(ADDRESS(ROW()-6,COLUMN()))-$AO$5,0) + IF(AND(D63="F",G63&gt;0), INDIRECT(ADDRESS(ROW()-6,COLUMN()))-$AN$5,0)</f>
        <v/>
      </c>
      <c r="H69" s="22">
        <f>IF(AND(D63="M",H63&gt;0), INDIRECT(ADDRESS(ROW()-6,COLUMN()))-$AO$6,0) + IF(AND(D63="F",H63&gt;0), INDIRECT(ADDRESS(ROW()-6,COLUMN()))-$AN$6,0)</f>
        <v/>
      </c>
      <c r="I69" s="22">
        <f>IF(AND(D63="M",I63&gt;0), INDIRECT(ADDRESS(ROW()-6,COLUMN()))-$AO$7,0) + IF(AND(D63="F",I63&gt;0), INDIRECT(ADDRESS(ROW()-6,COLUMN()))-$AN$7,0)</f>
        <v/>
      </c>
      <c r="J69" s="22">
        <f>IF(AND(D63="M",J63&gt;0), INDIRECT(ADDRESS(ROW()-6,COLUMN()))-$AO$8,0) + IF(AND(D63="F",J63&gt;0), INDIRECT(ADDRESS(ROW()-6,COLUMN()))-$AN$8,0)</f>
        <v/>
      </c>
      <c r="K69" s="22">
        <f>IF(AND(D63="M",K63&gt;0), INDIRECT(ADDRESS(ROW()-6,COLUMN()))-$AO$9,0) + IF(AND(D63="F",K63&gt;0), INDIRECT(ADDRESS(ROW()-6,COLUMN()))-$AN$9,0)</f>
        <v/>
      </c>
      <c r="L69" s="20" t="n">
        <v>0</v>
      </c>
      <c r="M69" s="22">
        <f>IF(AND(D63="M",M63&gt;0), INDIRECT(ADDRESS(ROW()-6,COLUMN()))-$AO$11,0) + IF(AND(D63="F",M63&gt;0), INDIRECT(ADDRESS(ROW()-6,COLUMN()))-$AN$11,0)</f>
        <v/>
      </c>
      <c r="N69" s="22">
        <f>IF(AND(D63="M",N63&gt;0), INDIRECT(ADDRESS(ROW()-6,COLUMN()))-$AO$12,0) + IF(AND(D63="F",N63&gt;0), INDIRECT(ADDRESS(ROW()-6,COLUMN()))-$AN$12,0)</f>
        <v/>
      </c>
      <c r="O69" s="20" t="n">
        <v>0</v>
      </c>
      <c r="P69" s="22">
        <f>IF(AND(D63="M",P63&gt;0), INDIRECT(ADDRESS(ROW()-6,COLUMN()))-$AO$14,0) + IF(AND(D63="F",P63&gt;0), INDIRECT(ADDRESS(ROW()-6,COLUMN()))-$AN$14,0)</f>
        <v/>
      </c>
      <c r="Q69" s="22">
        <f>IF(AND(D63="M",Q63&gt;0), INDIRECT(ADDRESS(ROW()-6,COLUMN()))-$AO$15,0) + IF(AND(D63="F",Q63&gt;0), INDIRECT(ADDRESS(ROW()-6,COLUMN()))-$AN$15,0)</f>
        <v/>
      </c>
      <c r="R69" s="20" t="n">
        <v>0</v>
      </c>
      <c r="S69" s="22">
        <f>IF(AND(D63="M",S63&gt;0), INDIRECT(ADDRESS(ROW()-6,COLUMN()))-$AO$17,0) + IF(AND(D63="F",S63&gt;0), INDIRECT(ADDRESS(ROW()-6,COLUMN()))-$AN$17,0)</f>
        <v/>
      </c>
      <c r="T69" s="22">
        <f>IF(AND(D63="M",T63&gt;0), INDIRECT(ADDRESS(ROW()-6,COLUMN()))-$AO$18,0) + IF(AND(D63="F",T63&gt;0), INDIRECT(ADDRESS(ROW()-6,COLUMN()))-$AN$18,0)</f>
        <v/>
      </c>
      <c r="U69" s="63" t="n">
        <v>0</v>
      </c>
      <c r="V69" s="22">
        <f>IF(AND(D63="M",V63&gt;0), INDIRECT(ADDRESS(ROW()-6,COLUMN()))-$AO$20,0) + IF(AND(D63="F",V63&gt;0), INDIRECT(ADDRESS(ROW()-6,COLUMN()))-$AN$20,0)</f>
        <v/>
      </c>
      <c r="W69" s="22">
        <f>IF(AND(D63="M",W63&gt;0), INDIRECT(ADDRESS(ROW()-6,COLUMN()))-$AO$21,0) + IF(AND(D63="F",W63&gt;0), INDIRECT(ADDRESS(ROW()-6,COLUMN()))-$AN$21,0)</f>
        <v/>
      </c>
      <c r="X69" s="61" t="n"/>
      <c r="Y69" s="61" t="n"/>
      <c r="Z69" s="61" t="n"/>
      <c r="AA69" s="61" t="n"/>
      <c r="AB69" s="61" t="n"/>
      <c r="AC69" s="61" t="n"/>
      <c r="AD69" s="61" t="n"/>
      <c r="AE69" s="61" t="n"/>
      <c r="AF69" s="61" t="n"/>
      <c r="AG69" s="61" t="n"/>
      <c r="AH69" s="61" t="n"/>
      <c r="AI69" s="61" t="n"/>
      <c r="AJ69" s="61" t="n"/>
      <c r="AK69" s="61" t="n"/>
      <c r="AL69" s="61" t="n"/>
      <c r="AM69" s="61" t="n"/>
      <c r="AN69" s="61" t="n"/>
      <c r="AO69" s="61" t="n"/>
      <c r="AP69" s="61" t="n"/>
      <c r="AQ69" s="61" t="n"/>
      <c r="AR69" s="61" t="n"/>
      <c r="AS69" s="61" t="n"/>
    </row>
    <row customHeight="1" ht="20" outlineLevel="1" r="70" s="67" spans="1:63" thickBot="1">
      <c r="C70" s="69" t="s">
        <v>6</v>
      </c>
      <c r="E70" s="62">
        <f>COUNTIF(F70:W70,"&lt;=0")-E63-IF(L63&gt;0,1,0)-IF(O63&gt;0,1,0)-IF(R63&gt;0,1,0)-IF(U63&gt;0,1,0)</f>
        <v/>
      </c>
      <c r="F70" s="22">
        <f>IF(AND(D63="M",F63&gt;0), INDIRECT(ADDRESS(ROW()-7,COLUMN()))-$AT$4,0) + IF(AND(D63="F",F63&gt;0), INDIRECT(ADDRESS(ROW()-7,COLUMN()))-$AS$4,0)</f>
        <v/>
      </c>
      <c r="G70" s="22">
        <f>IF(AND(D63="M",G63&gt;0), INDIRECT(ADDRESS(ROW()-7,COLUMN()))-$AT$5,0) + IF(AND(D63="F",G63&gt;0), INDIRECT(ADDRESS(ROW()-7,COLUMN()))-$AS$5,0)</f>
        <v/>
      </c>
      <c r="H70" s="22">
        <f>IF(AND(D63="M",H63&gt;0), INDIRECT(ADDRESS(ROW()-7,COLUMN()))-$AT$6,0) + IF(AND(D63="F",H63&gt;0), INDIRECT(ADDRESS(ROW()-7,COLUMN()))-$AS$6,0)</f>
        <v/>
      </c>
      <c r="I70" s="22">
        <f>IF(AND(D63="M",I63&gt;0), INDIRECT(ADDRESS(ROW()-7,COLUMN()))-$AT$7,0) + IF(AND(D63="F",I63&gt;0), INDIRECT(ADDRESS(ROW()-7,COLUMN()))-$AS$7,0)</f>
        <v/>
      </c>
      <c r="J70" s="22">
        <f>IF(AND(D63="M",J63&gt;0), INDIRECT(ADDRESS(ROW()-7,COLUMN()))-$AT$8,0) + IF(AND(D63="F",J63&gt;0), INDIRECT(ADDRESS(ROW()-7,COLUMN()))-$AS$8,0)</f>
        <v/>
      </c>
      <c r="K70" s="22">
        <f>IF(AND(D63="M",K63&gt;0), INDIRECT(ADDRESS(ROW()-7,COLUMN()))-$AT$9,0) + IF(AND(D63="F",K63&gt;0), INDIRECT(ADDRESS(ROW()-7,COLUMN()))-$AS$9,0)</f>
        <v/>
      </c>
      <c r="L70" s="63" t="n">
        <v>0</v>
      </c>
      <c r="M70" s="22">
        <f>IF(AND(D63="M",M63&gt;0), INDIRECT(ADDRESS(ROW()-7,COLUMN()))-$AT$11,0) + IF(AND(D63="F",M63&gt;0), INDIRECT(ADDRESS(ROW()-7,COLUMN()))-$AS$11,0)</f>
        <v/>
      </c>
      <c r="N70" s="22">
        <f>IF(AND(D63="M",N63&gt;0), INDIRECT(ADDRESS(ROW()-7,COLUMN()))-$AT$12,0) + IF(AND(D63="F",N63&gt;0), INDIRECT(ADDRESS(ROW()-7,COLUMN()))-$AS$12,0)</f>
        <v/>
      </c>
      <c r="O70" s="63" t="n">
        <v>0</v>
      </c>
      <c r="P70" s="22">
        <f>IF(AND(D63="M",P63&gt;0), INDIRECT(ADDRESS(ROW()-7,COLUMN()))-$AT$14,0) + IF(AND(D63="F",P63&gt;0), INDIRECT(ADDRESS(ROW()-7,COLUMN()))-$AS$14,0)</f>
        <v/>
      </c>
      <c r="Q70" s="22">
        <f>IF(AND(D63="M",Q63&gt;0), INDIRECT(ADDRESS(ROW()-7,COLUMN()))-$AT$15,0) + IF(AND(D63="F",Q63&gt;0), INDIRECT(ADDRESS(ROW()-7,COLUMN()))-$AS$15,0)</f>
        <v/>
      </c>
      <c r="R70" s="63" t="n">
        <v>0</v>
      </c>
      <c r="S70" s="22">
        <f>IF(AND(D63="M",S63&gt;0), INDIRECT(ADDRESS(ROW()-7,COLUMN()))-$AT$17,0) + IF(AND(D63="F",S63&gt;0), INDIRECT(ADDRESS(ROW()-7,COLUMN()))-$AS$17,0)</f>
        <v/>
      </c>
      <c r="T70" s="22">
        <f>IF(AND(D63="M",T63&gt;0), INDIRECT(ADDRESS(ROW()-7,COLUMN()))-$AT$18,0) + IF(AND(D63="F",T63&gt;0), INDIRECT(ADDRESS(ROW()-7,COLUMN()))-$AS$18,0)</f>
        <v/>
      </c>
      <c r="U70" s="63" t="n">
        <v>0</v>
      </c>
      <c r="V70" s="22">
        <f>IF(AND(D63="M",V63&gt;0), INDIRECT(ADDRESS(ROW()-7,COLUMN()))-$AT$20,0) + IF(AND(D63="F",V63&gt;0), INDIRECT(ADDRESS(ROW()-7,COLUMN()))-$AS$20,0)</f>
        <v/>
      </c>
      <c r="W70" s="22">
        <f>IF(AND(D63="M",W63&gt;0), INDIRECT(ADDRESS(ROW()-7,COLUMN()))-$AT$21,0) + IF(AND(D63="F",W63&gt;0), INDIRECT(ADDRESS(ROW()-7,COLUMN()))-$AS$21,0)</f>
        <v/>
      </c>
      <c r="X70" s="61" t="n"/>
      <c r="Y70" s="61" t="n"/>
      <c r="Z70" s="61" t="n"/>
      <c r="AA70" s="61" t="n"/>
      <c r="AB70" s="61" t="n"/>
      <c r="AC70" s="61" t="n"/>
      <c r="AD70" s="61" t="n"/>
      <c r="AE70" s="61" t="n"/>
      <c r="AF70" s="61" t="n"/>
      <c r="AG70" s="61" t="n"/>
      <c r="AH70" s="61" t="n"/>
      <c r="AI70" s="61" t="n"/>
      <c r="AJ70" s="61" t="n"/>
      <c r="AK70" s="61" t="n"/>
      <c r="AL70" s="61" t="n"/>
      <c r="AM70" s="61" t="n"/>
      <c r="AN70" s="61" t="n"/>
      <c r="AO70" s="61" t="n"/>
      <c r="AP70" s="61" t="n"/>
      <c r="AQ70" s="61" t="n"/>
      <c r="AR70" s="61" t="n"/>
      <c r="AS70" s="61" t="n"/>
    </row>
    <row customHeight="1" ht="20" r="71" s="67" spans="1:63">
      <c r="A71" s="66" t="s">
        <v>398</v>
      </c>
      <c r="C71" s="11" t="n">
        <v>13</v>
      </c>
      <c r="D71" s="12" t="s">
        <v>383</v>
      </c>
      <c r="E71" s="14">
        <f>COUNTIF(F71:W71,"=0")</f>
        <v/>
      </c>
      <c r="F71" s="77" t="n">
        <v>0.000418287037035725</v>
      </c>
      <c r="G71" s="77" t="n">
        <v>0.0009210648148183509</v>
      </c>
      <c r="H71" s="77" t="n">
        <v>0.001954050925924378</v>
      </c>
      <c r="I71" s="77" t="n">
        <v>0.004025578703704014</v>
      </c>
      <c r="J71" s="77" t="n">
        <v>0</v>
      </c>
      <c r="K71" s="77" t="n">
        <v>0</v>
      </c>
      <c r="L71" s="77" t="n">
        <v>0.0005288194444474925</v>
      </c>
      <c r="M71" s="77" t="n">
        <v>0.00113055555555519</v>
      </c>
      <c r="N71" s="77" t="n">
        <v>0</v>
      </c>
      <c r="O71" s="77" t="n">
        <v>0.0006085648148115297</v>
      </c>
      <c r="P71" s="77" t="n">
        <v>0.001346064814818249</v>
      </c>
      <c r="Q71" s="77" t="n">
        <v>0</v>
      </c>
      <c r="R71" s="77" t="n">
        <v>0.0005327546296314267</v>
      </c>
      <c r="S71" s="77" t="n">
        <v>0.001348148148146322</v>
      </c>
      <c r="T71" s="77" t="n">
        <v>0</v>
      </c>
      <c r="U71" s="77" t="n">
        <v>0</v>
      </c>
      <c r="V71" s="77" t="n">
        <v>0.002397222222221274</v>
      </c>
      <c r="W71" s="77" t="n">
        <v>0.004950925925925276</v>
      </c>
      <c r="X71" s="61" t="n"/>
      <c r="Y71" s="61" t="n"/>
      <c r="Z71" s="61" t="n"/>
      <c r="AA71" s="61" t="n"/>
      <c r="AB71" s="61" t="n"/>
      <c r="AC71" s="61" t="n"/>
      <c r="AD71" s="61" t="n"/>
      <c r="AE71" s="61" t="n"/>
      <c r="AF71" s="61" t="n"/>
      <c r="AG71" s="61" t="n"/>
      <c r="AH71" s="61" t="n"/>
      <c r="AI71" s="61" t="n"/>
      <c r="AJ71" s="61" t="n"/>
      <c r="AK71" s="61" t="n"/>
      <c r="AL71" s="61" t="n"/>
      <c r="AM71" s="61" t="n"/>
      <c r="AN71" s="61" t="n"/>
      <c r="AO71" s="61" t="n"/>
      <c r="AP71" s="61" t="n"/>
      <c r="AQ71" s="61" t="n"/>
      <c r="AR71" s="61" t="n"/>
      <c r="AS71" s="61" t="n"/>
    </row>
    <row customHeight="1" ht="20" outlineLevel="1" r="72" s="67" spans="1:63">
      <c r="C72" s="68" t="s">
        <v>384</v>
      </c>
      <c r="E72" s="62">
        <f>COUNTIF(F72:AA72,"&lt;=0")-E71-IF(C71&gt;12,IF(L71&gt;0,1,0)+IF(O71&gt;0,1,0)+IF(R71&gt;0,1,0)+IF(U71&gt;0,1,0),0)-IF(C71&lt;11,IF(J71&gt;0,1,0)+IF(K71&gt;0,1,0)+IF(N71&gt;0,1,0)+IF(Q71&gt;0,1,0)+IF(T71&gt;0,1,0)+IF(W71,1,0),0)</f>
        <v/>
      </c>
      <c r="F72" s="22">
        <f>(IF(AND(C71&lt;11,AND(D71="F",F71&gt;0)),(INDIRECT(ADDRESS(ROW()-1,COLUMN()))-$B$4),0) + IF(AND(C71&lt;11,AND(D71="M",F71&gt;0)),(INDIRECT(ADDRESS(ROW()-1,COLUMN()))-$C$4),0)) + IF(AND(OR(C71=11,C71=12),AND(D71="F",F71&gt;0)),(INDIRECT(ADDRESS(ROW()-1,COLUMN()))-$D$4),0) + IF(AND(OR(C71=11,C71=12),AND(D71="M",F71&gt;0)),(INDIRECT(ADDRESS(ROW()-1,COLUMN()))-$E$4),0)  + IF(AND(OR(C71=13,C71=14),AND(D71="F",F71&gt;0)),(INDIRECT(ADDRESS(ROW()-1,COLUMN()))-$F$4),0) + IF(AND(OR(C71=13,C71=14),AND(D71="M",F71&gt;0)),(INDIRECT(ADDRESS(ROW()-1,COLUMN()))-$G$4),0) + IF(AND(C71 &gt; 14,AND(D71="F",F71&gt;0)),(INDIRECT(ADDRESS(ROW()-1,COLUMN()))-$H$4),0) + IF(AND(C71 &gt; 14,AND(D71="M",F71&gt;0)),(INDIRECT(ADDRESS(ROW()-1,COLUMN()))-$I$4),0)</f>
        <v/>
      </c>
      <c r="G72" s="22">
        <f>(IF(AND(C71&lt;11,AND(D71="F",G71&gt;0)),(INDIRECT(ADDRESS(ROW()-1,COLUMN()))-$B$5),0) + IF(AND(C71&lt;11,AND(D71="M",G71&gt;0)),(INDIRECT(ADDRESS(ROW()-1,COLUMN()))-$C$5),0)) + IF(AND(OR(C71=11,C71=12),AND(D71="F",G71&gt;0)),(INDIRECT(ADDRESS(ROW()-1,COLUMN()))-$D$5),0) + IF(AND(OR(C71=11,C71=12),AND(D71="M",G71&gt;0)),(INDIRECT(ADDRESS(ROW()-1,COLUMN()))-$E$5),0)  + IF(AND(OR(C71=13,C71=14),AND(D71="F",G71&gt;0)),(INDIRECT(ADDRESS(ROW()-1,COLUMN()))-$F$5),0) + IF(AND(OR(C71=13,C71=14),AND(D71="M",G71&gt;0)),(INDIRECT(ADDRESS(ROW()-1,COLUMN()))-$G$5),0) + IF(AND(C71 &gt; 14,AND(D71="F",G71&gt;0)),(INDIRECT(ADDRESS(ROW()-1,COLUMN()))-$H$5),0) + IF(AND(C71 &gt; 14,AND(D71="M",G71&gt;0)),(INDIRECT(ADDRESS(ROW()-1,COLUMN()))-$I$5),0)</f>
        <v/>
      </c>
      <c r="H72" s="22">
        <f>(IF(AND(C71&lt;11,AND(D71="F",H71&gt;0)),(INDIRECT(ADDRESS(ROW()-1,COLUMN()))-$B$6),0) + IF(AND(C71&lt;11,AND(D71="M",H71&gt;0)),(INDIRECT(ADDRESS(ROW()-1,COLUMN()))-$C$6),0)) + IF(AND(OR(C71=11,C71=12),AND(D71="F",H71&gt;0)),(INDIRECT(ADDRESS(ROW()-1,COLUMN()))-$D$6),0) + IF(AND(OR(C71=11,C71=12),AND(D71="M",H71&gt;0)),(INDIRECT(ADDRESS(ROW()-1,COLUMN()))-$E$6),0)  + IF(AND(OR(C71=13,C71=14),AND(D71="F",H71&gt;0)),(INDIRECT(ADDRESS(ROW()-1,COLUMN()))-$F$6),0) + IF(AND(OR(C71=13,C71=14),AND(D71="M",H71&gt;0)),(INDIRECT(ADDRESS(ROW()-1,COLUMN()))-$G$6),0) + IF(AND(C71 &gt; 14,AND(D71="F",H71&gt;0)),(INDIRECT(ADDRESS(ROW()-1,COLUMN()))-$H$6),0) + IF(AND(C71 &gt; 14,AND(D71="M",H71&gt;0)),(INDIRECT(ADDRESS(ROW()-1,COLUMN()))-$I$6),0)</f>
        <v/>
      </c>
      <c r="I72" s="22">
        <f>(IF(AND(C71&lt;11,AND(D71="F",I71&gt;0)),(INDIRECT(ADDRESS(ROW()-1,COLUMN()))-$B$7),0) + IF(AND(C71&lt;11,AND(D71="M",I71&gt;0)),(INDIRECT(ADDRESS(ROW()-1,COLUMN()))-$C$7),0)) + IF(AND(OR(C71=11,C71=12),AND(D71="F",I71&gt;0)),(INDIRECT(ADDRESS(ROW()-1,COLUMN()))-$D$7),0) + IF(AND(OR(C71=11,C71=12),AND(D71="M",I71&gt;0)),(INDIRECT(ADDRESS(ROW()-1,COLUMN()))-$E$7),0)  + IF(AND(OR(C71=13,C71=14),AND(D71="F",I71&gt;0)),(INDIRECT(ADDRESS(ROW()-1,COLUMN()))-$F$7),0) + IF(AND(OR(C71=13,C71=14),AND(D71="M",I71&gt;0)),(INDIRECT(ADDRESS(ROW()-1,COLUMN()))-$G$7),0) + IF(AND(C71 &gt; 14,AND(D71="F",I71&gt;0)),(INDIRECT(ADDRESS(ROW()-1,COLUMN()))-$H$7),0) + IF(AND(C71 &gt; 14,AND(D71="M",I71&gt;0)),(INDIRECT(ADDRESS(ROW()-1,COLUMN()))-$I$7),0)</f>
        <v/>
      </c>
      <c r="J72" s="22">
        <f>IF(AND(OR(C71=11,C71=12),AND(D71="F",J71&gt;0)),(INDIRECT(ADDRESS(ROW()-1,COLUMN()))-$D$8),0) + IF(AND(OR(C71=11,C71=12),AND(D71="M",J71&gt;0)),(INDIRECT(ADDRESS(ROW()-1,COLUMN()))-$E$8),0)  + IF(AND(OR(C71=13,C71=14),AND(D71="F",J71&gt;0)),(INDIRECT(ADDRESS(ROW()-1,COLUMN()))-$F$8),0) + IF(AND(OR(C71=13,C71=14),AND(D71="M",J71&gt;0)),(INDIRECT(ADDRESS(ROW()-1,COLUMN()))-$G$8),0) + IF(AND(C71 &gt; 14,AND(D71="F",J71&gt;0)),(INDIRECT(ADDRESS(ROW()-1,COLUMN()))-$H$8),0) + IF(AND(C71 &gt; 14,AND(D71="M",J71&gt;0)),(INDIRECT(ADDRESS(ROW()-1,COLUMN()))-$I$8),0)</f>
        <v/>
      </c>
      <c r="K72" s="22">
        <f>IF(AND(OR(C71=11,C71=12),AND(D71="F",K71&gt;0)),(INDIRECT(ADDRESS(ROW()-1,COLUMN()))-$D$9),0) + IF(AND(OR(C71=11,C71=12),AND(D71="M",K71&gt;0)),(INDIRECT(ADDRESS(ROW()-1,COLUMN()))-$E$9),0)  + IF(AND(OR(C71=13,C71=14),AND(D71="F",K71&gt;0)),(INDIRECT(ADDRESS(ROW()-1,COLUMN()))-$F$9),0) + IF(AND(OR(C71=13,C71=14),AND(D71="M",K71&gt;0)),(INDIRECT(ADDRESS(ROW()-1,COLUMN()))-$G$9),0) + IF(AND(C71 &gt; 14,AND(D71="F",K71&gt;0)),(INDIRECT(ADDRESS(ROW()-1,COLUMN()))-$H$9),0) + IF(AND(C71 &gt; 14,AND(D71="M",K71&gt;0)),(INDIRECT(ADDRESS(ROW()-1,COLUMN()))-$I$9),0)</f>
        <v/>
      </c>
      <c r="L72" s="22">
        <f>(IF(AND(C71&lt;11,AND(D71="F",L71&gt;0)),(INDIRECT(ADDRESS(ROW()-1,COLUMN()))-$B$11),0) + IF(AND(C71&lt;11,AND(D71="M",L71&gt;0)),(INDIRECT(ADDRESS(ROW()-1,COLUMN()))-$C$11),0)) + IF(AND(OR(C71=11,C71=12),AND(D71="F",L71&gt;0)),(INDIRECT(ADDRESS(ROW()-1,COLUMN()))-$D$11),0) + IF(AND(OR(C71=11,C71=12),AND(D71="M",L71&gt;0)),(INDIRECT(ADDRESS(ROW()-1,COLUMN()))-$E$11),0)</f>
        <v/>
      </c>
      <c r="M72" s="22">
        <f>(IF(AND(C71&lt;11,AND(D71="F",M71&gt;0)),(INDIRECT(ADDRESS(ROW()-1,COLUMN()))-$B$12),0) + IF(AND(C71&lt;11,AND(D71="M",M71&gt;0)),(INDIRECT(ADDRESS(ROW()-1,COLUMN()))-$C$12),0)) + IF(AND(OR(C71=11,C71=12),AND(D71="F",M71&gt;0)),(INDIRECT(ADDRESS(ROW()-1,COLUMN()))-$D$12),0) + IF(AND(OR(C71=11,C71=12),AND(D71="M",M71&gt;0)),(INDIRECT(ADDRESS(ROW()-1,COLUMN()))-$E$12),0)  + IF(AND(OR(C71=13,C71=14),AND(D71="F",M71&gt;0)),(INDIRECT(ADDRESS(ROW()-1,COLUMN()))-$F$12),0) + IF(AND(OR(C71=13,C71=14),AND(D71="M",M71&gt;0)),(INDIRECT(ADDRESS(ROW()-1,COLUMN()))-$G$12),0) + IF(AND(C71 &gt; 14,AND(D71="F",M71&gt;0)),(INDIRECT(ADDRESS(ROW()-1,COLUMN()))-$H$12),0) + IF(AND(C71 &gt; 14,AND(D71="M",M71&gt;0)),(INDIRECT(ADDRESS(ROW()-1,COLUMN()))-$I$12),0)</f>
        <v/>
      </c>
      <c r="N72" s="22">
        <f>IF(AND(OR(C71=11,C71=12),AND(D71="F",N71&gt;0)),(INDIRECT(ADDRESS(ROW()-1,COLUMN()))-$D$13),0) + IF(AND(OR(C71=11,C71=12),AND(D71="M",N71&gt;0)),(INDIRECT(ADDRESS(ROW()-1,COLUMN()))-$E$13),0)  + IF(AND(OR(C71=13,C71=14),AND(D71="F",N71&gt;0)),(INDIRECT(ADDRESS(ROW()-1,COLUMN()))-$F$13),0) + IF(AND(OR(C71=13,C71=14),AND(D71="M",N71&gt;0)),(INDIRECT(ADDRESS(ROW()-1,COLUMN()))-$G$13),0) + IF(AND(C71 &gt; 14,AND(D71="F",N71&gt;0)),(INDIRECT(ADDRESS(ROW()-1,COLUMN()))-$H$13),0) + IF(AND(C71 &gt; 14,AND(D71="M",N71&gt;0)),(INDIRECT(ADDRESS(ROW()-1,COLUMN()))-$I$13),0)</f>
        <v/>
      </c>
      <c r="O72" s="22">
        <f>(IF(AND(C71&lt;11,AND(D71="F",O71&gt;0)),(INDIRECT(ADDRESS(ROW()-1,COLUMN()))-$B$15),0) + IF(AND(C71&lt;11,AND(D71="M",O71&gt;0)),(INDIRECT(ADDRESS(ROW()-1,COLUMN()))-$C$15),0)) + IF(AND(OR(C71=11,C71=12),AND(D71="F",O71&gt;0)),(INDIRECT(ADDRESS(ROW()-1,COLUMN()))-$D$15),0) + IF(AND(OR(C71=11,C71=12),AND(D71="M",O71&gt;0)),(INDIRECT(ADDRESS(ROW()-1,COLUMN()))-$E$15),0)</f>
        <v/>
      </c>
      <c r="P72" s="22">
        <f>(IF(AND(C71&lt;11,AND(D71="F",P71&gt;0)),(INDIRECT(ADDRESS(ROW()-1,COLUMN()))-$B$16),0) + IF(AND(C71&lt;11,AND(D71="M",P71&gt;0)),(INDIRECT(ADDRESS(ROW()-1,COLUMN()))-$C$16),0)) + IF(AND(OR(C71=11,C71=12),AND(D71="F",P71&gt;0)),(INDIRECT(ADDRESS(ROW()-1,COLUMN()))-$D$16),0) + IF(AND(OR(C71=11,C71=12),AND(D71="M",P71&gt;0)),(INDIRECT(ADDRESS(ROW()-1,COLUMN()))-$E$16),0)  + IF(AND(OR(C71=13,C71=14),AND(D71="F",P71&gt;0)),(INDIRECT(ADDRESS(ROW()-1,COLUMN()))-$F$16),0) + IF(AND(OR(C71=13,C71=14),AND(D71="M",P71&gt;0)),(INDIRECT(ADDRESS(ROW()-1,COLUMN()))-$G$16),0) + IF(AND(C71 &gt; 14,AND(D71="F",P71&gt;0)),(INDIRECT(ADDRESS(ROW()-1,COLUMN()))-$H$16),0) + IF(AND(C71 &gt; 14,AND(D71="M",P71&gt;0)),(INDIRECT(ADDRESS(ROW()-1,COLUMN()))-$I$16),0)</f>
        <v/>
      </c>
      <c r="Q72" s="22">
        <f>IF(AND(OR(C71=11,C71=12),AND(D71="F",Q71&gt;0)),(INDIRECT(ADDRESS(ROW()-1,COLUMN()))-$D$17),0) + IF(AND(OR(C71=11,C71=12),AND(D71="M",Q71&gt;0)),(INDIRECT(ADDRESS(ROW()-1,COLUMN()))-$E$17),0)  + IF(AND(OR(C71=13,C71=14),AND(D71="F",Q71&gt;0)),(INDIRECT(ADDRESS(ROW()-1,COLUMN()))-$F$17),0) + IF(AND(OR(C71=13,C71=14),AND(D71="M",Q71&gt;0)),(INDIRECT(ADDRESS(ROW()-1,COLUMN()))-$G$17),0) + IF(AND(C71 &gt; 14,AND(D71="F",Q71&gt;0)),(INDIRECT(ADDRESS(ROW()-1,COLUMN()))-$H$17),0) + IF(AND(C71 &gt; 14,AND(D71="M",Q71&gt;0)),(INDIRECT(ADDRESS(ROW()-1,COLUMN()))-$I$17),0)</f>
        <v/>
      </c>
      <c r="R72" s="22">
        <f>(IF(AND(C71&lt;11,AND(D71="F",R71&gt;0)),(INDIRECT(ADDRESS(ROW()-1,COLUMN()))-$B$19),0) + IF(AND(C71&lt;11,AND(D71="M",R71&gt;0)),(INDIRECT(ADDRESS(ROW()-1,COLUMN()))-$C$19),0)) + IF(AND(OR(C71=11,C71=12),AND(D71="F",R71&gt;0)),(INDIRECT(ADDRESS(ROW()-1,COLUMN()))-$D$19),0) + IF(AND(OR(C71=11,C71=12),AND(D71="M",R71&gt;0)),(INDIRECT(ADDRESS(ROW()-1,COLUMN()))-$E$19),0)</f>
        <v/>
      </c>
      <c r="S72" s="22">
        <f>(IF(AND(C71&lt;11,AND(D71="F",S71&gt;0)),(INDIRECT(ADDRESS(ROW()-1,COLUMN()))-$B$20),0) + IF(AND(C71&lt;11,AND(D71="M",S71&gt;0)),(INDIRECT(ADDRESS(ROW()-1,COLUMN()))-$C$20),0)) + IF(AND(OR(C71=11,C71=12),AND(D71="F",S71&gt;0)),(INDIRECT(ADDRESS(ROW()-1,COLUMN()))-$D$20),0) + IF(AND(OR(C71=11,C71=12),AND(D71="M",S71&gt;0)),(INDIRECT(ADDRESS(ROW()-1,COLUMN()))-$E$20),0)  + IF(AND(OR(C71=13,C71=14),AND(D71="F",S71&gt;0)),(INDIRECT(ADDRESS(ROW()-1,COLUMN()))-$F$20),0) + IF(AND(OR(C71=13,C71=14),AND(D71="M",S71&gt;0)),(INDIRECT(ADDRESS(ROW()-1,COLUMN()))-$G$20),0) + IF(AND(C71 &gt; 14,AND(D71="F",S71&gt;0)),(INDIRECT(ADDRESS(ROW()-1,COLUMN()))-$H$20),0) + IF(AND(C71 &gt; 14,AND(D71="M",S71&gt;0)),(INDIRECT(ADDRESS(ROW()-1,COLUMN()))-$I$20),0)</f>
        <v/>
      </c>
      <c r="T72" s="22">
        <f>IF(AND(OR(C71=11,C71=12),AND(D71="F",T71&gt;0)),(INDIRECT(ADDRESS(ROW()-1,COLUMN()))-$D$21),0) + IF(AND(OR(C71=11,C71=12),AND(D71="M",T71&gt;0)),(INDIRECT(ADDRESS(ROW()-1,COLUMN()))-$E$21),0)  + IF(AND(OR(C71=13,C71=14),AND(D71="F",T71&gt;0)),(INDIRECT(ADDRESS(ROW()-1,COLUMN()))-$F$21),0) + IF(AND(OR(C71=13,C71=14),AND(D71="M",T71&gt;0)),(INDIRECT(ADDRESS(ROW()-1,COLUMN()))-$G$21),0) + IF(AND(C71 &gt; 14,AND(D71="F",T71&gt;0)),(INDIRECT(ADDRESS(ROW()-1,COLUMN()))-$H$21),0) + IF(AND(C71 &gt; 14,AND(D71="M",T71&gt;0)),(INDIRECT(ADDRESS(ROW()-1,COLUMN()))-$I$21),0)</f>
        <v/>
      </c>
      <c r="U72" s="22">
        <f>(IF(AND(C71&lt;11,AND(D71="F",U71&gt;0)),(INDIRECT(ADDRESS(ROW()-1,COLUMN()))-$B$23),0) + IF(AND(C71&lt;11,AND(D71="M",U71&gt;0)),(INDIRECT(ADDRESS(ROW()-1,COLUMN()))-$C$23),0)) + IF(AND(OR(C71=11,C71=12),AND(D71="F",U71&gt;0)),(INDIRECT(ADDRESS(ROW()-1,COLUMN()))-$D$23),0) + IF(AND(OR(C71=11,C71=12),AND(D71="M",U71&gt;0)),(INDIRECT(ADDRESS(ROW()-1,COLUMN()))-$E$23),0)</f>
        <v/>
      </c>
      <c r="V72" s="22">
        <f>(IF(AND(C71&lt;11,AND(D71="F",V71&gt;0)),(INDIRECT(ADDRESS(ROW()-1,COLUMN()))-$B$24),0) + IF(AND(C71&lt;11,AND(D71="M",V71&gt;0)),(INDIRECT(ADDRESS(ROW()-1,COLUMN()))-$C$24),0)) + IF(AND(OR(C71=11,C71=12),AND(D71="F",V71&gt;0)),(INDIRECT(ADDRESS(ROW()-1,COLUMN()))-$D$24),0) + IF(AND(OR(C71=11,C71=12),AND(D71="M",V71&gt;0)),(INDIRECT(ADDRESS(ROW()-1,COLUMN()))-$E$24),0)  + IF(AND(OR(C71=13,C71=14),AND(D71="F",V71&gt;0)),(INDIRECT(ADDRESS(ROW()-1,COLUMN()))-$F$24),0) + IF(AND(OR(C71=13,C71=14),AND(D71="M",V71&gt;0)),(INDIRECT(ADDRESS(ROW()-1,COLUMN()))-$G$24),0) + IF(AND(C71 &gt; 14,AND(D71="F",V71&gt;0)),(INDIRECT(ADDRESS(ROW()-1,COLUMN()))-$H$24),0) + IF(AND(C71 &gt; 14,AND(D71="M",V71&gt;0)),(INDIRECT(ADDRESS(ROW()-1,COLUMN()))-$I$24),0)</f>
        <v/>
      </c>
      <c r="W72" s="22">
        <f>IF(AND(OR(C71=11,C71=12),AND(D71="F",W71&gt;0)),(INDIRECT(ADDRESS(ROW()-1,COLUMN()))-$D$25),0) + IF(AND(OR(C71=11,C71=12),AND(D71="M",W71&gt;0)),(INDIRECT(ADDRESS(ROW()-1,COLUMN()))-$E$25),0)  + IF(AND(OR(C71=13,C71=14),AND(D71="F",W71&gt;0)),(INDIRECT(ADDRESS(ROW()-1,COLUMN()))-$F$25),0) + IF(AND(OR(C71=13,C71=14),AND(D71="M",W71&gt;0)),(INDIRECT(ADDRESS(ROW()-1,COLUMN()))-$G$25),0) + IF(AND(C71 &gt; 14,AND(D71="F",W71&gt;0)),(INDIRECT(ADDRESS(ROW()-1,COLUMN()))-$H$25),0) + IF(AND(C71 &gt; 14,AND(D71="M",W71&gt;0)),(INDIRECT(ADDRESS(ROW()-1,COLUMN()))-$I$25),0)</f>
        <v/>
      </c>
      <c r="X72" s="61" t="n"/>
      <c r="Y72" s="61" t="n"/>
      <c r="Z72" s="61" t="n"/>
      <c r="AA72" s="61" t="n"/>
      <c r="AB72" s="61" t="n"/>
      <c r="AC72" s="61" t="n"/>
      <c r="AD72" s="61" t="n"/>
      <c r="AE72" s="61" t="n"/>
      <c r="AF72" s="61" t="n"/>
      <c r="AG72" s="61" t="n"/>
      <c r="AH72" s="61" t="n"/>
      <c r="AI72" s="61" t="n"/>
      <c r="AJ72" s="61" t="n"/>
      <c r="AK72" s="61" t="n"/>
      <c r="AL72" s="61" t="n"/>
      <c r="AM72" s="61" t="n"/>
      <c r="AN72" s="61" t="n"/>
      <c r="AO72" s="61" t="n"/>
      <c r="AP72" s="61" t="n"/>
      <c r="AQ72" s="61" t="n"/>
      <c r="AR72" s="61" t="n"/>
      <c r="AS72" s="61" t="n"/>
    </row>
    <row customHeight="1" ht="20" outlineLevel="1" r="73" s="67" spans="1:63">
      <c r="C73" s="69" t="s">
        <v>385</v>
      </c>
      <c r="E73" s="62">
        <f>COUNTIF(F73:AA73,"&lt;=0")-E71-IF(C71&gt;12,IF(L71&gt;0,1,0)+IF(O71&gt;0,1,0)+IF(R71&gt;0,1,0)+IF(U71&gt;0,1,0),0)-IF(C71&lt;11,IF(J71&gt;0,1,0)+IF(K71&gt;0,1,0)+IF(N71&gt;0,1,0)+IF(Q71&gt;0,1,0)+IF(T71&gt;0,1,0)+IF(W71,1,0),0)</f>
        <v/>
      </c>
      <c r="F73" s="22">
        <f>(IF(AND(C71&lt;11,AND(D71="F",F71&gt;0)),(INDIRECT(ADDRESS(ROW()-2,COLUMN()))-$L$4),0) + IF(AND(C71&lt;11,AND(D71="M",F71&gt;0)),(INDIRECT(ADDRESS(ROW()-2,COLUMN()))-$M$4),0)) + IF(AND(OR(C71=11,C71=12),AND(D71="F",F71&gt;0)),(INDIRECT(ADDRESS(ROW()-2,COLUMN()))-$N$4),0) + IF(AND(OR(C71=11,C71=12),AND(D71="M",F71&gt;0)),(INDIRECT(ADDRESS(ROW()-2,COLUMN()))-$O$4),0)  + IF(AND(OR(C71=13,C71=14),AND(D71="F",F71&gt;0)),(INDIRECT(ADDRESS(ROW()-2,COLUMN()))-$P$4),0) + IF(AND(OR(C71=13,C71=14),AND(D71="M",F71&gt;0)),(INDIRECT(ADDRESS(ROW()-2,COLUMN()))-$Q$4),0) + IF(AND(C71 &gt; 14,AND(D71="F",F71&gt;0)),(INDIRECT(ADDRESS(ROW()-2,COLUMN()))-$R$4),0) + IF(AND(C71 &gt; 14,AND(D71="M",F71&gt;0)),(INDIRECT(ADDRESS(ROW()-2,COLUMN()))-$S$4),0)</f>
        <v/>
      </c>
      <c r="G73" s="22">
        <f>(IF(AND(C71&lt;11,AND(D71="F",G71&gt;0)),(INDIRECT(ADDRESS(ROW()-2,COLUMN()))-$L$5),0) + IF(AND(C71&lt;11,AND(D71="M",G71&gt;0)),(INDIRECT(ADDRESS(ROW()-2,COLUMN()))-$M$5),0)) + IF(AND(OR(C71=11,C71=12),AND(D71="F",G71&gt;0)),(INDIRECT(ADDRESS(ROW()-2,COLUMN()))-$N$5),0) + IF(AND(OR(C71=11,C71=12),AND(D71="M",G71&gt;0)),(INDIRECT(ADDRESS(ROW()-2,COLUMN()))-$O$5),0)  + IF(AND(OR(C71=13,C71=14),AND(D71="F",G71&gt;0)),(INDIRECT(ADDRESS(ROW()-2,COLUMN()))-$P$5),0) + IF(AND(OR(C71=13,C71=14),AND(D71="M",G71&gt;0)),(INDIRECT(ADDRESS(ROW()-2,COLUMN()))-$Q$5),0) + IF(AND(C71 &gt; 14,AND(D71="F",G71&gt;0)),(INDIRECT(ADDRESS(ROW()-2,COLUMN()))-$R$5),0) + IF(AND(C71 &gt; 14,AND(D71="M",G71&gt;0)),(INDIRECT(ADDRESS(ROW()-2,COLUMN()))-$S$5),0)</f>
        <v/>
      </c>
      <c r="H73" s="22">
        <f>(IF(AND(C71&lt;11,AND(D71="F",H71&gt;0)),(INDIRECT(ADDRESS(ROW()-2,COLUMN()))-$L$6),0) + IF(AND(C71&lt;11,AND(D71="M",H71&gt;0)),(INDIRECT(ADDRESS(ROW()-2,COLUMN()))-$M$6),0)) + IF(AND(OR(C71=11,C71=12),AND(D71="F",H71&gt;0)),(INDIRECT(ADDRESS(ROW()-2,COLUMN()))-$N$6),0) + IF(AND(OR(C71=11,C71=12),AND(D71="M",H71&gt;0)),(INDIRECT(ADDRESS(ROW()-2,COLUMN()))-$O$6),0)  + IF(AND(OR(C71=13,C71=14),AND(D71="F",H71&gt;0)),(INDIRECT(ADDRESS(ROW()-2,COLUMN()))-$P$6),0) + IF(AND(OR(C71=13,C71=14),AND(D71="M",H71&gt;0)),(INDIRECT(ADDRESS(ROW()-2,COLUMN()))-$Q$6),0) + IF(AND(C71 &gt; 14,AND(D71="F",H71&gt;0)),(INDIRECT(ADDRESS(ROW()-2,COLUMN()))-$R$6),0) + IF(AND(C71 &gt; 14,AND(D71="M",H71&gt;0)),(INDIRECT(ADDRESS(ROW()-2,COLUMN()))-$S$6),0)</f>
        <v/>
      </c>
      <c r="I73" s="22">
        <f>(IF(AND(C71&lt;11,AND(D71="F",I71&gt;0)),(INDIRECT(ADDRESS(ROW()-2,COLUMN()))-$L$7),0) + IF(AND(C71&lt;11,AND(D71="M",I71&gt;0)),(INDIRECT(ADDRESS(ROW()-2,COLUMN()))-$M$7),0)) + IF(AND(OR(C71=11,C71=12),AND(D71="F",I71&gt;0)),(INDIRECT(ADDRESS(ROW()-2,COLUMN()))-$N$7),0) + IF(AND(OR(C71=11,C71=12),AND(D71="M",I71&gt;0)),(INDIRECT(ADDRESS(ROW()-2,COLUMN()))-$O$7),0)  + IF(AND(OR(C71=13,C71=14),AND(D71="F",I71&gt;0)),(INDIRECT(ADDRESS(ROW()-2,COLUMN()))-$P$7),0) + IF(AND(OR(C71=13,C71=14),AND(D71="M",I71&gt;0)),(INDIRECT(ADDRESS(ROW()-2,COLUMN()))-$Q$7),0) + IF(AND(C71 &gt; 14,AND(D71="F",I71&gt;0)),(INDIRECT(ADDRESS(ROW()-2,COLUMN()))-$R$7),0) + IF(AND(C71 &gt; 14,AND(D71="M",I71&gt;0)),(INDIRECT(ADDRESS(ROW()-2,COLUMN()))-$S$7),0)</f>
        <v/>
      </c>
      <c r="J73" s="22">
        <f>IF(AND(OR(C71=11,C71=12),AND(D71="F",J71&gt;0)),(INDIRECT(ADDRESS(ROW()-2,COLUMN()))-$N$8),0) + IF(AND(OR(C71=11,C71=12),AND(D71="M",J71&gt;0)),(INDIRECT(ADDRESS(ROW()-2,COLUMN()))-$O$8),0)  + IF(AND(OR(C71=13,C71=14),AND(D71="F",J71&gt;0)),(INDIRECT(ADDRESS(ROW()-2,COLUMN()))-$P$8),0) + IF(AND(OR(C71=13,C71=14),AND(D71="M",J71&gt;0)),(INDIRECT(ADDRESS(ROW()-2,COLUMN()))-$Q$8),0) + IF(AND(C71 &gt; 14,AND(D71="F",J71&gt;0)),(INDIRECT(ADDRESS(ROW()-2,COLUMN()))-$R$8),0) + IF(AND(C71 &gt; 14,AND(D71="M",J71&gt;0)),(INDIRECT(ADDRESS(ROW()-2,COLUMN()))-$S$8),0)</f>
        <v/>
      </c>
      <c r="K73" s="22">
        <f>IF(AND(OR(C71=11,C71=12),AND(D71="F",K71&gt;0)),(INDIRECT(ADDRESS(ROW()-2,COLUMN()))-$N$9),0) + IF(AND(OR(C71=11,C71=12),AND(D71="M",K71&gt;0)),(INDIRECT(ADDRESS(ROW()-2,COLUMN()))-$O$9),0)  + IF(AND(OR(C71=13,C71=14),AND(D71="F",K71&gt;0)),(INDIRECT(ADDRESS(ROW()-2,COLUMN()))-$P$9),0) + IF(AND(OR(C71=13,C71=14),AND(D71="M",K71&gt;0)),(INDIRECT(ADDRESS(ROW()-2,COLUMN()))-$Q$9),0) + IF(AND(C71 &gt; 14,AND(D71="F",K71&gt;0)),(INDIRECT(ADDRESS(ROW()-2,COLUMN()))-$R$9),0) + IF(AND(C71 &gt; 14,AND(D71="M",K71&gt;0)),(INDIRECT(ADDRESS(ROW()-2,COLUMN()))-$S$9),0)</f>
        <v/>
      </c>
      <c r="L73" s="22">
        <f>(IF(AND(C71&lt;11,AND(D71="F",L71&gt;0)),(INDIRECT(ADDRESS(ROW()-2,COLUMN()))-$L$11),0) + IF(AND(C71&lt;11,AND(D71="M",L71&gt;0)),(INDIRECT(ADDRESS(ROW()-2,COLUMN()))-$M$11),0)) + IF(AND(OR(C71=11,C71=12),AND(D71="F",L71&gt;0)),(INDIRECT(ADDRESS(ROW()-2,COLUMN()))-$N$11),0) + IF(AND(OR(C71=11,C71=12),AND(D71="M",L71&gt;0)),(INDIRECT(ADDRESS(ROW()-2,COLUMN()))-$O$11),0)</f>
        <v/>
      </c>
      <c r="M73" s="22">
        <f>(IF(AND(C71&lt;11,AND(D71="F",M71&gt;0)),(INDIRECT(ADDRESS(ROW()-2,COLUMN()))-$L$12),0) + IF(AND(C71&lt;11,AND(D71="M",M71&gt;0)),(INDIRECT(ADDRESS(ROW()-2,COLUMN()))-$M$12),0)) + IF(AND(OR(C71=11,C71=12),AND(D71="F",M71&gt;0)),(INDIRECT(ADDRESS(ROW()-2,COLUMN()))-$N$12),0) + IF(AND(OR(C71=11,C71=12),AND(D71="M",M71&gt;0)),(INDIRECT(ADDRESS(ROW()-2,COLUMN()))-$O$12),0)  + IF(AND(OR(C71=13,C71=14),AND(D71="F",M71&gt;0)),(INDIRECT(ADDRESS(ROW()-2,COLUMN()))-$P$12),0) + IF(AND(OR(C71=13,C71=14),AND(D71="M",M71&gt;0)),(INDIRECT(ADDRESS(ROW()-2,COLUMN()))-$Q$12),0) + IF(AND(C71 &gt; 14,AND(D71="F",M71&gt;0)),(INDIRECT(ADDRESS(ROW()-2,COLUMN()))-$R$12),0) + IF(AND(C71 &gt; 14,AND(D71="M",M71&gt;0)),(INDIRECT(ADDRESS(ROW()-2,COLUMN()))-$S$12),0)</f>
        <v/>
      </c>
      <c r="N73" s="22">
        <f>IF(AND(OR(C71=11,C71=12),AND(D71="F",N71&gt;0)),(INDIRECT(ADDRESS(ROW()-2,COLUMN()))-$N$13),0) + IF(AND(OR(C71=11,C71=12),AND(D71="M",N71&gt;0)),(INDIRECT(ADDRESS(ROW()-2,COLUMN()))-$O$13),0)  + IF(AND(OR(C71=13,C71=14),AND(D71="F",N71&gt;0)),(INDIRECT(ADDRESS(ROW()-2,COLUMN()))-$P$13),0) + IF(AND(OR(C71=13,C71=14),AND(D71="M",N71&gt;0)),(INDIRECT(ADDRESS(ROW()-2,COLUMN()))-$Q$13),0) + IF(AND(C71 &gt; 14,AND(D71="F",N71&gt;0)),(INDIRECT(ADDRESS(ROW()-2,COLUMN()))-$R$13),0) + IF(AND(C71 &gt; 14,AND(D71="M",N71&gt;0)),(INDIRECT(ADDRESS(ROW()-2,COLUMN()))-$S$13),0)</f>
        <v/>
      </c>
      <c r="O73" s="22">
        <f>(IF(AND(C71&lt;11,AND(D71="F",O71&gt;0)),(INDIRECT(ADDRESS(ROW()-2,COLUMN()))-$L$15),0) + IF(AND(C71&lt;11,AND(D71="M",O71&gt;0)),(INDIRECT(ADDRESS(ROW()-2,COLUMN()))-$M$15),0)) + IF(AND(OR(C71=11,C71=12),AND(D71="F",O71&gt;0)),(INDIRECT(ADDRESS(ROW()-2,COLUMN()))-$N$15),0) + IF(AND(OR(C71=11,C71=12),AND(D71="M",O71&gt;0)),(INDIRECT(ADDRESS(ROW()-2,COLUMN()))-$O$15),0)</f>
        <v/>
      </c>
      <c r="P73" s="22">
        <f>(IF(AND(C71&lt;11,AND(D71="F",P71&gt;0)),(INDIRECT(ADDRESS(ROW()-2,COLUMN()))-$L$16),0) + IF(AND(C71&lt;11,AND(D71="M",P71&gt;0)),(INDIRECT(ADDRESS(ROW()-2,COLUMN()))-$M$16),0)) + IF(AND(OR(C71=11,C71=12),AND(D71="F",P71&gt;0)),(INDIRECT(ADDRESS(ROW()-2,COLUMN()))-$N$16),0) + IF(AND(OR(C71=11,C71=12),AND(D71="M",P71&gt;0)),(INDIRECT(ADDRESS(ROW()-2,COLUMN()))-$O$16),0)  + IF(AND(OR(C71=13,C71=14),AND(D71="F",P71&gt;0)),(INDIRECT(ADDRESS(ROW()-2,COLUMN()))-$P$16),0) + IF(AND(OR(C71=13,C71=14),AND(D71="M",P71&gt;0)),(INDIRECT(ADDRESS(ROW()-2,COLUMN()))-$Q$16),0) + IF(AND(C71 &gt; 14,AND(D71="F",P71&gt;0)),(INDIRECT(ADDRESS(ROW()-2,COLUMN()))-$R$16),0) + IF(AND(C71 &gt; 14,AND(D71="M",P71&gt;0)),(INDIRECT(ADDRESS(ROW()-2,COLUMN()))-$S$16),0)</f>
        <v/>
      </c>
      <c r="Q73" s="22">
        <f>IF(AND(OR(C71=11,C71=12),AND(D71="F",Q71&gt;0)),(INDIRECT(ADDRESS(ROW()-2,COLUMN()))-$N$17),0) + IF(AND(OR(C71=11,C71=12),AND(D71="M",Q71&gt;0)),(INDIRECT(ADDRESS(ROW()-2,COLUMN()))-$O$17),0)  + IF(AND(OR(C71=13,C71=14),AND(D71="F",Q71&gt;0)),(INDIRECT(ADDRESS(ROW()-2,COLUMN()))-$P$17),0) + IF(AND(OR(C71=13,C71=14),AND(D71="M",Q71&gt;0)),(INDIRECT(ADDRESS(ROW()-2,COLUMN()))-$Q$17),0) + IF(AND(C71 &gt; 14,AND(D71="F",Q71&gt;0)),(INDIRECT(ADDRESS(ROW()-2,COLUMN()))-$R$17),0) + IF(AND(C71 &gt; 14,AND(D71="M",Q71&gt;0)),(INDIRECT(ADDRESS(ROW()-2,COLUMN()))-$S$17),0)</f>
        <v/>
      </c>
      <c r="R73" s="22">
        <f>(IF(AND(C71&lt;11,AND(D71="F",R71&gt;0)),(INDIRECT(ADDRESS(ROW()-2,COLUMN()))-$L$19),0) + IF(AND(C71&lt;11,AND(D71="M",R71&gt;0)),(INDIRECT(ADDRESS(ROW()-2,COLUMN()))-$M$19),0)) + IF(AND(OR(C71=11,C71=12),AND(D71="F",R71&gt;0)),(INDIRECT(ADDRESS(ROW()-2,COLUMN()))-$N$19),0) + IF(AND(OR(C71=11,C71=12),AND(D71="M",R71&gt;0)),(INDIRECT(ADDRESS(ROW()-2,COLUMN()))-$O$19),0)</f>
        <v/>
      </c>
      <c r="S73" s="22">
        <f>(IF(AND(C71&lt;11,AND(D71="F",S71&gt;0)),(INDIRECT(ADDRESS(ROW()-2,COLUMN()))-$L$20),0) + IF(AND(C71&lt;11,AND(D71="M",S71&gt;0)),(INDIRECT(ADDRESS(ROW()-2,COLUMN()))-$M$20),0)) + IF(AND(OR(C71=11,C71=12),AND(D71="F",S71&gt;0)),(INDIRECT(ADDRESS(ROW()-2,COLUMN()))-$N$20),0) + IF(AND(OR(C71=11,C71=12),AND(D71="M",S71&gt;0)),(INDIRECT(ADDRESS(ROW()-2,COLUMN()))-$O$20),0)  + IF(AND(OR(C71=13,C71=14),AND(D71="F",S71&gt;0)),(INDIRECT(ADDRESS(ROW()-2,COLUMN()))-$P$20),0) + IF(AND(OR(C71=13,C71=14),AND(D71="M",S71&gt;0)),(INDIRECT(ADDRESS(ROW()-2,COLUMN()))-$Q$20),0) + IF(AND(C71 &gt; 14,AND(D71="F",S71&gt;0)),(INDIRECT(ADDRESS(ROW()-2,COLUMN()))-$R$20),0) + IF(AND(C71 &gt; 14,AND(D71="M",S71&gt;0)),(INDIRECT(ADDRESS(ROW()-2,COLUMN()))-$S$20),0)</f>
        <v/>
      </c>
      <c r="T73" s="22">
        <f>IF(AND(OR(C71=11,C71=12),AND(D71="F",T71&gt;0)),(INDIRECT(ADDRESS(ROW()-2,COLUMN()))-$N$21),0) + IF(AND(OR(C71=11,C71=12),AND(D71="M",T71&gt;0)),(INDIRECT(ADDRESS(ROW()-2,COLUMN()))-$O$21),0)  + IF(AND(OR(C71=13,C71=14),AND(D71="F",T71&gt;0)),(INDIRECT(ADDRESS(ROW()-2,COLUMN()))-$P$21),0) + IF(AND(OR(C71=13,C71=14),AND(D71="M",T71&gt;0)),(INDIRECT(ADDRESS(ROW()-2,COLUMN()))-$Q$21),0) + IF(AND(C71 &gt; 14,AND(D71="F",T71&gt;0)),(INDIRECT(ADDRESS(ROW()-2,COLUMN()))-$R$21),0) + IF(AND(C71 &gt; 14,AND(D71="M",T71&gt;0)),(INDIRECT(ADDRESS(ROW()-2,COLUMN()))-$S$21),0)</f>
        <v/>
      </c>
      <c r="U73" s="22">
        <f>(IF(AND(C71&lt;11,AND(D71="F",U71&gt;0)),(INDIRECT(ADDRESS(ROW()-2,COLUMN()))-$L$23),0) + IF(AND(C71&lt;11,AND(D71="M",U71&gt;0)),(INDIRECT(ADDRESS(ROW()-2,COLUMN()))-$M$23),0)) + IF(AND(OR(C71=11,C71=12),AND(D71="F",U71&gt;0)),(INDIRECT(ADDRESS(ROW()-2,COLUMN()))-$N$23),0) + IF(AND(OR(C71=11,C71=12),AND(D71="M",U71&gt;0)),(INDIRECT(ADDRESS(ROW()-2,COLUMN()))-$O$23),0)</f>
        <v/>
      </c>
      <c r="V73" s="22">
        <f>(IF(AND(C71&lt;11,AND(D71="F",V71&gt;0)),(INDIRECT(ADDRESS(ROW()-2,COLUMN()))-$L$24),0) + IF(AND(C71&lt;11,AND(D71="M",V71&gt;0)),(INDIRECT(ADDRESS(ROW()-2,COLUMN()))-$M$24),0)) + IF(AND(OR(C71=11,C71=12),AND(D71="F",V71&gt;0)),(INDIRECT(ADDRESS(ROW()-2,COLUMN()))-$N$24),0) + IF(AND(OR(C71=11,C71=12),AND(D71="M",V71&gt;0)),(INDIRECT(ADDRESS(ROW()-2,COLUMN()))-$O$24),0)  + IF(AND(OR(C71=13,C71=14),AND(D71="F",V71&gt;0)),(INDIRECT(ADDRESS(ROW()-2,COLUMN()))-$P$24),0) + IF(AND(OR(C71=13,C71=14),AND(D71="M",V71&gt;0)),(INDIRECT(ADDRESS(ROW()-2,COLUMN()))-$Q$24),0) + IF(AND(C71 &gt; 14,AND(D71="F",V71&gt;0)),(INDIRECT(ADDRESS(ROW()-2,COLUMN()))-$R$24),0) + IF(AND(C71 &gt; 14,AND(D71="M",V71&gt;0)),(INDIRECT(ADDRESS(ROW()-2,COLUMN()))-$S$24),0)</f>
        <v/>
      </c>
      <c r="W73" s="22">
        <f>IF(AND(OR(C71=11,C71=12),AND(D71="F",W71&gt;0)),(INDIRECT(ADDRESS(ROW()-2,COLUMN()))-$N$25),0) + IF(AND(OR(C71=11,C71=12),AND(D71="M",W71&gt;0)),(INDIRECT(ADDRESS(ROW()-2,COLUMN()))-$O$25),0)  + IF(AND(OR(C71=13,C71=14),AND(D71="F",W71&gt;0)),(INDIRECT(ADDRESS(ROW()-2,COLUMN()))-$P$25),0) + IF(AND(OR(C71=13,C71=14),AND(D71="M",W71&gt;0)),(INDIRECT(ADDRESS(ROW()-2,COLUMN()))-$Q$25),0) + IF(AND(C71 &gt; 14,AND(D71="F",W71&gt;0)),(INDIRECT(ADDRESS(ROW()-2,COLUMN()))-$R$25),0) + IF(AND(C71 &gt; 14,AND(D71="M",W71&gt;0)),(INDIRECT(ADDRESS(ROW()-2,COLUMN()))-$S$25),0)</f>
        <v/>
      </c>
      <c r="X73" s="61" t="n"/>
      <c r="Y73" s="61" t="n"/>
      <c r="Z73" s="61" t="n"/>
      <c r="AA73" s="61" t="n"/>
      <c r="AB73" s="61" t="n"/>
      <c r="AC73" s="61" t="n"/>
      <c r="AD73" s="61" t="n"/>
      <c r="AE73" s="61" t="n"/>
      <c r="AF73" s="61" t="n"/>
      <c r="AG73" s="61" t="n"/>
      <c r="AH73" s="61" t="n"/>
      <c r="AI73" s="61" t="n"/>
      <c r="AJ73" s="61" t="n"/>
      <c r="AK73" s="61" t="n"/>
      <c r="AL73" s="61" t="n"/>
      <c r="AM73" s="61" t="n"/>
      <c r="AN73" s="61" t="n"/>
      <c r="AO73" s="61" t="n"/>
      <c r="AP73" s="61" t="n"/>
      <c r="AQ73" s="61" t="n"/>
      <c r="AR73" s="61" t="n"/>
      <c r="AS73" s="61" t="n"/>
    </row>
    <row customHeight="1" ht="20" outlineLevel="1" r="74" s="67" spans="1:63">
      <c r="C74" s="69" t="s">
        <v>386</v>
      </c>
      <c r="E74" s="62">
        <f>COUNTIF(F74:W74,"&lt;=0")-E71-IF(C71&gt;14,18,0)-IF(C71&gt;12,IF(L71&gt;0,1,0)+IF(O71&gt;0,1,0)+IF(R71&gt;0,1,0)+IF(U71&gt;0,1,0),0)-IF(C71&lt;11,IF(J71&gt;0,1,0)+IF(K71&gt;0,1,0)+IF(N71&gt;0,1,0)+IF(Q71&gt;0,1,0)+IF(T71&gt;0,1,0)+ IF(U71&gt;0,1,0) + IF(W71,1,0),0) - IF(AND(U71 &gt; 0,OR(C71=11,C71=12)),1,0)</f>
        <v/>
      </c>
      <c r="F74" s="22">
        <f>(IF(AND(C71&lt;11,AND(D71="F",F71&gt;0)),(INDIRECT(ADDRESS(ROW()-3,COLUMN()))-$V$4),0) + IF(AND(C71&lt;11,AND(D71="M",F71&gt;0)),(INDIRECT(ADDRESS(ROW()-3,COLUMN()))-$W$4),0)) + IF(AND(OR(C71=11,C71=12),AND(D71="F",F71&gt;0)),(INDIRECT(ADDRESS(ROW()-3,COLUMN()))-$X$4),0) + IF(AND(OR(C71=11,C71=12),AND(D71="M",F71&gt;0)),(INDIRECT(ADDRESS(ROW()-3,COLUMN()))-$Y$4),0)  + IF(AND(OR(C71=13,C71=14),AND(D71="F",F71&gt;0)),(INDIRECT(ADDRESS(ROW()-3,COLUMN()))-$Z$4),0) + IF(AND(OR(C71=13,C71=14),AND(D71="M",F71&gt;0)),(INDIRECT(ADDRESS(ROW()-3,COLUMN()))-$AA$4),0)</f>
        <v/>
      </c>
      <c r="G74" s="22">
        <f>(IF(AND(C71&lt;11,AND(D71="F",G71&gt;0)),(INDIRECT(ADDRESS(ROW()-3,COLUMN()))-$V$5),0) + IF(AND(C71&lt;11,AND(D71="M",G71&gt;0)),(INDIRECT(ADDRESS(ROW()-3,COLUMN()))-$W$5),0)) + IF(AND(OR(C71=11,C71=12),AND(D71="F",G71&gt;0)),(INDIRECT(ADDRESS(ROW()-3,COLUMN()))-$X$5),0) + IF(AND(OR(C71=11,C71=12),AND(D71="M",G71&gt;0)),(INDIRECT(ADDRESS(ROW()-3,COLUMN()))-$Y$5),0)  + IF(AND(OR(C71=13,C71=14),AND(D71="F",G71&gt;0)),(INDIRECT(ADDRESS(ROW()-3,COLUMN()))-$Z$5),0) + IF(AND(OR(C71=13,C71=14),AND(D71="M",G71&gt;0)),(INDIRECT(ADDRESS(ROW()-3,COLUMN()))-$AA$5),0)</f>
        <v/>
      </c>
      <c r="H74" s="22">
        <f>(IF(AND(C71&lt;11,AND(D71="F",H71&gt;0)),(INDIRECT(ADDRESS(ROW()-3,COLUMN()))-$V$6),0) + IF(AND(C71&lt;11,AND(D71="M",H71&gt;0)),(INDIRECT(ADDRESS(ROW()-3,COLUMN()))-$W$6),0)) + IF(AND(OR(C71=11,C71=12),AND(D71="F",H71&gt;0)),(INDIRECT(ADDRESS(ROW()-3,COLUMN()))-$X$6),0) + IF(AND(OR(C71=11,C71=12),AND(D71="M",H71&gt;0)),(INDIRECT(ADDRESS(ROW()-3,COLUMN()))-$Y$6),0)  + IF(AND(OR(C71=13,C71=14),AND(D71="F",H71&gt;0)),(INDIRECT(ADDRESS(ROW()-3,COLUMN()))-$Z$6),0) + IF(AND(OR(C71=13,C71=14),AND(D71="M",H71&gt;0)),(INDIRECT(ADDRESS(ROW()-3,COLUMN()))-$AA$6),0)</f>
        <v/>
      </c>
      <c r="I74" s="22">
        <f>(IF(AND(C71&lt;11,AND(D71="F",I71&gt;0)),(INDIRECT(ADDRESS(ROW()-3,COLUMN()))-$V$7),0) + IF(AND(C71&lt;11,AND(D71="M",I71&gt;0)),(INDIRECT(ADDRESS(ROW()-3,COLUMN()))-$W$7),0)) + IF(AND(OR(C71=11,C71=12),AND(D71="F",I71&gt;0)),(INDIRECT(ADDRESS(ROW()-3,COLUMN()))-$X$7),0) + IF(AND(OR(C71=11,C71=12),AND(D71="M",I71&gt;0)),(INDIRECT(ADDRESS(ROW()-3,COLUMN()))-$Y$7),0)  + IF(AND(OR(C71=13,C71=14),AND(D71="F",I71&gt;0)),(INDIRECT(ADDRESS(ROW()-3,COLUMN()))-$Z$7),0) + IF(AND(OR(C71=13,C71=14),AND(D71="M",I71&gt;0)),(INDIRECT(ADDRESS(ROW()-3,COLUMN()))-$AA$7),0)</f>
        <v/>
      </c>
      <c r="J74" s="22">
        <f>IF(AND(OR(C71=11,C71=12),AND(D71="F",J71&gt;0)),(INDIRECT(ADDRESS(ROW()-3,COLUMN()))-$X$8),0) + IF(AND(OR(C71=11,C71=12),AND(D71="M",J71&gt;0)),(INDIRECT(ADDRESS(ROW()-3,COLUMN()))-$Y$8),0)  + IF(AND(OR(C71=13,C71=14),AND(D71="F",J71&gt;0)),(INDIRECT(ADDRESS(ROW()-3,COLUMN()))-$Z$8),0) + IF(AND(OR(C71=13,C71=14),AND(D71="M",J71&gt;0)),(INDIRECT(ADDRESS(ROW()-3,COLUMN()))-$AA$8),0)</f>
        <v/>
      </c>
      <c r="K74" s="22">
        <f>IF(AND(OR(C71=11,C71=12),AND(D71="F",K71&gt;0)),(INDIRECT(ADDRESS(ROW()-3,COLUMN()))-$X$9),0) + IF(AND(OR(C71=11,C71=12),AND(D71="M",K71&gt;0)),(INDIRECT(ADDRESS(ROW()-3,COLUMN()))-$Y$9),0)  + IF(AND(OR(C71=13,C71=14),AND(D71="F",K71&gt;0)),(INDIRECT(ADDRESS(ROW()-3,COLUMN()))-$Z$9),0) + IF(AND(OR(C71=13,C71=14),AND(D71="M",K71&gt;0)),(INDIRECT(ADDRESS(ROW()-3,COLUMN()))-$AA$9),0)</f>
        <v/>
      </c>
      <c r="L74" s="22">
        <f>(IF(AND(C71&lt;11,AND(D71="F",L71&gt;0)),(INDIRECT(ADDRESS(ROW()-3,COLUMN()))-$V$11),0) + IF(AND(C71&lt;11,AND(D71="M",L71&gt;0)),(INDIRECT(ADDRESS(ROW()-3,COLUMN()))-$W$11),0)) + IF(AND(OR(C71=11,C71=12),AND(D71="F",L71&gt;0)),(INDIRECT(ADDRESS(ROW()-3,COLUMN()))-$X$11),0) + IF(AND(OR(C71=11,C71=12),AND(D71="M",L71&gt;0)),(INDIRECT(ADDRESS(ROW()-3,COLUMN()))-$Y$11),0)</f>
        <v/>
      </c>
      <c r="M74" s="22">
        <f>(IF(AND(C71&lt;11,AND(D71="F",M71&gt;0)),(INDIRECT(ADDRESS(ROW()-3,COLUMN()))-$V$12),0) + IF(AND(C71&lt;11,AND(D71="M",M71&gt;0)),(INDIRECT(ADDRESS(ROW()-3,COLUMN()))-$W$12),0)) + IF(AND(OR(C71=11,C71=12),AND(D71="F",M71&gt;0)),(INDIRECT(ADDRESS(ROW()-3,COLUMN()))-$X$12),0) + IF(AND(OR(C71=11,C71=12),AND(D71="M",M71&gt;0)),(INDIRECT(ADDRESS(ROW()-3,COLUMN()))-$Y$12),0)  + IF(AND(OR(C71=13,C71=14),AND(D71="F",M71&gt;0)),(INDIRECT(ADDRESS(ROW()-3,COLUMN()))-$Z$12),0) + IF(AND(OR(C71=13,C71=14),AND(D71="M",M71&gt;0)),(INDIRECT(ADDRESS(ROW()-3,COLUMN()))-$AA$12),0)</f>
        <v/>
      </c>
      <c r="N74" s="22">
        <f>IF(AND(OR(C71=11,C71=12),AND(D71="F",N71&gt;0)),(INDIRECT(ADDRESS(ROW()-3,COLUMN()))-$X$13),0) + IF(AND(OR(C71=11,C71=12),AND(D71="M",N71&gt;0)),(INDIRECT(ADDRESS(ROW()-3,COLUMN()))-$Y$13),0)  + IF(AND(OR(C71=13,C71=14),AND(D71="F",N71&gt;0)),(INDIRECT(ADDRESS(ROW()-3,COLUMN()))-$Z$13),0) + IF(AND(OR(C71=13,C71=14),AND(D71="M",N71&gt;0)),(INDIRECT(ADDRESS(ROW()-3,COLUMN()))-$AA$13),0)</f>
        <v/>
      </c>
      <c r="O74" s="22">
        <f>(IF(AND(C71&lt;11,AND(D71="F",O71&gt;0)),(INDIRECT(ADDRESS(ROW()-3,COLUMN()))-$V$15),0) + IF(AND(C71&lt;11,AND(D71="M",O71&gt;0)),(INDIRECT(ADDRESS(ROW()-3,COLUMN()))-$W$15),0)) + IF(AND(OR(C71=11,C71=12),AND(D71="F",O71&gt;0)),(INDIRECT(ADDRESS(ROW()-3,COLUMN()))-$X$15),0) + IF(AND(OR(C71=11,C71=12),AND(D71="M",O71&gt;0)),(INDIRECT(ADDRESS(ROW()-3,COLUMN()))-$Y$15),0)</f>
        <v/>
      </c>
      <c r="P74" s="22">
        <f>(IF(AND(C71&lt;11,AND(D71="F",P71&gt;0)),(INDIRECT(ADDRESS(ROW()-3,COLUMN()))-$V$16),0) + IF(AND(C71&lt;11,AND(D71="M",P71&gt;0)),(INDIRECT(ADDRESS(ROW()-3,COLUMN()))-$W$16),0)) + IF(AND(OR(C71=11,C71=12),AND(D71="F",P71&gt;0)),(INDIRECT(ADDRESS(ROW()-3,COLUMN()))-$X$16),0) + IF(AND(OR(C71=11,C71=12),AND(D71="M",P71&gt;0)),(INDIRECT(ADDRESS(ROW()-3,COLUMN()))-$Y$16),0)  + IF(AND(OR(C71=13,C71=14),AND(D71="F",P71&gt;0)),(INDIRECT(ADDRESS(ROW()-3,COLUMN()))-$Z$16),0) + IF(AND(OR(C71=13,C71=14),AND(D71="M",P71&gt;0)),(INDIRECT(ADDRESS(ROW()-3,COLUMN()))-$AA$16),0)</f>
        <v/>
      </c>
      <c r="Q74" s="22">
        <f>IF(AND(OR(C71=11,C71=12),AND(D71="F",Q71&gt;0)),(INDIRECT(ADDRESS(ROW()-3,COLUMN()))-$X$17),0) + IF(AND(OR(C71=11,C71=12),AND(D71="M",Q71&gt;0)),(INDIRECT(ADDRESS(ROW()-3,COLUMN()))-$Y$17),0)  + IF(AND(OR(C71=13,C71=14),AND(D71="F",Q71&gt;0)),(INDIRECT(ADDRESS(ROW()-3,COLUMN()))-$Z$17),0) + IF(AND(OR(C71=13,C71=14),AND(D71="M",Q71&gt;0)),(INDIRECT(ADDRESS(ROW()-3,COLUMN()))-$AA$17),0)</f>
        <v/>
      </c>
      <c r="R74" s="22">
        <f>(IF(AND(C71&lt;11,AND(D71="F",R71&gt;0)),(INDIRECT(ADDRESS(ROW()-3,COLUMN()))-$V$19),0) + IF(AND(C71&lt;11,AND(D71="M",R71&gt;0)),(INDIRECT(ADDRESS(ROW()-3,COLUMN()))-$W$19),0)) + IF(AND(OR(C71=11,C71=12),AND(D71="F",R71&gt;0)),(INDIRECT(ADDRESS(ROW()-3,COLUMN()))-$X$19),0) + IF(AND(OR(C71=11,C71=12),AND(D71="M",R71&gt;0)),(INDIRECT(ADDRESS(ROW()-3,COLUMN()))-$Y$19),0)</f>
        <v/>
      </c>
      <c r="S74" s="22">
        <f>(IF(AND(C71&lt;11,AND(D71="F",S71&gt;0)),(INDIRECT(ADDRESS(ROW()-3,COLUMN()))-$V$20),0) + IF(AND(C71&lt;11,AND(D71="M",S71&gt;0)),(INDIRECT(ADDRESS(ROW()-3,COLUMN()))-$W$20),0)) + IF(AND(OR(C71=11,C71=12),AND(D71="F",S71&gt;0)),(INDIRECT(ADDRESS(ROW()-3,COLUMN()))-$X$20),0) + IF(AND(OR(C71=11,C71=12),AND(D71="M",S71&gt;0)),(INDIRECT(ADDRESS(ROW()-3,COLUMN()))-$Y$20),0)  + IF(AND(OR(C71=13,C71=14),AND(D71="F",S71&gt;0)),(INDIRECT(ADDRESS(ROW()-3,COLUMN()))-$Z$20),0) + IF(AND(OR(C71=13,C71=14),AND(D71="M",S71&gt;0)),(INDIRECT(ADDRESS(ROW()-3,COLUMN()))-$AA$20),0)</f>
        <v/>
      </c>
      <c r="T74" s="22">
        <f>IF(AND(OR(C71=11,C71=12),AND(D71="F",T71&gt;0)),(INDIRECT(ADDRESS(ROW()-3,COLUMN()))-$X$21),0) + IF(AND(OR(C71=11,C71=12),AND(D71="M",T71&gt;0)),(INDIRECT(ADDRESS(ROW()-3,COLUMN()))-$Y$21),0)  + IF(AND(OR(C71=13,C71=14),AND(D71="F",T71&gt;0)),(INDIRECT(ADDRESS(ROW()-3,COLUMN()))-$Z$21),0) + IF(AND(OR(C71=13,C71=14),AND(D71="M",T71&gt;0)),(INDIRECT(ADDRESS(ROW()-3,COLUMN()))-$AA$21),0)</f>
        <v/>
      </c>
      <c r="U74" s="20" t="n">
        <v>0</v>
      </c>
      <c r="V74" s="22">
        <f>(IF(AND(C71&lt;11,AND(D71="F",V71&gt;0)),(INDIRECT(ADDRESS(ROW()-3,COLUMN()))-$V$24),0) + IF(AND(C71&lt;11,AND(D71="M",V71&gt;0)),(INDIRECT(ADDRESS(ROW()-3,COLUMN()))-$W$24),0)) + IF(AND(OR(C71=11,C71=12),AND(D71="F",V71&gt;0)),(INDIRECT(ADDRESS(ROW()-3,COLUMN()))-$X$24),0) + IF(AND(OR(C71=11,C71=12),AND(D71="M",V71&gt;0)),(INDIRECT(ADDRESS(ROW()-3,COLUMN()))-$Y$24),0)  + IF(AND(OR(C71=13,C71=14),AND(D71="F",V71&gt;0)),(INDIRECT(ADDRESS(ROW()-3,COLUMN()))-$Z$24),0) + IF(AND(OR(C71=13,C71=14),AND(D71="M",V71&gt;0)),(INDIRECT(ADDRESS(ROW()-3,COLUMN()))-$AA$24),0)</f>
        <v/>
      </c>
      <c r="W74" s="22">
        <f>IF(AND(OR(C71=11,C71=12),AND(D71="F",W71&gt;0)),(INDIRECT(ADDRESS(ROW()-3,COLUMN()))-$X$25),0) + IF(AND(OR(C71=11,C71=12),AND(D71="M",W71&gt;0)),(INDIRECT(ADDRESS(ROW()-3,COLUMN()))-$Y$25),0)  + IF(AND(OR(C71=13,C71=14),AND(D71="F",W71&gt;0)),(INDIRECT(ADDRESS(ROW()-3,COLUMN()))-$Z$25),0) + IF(AND(OR(C71=13,C71=14),AND(D71="M",W71&gt;0)),(INDIRECT(ADDRESS(ROW()-3,COLUMN()))-$AA$25),0)</f>
        <v/>
      </c>
      <c r="AB74" s="61" t="n"/>
      <c r="AC74" s="61" t="n"/>
      <c r="AD74" s="61" t="n"/>
      <c r="AE74" s="61" t="n"/>
      <c r="AF74" s="61" t="n"/>
      <c r="AG74" s="61" t="n"/>
      <c r="AH74" s="61" t="n"/>
      <c r="AI74" s="61" t="n"/>
      <c r="AJ74" s="61" t="n"/>
      <c r="AK74" s="61" t="n"/>
      <c r="AL74" s="61" t="n"/>
      <c r="AM74" s="61" t="n"/>
      <c r="AN74" s="61" t="n"/>
      <c r="AO74" s="61" t="n"/>
      <c r="AP74" s="61" t="n"/>
      <c r="AQ74" s="61" t="n"/>
      <c r="AR74" s="61" t="n"/>
      <c r="AS74" s="61" t="n"/>
    </row>
    <row customHeight="1" ht="20" outlineLevel="1" r="75" s="67" spans="1:63">
      <c r="C75" s="69" t="s">
        <v>387</v>
      </c>
      <c r="E75" s="62">
        <f>COUNTIF(F75:W75,"&lt;=0")-E71-IF(L71&gt;0,1,0)-IF(O71&gt;0,1,0)-IF(R71&gt;0,1,0)-IF(U71&gt;0,1,0)</f>
        <v/>
      </c>
      <c r="F75" s="22">
        <f>IF(AND(D71="M",F71&gt;0), INDIRECT(ADDRESS(ROW()-4,COLUMN()))-$AE$4,0) + IF(AND(D71="F",F71&gt;0), INDIRECT(ADDRESS(ROW()-4,COLUMN()))-$AD$4,0)</f>
        <v/>
      </c>
      <c r="G75" s="22">
        <f>IF(AND(D71="M",G71&gt;0), INDIRECT(ADDRESS(ROW()-4,COLUMN()))-$AE$5,0) + IF(AND(D71="F",G71&gt;0), INDIRECT(ADDRESS(ROW()-4,COLUMN()))-$AD$5,0)</f>
        <v/>
      </c>
      <c r="H75" s="22">
        <f>IF(AND(D71="M",H71&gt;0), INDIRECT(ADDRESS(ROW()-4,COLUMN()))-$AE$6,0) + IF(AND(D71="F",H71&gt;0), INDIRECT(ADDRESS(ROW()-4,COLUMN()))-$AD$6,0)</f>
        <v/>
      </c>
      <c r="I75" s="22">
        <f>IF(AND(D71="M",I71&gt;0), INDIRECT(ADDRESS(ROW()-4,COLUMN()))-$AE$7,0) + IF(AND(D71="F",I71&gt;0), INDIRECT(ADDRESS(ROW()-4,COLUMN()))-$AD$7,0)</f>
        <v/>
      </c>
      <c r="J75" s="22">
        <f>IF(AND(D71="M",J71&gt;0), INDIRECT(ADDRESS(ROW()-4,COLUMN()))-$AE$8,0) + IF(AND(D71="F",J71&gt;0), INDIRECT(ADDRESS(ROW()-4,COLUMN()))-$AD$8,0)</f>
        <v/>
      </c>
      <c r="K75" s="22">
        <f>IF(AND(D71="M",K71&gt;0), INDIRECT(ADDRESS(ROW()-4,COLUMN()))-$AE$9,0) + IF(AND(D71="F",K71&gt;0), INDIRECT(ADDRESS(ROW()-4,COLUMN()))-$AD$9,0)</f>
        <v/>
      </c>
      <c r="L75" s="20" t="n">
        <v>0</v>
      </c>
      <c r="M75" s="22">
        <f>IF(AND(D71="M",M71&gt;0), INDIRECT(ADDRESS(ROW()-4,COLUMN()))-$AE$11,0) + IF(AND(D71="F",M71&gt;0), INDIRECT(ADDRESS(ROW()-4,COLUMN()))-$AD$11,0)</f>
        <v/>
      </c>
      <c r="N75" s="22">
        <f>IF(AND(D71="M",N71&gt;0), INDIRECT(ADDRESS(ROW()-4,COLUMN()))-$AE$12,0) + IF(AND(D71="F",N71&gt;0), INDIRECT(ADDRESS(ROW()-4,COLUMN()))-$AD$12,0)</f>
        <v/>
      </c>
      <c r="O75" s="20" t="n">
        <v>0</v>
      </c>
      <c r="P75" s="22">
        <f>IF(AND(D71="M",P71&gt;0), INDIRECT(ADDRESS(ROW()-4,COLUMN()))-$AE$14,0) + IF(AND(D71="F",P71&gt;0), INDIRECT(ADDRESS(ROW()-4,COLUMN()))-$AD$14,0)</f>
        <v/>
      </c>
      <c r="Q75" s="22">
        <f>IF(AND(D71="M",Q71&gt;0), INDIRECT(ADDRESS(ROW()-4,COLUMN()))-$AE$15,0) + IF(AND(D71="F",Q71&gt;0), INDIRECT(ADDRESS(ROW()-4,COLUMN()))-$AD$15,0)</f>
        <v/>
      </c>
      <c r="R75" s="20" t="n">
        <v>0</v>
      </c>
      <c r="S75" s="22">
        <f>IF(AND(D71="M",S71&gt;0), INDIRECT(ADDRESS(ROW()-4,COLUMN()))-$AE$17,0) + IF(AND(D71="F",S71&gt;0), INDIRECT(ADDRESS(ROW()-4,COLUMN()))-$AD$17,0)</f>
        <v/>
      </c>
      <c r="T75" s="22">
        <f>IF(AND(D71="M",T71&gt;0), INDIRECT(ADDRESS(ROW()-4,COLUMN()))-$AE$18,0) + IF(AND(D71="F",T71&gt;0), INDIRECT(ADDRESS(ROW()-4,COLUMN()))-$AD$18,0)</f>
        <v/>
      </c>
      <c r="U75" s="20" t="n">
        <v>0</v>
      </c>
      <c r="V75" s="22">
        <f>IF(AND(D71="M",V71&gt;0), INDIRECT(ADDRESS(ROW()-4,COLUMN()))-$AE$20,0) + IF(AND(D71="F",V71&gt;0), INDIRECT(ADDRESS(ROW()-4,COLUMN()))-$AD$20,0)</f>
        <v/>
      </c>
      <c r="W75" s="22">
        <f>IF(AND(D71="M",W71&gt;0), INDIRECT(ADDRESS(ROW()-4,COLUMN()))-$AE$21,0) + IF(AND(D71="F",W71&gt;0), INDIRECT(ADDRESS(ROW()-4,COLUMN()))-$AD$21,0)</f>
        <v/>
      </c>
      <c r="AB75" s="61" t="n"/>
      <c r="AC75" s="61" t="n"/>
      <c r="AD75" s="61" t="n"/>
      <c r="AE75" s="61" t="n"/>
      <c r="AF75" s="61" t="n"/>
      <c r="AG75" s="61" t="n"/>
      <c r="AH75" s="61" t="n"/>
      <c r="AI75" s="61" t="n"/>
      <c r="AJ75" s="61" t="n"/>
      <c r="AK75" s="61" t="n"/>
      <c r="AL75" s="61" t="n"/>
      <c r="AM75" s="61" t="n"/>
      <c r="AN75" s="61" t="n"/>
      <c r="AO75" s="61" t="n"/>
      <c r="AP75" s="61" t="n"/>
      <c r="AQ75" s="61" t="n"/>
      <c r="AR75" s="61" t="n"/>
      <c r="AS75" s="61" t="n"/>
    </row>
    <row customHeight="1" ht="20" outlineLevel="1" r="76" s="67" spans="1:63">
      <c r="C76" s="69" t="s">
        <v>388</v>
      </c>
      <c r="E76" s="62">
        <f>COUNTIF(F76:W76,"&lt;=0")-E71-IF(L71&gt;0,1,0)-IF(O71&gt;0,1,0)-IF(R71&gt;0,1,0)-IF(U71&gt;0,1,0)</f>
        <v/>
      </c>
      <c r="F76" s="22">
        <f>IF(AND(D71="M",F71&gt;0), INDIRECT(ADDRESS(ROW()-5,COLUMN()))-$AJ$4,0) + IF(AND(D71="F",F71&gt;0), INDIRECT(ADDRESS(ROW()-5,COLUMN()))-$AI$4,0)</f>
        <v/>
      </c>
      <c r="G76" s="22">
        <f>IF(AND(D71="M",G71&gt;0), INDIRECT(ADDRESS(ROW()-5,COLUMN()))-$AJ$5,0) + IF(AND(D71="F",G71&gt;0), INDIRECT(ADDRESS(ROW()-5,COLUMN()))-$AI$5,0)</f>
        <v/>
      </c>
      <c r="H76" s="22">
        <f>IF(AND(D71="M",H71&gt;0), INDIRECT(ADDRESS(ROW()-5,COLUMN()))-$AJ$6,0) + IF(AND(D71="F",H71&gt;0), INDIRECT(ADDRESS(ROW()-5,COLUMN()))-$AI$6,0)</f>
        <v/>
      </c>
      <c r="I76" s="22">
        <f>IF(AND(D71="M",I71&gt;0), INDIRECT(ADDRESS(ROW()-5,COLUMN()))-$AJ$7,0) + IF(AND(D71="F",I71&gt;0), INDIRECT(ADDRESS(ROW()-5,COLUMN()))-$AI$7,0)</f>
        <v/>
      </c>
      <c r="J76" s="22">
        <f>IF(AND(D71="M",J71&gt;0), INDIRECT(ADDRESS(ROW()-5,COLUMN()))-$AJ$8,0) + IF(AND(D71="F",J71&gt;0), INDIRECT(ADDRESS(ROW()-5,COLUMN()))-$AI$8,0)</f>
        <v/>
      </c>
      <c r="K76" s="22">
        <f>IF(AND(D71="M",K71&gt;0), INDIRECT(ADDRESS(ROW()-5,COLUMN()))-$AJ$9,0) + IF(AND(D71="F",K71&gt;0), INDIRECT(ADDRESS(ROW()-5,COLUMN()))-$AI$9,0)</f>
        <v/>
      </c>
      <c r="L76" s="20" t="n">
        <v>0</v>
      </c>
      <c r="M76" s="22">
        <f>IF(AND(D71="M",M71&gt;0), INDIRECT(ADDRESS(ROW()-5,COLUMN()))-$AJ$11,0) + IF(AND(D71="F",M71&gt;0), INDIRECT(ADDRESS(ROW()-5,COLUMN()))-$AI$11,0)</f>
        <v/>
      </c>
      <c r="N76" s="22">
        <f>IF(AND(D71="M",N71&gt;0), INDIRECT(ADDRESS(ROW()-5,COLUMN()))-$AJ$12,0) + IF(AND(D71="F",N71&gt;0), INDIRECT(ADDRESS(ROW()-5,COLUMN()))-$AI$12,0)</f>
        <v/>
      </c>
      <c r="O76" s="20" t="n">
        <v>0</v>
      </c>
      <c r="P76" s="22">
        <f>IF(AND(D71="M",P71&gt;0), INDIRECT(ADDRESS(ROW()-5,COLUMN()))-$AJ$14,0) + IF(AND(D71="F",P71&gt;0), INDIRECT(ADDRESS(ROW()-5,COLUMN()))-$AI$14,0)</f>
        <v/>
      </c>
      <c r="Q76" s="22">
        <f>IF(AND(D71="M",Q71&gt;0), INDIRECT(ADDRESS(ROW()-5,COLUMN()))-$AJ$15,0) + IF(AND(D71="F",Q71&gt;0), INDIRECT(ADDRESS(ROW()-5,COLUMN()))-$AI$15,0)</f>
        <v/>
      </c>
      <c r="R76" s="20" t="n">
        <v>0</v>
      </c>
      <c r="S76" s="22">
        <f>IF(AND(D71="M",S71&gt;0), INDIRECT(ADDRESS(ROW()-5,COLUMN()))-$AJ$17,0) + IF(AND(D71="F",S71&gt;0), INDIRECT(ADDRESS(ROW()-5,COLUMN()))-$AI$17,0)</f>
        <v/>
      </c>
      <c r="T76" s="22">
        <f>IF(AND(D71="M",T71&gt;0), INDIRECT(ADDRESS(ROW()-5,COLUMN()))-$AJ$18,0) + IF(AND(D71="F",T71&gt;0), INDIRECT(ADDRESS(ROW()-5,COLUMN()))-$AI$18,0)</f>
        <v/>
      </c>
      <c r="U76" s="20" t="n">
        <v>0</v>
      </c>
      <c r="V76" s="22">
        <f>IF(AND(D71="M",V71&gt;0), INDIRECT(ADDRESS(ROW()-5,COLUMN()))-$AJ$20,0) + IF(AND(D71="F",V71&gt;0), INDIRECT(ADDRESS(ROW()-5,COLUMN()))-$AI$20,0)</f>
        <v/>
      </c>
      <c r="W76" s="22">
        <f>IF(AND(D71="M",W71&gt;0), INDIRECT(ADDRESS(ROW()-5,COLUMN()))-$AJ$21,0) + IF(AND(D71="F",W71&gt;0), INDIRECT(ADDRESS(ROW()-5,COLUMN()))-$AI$21,0)</f>
        <v/>
      </c>
      <c r="AB76" s="61" t="n"/>
      <c r="AC76" s="61" t="n"/>
      <c r="AD76" s="61" t="n"/>
      <c r="AE76" s="61" t="n"/>
      <c r="AF76" s="61" t="n"/>
      <c r="AG76" s="61" t="n"/>
      <c r="AH76" s="61" t="n"/>
      <c r="AI76" s="61" t="n"/>
      <c r="AJ76" s="61" t="n"/>
      <c r="AK76" s="61" t="n"/>
      <c r="AL76" s="61" t="n"/>
      <c r="AM76" s="61" t="n"/>
      <c r="AN76" s="61" t="n"/>
      <c r="AO76" s="61" t="n"/>
      <c r="AP76" s="61" t="n"/>
      <c r="AQ76" s="61" t="n"/>
      <c r="AR76" s="61" t="n"/>
      <c r="AS76" s="61" t="n"/>
    </row>
    <row customHeight="1" ht="20" outlineLevel="1" r="77" s="67" spans="1:63">
      <c r="C77" s="69" t="s">
        <v>389</v>
      </c>
      <c r="E77" s="62">
        <f>COUNTIF(F77:W77,"&lt;=0")-E71-IF(L71&gt;0,1,0)-IF(O71&gt;0,1,0)-IF(R71&gt;0,1,0)-IF(U71&gt;0,1,0)</f>
        <v/>
      </c>
      <c r="F77" s="22">
        <f>IF(AND(D71="M",F71&gt;0), INDIRECT(ADDRESS(ROW()-6,COLUMN()))-$AO$4,0) + IF(AND(D71="F",F71&gt;0), INDIRECT(ADDRESS(ROW()-6,COLUMN()))-$AN$4,0)</f>
        <v/>
      </c>
      <c r="G77" s="22">
        <f>IF(AND(D71="M",G71&gt;0), INDIRECT(ADDRESS(ROW()-6,COLUMN()))-$AO$5,0) + IF(AND(D71="F",G71&gt;0), INDIRECT(ADDRESS(ROW()-6,COLUMN()))-$AN$5,0)</f>
        <v/>
      </c>
      <c r="H77" s="22">
        <f>IF(AND(D71="M",H71&gt;0), INDIRECT(ADDRESS(ROW()-6,COLUMN()))-$AO$6,0) + IF(AND(D71="F",H71&gt;0), INDIRECT(ADDRESS(ROW()-6,COLUMN()))-$AN$6,0)</f>
        <v/>
      </c>
      <c r="I77" s="22">
        <f>IF(AND(D71="M",I71&gt;0), INDIRECT(ADDRESS(ROW()-6,COLUMN()))-$AO$7,0) + IF(AND(D71="F",I71&gt;0), INDIRECT(ADDRESS(ROW()-6,COLUMN()))-$AN$7,0)</f>
        <v/>
      </c>
      <c r="J77" s="22">
        <f>IF(AND(D71="M",J71&gt;0), INDIRECT(ADDRESS(ROW()-6,COLUMN()))-$AO$8,0) + IF(AND(D71="F",J71&gt;0), INDIRECT(ADDRESS(ROW()-6,COLUMN()))-$AN$8,0)</f>
        <v/>
      </c>
      <c r="K77" s="22">
        <f>IF(AND(D71="M",K71&gt;0), INDIRECT(ADDRESS(ROW()-6,COLUMN()))-$AO$9,0) + IF(AND(D71="F",K71&gt;0), INDIRECT(ADDRESS(ROW()-6,COLUMN()))-$AN$9,0)</f>
        <v/>
      </c>
      <c r="L77" s="20" t="n">
        <v>0</v>
      </c>
      <c r="M77" s="22">
        <f>IF(AND(D71="M",M71&gt;0), INDIRECT(ADDRESS(ROW()-6,COLUMN()))-$AO$11,0) + IF(AND(D71="F",M71&gt;0), INDIRECT(ADDRESS(ROW()-6,COLUMN()))-$AN$11,0)</f>
        <v/>
      </c>
      <c r="N77" s="22">
        <f>IF(AND(D71="M",N71&gt;0), INDIRECT(ADDRESS(ROW()-6,COLUMN()))-$AO$12,0) + IF(AND(D71="F",N71&gt;0), INDIRECT(ADDRESS(ROW()-6,COLUMN()))-$AN$12,0)</f>
        <v/>
      </c>
      <c r="O77" s="20" t="n">
        <v>0</v>
      </c>
      <c r="P77" s="22">
        <f>IF(AND(D71="M",P71&gt;0), INDIRECT(ADDRESS(ROW()-6,COLUMN()))-$AO$14,0) + IF(AND(D71="F",P71&gt;0), INDIRECT(ADDRESS(ROW()-6,COLUMN()))-$AN$14,0)</f>
        <v/>
      </c>
      <c r="Q77" s="22">
        <f>IF(AND(D71="M",Q71&gt;0), INDIRECT(ADDRESS(ROW()-6,COLUMN()))-$AO$15,0) + IF(AND(D71="F",Q71&gt;0), INDIRECT(ADDRESS(ROW()-6,COLUMN()))-$AN$15,0)</f>
        <v/>
      </c>
      <c r="R77" s="20" t="n">
        <v>0</v>
      </c>
      <c r="S77" s="22">
        <f>IF(AND(D71="M",S71&gt;0), INDIRECT(ADDRESS(ROW()-6,COLUMN()))-$AO$17,0) + IF(AND(D71="F",S71&gt;0), INDIRECT(ADDRESS(ROW()-6,COLUMN()))-$AN$17,0)</f>
        <v/>
      </c>
      <c r="T77" s="22">
        <f>IF(AND(D71="M",T71&gt;0), INDIRECT(ADDRESS(ROW()-6,COLUMN()))-$AO$18,0) + IF(AND(D71="F",T71&gt;0), INDIRECT(ADDRESS(ROW()-6,COLUMN()))-$AN$18,0)</f>
        <v/>
      </c>
      <c r="U77" s="63" t="n">
        <v>0</v>
      </c>
      <c r="V77" s="22">
        <f>IF(AND(D71="M",V71&gt;0), INDIRECT(ADDRESS(ROW()-6,COLUMN()))-$AO$20,0) + IF(AND(D71="F",V71&gt;0), INDIRECT(ADDRESS(ROW()-6,COLUMN()))-$AN$20,0)</f>
        <v/>
      </c>
      <c r="W77" s="22">
        <f>IF(AND(D71="M",W71&gt;0), INDIRECT(ADDRESS(ROW()-6,COLUMN()))-$AO$21,0) + IF(AND(D71="F",W71&gt;0), INDIRECT(ADDRESS(ROW()-6,COLUMN()))-$AN$21,0)</f>
        <v/>
      </c>
      <c r="AB77" s="61" t="n"/>
      <c r="AC77" s="61" t="n"/>
      <c r="AD77" s="61" t="n"/>
      <c r="AE77" s="61" t="n"/>
      <c r="AF77" s="61" t="n"/>
      <c r="AG77" s="61" t="n"/>
      <c r="AH77" s="61" t="n"/>
      <c r="AI77" s="61" t="n"/>
      <c r="AJ77" s="61" t="n"/>
      <c r="AK77" s="61" t="n"/>
      <c r="AL77" s="61" t="n"/>
      <c r="AM77" s="61" t="n"/>
      <c r="AN77" s="61" t="n"/>
      <c r="AO77" s="61" t="n"/>
      <c r="AP77" s="61" t="n"/>
      <c r="AQ77" s="61" t="n"/>
      <c r="AR77" s="61" t="n"/>
      <c r="AS77" s="61" t="n"/>
    </row>
    <row customHeight="1" ht="20" outlineLevel="1" r="78" s="67" spans="1:63" thickBot="1">
      <c r="C78" s="69" t="s">
        <v>6</v>
      </c>
      <c r="E78" s="62">
        <f>COUNTIF(F78:W78,"&lt;=0")-E71-IF(L71&gt;0,1,0)-IF(O71&gt;0,1,0)-IF(R71&gt;0,1,0)-IF(U71&gt;0,1,0)</f>
        <v/>
      </c>
      <c r="F78" s="22">
        <f>IF(AND(D71="M",F71&gt;0), INDIRECT(ADDRESS(ROW()-7,COLUMN()))-$AT$4,0) + IF(AND(D71="F",F71&gt;0), INDIRECT(ADDRESS(ROW()-7,COLUMN()))-$AS$4,0)</f>
        <v/>
      </c>
      <c r="G78" s="22">
        <f>IF(AND(D71="M",G71&gt;0), INDIRECT(ADDRESS(ROW()-7,COLUMN()))-$AT$5,0) + IF(AND(D71="F",G71&gt;0), INDIRECT(ADDRESS(ROW()-7,COLUMN()))-$AS$5,0)</f>
        <v/>
      </c>
      <c r="H78" s="22">
        <f>IF(AND(D71="M",H71&gt;0), INDIRECT(ADDRESS(ROW()-7,COLUMN()))-$AT$6,0) + IF(AND(D71="F",H71&gt;0), INDIRECT(ADDRESS(ROW()-7,COLUMN()))-$AS$6,0)</f>
        <v/>
      </c>
      <c r="I78" s="22">
        <f>IF(AND(D71="M",I71&gt;0), INDIRECT(ADDRESS(ROW()-7,COLUMN()))-$AT$7,0) + IF(AND(D71="F",I71&gt;0), INDIRECT(ADDRESS(ROW()-7,COLUMN()))-$AS$7,0)</f>
        <v/>
      </c>
      <c r="J78" s="22">
        <f>IF(AND(D71="M",J71&gt;0), INDIRECT(ADDRESS(ROW()-7,COLUMN()))-$AT$8,0) + IF(AND(D71="F",J71&gt;0), INDIRECT(ADDRESS(ROW()-7,COLUMN()))-$AS$8,0)</f>
        <v/>
      </c>
      <c r="K78" s="22">
        <f>IF(AND(D71="M",K71&gt;0), INDIRECT(ADDRESS(ROW()-7,COLUMN()))-$AT$9,0) + IF(AND(D71="F",K71&gt;0), INDIRECT(ADDRESS(ROW()-7,COLUMN()))-$AS$9,0)</f>
        <v/>
      </c>
      <c r="L78" s="63" t="n">
        <v>0</v>
      </c>
      <c r="M78" s="22">
        <f>IF(AND(D71="M",M71&gt;0), INDIRECT(ADDRESS(ROW()-7,COLUMN()))-$AT$11,0) + IF(AND(D71="F",M71&gt;0), INDIRECT(ADDRESS(ROW()-7,COLUMN()))-$AS$11,0)</f>
        <v/>
      </c>
      <c r="N78" s="22">
        <f>IF(AND(D71="M",N71&gt;0), INDIRECT(ADDRESS(ROW()-7,COLUMN()))-$AT$12,0) + IF(AND(D71="F",N71&gt;0), INDIRECT(ADDRESS(ROW()-7,COLUMN()))-$AS$12,0)</f>
        <v/>
      </c>
      <c r="O78" s="63" t="n">
        <v>0</v>
      </c>
      <c r="P78" s="22">
        <f>IF(AND(D71="M",P71&gt;0), INDIRECT(ADDRESS(ROW()-7,COLUMN()))-$AT$14,0) + IF(AND(D71="F",P71&gt;0), INDIRECT(ADDRESS(ROW()-7,COLUMN()))-$AS$14,0)</f>
        <v/>
      </c>
      <c r="Q78" s="22">
        <f>IF(AND(D71="M",Q71&gt;0), INDIRECT(ADDRESS(ROW()-7,COLUMN()))-$AT$15,0) + IF(AND(D71="F",Q71&gt;0), INDIRECT(ADDRESS(ROW()-7,COLUMN()))-$AS$15,0)</f>
        <v/>
      </c>
      <c r="R78" s="63" t="n">
        <v>0</v>
      </c>
      <c r="S78" s="22">
        <f>IF(AND(D71="M",S71&gt;0), INDIRECT(ADDRESS(ROW()-7,COLUMN()))-$AT$17,0) + IF(AND(D71="F",S71&gt;0), INDIRECT(ADDRESS(ROW()-7,COLUMN()))-$AS$17,0)</f>
        <v/>
      </c>
      <c r="T78" s="22">
        <f>IF(AND(D71="M",T71&gt;0), INDIRECT(ADDRESS(ROW()-7,COLUMN()))-$AT$18,0) + IF(AND(D71="F",T71&gt;0), INDIRECT(ADDRESS(ROW()-7,COLUMN()))-$AS$18,0)</f>
        <v/>
      </c>
      <c r="U78" s="63" t="n">
        <v>0</v>
      </c>
      <c r="V78" s="22">
        <f>IF(AND(D71="M",V71&gt;0), INDIRECT(ADDRESS(ROW()-7,COLUMN()))-$AT$20,0) + IF(AND(D71="F",V71&gt;0), INDIRECT(ADDRESS(ROW()-7,COLUMN()))-$AS$20,0)</f>
        <v/>
      </c>
      <c r="W78" s="22">
        <f>IF(AND(D71="M",W71&gt;0), INDIRECT(ADDRESS(ROW()-7,COLUMN()))-$AT$21,0) + IF(AND(D71="F",W71&gt;0), INDIRECT(ADDRESS(ROW()-7,COLUMN()))-$AS$21,0)</f>
        <v/>
      </c>
      <c r="AB78" s="61" t="n"/>
      <c r="AC78" s="61" t="n"/>
      <c r="AD78" s="61" t="n"/>
      <c r="AE78" s="61" t="n"/>
      <c r="AF78" s="61" t="n"/>
      <c r="AG78" s="61" t="n"/>
      <c r="AH78" s="61" t="n"/>
      <c r="AI78" s="61" t="n"/>
      <c r="AJ78" s="61" t="n"/>
      <c r="AK78" s="61" t="n"/>
      <c r="AL78" s="61" t="n"/>
      <c r="AM78" s="61" t="n"/>
      <c r="AN78" s="61" t="n"/>
      <c r="AO78" s="61" t="n"/>
      <c r="AP78" s="61" t="n"/>
      <c r="AQ78" s="61" t="n"/>
      <c r="AR78" s="61" t="n"/>
      <c r="AS78" s="61" t="n"/>
    </row>
    <row customHeight="1" ht="20" r="79" s="67" spans="1:63">
      <c r="A79" s="66" t="s">
        <v>399</v>
      </c>
      <c r="C79" s="11" t="n">
        <v>11</v>
      </c>
      <c r="D79" s="12" t="s">
        <v>391</v>
      </c>
      <c r="E79" s="14">
        <f>COUNTIF(F79:W79,"=0")</f>
        <v/>
      </c>
      <c r="F79" s="77" t="n">
        <v>0.0004216435185213641</v>
      </c>
      <c r="G79" s="77" t="n">
        <v>0.0008866898148127689</v>
      </c>
      <c r="H79" s="77" t="n">
        <v>0.001944444444447413</v>
      </c>
      <c r="I79" s="77" t="n">
        <v>0.003826736111108175</v>
      </c>
      <c r="J79" s="77" t="n">
        <v>0.00792453703703444</v>
      </c>
      <c r="K79" s="77" t="n">
        <v>0.01471527777777482</v>
      </c>
      <c r="L79" s="77" t="n">
        <v>0.0005045138888917222</v>
      </c>
      <c r="M79" s="77" t="n">
        <v>0.001040856481481001</v>
      </c>
      <c r="N79" s="77" t="n">
        <v>0</v>
      </c>
      <c r="O79" s="77" t="n">
        <v>0.0005758101851824904</v>
      </c>
      <c r="P79" s="77" t="n">
        <v>0.001199189814812485</v>
      </c>
      <c r="Q79" s="77" t="n">
        <v>0.002585879629627641</v>
      </c>
      <c r="R79" s="77" t="n">
        <v>0.0004142361111121318</v>
      </c>
      <c r="S79" s="77" t="n">
        <v>0.0009064814814792044</v>
      </c>
      <c r="T79" s="77" t="n">
        <v>0.002084953703700876</v>
      </c>
      <c r="U79" s="77" t="n">
        <v>0</v>
      </c>
      <c r="V79" s="77" t="n">
        <v>0.002057060185187254</v>
      </c>
      <c r="W79" s="77" t="n">
        <v>0.00429062500000299</v>
      </c>
      <c r="AB79" s="61" t="n"/>
      <c r="AC79" s="61" t="n"/>
      <c r="AD79" s="61" t="n"/>
      <c r="AE79" s="61" t="n"/>
      <c r="AF79" s="61" t="n"/>
      <c r="AG79" s="61" t="n"/>
      <c r="AH79" s="61" t="n"/>
      <c r="AI79" s="61" t="n"/>
      <c r="AJ79" s="61" t="n"/>
      <c r="AK79" s="61" t="n"/>
      <c r="AL79" s="61" t="n"/>
      <c r="AM79" s="61" t="n"/>
      <c r="AN79" s="61" t="n"/>
      <c r="AO79" s="61" t="n"/>
      <c r="AP79" s="61" t="n"/>
      <c r="AQ79" s="61" t="n"/>
      <c r="AR79" s="61" t="n"/>
      <c r="AS79" s="61" t="n"/>
    </row>
    <row customHeight="1" ht="20" outlineLevel="1" r="80" s="67" spans="1:63">
      <c r="C80" s="68" t="s">
        <v>384</v>
      </c>
      <c r="E80" s="62">
        <f>COUNTIF(F80:AA80,"&lt;=0")-E79-IF(C79&gt;12,IF(L79&gt;0,1,0)+IF(O79&gt;0,1,0)+IF(R79&gt;0,1,0)+IF(U79&gt;0,1,0),0)-IF(C79&lt;11,IF(J79&gt;0,1,0)+IF(K79&gt;0,1,0)+IF(N79&gt;0,1,0)+IF(Q79&gt;0,1,0)+IF(T79&gt;0,1,0)+IF(W79,1,0),0)</f>
        <v/>
      </c>
      <c r="F80" s="22">
        <f>(IF(AND(C79&lt;11,AND(D79="F",F79&gt;0)),(INDIRECT(ADDRESS(ROW()-1,COLUMN()))-$B$4),0) + IF(AND(C79&lt;11,AND(D79="M",F79&gt;0)),(INDIRECT(ADDRESS(ROW()-1,COLUMN()))-$C$4),0)) + IF(AND(OR(C79=11,C79=12),AND(D79="F",F79&gt;0)),(INDIRECT(ADDRESS(ROW()-1,COLUMN()))-$D$4),0) + IF(AND(OR(C79=11,C79=12),AND(D79="M",F79&gt;0)),(INDIRECT(ADDRESS(ROW()-1,COLUMN()))-$E$4),0)  + IF(AND(OR(C79=13,C79=14),AND(D79="F",F79&gt;0)),(INDIRECT(ADDRESS(ROW()-1,COLUMN()))-$F$4),0) + IF(AND(OR(C79=13,C79=14),AND(D79="M",F79&gt;0)),(INDIRECT(ADDRESS(ROW()-1,COLUMN()))-$G$4),0) + IF(AND(C79 &gt; 14,AND(D79="F",F79&gt;0)),(INDIRECT(ADDRESS(ROW()-1,COLUMN()))-$H$4),0) + IF(AND(C79 &gt; 14,AND(D79="M",F79&gt;0)),(INDIRECT(ADDRESS(ROW()-1,COLUMN()))-$I$4),0)</f>
        <v/>
      </c>
      <c r="G80" s="22">
        <f>(IF(AND(C79&lt;11,AND(D79="F",G79&gt;0)),(INDIRECT(ADDRESS(ROW()-1,COLUMN()))-$B$5),0) + IF(AND(C79&lt;11,AND(D79="M",G79&gt;0)),(INDIRECT(ADDRESS(ROW()-1,COLUMN()))-$C$5),0)) + IF(AND(OR(C79=11,C79=12),AND(D79="F",G79&gt;0)),(INDIRECT(ADDRESS(ROW()-1,COLUMN()))-$D$5),0) + IF(AND(OR(C79=11,C79=12),AND(D79="M",G79&gt;0)),(INDIRECT(ADDRESS(ROW()-1,COLUMN()))-$E$5),0)  + IF(AND(OR(C79=13,C79=14),AND(D79="F",G79&gt;0)),(INDIRECT(ADDRESS(ROW()-1,COLUMN()))-$F$5),0) + IF(AND(OR(C79=13,C79=14),AND(D79="M",G79&gt;0)),(INDIRECT(ADDRESS(ROW()-1,COLUMN()))-$G$5),0) + IF(AND(C79 &gt; 14,AND(D79="F",G79&gt;0)),(INDIRECT(ADDRESS(ROW()-1,COLUMN()))-$H$5),0) + IF(AND(C79 &gt; 14,AND(D79="M",G79&gt;0)),(INDIRECT(ADDRESS(ROW()-1,COLUMN()))-$I$5),0)</f>
        <v/>
      </c>
      <c r="H80" s="22">
        <f>(IF(AND(C79&lt;11,AND(D79="F",H79&gt;0)),(INDIRECT(ADDRESS(ROW()-1,COLUMN()))-$B$6),0) + IF(AND(C79&lt;11,AND(D79="M",H79&gt;0)),(INDIRECT(ADDRESS(ROW()-1,COLUMN()))-$C$6),0)) + IF(AND(OR(C79=11,C79=12),AND(D79="F",H79&gt;0)),(INDIRECT(ADDRESS(ROW()-1,COLUMN()))-$D$6),0) + IF(AND(OR(C79=11,C79=12),AND(D79="M",H79&gt;0)),(INDIRECT(ADDRESS(ROW()-1,COLUMN()))-$E$6),0)  + IF(AND(OR(C79=13,C79=14),AND(D79="F",H79&gt;0)),(INDIRECT(ADDRESS(ROW()-1,COLUMN()))-$F$6),0) + IF(AND(OR(C79=13,C79=14),AND(D79="M",H79&gt;0)),(INDIRECT(ADDRESS(ROW()-1,COLUMN()))-$G$6),0) + IF(AND(C79 &gt; 14,AND(D79="F",H79&gt;0)),(INDIRECT(ADDRESS(ROW()-1,COLUMN()))-$H$6),0) + IF(AND(C79 &gt; 14,AND(D79="M",H79&gt;0)),(INDIRECT(ADDRESS(ROW()-1,COLUMN()))-$I$6),0)</f>
        <v/>
      </c>
      <c r="I80" s="22">
        <f>(IF(AND(C79&lt;11,AND(D79="F",I79&gt;0)),(INDIRECT(ADDRESS(ROW()-1,COLUMN()))-$B$7),0) + IF(AND(C79&lt;11,AND(D79="M",I79&gt;0)),(INDIRECT(ADDRESS(ROW()-1,COLUMN()))-$C$7),0)) + IF(AND(OR(C79=11,C79=12),AND(D79="F",I79&gt;0)),(INDIRECT(ADDRESS(ROW()-1,COLUMN()))-$D$7),0) + IF(AND(OR(C79=11,C79=12),AND(D79="M",I79&gt;0)),(INDIRECT(ADDRESS(ROW()-1,COLUMN()))-$E$7),0)  + IF(AND(OR(C79=13,C79=14),AND(D79="F",I79&gt;0)),(INDIRECT(ADDRESS(ROW()-1,COLUMN()))-$F$7),0) + IF(AND(OR(C79=13,C79=14),AND(D79="M",I79&gt;0)),(INDIRECT(ADDRESS(ROW()-1,COLUMN()))-$G$7),0) + IF(AND(C79 &gt; 14,AND(D79="F",I79&gt;0)),(INDIRECT(ADDRESS(ROW()-1,COLUMN()))-$H$7),0) + IF(AND(C79 &gt; 14,AND(D79="M",I79&gt;0)),(INDIRECT(ADDRESS(ROW()-1,COLUMN()))-$I$7),0)</f>
        <v/>
      </c>
      <c r="J80" s="22">
        <f>IF(AND(OR(C79=11,C79=12),AND(D79="F",J79&gt;0)),(INDIRECT(ADDRESS(ROW()-1,COLUMN()))-$D$8),0) + IF(AND(OR(C79=11,C79=12),AND(D79="M",J79&gt;0)),(INDIRECT(ADDRESS(ROW()-1,COLUMN()))-$E$8),0)  + IF(AND(OR(C79=13,C79=14),AND(D79="F",J79&gt;0)),(INDIRECT(ADDRESS(ROW()-1,COLUMN()))-$F$8),0) + IF(AND(OR(C79=13,C79=14),AND(D79="M",J79&gt;0)),(INDIRECT(ADDRESS(ROW()-1,COLUMN()))-$G$8),0) + IF(AND(C79 &gt; 14,AND(D79="F",J79&gt;0)),(INDIRECT(ADDRESS(ROW()-1,COLUMN()))-$H$8),0) + IF(AND(C79 &gt; 14,AND(D79="M",J79&gt;0)),(INDIRECT(ADDRESS(ROW()-1,COLUMN()))-$I$8),0)</f>
        <v/>
      </c>
      <c r="K80" s="22">
        <f>IF(AND(OR(C79=11,C79=12),AND(D79="F",K79&gt;0)),(INDIRECT(ADDRESS(ROW()-1,COLUMN()))-$D$9),0) + IF(AND(OR(C79=11,C79=12),AND(D79="M",K79&gt;0)),(INDIRECT(ADDRESS(ROW()-1,COLUMN()))-$E$9),0)  + IF(AND(OR(C79=13,C79=14),AND(D79="F",K79&gt;0)),(INDIRECT(ADDRESS(ROW()-1,COLUMN()))-$F$9),0) + IF(AND(OR(C79=13,C79=14),AND(D79="M",K79&gt;0)),(INDIRECT(ADDRESS(ROW()-1,COLUMN()))-$G$9),0) + IF(AND(C79 &gt; 14,AND(D79="F",K79&gt;0)),(INDIRECT(ADDRESS(ROW()-1,COLUMN()))-$H$9),0) + IF(AND(C79 &gt; 14,AND(D79="M",K79&gt;0)),(INDIRECT(ADDRESS(ROW()-1,COLUMN()))-$I$9),0)</f>
        <v/>
      </c>
      <c r="L80" s="22">
        <f>(IF(AND(C79&lt;11,AND(D79="F",L79&gt;0)),(INDIRECT(ADDRESS(ROW()-1,COLUMN()))-$B$11),0) + IF(AND(C79&lt;11,AND(D79="M",L79&gt;0)),(INDIRECT(ADDRESS(ROW()-1,COLUMN()))-$C$11),0)) + IF(AND(OR(C79=11,C79=12),AND(D79="F",L79&gt;0)),(INDIRECT(ADDRESS(ROW()-1,COLUMN()))-$D$11),0) + IF(AND(OR(C79=11,C79=12),AND(D79="M",L79&gt;0)),(INDIRECT(ADDRESS(ROW()-1,COLUMN()))-$E$11),0)</f>
        <v/>
      </c>
      <c r="M80" s="22">
        <f>(IF(AND(C79&lt;11,AND(D79="F",M79&gt;0)),(INDIRECT(ADDRESS(ROW()-1,COLUMN()))-$B$12),0) + IF(AND(C79&lt;11,AND(D79="M",M79&gt;0)),(INDIRECT(ADDRESS(ROW()-1,COLUMN()))-$C$12),0)) + IF(AND(OR(C79=11,C79=12),AND(D79="F",M79&gt;0)),(INDIRECT(ADDRESS(ROW()-1,COLUMN()))-$D$12),0) + IF(AND(OR(C79=11,C79=12),AND(D79="M",M79&gt;0)),(INDIRECT(ADDRESS(ROW()-1,COLUMN()))-$E$12),0)  + IF(AND(OR(C79=13,C79=14),AND(D79="F",M79&gt;0)),(INDIRECT(ADDRESS(ROW()-1,COLUMN()))-$F$12),0) + IF(AND(OR(C79=13,C79=14),AND(D79="M",M79&gt;0)),(INDIRECT(ADDRESS(ROW()-1,COLUMN()))-$G$12),0) + IF(AND(C79 &gt; 14,AND(D79="F",M79&gt;0)),(INDIRECT(ADDRESS(ROW()-1,COLUMN()))-$H$12),0) + IF(AND(C79 &gt; 14,AND(D79="M",M79&gt;0)),(INDIRECT(ADDRESS(ROW()-1,COLUMN()))-$I$12),0)</f>
        <v/>
      </c>
      <c r="N80" s="22">
        <f>IF(AND(OR(C79=11,C79=12),AND(D79="F",N79&gt;0)),(INDIRECT(ADDRESS(ROW()-1,COLUMN()))-$D$13),0) + IF(AND(OR(C79=11,C79=12),AND(D79="M",N79&gt;0)),(INDIRECT(ADDRESS(ROW()-1,COLUMN()))-$E$13),0)  + IF(AND(OR(C79=13,C79=14),AND(D79="F",N79&gt;0)),(INDIRECT(ADDRESS(ROW()-1,COLUMN()))-$F$13),0) + IF(AND(OR(C79=13,C79=14),AND(D79="M",N79&gt;0)),(INDIRECT(ADDRESS(ROW()-1,COLUMN()))-$G$13),0) + IF(AND(C79 &gt; 14,AND(D79="F",N79&gt;0)),(INDIRECT(ADDRESS(ROW()-1,COLUMN()))-$H$13),0) + IF(AND(C79 &gt; 14,AND(D79="M",N79&gt;0)),(INDIRECT(ADDRESS(ROW()-1,COLUMN()))-$I$13),0)</f>
        <v/>
      </c>
      <c r="O80" s="22">
        <f>(IF(AND(C79&lt;11,AND(D79="F",O79&gt;0)),(INDIRECT(ADDRESS(ROW()-1,COLUMN()))-$B$15),0) + IF(AND(C79&lt;11,AND(D79="M",O79&gt;0)),(INDIRECT(ADDRESS(ROW()-1,COLUMN()))-$C$15),0)) + IF(AND(OR(C79=11,C79=12),AND(D79="F",O79&gt;0)),(INDIRECT(ADDRESS(ROW()-1,COLUMN()))-$D$15),0) + IF(AND(OR(C79=11,C79=12),AND(D79="M",O79&gt;0)),(INDIRECT(ADDRESS(ROW()-1,COLUMN()))-$E$15),0)</f>
        <v/>
      </c>
      <c r="P80" s="22">
        <f>(IF(AND(C79&lt;11,AND(D79="F",P79&gt;0)),(INDIRECT(ADDRESS(ROW()-1,COLUMN()))-$B$16),0) + IF(AND(C79&lt;11,AND(D79="M",P79&gt;0)),(INDIRECT(ADDRESS(ROW()-1,COLUMN()))-$C$16),0)) + IF(AND(OR(C79=11,C79=12),AND(D79="F",P79&gt;0)),(INDIRECT(ADDRESS(ROW()-1,COLUMN()))-$D$16),0) + IF(AND(OR(C79=11,C79=12),AND(D79="M",P79&gt;0)),(INDIRECT(ADDRESS(ROW()-1,COLUMN()))-$E$16),0)  + IF(AND(OR(C79=13,C79=14),AND(D79="F",P79&gt;0)),(INDIRECT(ADDRESS(ROW()-1,COLUMN()))-$F$16),0) + IF(AND(OR(C79=13,C79=14),AND(D79="M",P79&gt;0)),(INDIRECT(ADDRESS(ROW()-1,COLUMN()))-$G$16),0) + IF(AND(C79 &gt; 14,AND(D79="F",P79&gt;0)),(INDIRECT(ADDRESS(ROW()-1,COLUMN()))-$H$16),0) + IF(AND(C79 &gt; 14,AND(D79="M",P79&gt;0)),(INDIRECT(ADDRESS(ROW()-1,COLUMN()))-$I$16),0)</f>
        <v/>
      </c>
      <c r="Q80" s="22">
        <f>IF(AND(OR(C79=11,C79=12),AND(D79="F",Q79&gt;0)),(INDIRECT(ADDRESS(ROW()-1,COLUMN()))-$D$17),0) + IF(AND(OR(C79=11,C79=12),AND(D79="M",Q79&gt;0)),(INDIRECT(ADDRESS(ROW()-1,COLUMN()))-$E$17),0)  + IF(AND(OR(C79=13,C79=14),AND(D79="F",Q79&gt;0)),(INDIRECT(ADDRESS(ROW()-1,COLUMN()))-$F$17),0) + IF(AND(OR(C79=13,C79=14),AND(D79="M",Q79&gt;0)),(INDIRECT(ADDRESS(ROW()-1,COLUMN()))-$G$17),0) + IF(AND(C79 &gt; 14,AND(D79="F",Q79&gt;0)),(INDIRECT(ADDRESS(ROW()-1,COLUMN()))-$H$17),0) + IF(AND(C79 &gt; 14,AND(D79="M",Q79&gt;0)),(INDIRECT(ADDRESS(ROW()-1,COLUMN()))-$I$17),0)</f>
        <v/>
      </c>
      <c r="R80" s="22">
        <f>(IF(AND(C79&lt;11,AND(D79="F",R79&gt;0)),(INDIRECT(ADDRESS(ROW()-1,COLUMN()))-$B$19),0) + IF(AND(C79&lt;11,AND(D79="M",R79&gt;0)),(INDIRECT(ADDRESS(ROW()-1,COLUMN()))-$C$19),0)) + IF(AND(OR(C79=11,C79=12),AND(D79="F",R79&gt;0)),(INDIRECT(ADDRESS(ROW()-1,COLUMN()))-$D$19),0) + IF(AND(OR(C79=11,C79=12),AND(D79="M",R79&gt;0)),(INDIRECT(ADDRESS(ROW()-1,COLUMN()))-$E$19),0)</f>
        <v/>
      </c>
      <c r="S80" s="22">
        <f>(IF(AND(C79&lt;11,AND(D79="F",S79&gt;0)),(INDIRECT(ADDRESS(ROW()-1,COLUMN()))-$B$20),0) + IF(AND(C79&lt;11,AND(D79="M",S79&gt;0)),(INDIRECT(ADDRESS(ROW()-1,COLUMN()))-$C$20),0)) + IF(AND(OR(C79=11,C79=12),AND(D79="F",S79&gt;0)),(INDIRECT(ADDRESS(ROW()-1,COLUMN()))-$D$20),0) + IF(AND(OR(C79=11,C79=12),AND(D79="M",S79&gt;0)),(INDIRECT(ADDRESS(ROW()-1,COLUMN()))-$E$20),0)  + IF(AND(OR(C79=13,C79=14),AND(D79="F",S79&gt;0)),(INDIRECT(ADDRESS(ROW()-1,COLUMN()))-$F$20),0) + IF(AND(OR(C79=13,C79=14),AND(D79="M",S79&gt;0)),(INDIRECT(ADDRESS(ROW()-1,COLUMN()))-$G$20),0) + IF(AND(C79 &gt; 14,AND(D79="F",S79&gt;0)),(INDIRECT(ADDRESS(ROW()-1,COLUMN()))-$H$20),0) + IF(AND(C79 &gt; 14,AND(D79="M",S79&gt;0)),(INDIRECT(ADDRESS(ROW()-1,COLUMN()))-$I$20),0)</f>
        <v/>
      </c>
      <c r="T80" s="22">
        <f>IF(AND(OR(C79=11,C79=12),AND(D79="F",T79&gt;0)),(INDIRECT(ADDRESS(ROW()-1,COLUMN()))-$D$21),0) + IF(AND(OR(C79=11,C79=12),AND(D79="M",T79&gt;0)),(INDIRECT(ADDRESS(ROW()-1,COLUMN()))-$E$21),0)  + IF(AND(OR(C79=13,C79=14),AND(D79="F",T79&gt;0)),(INDIRECT(ADDRESS(ROW()-1,COLUMN()))-$F$21),0) + IF(AND(OR(C79=13,C79=14),AND(D79="M",T79&gt;0)),(INDIRECT(ADDRESS(ROW()-1,COLUMN()))-$G$21),0) + IF(AND(C79 &gt; 14,AND(D79="F",T79&gt;0)),(INDIRECT(ADDRESS(ROW()-1,COLUMN()))-$H$21),0) + IF(AND(C79 &gt; 14,AND(D79="M",T79&gt;0)),(INDIRECT(ADDRESS(ROW()-1,COLUMN()))-$I$21),0)</f>
        <v/>
      </c>
      <c r="U80" s="22">
        <f>(IF(AND(C79&lt;11,AND(D79="F",U79&gt;0)),(INDIRECT(ADDRESS(ROW()-1,COLUMN()))-$B$23),0) + IF(AND(C79&lt;11,AND(D79="M",U79&gt;0)),(INDIRECT(ADDRESS(ROW()-1,COLUMN()))-$C$23),0)) + IF(AND(OR(C79=11,C79=12),AND(D79="F",U79&gt;0)),(INDIRECT(ADDRESS(ROW()-1,COLUMN()))-$D$23),0) + IF(AND(OR(C79=11,C79=12),AND(D79="M",U79&gt;0)),(INDIRECT(ADDRESS(ROW()-1,COLUMN()))-$E$23),0)</f>
        <v/>
      </c>
      <c r="V80" s="22">
        <f>(IF(AND(C79&lt;11,AND(D79="F",V79&gt;0)),(INDIRECT(ADDRESS(ROW()-1,COLUMN()))-$B$24),0) + IF(AND(C79&lt;11,AND(D79="M",V79&gt;0)),(INDIRECT(ADDRESS(ROW()-1,COLUMN()))-$C$24),0)) + IF(AND(OR(C79=11,C79=12),AND(D79="F",V79&gt;0)),(INDIRECT(ADDRESS(ROW()-1,COLUMN()))-$D$24),0) + IF(AND(OR(C79=11,C79=12),AND(D79="M",V79&gt;0)),(INDIRECT(ADDRESS(ROW()-1,COLUMN()))-$E$24),0)  + IF(AND(OR(C79=13,C79=14),AND(D79="F",V79&gt;0)),(INDIRECT(ADDRESS(ROW()-1,COLUMN()))-$F$24),0) + IF(AND(OR(C79=13,C79=14),AND(D79="M",V79&gt;0)),(INDIRECT(ADDRESS(ROW()-1,COLUMN()))-$G$24),0) + IF(AND(C79 &gt; 14,AND(D79="F",V79&gt;0)),(INDIRECT(ADDRESS(ROW()-1,COLUMN()))-$H$24),0) + IF(AND(C79 &gt; 14,AND(D79="M",V79&gt;0)),(INDIRECT(ADDRESS(ROW()-1,COLUMN()))-$I$24),0)</f>
        <v/>
      </c>
      <c r="W80" s="22">
        <f>IF(AND(OR(C79=11,C79=12),AND(D79="F",W79&gt;0)),(INDIRECT(ADDRESS(ROW()-1,COLUMN()))-$D$25),0) + IF(AND(OR(C79=11,C79=12),AND(D79="M",W79&gt;0)),(INDIRECT(ADDRESS(ROW()-1,COLUMN()))-$E$25),0)  + IF(AND(OR(C79=13,C79=14),AND(D79="F",W79&gt;0)),(INDIRECT(ADDRESS(ROW()-1,COLUMN()))-$F$25),0) + IF(AND(OR(C79=13,C79=14),AND(D79="M",W79&gt;0)),(INDIRECT(ADDRESS(ROW()-1,COLUMN()))-$G$25),0) + IF(AND(C79 &gt; 14,AND(D79="F",W79&gt;0)),(INDIRECT(ADDRESS(ROW()-1,COLUMN()))-$H$25),0) + IF(AND(C79 &gt; 14,AND(D79="M",W79&gt;0)),(INDIRECT(ADDRESS(ROW()-1,COLUMN()))-$I$25),0)</f>
        <v/>
      </c>
      <c r="AB80" s="61" t="n"/>
      <c r="AC80" s="61" t="n"/>
      <c r="AD80" s="61" t="n"/>
      <c r="AE80" s="61" t="n"/>
      <c r="AF80" s="61" t="n"/>
      <c r="AG80" s="61" t="n"/>
      <c r="AH80" s="61" t="n"/>
      <c r="AI80" s="61" t="n"/>
      <c r="AJ80" s="61" t="n"/>
      <c r="AK80" s="61" t="n"/>
      <c r="AL80" s="61" t="n"/>
      <c r="AM80" s="61" t="n"/>
      <c r="AN80" s="61" t="n"/>
      <c r="AO80" s="61" t="n"/>
      <c r="AP80" s="61" t="n"/>
      <c r="AQ80" s="61" t="n"/>
      <c r="AR80" s="61" t="n"/>
      <c r="AS80" s="61" t="n"/>
    </row>
    <row customHeight="1" ht="20" outlineLevel="1" r="81" s="67" spans="1:63">
      <c r="C81" s="69" t="s">
        <v>385</v>
      </c>
      <c r="E81" s="62">
        <f>COUNTIF(F81:AA81,"&lt;=0")-E79-IF(C79&gt;12,IF(L79&gt;0,1,0)+IF(O79&gt;0,1,0)+IF(R79&gt;0,1,0)+IF(U79&gt;0,1,0),0)-IF(C79&lt;11,IF(J79&gt;0,1,0)+IF(K79&gt;0,1,0)+IF(N79&gt;0,1,0)+IF(Q79&gt;0,1,0)+IF(T79&gt;0,1,0)+IF(W79,1,0),0)</f>
        <v/>
      </c>
      <c r="F81" s="22">
        <f>(IF(AND(C79&lt;11,AND(D79="F",F79&gt;0)),(INDIRECT(ADDRESS(ROW()-2,COLUMN()))-$L$4),0) + IF(AND(C79&lt;11,AND(D79="M",F79&gt;0)),(INDIRECT(ADDRESS(ROW()-2,COLUMN()))-$M$4),0)) + IF(AND(OR(C79=11,C79=12),AND(D79="F",F79&gt;0)),(INDIRECT(ADDRESS(ROW()-2,COLUMN()))-$N$4),0) + IF(AND(OR(C79=11,C79=12),AND(D79="M",F79&gt;0)),(INDIRECT(ADDRESS(ROW()-2,COLUMN()))-$O$4),0)  + IF(AND(OR(C79=13,C79=14),AND(D79="F",F79&gt;0)),(INDIRECT(ADDRESS(ROW()-2,COLUMN()))-$P$4),0) + IF(AND(OR(C79=13,C79=14),AND(D79="M",F79&gt;0)),(INDIRECT(ADDRESS(ROW()-2,COLUMN()))-$Q$4),0) + IF(AND(C79 &gt; 14,AND(D79="F",F79&gt;0)),(INDIRECT(ADDRESS(ROW()-2,COLUMN()))-$R$4),0) + IF(AND(C79 &gt; 14,AND(D79="M",F79&gt;0)),(INDIRECT(ADDRESS(ROW()-2,COLUMN()))-$S$4),0)</f>
        <v/>
      </c>
      <c r="G81" s="22">
        <f>(IF(AND(C79&lt;11,AND(D79="F",G79&gt;0)),(INDIRECT(ADDRESS(ROW()-2,COLUMN()))-$L$5),0) + IF(AND(C79&lt;11,AND(D79="M",G79&gt;0)),(INDIRECT(ADDRESS(ROW()-2,COLUMN()))-$M$5),0)) + IF(AND(OR(C79=11,C79=12),AND(D79="F",G79&gt;0)),(INDIRECT(ADDRESS(ROW()-2,COLUMN()))-$N$5),0) + IF(AND(OR(C79=11,C79=12),AND(D79="M",G79&gt;0)),(INDIRECT(ADDRESS(ROW()-2,COLUMN()))-$O$5),0)  + IF(AND(OR(C79=13,C79=14),AND(D79="F",G79&gt;0)),(INDIRECT(ADDRESS(ROW()-2,COLUMN()))-$P$5),0) + IF(AND(OR(C79=13,C79=14),AND(D79="M",G79&gt;0)),(INDIRECT(ADDRESS(ROW()-2,COLUMN()))-$Q$5),0) + IF(AND(C79 &gt; 14,AND(D79="F",G79&gt;0)),(INDIRECT(ADDRESS(ROW()-2,COLUMN()))-$R$5),0) + IF(AND(C79 &gt; 14,AND(D79="M",G79&gt;0)),(INDIRECT(ADDRESS(ROW()-2,COLUMN()))-$S$5),0)</f>
        <v/>
      </c>
      <c r="H81" s="22">
        <f>(IF(AND(C79&lt;11,AND(D79="F",H79&gt;0)),(INDIRECT(ADDRESS(ROW()-2,COLUMN()))-$L$6),0) + IF(AND(C79&lt;11,AND(D79="M",H79&gt;0)),(INDIRECT(ADDRESS(ROW()-2,COLUMN()))-$M$6),0)) + IF(AND(OR(C79=11,C79=12),AND(D79="F",H79&gt;0)),(INDIRECT(ADDRESS(ROW()-2,COLUMN()))-$N$6),0) + IF(AND(OR(C79=11,C79=12),AND(D79="M",H79&gt;0)),(INDIRECT(ADDRESS(ROW()-2,COLUMN()))-$O$6),0)  + IF(AND(OR(C79=13,C79=14),AND(D79="F",H79&gt;0)),(INDIRECT(ADDRESS(ROW()-2,COLUMN()))-$P$6),0) + IF(AND(OR(C79=13,C79=14),AND(D79="M",H79&gt;0)),(INDIRECT(ADDRESS(ROW()-2,COLUMN()))-$Q$6),0) + IF(AND(C79 &gt; 14,AND(D79="F",H79&gt;0)),(INDIRECT(ADDRESS(ROW()-2,COLUMN()))-$R$6),0) + IF(AND(C79 &gt; 14,AND(D79="M",H79&gt;0)),(INDIRECT(ADDRESS(ROW()-2,COLUMN()))-$S$6),0)</f>
        <v/>
      </c>
      <c r="I81" s="22">
        <f>(IF(AND(C79&lt;11,AND(D79="F",I79&gt;0)),(INDIRECT(ADDRESS(ROW()-2,COLUMN()))-$L$7),0) + IF(AND(C79&lt;11,AND(D79="M",I79&gt;0)),(INDIRECT(ADDRESS(ROW()-2,COLUMN()))-$M$7),0)) + IF(AND(OR(C79=11,C79=12),AND(D79="F",I79&gt;0)),(INDIRECT(ADDRESS(ROW()-2,COLUMN()))-$N$7),0) + IF(AND(OR(C79=11,C79=12),AND(D79="M",I79&gt;0)),(INDIRECT(ADDRESS(ROW()-2,COLUMN()))-$O$7),0)  + IF(AND(OR(C79=13,C79=14),AND(D79="F",I79&gt;0)),(INDIRECT(ADDRESS(ROW()-2,COLUMN()))-$P$7),0) + IF(AND(OR(C79=13,C79=14),AND(D79="M",I79&gt;0)),(INDIRECT(ADDRESS(ROW()-2,COLUMN()))-$Q$7),0) + IF(AND(C79 &gt; 14,AND(D79="F",I79&gt;0)),(INDIRECT(ADDRESS(ROW()-2,COLUMN()))-$R$7),0) + IF(AND(C79 &gt; 14,AND(D79="M",I79&gt;0)),(INDIRECT(ADDRESS(ROW()-2,COLUMN()))-$S$7),0)</f>
        <v/>
      </c>
      <c r="J81" s="22">
        <f>IF(AND(OR(C79=11,C79=12),AND(D79="F",J79&gt;0)),(INDIRECT(ADDRESS(ROW()-2,COLUMN()))-$N$8),0) + IF(AND(OR(C79=11,C79=12),AND(D79="M",J79&gt;0)),(INDIRECT(ADDRESS(ROW()-2,COLUMN()))-$O$8),0)  + IF(AND(OR(C79=13,C79=14),AND(D79="F",J79&gt;0)),(INDIRECT(ADDRESS(ROW()-2,COLUMN()))-$P$8),0) + IF(AND(OR(C79=13,C79=14),AND(D79="M",J79&gt;0)),(INDIRECT(ADDRESS(ROW()-2,COLUMN()))-$Q$8),0) + IF(AND(C79 &gt; 14,AND(D79="F",J79&gt;0)),(INDIRECT(ADDRESS(ROW()-2,COLUMN()))-$R$8),0) + IF(AND(C79 &gt; 14,AND(D79="M",J79&gt;0)),(INDIRECT(ADDRESS(ROW()-2,COLUMN()))-$S$8),0)</f>
        <v/>
      </c>
      <c r="K81" s="22">
        <f>IF(AND(OR(C79=11,C79=12),AND(D79="F",K79&gt;0)),(INDIRECT(ADDRESS(ROW()-2,COLUMN()))-$N$9),0) + IF(AND(OR(C79=11,C79=12),AND(D79="M",K79&gt;0)),(INDIRECT(ADDRESS(ROW()-2,COLUMN()))-$O$9),0)  + IF(AND(OR(C79=13,C79=14),AND(D79="F",K79&gt;0)),(INDIRECT(ADDRESS(ROW()-2,COLUMN()))-$P$9),0) + IF(AND(OR(C79=13,C79=14),AND(D79="M",K79&gt;0)),(INDIRECT(ADDRESS(ROW()-2,COLUMN()))-$Q$9),0) + IF(AND(C79 &gt; 14,AND(D79="F",K79&gt;0)),(INDIRECT(ADDRESS(ROW()-2,COLUMN()))-$R$9),0) + IF(AND(C79 &gt; 14,AND(D79="M",K79&gt;0)),(INDIRECT(ADDRESS(ROW()-2,COLUMN()))-$S$9),0)</f>
        <v/>
      </c>
      <c r="L81" s="22">
        <f>(IF(AND(C79&lt;11,AND(D79="F",L79&gt;0)),(INDIRECT(ADDRESS(ROW()-2,COLUMN()))-$L$11),0) + IF(AND(C79&lt;11,AND(D79="M",L79&gt;0)),(INDIRECT(ADDRESS(ROW()-2,COLUMN()))-$M$11),0)) + IF(AND(OR(C79=11,C79=12),AND(D79="F",L79&gt;0)),(INDIRECT(ADDRESS(ROW()-2,COLUMN()))-$N$11),0) + IF(AND(OR(C79=11,C79=12),AND(D79="M",L79&gt;0)),(INDIRECT(ADDRESS(ROW()-2,COLUMN()))-$O$11),0)</f>
        <v/>
      </c>
      <c r="M81" s="22">
        <f>(IF(AND(C79&lt;11,AND(D79="F",M79&gt;0)),(INDIRECT(ADDRESS(ROW()-2,COLUMN()))-$L$12),0) + IF(AND(C79&lt;11,AND(D79="M",M79&gt;0)),(INDIRECT(ADDRESS(ROW()-2,COLUMN()))-$M$12),0)) + IF(AND(OR(C79=11,C79=12),AND(D79="F",M79&gt;0)),(INDIRECT(ADDRESS(ROW()-2,COLUMN()))-$N$12),0) + IF(AND(OR(C79=11,C79=12),AND(D79="M",M79&gt;0)),(INDIRECT(ADDRESS(ROW()-2,COLUMN()))-$O$12),0)  + IF(AND(OR(C79=13,C79=14),AND(D79="F",M79&gt;0)),(INDIRECT(ADDRESS(ROW()-2,COLUMN()))-$P$12),0) + IF(AND(OR(C79=13,C79=14),AND(D79="M",M79&gt;0)),(INDIRECT(ADDRESS(ROW()-2,COLUMN()))-$Q$12),0) + IF(AND(C79 &gt; 14,AND(D79="F",M79&gt;0)),(INDIRECT(ADDRESS(ROW()-2,COLUMN()))-$R$12),0) + IF(AND(C79 &gt; 14,AND(D79="M",M79&gt;0)),(INDIRECT(ADDRESS(ROW()-2,COLUMN()))-$S$12),0)</f>
        <v/>
      </c>
      <c r="N81" s="22">
        <f>IF(AND(OR(C79=11,C79=12),AND(D79="F",N79&gt;0)),(INDIRECT(ADDRESS(ROW()-2,COLUMN()))-$N$13),0) + IF(AND(OR(C79=11,C79=12),AND(D79="M",N79&gt;0)),(INDIRECT(ADDRESS(ROW()-2,COLUMN()))-$O$13),0)  + IF(AND(OR(C79=13,C79=14),AND(D79="F",N79&gt;0)),(INDIRECT(ADDRESS(ROW()-2,COLUMN()))-$P$13),0) + IF(AND(OR(C79=13,C79=14),AND(D79="M",N79&gt;0)),(INDIRECT(ADDRESS(ROW()-2,COLUMN()))-$Q$13),0) + IF(AND(C79 &gt; 14,AND(D79="F",N79&gt;0)),(INDIRECT(ADDRESS(ROW()-2,COLUMN()))-$R$13),0) + IF(AND(C79 &gt; 14,AND(D79="M",N79&gt;0)),(INDIRECT(ADDRESS(ROW()-2,COLUMN()))-$S$13),0)</f>
        <v/>
      </c>
      <c r="O81" s="22">
        <f>(IF(AND(C79&lt;11,AND(D79="F",O79&gt;0)),(INDIRECT(ADDRESS(ROW()-2,COLUMN()))-$L$15),0) + IF(AND(C79&lt;11,AND(D79="M",O79&gt;0)),(INDIRECT(ADDRESS(ROW()-2,COLUMN()))-$M$15),0)) + IF(AND(OR(C79=11,C79=12),AND(D79="F",O79&gt;0)),(INDIRECT(ADDRESS(ROW()-2,COLUMN()))-$N$15),0) + IF(AND(OR(C79=11,C79=12),AND(D79="M",O79&gt;0)),(INDIRECT(ADDRESS(ROW()-2,COLUMN()))-$O$15),0)</f>
        <v/>
      </c>
      <c r="P81" s="22">
        <f>(IF(AND(C79&lt;11,AND(D79="F",P79&gt;0)),(INDIRECT(ADDRESS(ROW()-2,COLUMN()))-$L$16),0) + IF(AND(C79&lt;11,AND(D79="M",P79&gt;0)),(INDIRECT(ADDRESS(ROW()-2,COLUMN()))-$M$16),0)) + IF(AND(OR(C79=11,C79=12),AND(D79="F",P79&gt;0)),(INDIRECT(ADDRESS(ROW()-2,COLUMN()))-$N$16),0) + IF(AND(OR(C79=11,C79=12),AND(D79="M",P79&gt;0)),(INDIRECT(ADDRESS(ROW()-2,COLUMN()))-$O$16),0)  + IF(AND(OR(C79=13,C79=14),AND(D79="F",P79&gt;0)),(INDIRECT(ADDRESS(ROW()-2,COLUMN()))-$P$16),0) + IF(AND(OR(C79=13,C79=14),AND(D79="M",P79&gt;0)),(INDIRECT(ADDRESS(ROW()-2,COLUMN()))-$Q$16),0) + IF(AND(C79 &gt; 14,AND(D79="F",P79&gt;0)),(INDIRECT(ADDRESS(ROW()-2,COLUMN()))-$R$16),0) + IF(AND(C79 &gt; 14,AND(D79="M",P79&gt;0)),(INDIRECT(ADDRESS(ROW()-2,COLUMN()))-$S$16),0)</f>
        <v/>
      </c>
      <c r="Q81" s="22">
        <f>IF(AND(OR(C79=11,C79=12),AND(D79="F",Q79&gt;0)),(INDIRECT(ADDRESS(ROW()-2,COLUMN()))-$N$17),0) + IF(AND(OR(C79=11,C79=12),AND(D79="M",Q79&gt;0)),(INDIRECT(ADDRESS(ROW()-2,COLUMN()))-$O$17),0)  + IF(AND(OR(C79=13,C79=14),AND(D79="F",Q79&gt;0)),(INDIRECT(ADDRESS(ROW()-2,COLUMN()))-$P$17),0) + IF(AND(OR(C79=13,C79=14),AND(D79="M",Q79&gt;0)),(INDIRECT(ADDRESS(ROW()-2,COLUMN()))-$Q$17),0) + IF(AND(C79 &gt; 14,AND(D79="F",Q79&gt;0)),(INDIRECT(ADDRESS(ROW()-2,COLUMN()))-$R$17),0) + IF(AND(C79 &gt; 14,AND(D79="M",Q79&gt;0)),(INDIRECT(ADDRESS(ROW()-2,COLUMN()))-$S$17),0)</f>
        <v/>
      </c>
      <c r="R81" s="22">
        <f>(IF(AND(C79&lt;11,AND(D79="F",R79&gt;0)),(INDIRECT(ADDRESS(ROW()-2,COLUMN()))-$L$19),0) + IF(AND(C79&lt;11,AND(D79="M",R79&gt;0)),(INDIRECT(ADDRESS(ROW()-2,COLUMN()))-$M$19),0)) + IF(AND(OR(C79=11,C79=12),AND(D79="F",R79&gt;0)),(INDIRECT(ADDRESS(ROW()-2,COLUMN()))-$N$19),0) + IF(AND(OR(C79=11,C79=12),AND(D79="M",R79&gt;0)),(INDIRECT(ADDRESS(ROW()-2,COLUMN()))-$O$19),0)</f>
        <v/>
      </c>
      <c r="S81" s="22">
        <f>(IF(AND(C79&lt;11,AND(D79="F",S79&gt;0)),(INDIRECT(ADDRESS(ROW()-2,COLUMN()))-$L$20),0) + IF(AND(C79&lt;11,AND(D79="M",S79&gt;0)),(INDIRECT(ADDRESS(ROW()-2,COLUMN()))-$M$20),0)) + IF(AND(OR(C79=11,C79=12),AND(D79="F",S79&gt;0)),(INDIRECT(ADDRESS(ROW()-2,COLUMN()))-$N$20),0) + IF(AND(OR(C79=11,C79=12),AND(D79="M",S79&gt;0)),(INDIRECT(ADDRESS(ROW()-2,COLUMN()))-$O$20),0)  + IF(AND(OR(C79=13,C79=14),AND(D79="F",S79&gt;0)),(INDIRECT(ADDRESS(ROW()-2,COLUMN()))-$P$20),0) + IF(AND(OR(C79=13,C79=14),AND(D79="M",S79&gt;0)),(INDIRECT(ADDRESS(ROW()-2,COLUMN()))-$Q$20),0) + IF(AND(C79 &gt; 14,AND(D79="F",S79&gt;0)),(INDIRECT(ADDRESS(ROW()-2,COLUMN()))-$R$20),0) + IF(AND(C79 &gt; 14,AND(D79="M",S79&gt;0)),(INDIRECT(ADDRESS(ROW()-2,COLUMN()))-$S$20),0)</f>
        <v/>
      </c>
      <c r="T81" s="22">
        <f>IF(AND(OR(C79=11,C79=12),AND(D79="F",T79&gt;0)),(INDIRECT(ADDRESS(ROW()-2,COLUMN()))-$N$21),0) + IF(AND(OR(C79=11,C79=12),AND(D79="M",T79&gt;0)),(INDIRECT(ADDRESS(ROW()-2,COLUMN()))-$O$21),0)  + IF(AND(OR(C79=13,C79=14),AND(D79="F",T79&gt;0)),(INDIRECT(ADDRESS(ROW()-2,COLUMN()))-$P$21),0) + IF(AND(OR(C79=13,C79=14),AND(D79="M",T79&gt;0)),(INDIRECT(ADDRESS(ROW()-2,COLUMN()))-$Q$21),0) + IF(AND(C79 &gt; 14,AND(D79="F",T79&gt;0)),(INDIRECT(ADDRESS(ROW()-2,COLUMN()))-$R$21),0) + IF(AND(C79 &gt; 14,AND(D79="M",T79&gt;0)),(INDIRECT(ADDRESS(ROW()-2,COLUMN()))-$S$21),0)</f>
        <v/>
      </c>
      <c r="U81" s="22">
        <f>(IF(AND(C79&lt;11,AND(D79="F",U79&gt;0)),(INDIRECT(ADDRESS(ROW()-2,COLUMN()))-$L$23),0) + IF(AND(C79&lt;11,AND(D79="M",U79&gt;0)),(INDIRECT(ADDRESS(ROW()-2,COLUMN()))-$M$23),0)) + IF(AND(OR(C79=11,C79=12),AND(D79="F",U79&gt;0)),(INDIRECT(ADDRESS(ROW()-2,COLUMN()))-$N$23),0) + IF(AND(OR(C79=11,C79=12),AND(D79="M",U79&gt;0)),(INDIRECT(ADDRESS(ROW()-2,COLUMN()))-$O$23),0)</f>
        <v/>
      </c>
      <c r="V81" s="22">
        <f>(IF(AND(C79&lt;11,AND(D79="F",V79&gt;0)),(INDIRECT(ADDRESS(ROW()-2,COLUMN()))-$L$24),0) + IF(AND(C79&lt;11,AND(D79="M",V79&gt;0)),(INDIRECT(ADDRESS(ROW()-2,COLUMN()))-$M$24),0)) + IF(AND(OR(C79=11,C79=12),AND(D79="F",V79&gt;0)),(INDIRECT(ADDRESS(ROW()-2,COLUMN()))-$N$24),0) + IF(AND(OR(C79=11,C79=12),AND(D79="M",V79&gt;0)),(INDIRECT(ADDRESS(ROW()-2,COLUMN()))-$O$24),0)  + IF(AND(OR(C79=13,C79=14),AND(D79="F",V79&gt;0)),(INDIRECT(ADDRESS(ROW()-2,COLUMN()))-$P$24),0) + IF(AND(OR(C79=13,C79=14),AND(D79="M",V79&gt;0)),(INDIRECT(ADDRESS(ROW()-2,COLUMN()))-$Q$24),0) + IF(AND(C79 &gt; 14,AND(D79="F",V79&gt;0)),(INDIRECT(ADDRESS(ROW()-2,COLUMN()))-$R$24),0) + IF(AND(C79 &gt; 14,AND(D79="M",V79&gt;0)),(INDIRECT(ADDRESS(ROW()-2,COLUMN()))-$S$24),0)</f>
        <v/>
      </c>
      <c r="W81" s="22">
        <f>IF(AND(OR(C79=11,C79=12),AND(D79="F",W79&gt;0)),(INDIRECT(ADDRESS(ROW()-2,COLUMN()))-$N$25),0) + IF(AND(OR(C79=11,C79=12),AND(D79="M",W79&gt;0)),(INDIRECT(ADDRESS(ROW()-2,COLUMN()))-$O$25),0)  + IF(AND(OR(C79=13,C79=14),AND(D79="F",W79&gt;0)),(INDIRECT(ADDRESS(ROW()-2,COLUMN()))-$P$25),0) + IF(AND(OR(C79=13,C79=14),AND(D79="M",W79&gt;0)),(INDIRECT(ADDRESS(ROW()-2,COLUMN()))-$Q$25),0) + IF(AND(C79 &gt; 14,AND(D79="F",W79&gt;0)),(INDIRECT(ADDRESS(ROW()-2,COLUMN()))-$R$25),0) + IF(AND(C79 &gt; 14,AND(D79="M",W79&gt;0)),(INDIRECT(ADDRESS(ROW()-2,COLUMN()))-$S$25),0)</f>
        <v/>
      </c>
      <c r="AB81" s="61" t="n"/>
      <c r="AC81" s="61" t="n"/>
      <c r="AD81" s="61" t="n"/>
      <c r="AE81" s="61" t="n"/>
      <c r="AF81" s="61" t="n"/>
      <c r="AG81" s="61" t="n"/>
      <c r="AH81" s="61" t="n"/>
      <c r="AI81" s="61" t="n"/>
      <c r="AJ81" s="61" t="n"/>
      <c r="AK81" s="61" t="n"/>
      <c r="AL81" s="61" t="n"/>
      <c r="AM81" s="61" t="n"/>
      <c r="AN81" s="61" t="n"/>
      <c r="AO81" s="61" t="n"/>
      <c r="AP81" s="61" t="n"/>
      <c r="AQ81" s="61" t="n"/>
      <c r="AR81" s="61" t="n"/>
      <c r="AS81" s="61" t="n"/>
    </row>
    <row customHeight="1" ht="20" outlineLevel="1" r="82" s="67" spans="1:63">
      <c r="C82" s="69" t="s">
        <v>386</v>
      </c>
      <c r="E82" s="62">
        <f>COUNTIF(F82:W82,"&lt;=0")-E79-IF(C79&gt;14,18,0)-IF(C79&gt;12,IF(L79&gt;0,1,0)+IF(O79&gt;0,1,0)+IF(R79&gt;0,1,0)+IF(U79&gt;0,1,0),0)-IF(C79&lt;11,IF(J79&gt;0,1,0)+IF(K79&gt;0,1,0)+IF(N79&gt;0,1,0)+IF(Q79&gt;0,1,0)+IF(T79&gt;0,1,0)+ IF(U79&gt;0,1,0) + IF(W79,1,0),0) - IF(AND(U79 &gt; 0,OR(C79=11,C79=12)),1,0)</f>
        <v/>
      </c>
      <c r="F82" s="22">
        <f>(IF(AND(C79&lt;11,AND(D79="F",F79&gt;0)),(INDIRECT(ADDRESS(ROW()-3,COLUMN()))-$V$4),0) + IF(AND(C79&lt;11,AND(D79="M",F79&gt;0)),(INDIRECT(ADDRESS(ROW()-3,COLUMN()))-$W$4),0)) + IF(AND(OR(C79=11,C79=12),AND(D79="F",F79&gt;0)),(INDIRECT(ADDRESS(ROW()-3,COLUMN()))-$X$4),0) + IF(AND(OR(C79=11,C79=12),AND(D79="M",F79&gt;0)),(INDIRECT(ADDRESS(ROW()-3,COLUMN()))-$Y$4),0)  + IF(AND(OR(C79=13,C79=14),AND(D79="F",F79&gt;0)),(INDIRECT(ADDRESS(ROW()-3,COLUMN()))-$Z$4),0) + IF(AND(OR(C79=13,C79=14),AND(D79="M",F79&gt;0)),(INDIRECT(ADDRESS(ROW()-3,COLUMN()))-$AA$4),0)</f>
        <v/>
      </c>
      <c r="G82" s="22">
        <f>(IF(AND(C79&lt;11,AND(D79="F",G79&gt;0)),(INDIRECT(ADDRESS(ROW()-3,COLUMN()))-$V$5),0) + IF(AND(C79&lt;11,AND(D79="M",G79&gt;0)),(INDIRECT(ADDRESS(ROW()-3,COLUMN()))-$W$5),0)) + IF(AND(OR(C79=11,C79=12),AND(D79="F",G79&gt;0)),(INDIRECT(ADDRESS(ROW()-3,COLUMN()))-$X$5),0) + IF(AND(OR(C79=11,C79=12),AND(D79="M",G79&gt;0)),(INDIRECT(ADDRESS(ROW()-3,COLUMN()))-$Y$5),0)  + IF(AND(OR(C79=13,C79=14),AND(D79="F",G79&gt;0)),(INDIRECT(ADDRESS(ROW()-3,COLUMN()))-$Z$5),0) + IF(AND(OR(C79=13,C79=14),AND(D79="M",G79&gt;0)),(INDIRECT(ADDRESS(ROW()-3,COLUMN()))-$AA$5),0)</f>
        <v/>
      </c>
      <c r="H82" s="22">
        <f>(IF(AND(C79&lt;11,AND(D79="F",H79&gt;0)),(INDIRECT(ADDRESS(ROW()-3,COLUMN()))-$V$6),0) + IF(AND(C79&lt;11,AND(D79="M",H79&gt;0)),(INDIRECT(ADDRESS(ROW()-3,COLUMN()))-$W$6),0)) + IF(AND(OR(C79=11,C79=12),AND(D79="F",H79&gt;0)),(INDIRECT(ADDRESS(ROW()-3,COLUMN()))-$X$6),0) + IF(AND(OR(C79=11,C79=12),AND(D79="M",H79&gt;0)),(INDIRECT(ADDRESS(ROW()-3,COLUMN()))-$Y$6),0)  + IF(AND(OR(C79=13,C79=14),AND(D79="F",H79&gt;0)),(INDIRECT(ADDRESS(ROW()-3,COLUMN()))-$Z$6),0) + IF(AND(OR(C79=13,C79=14),AND(D79="M",H79&gt;0)),(INDIRECT(ADDRESS(ROW()-3,COLUMN()))-$AA$6),0)</f>
        <v/>
      </c>
      <c r="I82" s="22">
        <f>(IF(AND(C79&lt;11,AND(D79="F",I79&gt;0)),(INDIRECT(ADDRESS(ROW()-3,COLUMN()))-$V$7),0) + IF(AND(C79&lt;11,AND(D79="M",I79&gt;0)),(INDIRECT(ADDRESS(ROW()-3,COLUMN()))-$W$7),0)) + IF(AND(OR(C79=11,C79=12),AND(D79="F",I79&gt;0)),(INDIRECT(ADDRESS(ROW()-3,COLUMN()))-$X$7),0) + IF(AND(OR(C79=11,C79=12),AND(D79="M",I79&gt;0)),(INDIRECT(ADDRESS(ROW()-3,COLUMN()))-$Y$7),0)  + IF(AND(OR(C79=13,C79=14),AND(D79="F",I79&gt;0)),(INDIRECT(ADDRESS(ROW()-3,COLUMN()))-$Z$7),0) + IF(AND(OR(C79=13,C79=14),AND(D79="M",I79&gt;0)),(INDIRECT(ADDRESS(ROW()-3,COLUMN()))-$AA$7),0)</f>
        <v/>
      </c>
      <c r="J82" s="22">
        <f>IF(AND(OR(C79=11,C79=12),AND(D79="F",J79&gt;0)),(INDIRECT(ADDRESS(ROW()-3,COLUMN()))-$X$8),0) + IF(AND(OR(C79=11,C79=12),AND(D79="M",J79&gt;0)),(INDIRECT(ADDRESS(ROW()-3,COLUMN()))-$Y$8),0)  + IF(AND(OR(C79=13,C79=14),AND(D79="F",J79&gt;0)),(INDIRECT(ADDRESS(ROW()-3,COLUMN()))-$Z$8),0) + IF(AND(OR(C79=13,C79=14),AND(D79="M",J79&gt;0)),(INDIRECT(ADDRESS(ROW()-3,COLUMN()))-$AA$8),0)</f>
        <v/>
      </c>
      <c r="K82" s="22">
        <f>IF(AND(OR(C79=11,C79=12),AND(D79="F",K79&gt;0)),(INDIRECT(ADDRESS(ROW()-3,COLUMN()))-$X$9),0) + IF(AND(OR(C79=11,C79=12),AND(D79="M",K79&gt;0)),(INDIRECT(ADDRESS(ROW()-3,COLUMN()))-$Y$9),0)  + IF(AND(OR(C79=13,C79=14),AND(D79="F",K79&gt;0)),(INDIRECT(ADDRESS(ROW()-3,COLUMN()))-$Z$9),0) + IF(AND(OR(C79=13,C79=14),AND(D79="M",K79&gt;0)),(INDIRECT(ADDRESS(ROW()-3,COLUMN()))-$AA$9),0)</f>
        <v/>
      </c>
      <c r="L82" s="22">
        <f>(IF(AND(C79&lt;11,AND(D79="F",L79&gt;0)),(INDIRECT(ADDRESS(ROW()-3,COLUMN()))-$V$11),0) + IF(AND(C79&lt;11,AND(D79="M",L79&gt;0)),(INDIRECT(ADDRESS(ROW()-3,COLUMN()))-$W$11),0)) + IF(AND(OR(C79=11,C79=12),AND(D79="F",L79&gt;0)),(INDIRECT(ADDRESS(ROW()-3,COLUMN()))-$X$11),0) + IF(AND(OR(C79=11,C79=12),AND(D79="M",L79&gt;0)),(INDIRECT(ADDRESS(ROW()-3,COLUMN()))-$Y$11),0)</f>
        <v/>
      </c>
      <c r="M82" s="22">
        <f>(IF(AND(C79&lt;11,AND(D79="F",M79&gt;0)),(INDIRECT(ADDRESS(ROW()-3,COLUMN()))-$V$12),0) + IF(AND(C79&lt;11,AND(D79="M",M79&gt;0)),(INDIRECT(ADDRESS(ROW()-3,COLUMN()))-$W$12),0)) + IF(AND(OR(C79=11,C79=12),AND(D79="F",M79&gt;0)),(INDIRECT(ADDRESS(ROW()-3,COLUMN()))-$X$12),0) + IF(AND(OR(C79=11,C79=12),AND(D79="M",M79&gt;0)),(INDIRECT(ADDRESS(ROW()-3,COLUMN()))-$Y$12),0)  + IF(AND(OR(C79=13,C79=14),AND(D79="F",M79&gt;0)),(INDIRECT(ADDRESS(ROW()-3,COLUMN()))-$Z$12),0) + IF(AND(OR(C79=13,C79=14),AND(D79="M",M79&gt;0)),(INDIRECT(ADDRESS(ROW()-3,COLUMN()))-$AA$12),0)</f>
        <v/>
      </c>
      <c r="N82" s="22">
        <f>IF(AND(OR(C79=11,C79=12),AND(D79="F",N79&gt;0)),(INDIRECT(ADDRESS(ROW()-3,COLUMN()))-$X$13),0) + IF(AND(OR(C79=11,C79=12),AND(D79="M",N79&gt;0)),(INDIRECT(ADDRESS(ROW()-3,COLUMN()))-$Y$13),0)  + IF(AND(OR(C79=13,C79=14),AND(D79="F",N79&gt;0)),(INDIRECT(ADDRESS(ROW()-3,COLUMN()))-$Z$13),0) + IF(AND(OR(C79=13,C79=14),AND(D79="M",N79&gt;0)),(INDIRECT(ADDRESS(ROW()-3,COLUMN()))-$AA$13),0)</f>
        <v/>
      </c>
      <c r="O82" s="22">
        <f>(IF(AND(C79&lt;11,AND(D79="F",O79&gt;0)),(INDIRECT(ADDRESS(ROW()-3,COLUMN()))-$V$15),0) + IF(AND(C79&lt;11,AND(D79="M",O79&gt;0)),(INDIRECT(ADDRESS(ROW()-3,COLUMN()))-$W$15),0)) + IF(AND(OR(C79=11,C79=12),AND(D79="F",O79&gt;0)),(INDIRECT(ADDRESS(ROW()-3,COLUMN()))-$X$15),0) + IF(AND(OR(C79=11,C79=12),AND(D79="M",O79&gt;0)),(INDIRECT(ADDRESS(ROW()-3,COLUMN()))-$Y$15),0)</f>
        <v/>
      </c>
      <c r="P82" s="22">
        <f>(IF(AND(C79&lt;11,AND(D79="F",P79&gt;0)),(INDIRECT(ADDRESS(ROW()-3,COLUMN()))-$V$16),0) + IF(AND(C79&lt;11,AND(D79="M",P79&gt;0)),(INDIRECT(ADDRESS(ROW()-3,COLUMN()))-$W$16),0)) + IF(AND(OR(C79=11,C79=12),AND(D79="F",P79&gt;0)),(INDIRECT(ADDRESS(ROW()-3,COLUMN()))-$X$16),0) + IF(AND(OR(C79=11,C79=12),AND(D79="M",P79&gt;0)),(INDIRECT(ADDRESS(ROW()-3,COLUMN()))-$Y$16),0)  + IF(AND(OR(C79=13,C79=14),AND(D79="F",P79&gt;0)),(INDIRECT(ADDRESS(ROW()-3,COLUMN()))-$Z$16),0) + IF(AND(OR(C79=13,C79=14),AND(D79="M",P79&gt;0)),(INDIRECT(ADDRESS(ROW()-3,COLUMN()))-$AA$16),0)</f>
        <v/>
      </c>
      <c r="Q82" s="22">
        <f>IF(AND(OR(C79=11,C79=12),AND(D79="F",Q79&gt;0)),(INDIRECT(ADDRESS(ROW()-3,COLUMN()))-$X$17),0) + IF(AND(OR(C79=11,C79=12),AND(D79="M",Q79&gt;0)),(INDIRECT(ADDRESS(ROW()-3,COLUMN()))-$Y$17),0)  + IF(AND(OR(C79=13,C79=14),AND(D79="F",Q79&gt;0)),(INDIRECT(ADDRESS(ROW()-3,COLUMN()))-$Z$17),0) + IF(AND(OR(C79=13,C79=14),AND(D79="M",Q79&gt;0)),(INDIRECT(ADDRESS(ROW()-3,COLUMN()))-$AA$17),0)</f>
        <v/>
      </c>
      <c r="R82" s="22">
        <f>(IF(AND(C79&lt;11,AND(D79="F",R79&gt;0)),(INDIRECT(ADDRESS(ROW()-3,COLUMN()))-$V$19),0) + IF(AND(C79&lt;11,AND(D79="M",R79&gt;0)),(INDIRECT(ADDRESS(ROW()-3,COLUMN()))-$W$19),0)) + IF(AND(OR(C79=11,C79=12),AND(D79="F",R79&gt;0)),(INDIRECT(ADDRESS(ROW()-3,COLUMN()))-$X$19),0) + IF(AND(OR(C79=11,C79=12),AND(D79="M",R79&gt;0)),(INDIRECT(ADDRESS(ROW()-3,COLUMN()))-$Y$19),0)</f>
        <v/>
      </c>
      <c r="S82" s="22">
        <f>(IF(AND(C79&lt;11,AND(D79="F",S79&gt;0)),(INDIRECT(ADDRESS(ROW()-3,COLUMN()))-$V$20),0) + IF(AND(C79&lt;11,AND(D79="M",S79&gt;0)),(INDIRECT(ADDRESS(ROW()-3,COLUMN()))-$W$20),0)) + IF(AND(OR(C79=11,C79=12),AND(D79="F",S79&gt;0)),(INDIRECT(ADDRESS(ROW()-3,COLUMN()))-$X$20),0) + IF(AND(OR(C79=11,C79=12),AND(D79="M",S79&gt;0)),(INDIRECT(ADDRESS(ROW()-3,COLUMN()))-$Y$20),0)  + IF(AND(OR(C79=13,C79=14),AND(D79="F",S79&gt;0)),(INDIRECT(ADDRESS(ROW()-3,COLUMN()))-$Z$20),0) + IF(AND(OR(C79=13,C79=14),AND(D79="M",S79&gt;0)),(INDIRECT(ADDRESS(ROW()-3,COLUMN()))-$AA$20),0)</f>
        <v/>
      </c>
      <c r="T82" s="22">
        <f>IF(AND(OR(C79=11,C79=12),AND(D79="F",T79&gt;0)),(INDIRECT(ADDRESS(ROW()-3,COLUMN()))-$X$21),0) + IF(AND(OR(C79=11,C79=12),AND(D79="M",T79&gt;0)),(INDIRECT(ADDRESS(ROW()-3,COLUMN()))-$Y$21),0)  + IF(AND(OR(C79=13,C79=14),AND(D79="F",T79&gt;0)),(INDIRECT(ADDRESS(ROW()-3,COLUMN()))-$Z$21),0) + IF(AND(OR(C79=13,C79=14),AND(D79="M",T79&gt;0)),(INDIRECT(ADDRESS(ROW()-3,COLUMN()))-$AA$21),0)</f>
        <v/>
      </c>
      <c r="U82" s="20" t="n">
        <v>0</v>
      </c>
      <c r="V82" s="22">
        <f>(IF(AND(C79&lt;11,AND(D79="F",V79&gt;0)),(INDIRECT(ADDRESS(ROW()-3,COLUMN()))-$V$24),0) + IF(AND(C79&lt;11,AND(D79="M",V79&gt;0)),(INDIRECT(ADDRESS(ROW()-3,COLUMN()))-$W$24),0)) + IF(AND(OR(C79=11,C79=12),AND(D79="F",V79&gt;0)),(INDIRECT(ADDRESS(ROW()-3,COLUMN()))-$X$24),0) + IF(AND(OR(C79=11,C79=12),AND(D79="M",V79&gt;0)),(INDIRECT(ADDRESS(ROW()-3,COLUMN()))-$Y$24),0)  + IF(AND(OR(C79=13,C79=14),AND(D79="F",V79&gt;0)),(INDIRECT(ADDRESS(ROW()-3,COLUMN()))-$Z$24),0) + IF(AND(OR(C79=13,C79=14),AND(D79="M",V79&gt;0)),(INDIRECT(ADDRESS(ROW()-3,COLUMN()))-$AA$24),0)</f>
        <v/>
      </c>
      <c r="W82" s="22">
        <f>IF(AND(OR(C79=11,C79=12),AND(D79="F",W79&gt;0)),(INDIRECT(ADDRESS(ROW()-3,COLUMN()))-$X$25),0) + IF(AND(OR(C79=11,C79=12),AND(D79="M",W79&gt;0)),(INDIRECT(ADDRESS(ROW()-3,COLUMN()))-$Y$25),0)  + IF(AND(OR(C79=13,C79=14),AND(D79="F",W79&gt;0)),(INDIRECT(ADDRESS(ROW()-3,COLUMN()))-$Z$25),0) + IF(AND(OR(C79=13,C79=14),AND(D79="M",W79&gt;0)),(INDIRECT(ADDRESS(ROW()-3,COLUMN()))-$AA$25),0)</f>
        <v/>
      </c>
      <c r="AB82" s="61" t="n"/>
      <c r="AC82" s="61" t="n"/>
      <c r="AD82" s="61" t="n"/>
      <c r="AE82" s="61" t="n"/>
      <c r="AF82" s="61" t="n"/>
      <c r="AG82" s="61" t="n"/>
      <c r="AH82" s="61" t="n"/>
      <c r="AI82" s="61" t="n"/>
      <c r="AJ82" s="61" t="n"/>
      <c r="AK82" s="61" t="n"/>
      <c r="AL82" s="61" t="n"/>
      <c r="AM82" s="61" t="n"/>
      <c r="AN82" s="61" t="n"/>
      <c r="AO82" s="61" t="n"/>
      <c r="AP82" s="61" t="n"/>
      <c r="AQ82" s="61" t="n"/>
      <c r="AR82" s="61" t="n"/>
      <c r="AS82" s="61" t="n"/>
    </row>
    <row customHeight="1" ht="20" outlineLevel="1" r="83" s="67" spans="1:63">
      <c r="C83" s="69" t="s">
        <v>387</v>
      </c>
      <c r="E83" s="62">
        <f>COUNTIF(F83:W83,"&lt;=0")-E79-IF(L79&gt;0,1,0)-IF(O79&gt;0,1,0)-IF(R79&gt;0,1,0)-IF(U79&gt;0,1,0)</f>
        <v/>
      </c>
      <c r="F83" s="22">
        <f>IF(AND(D79="M",F79&gt;0), INDIRECT(ADDRESS(ROW()-4,COLUMN()))-$AE$4,0) + IF(AND(D79="F",F79&gt;0), INDIRECT(ADDRESS(ROW()-4,COLUMN()))-$AD$4,0)</f>
        <v/>
      </c>
      <c r="G83" s="22">
        <f>IF(AND(D79="M",G79&gt;0), INDIRECT(ADDRESS(ROW()-4,COLUMN()))-$AE$5,0) + IF(AND(D79="F",G79&gt;0), INDIRECT(ADDRESS(ROW()-4,COLUMN()))-$AD$5,0)</f>
        <v/>
      </c>
      <c r="H83" s="22">
        <f>IF(AND(D79="M",H79&gt;0), INDIRECT(ADDRESS(ROW()-4,COLUMN()))-$AE$6,0) + IF(AND(D79="F",H79&gt;0), INDIRECT(ADDRESS(ROW()-4,COLUMN()))-$AD$6,0)</f>
        <v/>
      </c>
      <c r="I83" s="22">
        <f>IF(AND(D79="M",I79&gt;0), INDIRECT(ADDRESS(ROW()-4,COLUMN()))-$AE$7,0) + IF(AND(D79="F",I79&gt;0), INDIRECT(ADDRESS(ROW()-4,COLUMN()))-$AD$7,0)</f>
        <v/>
      </c>
      <c r="J83" s="22">
        <f>IF(AND(D79="M",J79&gt;0), INDIRECT(ADDRESS(ROW()-4,COLUMN()))-$AE$8,0) + IF(AND(D79="F",J79&gt;0), INDIRECT(ADDRESS(ROW()-4,COLUMN()))-$AD$8,0)</f>
        <v/>
      </c>
      <c r="K83" s="22">
        <f>IF(AND(D79="M",K79&gt;0), INDIRECT(ADDRESS(ROW()-4,COLUMN()))-$AE$9,0) + IF(AND(D79="F",K79&gt;0), INDIRECT(ADDRESS(ROW()-4,COLUMN()))-$AD$9,0)</f>
        <v/>
      </c>
      <c r="L83" s="20" t="n">
        <v>0</v>
      </c>
      <c r="M83" s="22">
        <f>IF(AND(D79="M",M79&gt;0), INDIRECT(ADDRESS(ROW()-4,COLUMN()))-$AE$11,0) + IF(AND(D79="F",M79&gt;0), INDIRECT(ADDRESS(ROW()-4,COLUMN()))-$AD$11,0)</f>
        <v/>
      </c>
      <c r="N83" s="22">
        <f>IF(AND(D79="M",N79&gt;0), INDIRECT(ADDRESS(ROW()-4,COLUMN()))-$AE$12,0) + IF(AND(D79="F",N79&gt;0), INDIRECT(ADDRESS(ROW()-4,COLUMN()))-$AD$12,0)</f>
        <v/>
      </c>
      <c r="O83" s="20" t="n">
        <v>0</v>
      </c>
      <c r="P83" s="22">
        <f>IF(AND(D79="M",P79&gt;0), INDIRECT(ADDRESS(ROW()-4,COLUMN()))-$AE$14,0) + IF(AND(D79="F",P79&gt;0), INDIRECT(ADDRESS(ROW()-4,COLUMN()))-$AD$14,0)</f>
        <v/>
      </c>
      <c r="Q83" s="22">
        <f>IF(AND(D79="M",Q79&gt;0), INDIRECT(ADDRESS(ROW()-4,COLUMN()))-$AE$15,0) + IF(AND(D79="F",Q79&gt;0), INDIRECT(ADDRESS(ROW()-4,COLUMN()))-$AD$15,0)</f>
        <v/>
      </c>
      <c r="R83" s="20" t="n">
        <v>0</v>
      </c>
      <c r="S83" s="22">
        <f>IF(AND(D79="M",S79&gt;0), INDIRECT(ADDRESS(ROW()-4,COLUMN()))-$AE$17,0) + IF(AND(D79="F",S79&gt;0), INDIRECT(ADDRESS(ROW()-4,COLUMN()))-$AD$17,0)</f>
        <v/>
      </c>
      <c r="T83" s="22">
        <f>IF(AND(D79="M",T79&gt;0), INDIRECT(ADDRESS(ROW()-4,COLUMN()))-$AE$18,0) + IF(AND(D79="F",T79&gt;0), INDIRECT(ADDRESS(ROW()-4,COLUMN()))-$AD$18,0)</f>
        <v/>
      </c>
      <c r="U83" s="20" t="n">
        <v>0</v>
      </c>
      <c r="V83" s="22">
        <f>IF(AND(D79="M",V79&gt;0), INDIRECT(ADDRESS(ROW()-4,COLUMN()))-$AE$20,0) + IF(AND(D79="F",V79&gt;0), INDIRECT(ADDRESS(ROW()-4,COLUMN()))-$AD$20,0)</f>
        <v/>
      </c>
      <c r="W83" s="22">
        <f>IF(AND(D79="M",W79&gt;0), INDIRECT(ADDRESS(ROW()-4,COLUMN()))-$AE$21,0) + IF(AND(D79="F",W79&gt;0), INDIRECT(ADDRESS(ROW()-4,COLUMN()))-$AD$21,0)</f>
        <v/>
      </c>
      <c r="AB83" s="61" t="n"/>
      <c r="AC83" s="61" t="n"/>
      <c r="AD83" s="61" t="n"/>
      <c r="AE83" s="61" t="n"/>
      <c r="AF83" s="61" t="n"/>
      <c r="AG83" s="61" t="n"/>
      <c r="AH83" s="61" t="n"/>
      <c r="AI83" s="61" t="n"/>
      <c r="AJ83" s="61" t="n"/>
      <c r="AK83" s="61" t="n"/>
      <c r="AL83" s="61" t="n"/>
      <c r="AM83" s="61" t="n"/>
      <c r="AN83" s="61" t="n"/>
      <c r="AO83" s="61" t="n"/>
      <c r="AP83" s="61" t="n"/>
      <c r="AQ83" s="61" t="n"/>
      <c r="AR83" s="61" t="n"/>
      <c r="AS83" s="61" t="n"/>
    </row>
    <row customHeight="1" ht="20" outlineLevel="1" r="84" s="67" spans="1:63">
      <c r="C84" s="69" t="s">
        <v>388</v>
      </c>
      <c r="E84" s="62">
        <f>COUNTIF(F84:W84,"&lt;=0")-E79-IF(L79&gt;0,1,0)-IF(O79&gt;0,1,0)-IF(R79&gt;0,1,0)-IF(U79&gt;0,1,0)</f>
        <v/>
      </c>
      <c r="F84" s="22">
        <f>IF(AND(D79="M",F79&gt;0), INDIRECT(ADDRESS(ROW()-5,COLUMN()))-$AJ$4,0) + IF(AND(D79="F",F79&gt;0), INDIRECT(ADDRESS(ROW()-5,COLUMN()))-$AI$4,0)</f>
        <v/>
      </c>
      <c r="G84" s="22">
        <f>IF(AND(D79="M",G79&gt;0), INDIRECT(ADDRESS(ROW()-5,COLUMN()))-$AJ$5,0) + IF(AND(D79="F",G79&gt;0), INDIRECT(ADDRESS(ROW()-5,COLUMN()))-$AI$5,0)</f>
        <v/>
      </c>
      <c r="H84" s="22">
        <f>IF(AND(D79="M",H79&gt;0), INDIRECT(ADDRESS(ROW()-5,COLUMN()))-$AJ$6,0) + IF(AND(D79="F",H79&gt;0), INDIRECT(ADDRESS(ROW()-5,COLUMN()))-$AI$6,0)</f>
        <v/>
      </c>
      <c r="I84" s="22">
        <f>IF(AND(D79="M",I79&gt;0), INDIRECT(ADDRESS(ROW()-5,COLUMN()))-$AJ$7,0) + IF(AND(D79="F",I79&gt;0), INDIRECT(ADDRESS(ROW()-5,COLUMN()))-$AI$7,0)</f>
        <v/>
      </c>
      <c r="J84" s="22">
        <f>IF(AND(D79="M",J79&gt;0), INDIRECT(ADDRESS(ROW()-5,COLUMN()))-$AJ$8,0) + IF(AND(D79="F",J79&gt;0), INDIRECT(ADDRESS(ROW()-5,COLUMN()))-$AI$8,0)</f>
        <v/>
      </c>
      <c r="K84" s="22">
        <f>IF(AND(D79="M",K79&gt;0), INDIRECT(ADDRESS(ROW()-5,COLUMN()))-$AJ$9,0) + IF(AND(D79="F",K79&gt;0), INDIRECT(ADDRESS(ROW()-5,COLUMN()))-$AI$9,0)</f>
        <v/>
      </c>
      <c r="L84" s="20" t="n">
        <v>0</v>
      </c>
      <c r="M84" s="22">
        <f>IF(AND(D79="M",M79&gt;0), INDIRECT(ADDRESS(ROW()-5,COLUMN()))-$AJ$11,0) + IF(AND(D79="F",M79&gt;0), INDIRECT(ADDRESS(ROW()-5,COLUMN()))-$AI$11,0)</f>
        <v/>
      </c>
      <c r="N84" s="22">
        <f>IF(AND(D79="M",N79&gt;0), INDIRECT(ADDRESS(ROW()-5,COLUMN()))-$AJ$12,0) + IF(AND(D79="F",N79&gt;0), INDIRECT(ADDRESS(ROW()-5,COLUMN()))-$AI$12,0)</f>
        <v/>
      </c>
      <c r="O84" s="20" t="n">
        <v>0</v>
      </c>
      <c r="P84" s="22">
        <f>IF(AND(D79="M",P79&gt;0), INDIRECT(ADDRESS(ROW()-5,COLUMN()))-$AJ$14,0) + IF(AND(D79="F",P79&gt;0), INDIRECT(ADDRESS(ROW()-5,COLUMN()))-$AI$14,0)</f>
        <v/>
      </c>
      <c r="Q84" s="22">
        <f>IF(AND(D79="M",Q79&gt;0), INDIRECT(ADDRESS(ROW()-5,COLUMN()))-$AJ$15,0) + IF(AND(D79="F",Q79&gt;0), INDIRECT(ADDRESS(ROW()-5,COLUMN()))-$AI$15,0)</f>
        <v/>
      </c>
      <c r="R84" s="20" t="n">
        <v>0</v>
      </c>
      <c r="S84" s="22">
        <f>IF(AND(D79="M",S79&gt;0), INDIRECT(ADDRESS(ROW()-5,COLUMN()))-$AJ$17,0) + IF(AND(D79="F",S79&gt;0), INDIRECT(ADDRESS(ROW()-5,COLUMN()))-$AI$17,0)</f>
        <v/>
      </c>
      <c r="T84" s="22">
        <f>IF(AND(D79="M",T79&gt;0), INDIRECT(ADDRESS(ROW()-5,COLUMN()))-$AJ$18,0) + IF(AND(D79="F",T79&gt;0), INDIRECT(ADDRESS(ROW()-5,COLUMN()))-$AI$18,0)</f>
        <v/>
      </c>
      <c r="U84" s="20" t="n">
        <v>0</v>
      </c>
      <c r="V84" s="22">
        <f>IF(AND(D79="M",V79&gt;0), INDIRECT(ADDRESS(ROW()-5,COLUMN()))-$AJ$20,0) + IF(AND(D79="F",V79&gt;0), INDIRECT(ADDRESS(ROW()-5,COLUMN()))-$AI$20,0)</f>
        <v/>
      </c>
      <c r="W84" s="22">
        <f>IF(AND(D79="M",W79&gt;0), INDIRECT(ADDRESS(ROW()-5,COLUMN()))-$AJ$21,0) + IF(AND(D79="F",W79&gt;0), INDIRECT(ADDRESS(ROW()-5,COLUMN()))-$AI$21,0)</f>
        <v/>
      </c>
      <c r="AB84" s="61" t="n"/>
      <c r="AC84" s="61" t="n"/>
      <c r="AD84" s="61" t="n"/>
      <c r="AE84" s="61" t="n"/>
      <c r="AF84" s="61" t="n"/>
      <c r="AG84" s="61" t="n"/>
      <c r="AH84" s="61" t="n"/>
      <c r="AI84" s="61" t="n"/>
      <c r="AJ84" s="61" t="n"/>
      <c r="AK84" s="61" t="n"/>
      <c r="AL84" s="61" t="n"/>
      <c r="AM84" s="61" t="n"/>
      <c r="AN84" s="61" t="n"/>
      <c r="AO84" s="61" t="n"/>
      <c r="AP84" s="61" t="n"/>
      <c r="AQ84" s="61" t="n"/>
      <c r="AR84" s="61" t="n"/>
      <c r="AS84" s="61" t="n"/>
    </row>
    <row customHeight="1" ht="20" outlineLevel="1" r="85" s="67" spans="1:63">
      <c r="C85" s="69" t="s">
        <v>389</v>
      </c>
      <c r="E85" s="62">
        <f>COUNTIF(F85:W85,"&lt;=0")-E79-IF(L79&gt;0,1,0)-IF(O79&gt;0,1,0)-IF(R79&gt;0,1,0)-IF(U79&gt;0,1,0)</f>
        <v/>
      </c>
      <c r="F85" s="22">
        <f>IF(AND(D79="M",F79&gt;0), INDIRECT(ADDRESS(ROW()-6,COLUMN()))-$AO$4,0) + IF(AND(D79="F",F79&gt;0), INDIRECT(ADDRESS(ROW()-6,COLUMN()))-$AN$4,0)</f>
        <v/>
      </c>
      <c r="G85" s="22">
        <f>IF(AND(D79="M",G79&gt;0), INDIRECT(ADDRESS(ROW()-6,COLUMN()))-$AO$5,0) + IF(AND(D79="F",G79&gt;0), INDIRECT(ADDRESS(ROW()-6,COLUMN()))-$AN$5,0)</f>
        <v/>
      </c>
      <c r="H85" s="22">
        <f>IF(AND(D79="M",H79&gt;0), INDIRECT(ADDRESS(ROW()-6,COLUMN()))-$AO$6,0) + IF(AND(D79="F",H79&gt;0), INDIRECT(ADDRESS(ROW()-6,COLUMN()))-$AN$6,0)</f>
        <v/>
      </c>
      <c r="I85" s="22">
        <f>IF(AND(D79="M",I79&gt;0), INDIRECT(ADDRESS(ROW()-6,COLUMN()))-$AO$7,0) + IF(AND(D79="F",I79&gt;0), INDIRECT(ADDRESS(ROW()-6,COLUMN()))-$AN$7,0)</f>
        <v/>
      </c>
      <c r="J85" s="22">
        <f>IF(AND(D79="M",J79&gt;0), INDIRECT(ADDRESS(ROW()-6,COLUMN()))-$AO$8,0) + IF(AND(D79="F",J79&gt;0), INDIRECT(ADDRESS(ROW()-6,COLUMN()))-$AN$8,0)</f>
        <v/>
      </c>
      <c r="K85" s="22">
        <f>IF(AND(D79="M",K79&gt;0), INDIRECT(ADDRESS(ROW()-6,COLUMN()))-$AO$9,0) + IF(AND(D79="F",K79&gt;0), INDIRECT(ADDRESS(ROW()-6,COLUMN()))-$AN$9,0)</f>
        <v/>
      </c>
      <c r="L85" s="20" t="n">
        <v>0</v>
      </c>
      <c r="M85" s="22">
        <f>IF(AND(D79="M",M79&gt;0), INDIRECT(ADDRESS(ROW()-6,COLUMN()))-$AO$11,0) + IF(AND(D79="F",M79&gt;0), INDIRECT(ADDRESS(ROW()-6,COLUMN()))-$AN$11,0)</f>
        <v/>
      </c>
      <c r="N85" s="22">
        <f>IF(AND(D79="M",N79&gt;0), INDIRECT(ADDRESS(ROW()-6,COLUMN()))-$AO$12,0) + IF(AND(D79="F",N79&gt;0), INDIRECT(ADDRESS(ROW()-6,COLUMN()))-$AN$12,0)</f>
        <v/>
      </c>
      <c r="O85" s="20" t="n">
        <v>0</v>
      </c>
      <c r="P85" s="22">
        <f>IF(AND(D79="M",P79&gt;0), INDIRECT(ADDRESS(ROW()-6,COLUMN()))-$AO$14,0) + IF(AND(D79="F",P79&gt;0), INDIRECT(ADDRESS(ROW()-6,COLUMN()))-$AN$14,0)</f>
        <v/>
      </c>
      <c r="Q85" s="22">
        <f>IF(AND(D79="M",Q79&gt;0), INDIRECT(ADDRESS(ROW()-6,COLUMN()))-$AO$15,0) + IF(AND(D79="F",Q79&gt;0), INDIRECT(ADDRESS(ROW()-6,COLUMN()))-$AN$15,0)</f>
        <v/>
      </c>
      <c r="R85" s="20" t="n">
        <v>0</v>
      </c>
      <c r="S85" s="22">
        <f>IF(AND(D79="M",S79&gt;0), INDIRECT(ADDRESS(ROW()-6,COLUMN()))-$AO$17,0) + IF(AND(D79="F",S79&gt;0), INDIRECT(ADDRESS(ROW()-6,COLUMN()))-$AN$17,0)</f>
        <v/>
      </c>
      <c r="T85" s="22">
        <f>IF(AND(D79="M",T79&gt;0), INDIRECT(ADDRESS(ROW()-6,COLUMN()))-$AO$18,0) + IF(AND(D79="F",T79&gt;0), INDIRECT(ADDRESS(ROW()-6,COLUMN()))-$AN$18,0)</f>
        <v/>
      </c>
      <c r="U85" s="63" t="n">
        <v>0</v>
      </c>
      <c r="V85" s="22">
        <f>IF(AND(D79="M",V79&gt;0), INDIRECT(ADDRESS(ROW()-6,COLUMN()))-$AO$20,0) + IF(AND(D79="F",V79&gt;0), INDIRECT(ADDRESS(ROW()-6,COLUMN()))-$AN$20,0)</f>
        <v/>
      </c>
      <c r="W85" s="22">
        <f>IF(AND(D79="M",W79&gt;0), INDIRECT(ADDRESS(ROW()-6,COLUMN()))-$AO$21,0) + IF(AND(D79="F",W79&gt;0), INDIRECT(ADDRESS(ROW()-6,COLUMN()))-$AN$21,0)</f>
        <v/>
      </c>
      <c r="AB85" s="61" t="n"/>
      <c r="AC85" s="61" t="n"/>
      <c r="AD85" s="61" t="n"/>
      <c r="AE85" s="61" t="n"/>
      <c r="AF85" s="61" t="n"/>
      <c r="AG85" s="61" t="n"/>
      <c r="AH85" s="61" t="n"/>
      <c r="AI85" s="61" t="n"/>
      <c r="AJ85" s="61" t="n"/>
      <c r="AK85" s="61" t="n"/>
      <c r="AL85" s="61" t="n"/>
      <c r="AM85" s="61" t="n"/>
      <c r="AN85" s="61" t="n"/>
      <c r="AO85" s="61" t="n"/>
      <c r="AP85" s="61" t="n"/>
      <c r="AQ85" s="61" t="n"/>
      <c r="AR85" s="61" t="n"/>
      <c r="AS85" s="61" t="n"/>
    </row>
    <row customHeight="1" ht="20" outlineLevel="1" r="86" s="67" spans="1:63" thickBot="1">
      <c r="C86" s="69" t="s">
        <v>6</v>
      </c>
      <c r="E86" s="62">
        <f>COUNTIF(F86:W86,"&lt;=0")-E79-IF(L79&gt;0,1,0)-IF(O79&gt;0,1,0)-IF(R79&gt;0,1,0)-IF(U79&gt;0,1,0)</f>
        <v/>
      </c>
      <c r="F86" s="22">
        <f>IF(AND(D79="M",F79&gt;0), INDIRECT(ADDRESS(ROW()-7,COLUMN()))-$AT$4,0) + IF(AND(D79="F",F79&gt;0), INDIRECT(ADDRESS(ROW()-7,COLUMN()))-$AS$4,0)</f>
        <v/>
      </c>
      <c r="G86" s="22">
        <f>IF(AND(D79="M",G79&gt;0), INDIRECT(ADDRESS(ROW()-7,COLUMN()))-$AT$5,0) + IF(AND(D79="F",G79&gt;0), INDIRECT(ADDRESS(ROW()-7,COLUMN()))-$AS$5,0)</f>
        <v/>
      </c>
      <c r="H86" s="22">
        <f>IF(AND(D79="M",H79&gt;0), INDIRECT(ADDRESS(ROW()-7,COLUMN()))-$AT$6,0) + IF(AND(D79="F",H79&gt;0), INDIRECT(ADDRESS(ROW()-7,COLUMN()))-$AS$6,0)</f>
        <v/>
      </c>
      <c r="I86" s="22">
        <f>IF(AND(D79="M",I79&gt;0), INDIRECT(ADDRESS(ROW()-7,COLUMN()))-$AT$7,0) + IF(AND(D79="F",I79&gt;0), INDIRECT(ADDRESS(ROW()-7,COLUMN()))-$AS$7,0)</f>
        <v/>
      </c>
      <c r="J86" s="22">
        <f>IF(AND(D79="M",J79&gt;0), INDIRECT(ADDRESS(ROW()-7,COLUMN()))-$AT$8,0) + IF(AND(D79="F",J79&gt;0), INDIRECT(ADDRESS(ROW()-7,COLUMN()))-$AS$8,0)</f>
        <v/>
      </c>
      <c r="K86" s="22">
        <f>IF(AND(D79="M",K79&gt;0), INDIRECT(ADDRESS(ROW()-7,COLUMN()))-$AT$9,0) + IF(AND(D79="F",K79&gt;0), INDIRECT(ADDRESS(ROW()-7,COLUMN()))-$AS$9,0)</f>
        <v/>
      </c>
      <c r="L86" s="63" t="n">
        <v>0</v>
      </c>
      <c r="M86" s="22">
        <f>IF(AND(D79="M",M79&gt;0), INDIRECT(ADDRESS(ROW()-7,COLUMN()))-$AT$11,0) + IF(AND(D79="F",M79&gt;0), INDIRECT(ADDRESS(ROW()-7,COLUMN()))-$AS$11,0)</f>
        <v/>
      </c>
      <c r="N86" s="22">
        <f>IF(AND(D79="M",N79&gt;0), INDIRECT(ADDRESS(ROW()-7,COLUMN()))-$AT$12,0) + IF(AND(D79="F",N79&gt;0), INDIRECT(ADDRESS(ROW()-7,COLUMN()))-$AS$12,0)</f>
        <v/>
      </c>
      <c r="O86" s="63" t="n">
        <v>0</v>
      </c>
      <c r="P86" s="22">
        <f>IF(AND(D79="M",P79&gt;0), INDIRECT(ADDRESS(ROW()-7,COLUMN()))-$AT$14,0) + IF(AND(D79="F",P79&gt;0), INDIRECT(ADDRESS(ROW()-7,COLUMN()))-$AS$14,0)</f>
        <v/>
      </c>
      <c r="Q86" s="22">
        <f>IF(AND(D79="M",Q79&gt;0), INDIRECT(ADDRESS(ROW()-7,COLUMN()))-$AT$15,0) + IF(AND(D79="F",Q79&gt;0), INDIRECT(ADDRESS(ROW()-7,COLUMN()))-$AS$15,0)</f>
        <v/>
      </c>
      <c r="R86" s="63" t="n">
        <v>0</v>
      </c>
      <c r="S86" s="22">
        <f>IF(AND(D79="M",S79&gt;0), INDIRECT(ADDRESS(ROW()-7,COLUMN()))-$AT$17,0) + IF(AND(D79="F",S79&gt;0), INDIRECT(ADDRESS(ROW()-7,COLUMN()))-$AS$17,0)</f>
        <v/>
      </c>
      <c r="T86" s="22">
        <f>IF(AND(D79="M",T79&gt;0), INDIRECT(ADDRESS(ROW()-7,COLUMN()))-$AT$18,0) + IF(AND(D79="F",T79&gt;0), INDIRECT(ADDRESS(ROW()-7,COLUMN()))-$AS$18,0)</f>
        <v/>
      </c>
      <c r="U86" s="63" t="n">
        <v>0</v>
      </c>
      <c r="V86" s="22">
        <f>IF(AND(D79="M",V79&gt;0), INDIRECT(ADDRESS(ROW()-7,COLUMN()))-$AT$20,0) + IF(AND(D79="F",V79&gt;0), INDIRECT(ADDRESS(ROW()-7,COLUMN()))-$AS$20,0)</f>
        <v/>
      </c>
      <c r="W86" s="22">
        <f>IF(AND(D79="M",W79&gt;0), INDIRECT(ADDRESS(ROW()-7,COLUMN()))-$AT$21,0) + IF(AND(D79="F",W79&gt;0), INDIRECT(ADDRESS(ROW()-7,COLUMN()))-$AS$21,0)</f>
        <v/>
      </c>
      <c r="AB86" s="61" t="n"/>
      <c r="AC86" s="61" t="n"/>
      <c r="AD86" s="61" t="n"/>
      <c r="AE86" s="61" t="n"/>
      <c r="AF86" s="61" t="n"/>
      <c r="AG86" s="61" t="n"/>
      <c r="AH86" s="61" t="n"/>
      <c r="AI86" s="61" t="n"/>
      <c r="AJ86" s="61" t="n"/>
      <c r="AK86" s="61" t="n"/>
      <c r="AL86" s="61" t="n"/>
      <c r="AM86" s="61" t="n"/>
      <c r="AN86" s="61" t="n"/>
      <c r="AO86" s="61" t="n"/>
      <c r="AP86" s="61" t="n"/>
      <c r="AQ86" s="61" t="n"/>
      <c r="AR86" s="61" t="n"/>
      <c r="AS86" s="61" t="n"/>
    </row>
    <row customHeight="1" ht="20" r="87" s="67" spans="1:63">
      <c r="A87" s="66" t="s">
        <v>400</v>
      </c>
      <c r="C87" s="11" t="n">
        <v>13</v>
      </c>
      <c r="D87" s="12" t="s">
        <v>391</v>
      </c>
      <c r="E87" s="14">
        <f>COUNTIF(F87:W87,"=0")</f>
        <v/>
      </c>
      <c r="F87" s="77" t="n">
        <v>0.0003494212962991128</v>
      </c>
      <c r="G87" s="77" t="n">
        <v>0.000757407407405708</v>
      </c>
      <c r="H87" s="77" t="n">
        <v>0.001615624999999454</v>
      </c>
      <c r="I87" s="77" t="n">
        <v>0.003602662037039295</v>
      </c>
      <c r="J87" s="77" t="n">
        <v>0.0070815972222249</v>
      </c>
      <c r="K87" s="77" t="n">
        <v>0.01372627314815134</v>
      </c>
      <c r="L87" s="77" t="n">
        <v>0.0004228009259250598</v>
      </c>
      <c r="M87" s="77" t="n">
        <v>0.0009116898148135988</v>
      </c>
      <c r="N87" s="77" t="n">
        <v>0.00199351851851759</v>
      </c>
      <c r="O87" s="77" t="n">
        <v>0.0004908564814840588</v>
      </c>
      <c r="P87" s="77" t="n">
        <v>0.000997916666669596</v>
      </c>
      <c r="Q87" s="77" t="n">
        <v>0.002251041666667675</v>
      </c>
      <c r="R87" s="77" t="n">
        <v>0.0003612268518509154</v>
      </c>
      <c r="S87" s="77" t="n">
        <v>0.0007819444444479018</v>
      </c>
      <c r="T87" s="77" t="n">
        <v>0.001826041666667777</v>
      </c>
      <c r="U87" s="77" t="n">
        <v>0</v>
      </c>
      <c r="V87" s="77" t="n">
        <v>0.001830208333331029</v>
      </c>
      <c r="W87" s="77" t="n">
        <v>0.003808564814818283</v>
      </c>
      <c r="AB87" s="61" t="n"/>
      <c r="AC87" s="61" t="n"/>
      <c r="AD87" s="61" t="n"/>
      <c r="AE87" s="61" t="n"/>
      <c r="AF87" s="61" t="n"/>
      <c r="AG87" s="61" t="n"/>
      <c r="AH87" s="61" t="n"/>
      <c r="AI87" s="61" t="n"/>
      <c r="AJ87" s="61" t="n"/>
      <c r="AK87" s="61" t="n"/>
      <c r="AL87" s="61" t="n"/>
      <c r="AM87" s="61" t="n"/>
      <c r="AN87" s="61" t="n"/>
      <c r="AO87" s="61" t="n"/>
      <c r="AP87" s="61" t="n"/>
      <c r="AQ87" s="61" t="n"/>
      <c r="AR87" s="61" t="n"/>
      <c r="AS87" s="61" t="n"/>
    </row>
    <row customHeight="1" ht="20" outlineLevel="1" r="88" s="67" spans="1:63">
      <c r="C88" s="68" t="s">
        <v>384</v>
      </c>
      <c r="E88" s="62">
        <f>COUNTIF(F88:AA88,"&lt;=0")-E87-IF(C87&gt;12,IF(L87&gt;0,1,0)+IF(O87&gt;0,1,0)+IF(R87&gt;0,1,0)+IF(U87&gt;0,1,0),0)-IF(C87&lt;11,IF(J87&gt;0,1,0)+IF(K87&gt;0,1,0)+IF(N87&gt;0,1,0)+IF(Q87&gt;0,1,0)+IF(T87&gt;0,1,0)+IF(W87,1,0),0)</f>
        <v/>
      </c>
      <c r="F88" s="22">
        <f>(IF(AND(C87&lt;11,AND(D87="F",F87&gt;0)),(INDIRECT(ADDRESS(ROW()-1,COLUMN()))-$B$4),0) + IF(AND(C87&lt;11,AND(D87="M",F87&gt;0)),(INDIRECT(ADDRESS(ROW()-1,COLUMN()))-$C$4),0)) + IF(AND(OR(C87=11,C87=12),AND(D87="F",F87&gt;0)),(INDIRECT(ADDRESS(ROW()-1,COLUMN()))-$D$4),0) + IF(AND(OR(C87=11,C87=12),AND(D87="M",F87&gt;0)),(INDIRECT(ADDRESS(ROW()-1,COLUMN()))-$E$4),0)  + IF(AND(OR(C87=13,C87=14),AND(D87="F",F87&gt;0)),(INDIRECT(ADDRESS(ROW()-1,COLUMN()))-$F$4),0) + IF(AND(OR(C87=13,C87=14),AND(D87="M",F87&gt;0)),(INDIRECT(ADDRESS(ROW()-1,COLUMN()))-$G$4),0) + IF(AND(C87 &gt; 14,AND(D87="F",F87&gt;0)),(INDIRECT(ADDRESS(ROW()-1,COLUMN()))-$H$4),0) + IF(AND(C87 &gt; 14,AND(D87="M",F87&gt;0)),(INDIRECT(ADDRESS(ROW()-1,COLUMN()))-$I$4),0)</f>
        <v/>
      </c>
      <c r="G88" s="22">
        <f>(IF(AND(C87&lt;11,AND(D87="F",G87&gt;0)),(INDIRECT(ADDRESS(ROW()-1,COLUMN()))-$B$5),0) + IF(AND(C87&lt;11,AND(D87="M",G87&gt;0)),(INDIRECT(ADDRESS(ROW()-1,COLUMN()))-$C$5),0)) + IF(AND(OR(C87=11,C87=12),AND(D87="F",G87&gt;0)),(INDIRECT(ADDRESS(ROW()-1,COLUMN()))-$D$5),0) + IF(AND(OR(C87=11,C87=12),AND(D87="M",G87&gt;0)),(INDIRECT(ADDRESS(ROW()-1,COLUMN()))-$E$5),0)  + IF(AND(OR(C87=13,C87=14),AND(D87="F",G87&gt;0)),(INDIRECT(ADDRESS(ROW()-1,COLUMN()))-$F$5),0) + IF(AND(OR(C87=13,C87=14),AND(D87="M",G87&gt;0)),(INDIRECT(ADDRESS(ROW()-1,COLUMN()))-$G$5),0) + IF(AND(C87 &gt; 14,AND(D87="F",G87&gt;0)),(INDIRECT(ADDRESS(ROW()-1,COLUMN()))-$H$5),0) + IF(AND(C87 &gt; 14,AND(D87="M",G87&gt;0)),(INDIRECT(ADDRESS(ROW()-1,COLUMN()))-$I$5),0)</f>
        <v/>
      </c>
      <c r="H88" s="22">
        <f>(IF(AND(C87&lt;11,AND(D87="F",H87&gt;0)),(INDIRECT(ADDRESS(ROW()-1,COLUMN()))-$B$6),0) + IF(AND(C87&lt;11,AND(D87="M",H87&gt;0)),(INDIRECT(ADDRESS(ROW()-1,COLUMN()))-$C$6),0)) + IF(AND(OR(C87=11,C87=12),AND(D87="F",H87&gt;0)),(INDIRECT(ADDRESS(ROW()-1,COLUMN()))-$D$6),0) + IF(AND(OR(C87=11,C87=12),AND(D87="M",H87&gt;0)),(INDIRECT(ADDRESS(ROW()-1,COLUMN()))-$E$6),0)  + IF(AND(OR(C87=13,C87=14),AND(D87="F",H87&gt;0)),(INDIRECT(ADDRESS(ROW()-1,COLUMN()))-$F$6),0) + IF(AND(OR(C87=13,C87=14),AND(D87="M",H87&gt;0)),(INDIRECT(ADDRESS(ROW()-1,COLUMN()))-$G$6),0) + IF(AND(C87 &gt; 14,AND(D87="F",H87&gt;0)),(INDIRECT(ADDRESS(ROW()-1,COLUMN()))-$H$6),0) + IF(AND(C87 &gt; 14,AND(D87="M",H87&gt;0)),(INDIRECT(ADDRESS(ROW()-1,COLUMN()))-$I$6),0)</f>
        <v/>
      </c>
      <c r="I88" s="22">
        <f>(IF(AND(C87&lt;11,AND(D87="F",I87&gt;0)),(INDIRECT(ADDRESS(ROW()-1,COLUMN()))-$B$7),0) + IF(AND(C87&lt;11,AND(D87="M",I87&gt;0)),(INDIRECT(ADDRESS(ROW()-1,COLUMN()))-$C$7),0)) + IF(AND(OR(C87=11,C87=12),AND(D87="F",I87&gt;0)),(INDIRECT(ADDRESS(ROW()-1,COLUMN()))-$D$7),0) + IF(AND(OR(C87=11,C87=12),AND(D87="M",I87&gt;0)),(INDIRECT(ADDRESS(ROW()-1,COLUMN()))-$E$7),0)  + IF(AND(OR(C87=13,C87=14),AND(D87="F",I87&gt;0)),(INDIRECT(ADDRESS(ROW()-1,COLUMN()))-$F$7),0) + IF(AND(OR(C87=13,C87=14),AND(D87="M",I87&gt;0)),(INDIRECT(ADDRESS(ROW()-1,COLUMN()))-$G$7),0) + IF(AND(C87 &gt; 14,AND(D87="F",I87&gt;0)),(INDIRECT(ADDRESS(ROW()-1,COLUMN()))-$H$7),0) + IF(AND(C87 &gt; 14,AND(D87="M",I87&gt;0)),(INDIRECT(ADDRESS(ROW()-1,COLUMN()))-$I$7),0)</f>
        <v/>
      </c>
      <c r="J88" s="22">
        <f>IF(AND(OR(C87=11,C87=12),AND(D87="F",J87&gt;0)),(INDIRECT(ADDRESS(ROW()-1,COLUMN()))-$D$8),0) + IF(AND(OR(C87=11,C87=12),AND(D87="M",J87&gt;0)),(INDIRECT(ADDRESS(ROW()-1,COLUMN()))-$E$8),0)  + IF(AND(OR(C87=13,C87=14),AND(D87="F",J87&gt;0)),(INDIRECT(ADDRESS(ROW()-1,COLUMN()))-$F$8),0) + IF(AND(OR(C87=13,C87=14),AND(D87="M",J87&gt;0)),(INDIRECT(ADDRESS(ROW()-1,COLUMN()))-$G$8),0) + IF(AND(C87 &gt; 14,AND(D87="F",J87&gt;0)),(INDIRECT(ADDRESS(ROW()-1,COLUMN()))-$H$8),0) + IF(AND(C87 &gt; 14,AND(D87="M",J87&gt;0)),(INDIRECT(ADDRESS(ROW()-1,COLUMN()))-$I$8),0)</f>
        <v/>
      </c>
      <c r="K88" s="22">
        <f>IF(AND(OR(C87=11,C87=12),AND(D87="F",K87&gt;0)),(INDIRECT(ADDRESS(ROW()-1,COLUMN()))-$D$9),0) + IF(AND(OR(C87=11,C87=12),AND(D87="M",K87&gt;0)),(INDIRECT(ADDRESS(ROW()-1,COLUMN()))-$E$9),0)  + IF(AND(OR(C87=13,C87=14),AND(D87="F",K87&gt;0)),(INDIRECT(ADDRESS(ROW()-1,COLUMN()))-$F$9),0) + IF(AND(OR(C87=13,C87=14),AND(D87="M",K87&gt;0)),(INDIRECT(ADDRESS(ROW()-1,COLUMN()))-$G$9),0) + IF(AND(C87 &gt; 14,AND(D87="F",K87&gt;0)),(INDIRECT(ADDRESS(ROW()-1,COLUMN()))-$H$9),0) + IF(AND(C87 &gt; 14,AND(D87="M",K87&gt;0)),(INDIRECT(ADDRESS(ROW()-1,COLUMN()))-$I$9),0)</f>
        <v/>
      </c>
      <c r="L88" s="22">
        <f>(IF(AND(C87&lt;11,AND(D87="F",L87&gt;0)),(INDIRECT(ADDRESS(ROW()-1,COLUMN()))-$B$11),0) + IF(AND(C87&lt;11,AND(D87="M",L87&gt;0)),(INDIRECT(ADDRESS(ROW()-1,COLUMN()))-$C$11),0)) + IF(AND(OR(C87=11,C87=12),AND(D87="F",L87&gt;0)),(INDIRECT(ADDRESS(ROW()-1,COLUMN()))-$D$11),0) + IF(AND(OR(C87=11,C87=12),AND(D87="M",L87&gt;0)),(INDIRECT(ADDRESS(ROW()-1,COLUMN()))-$E$11),0)</f>
        <v/>
      </c>
      <c r="M88" s="22">
        <f>(IF(AND(C87&lt;11,AND(D87="F",M87&gt;0)),(INDIRECT(ADDRESS(ROW()-1,COLUMN()))-$B$12),0) + IF(AND(C87&lt;11,AND(D87="M",M87&gt;0)),(INDIRECT(ADDRESS(ROW()-1,COLUMN()))-$C$12),0)) + IF(AND(OR(C87=11,C87=12),AND(D87="F",M87&gt;0)),(INDIRECT(ADDRESS(ROW()-1,COLUMN()))-$D$12),0) + IF(AND(OR(C87=11,C87=12),AND(D87="M",M87&gt;0)),(INDIRECT(ADDRESS(ROW()-1,COLUMN()))-$E$12),0)  + IF(AND(OR(C87=13,C87=14),AND(D87="F",M87&gt;0)),(INDIRECT(ADDRESS(ROW()-1,COLUMN()))-$F$12),0) + IF(AND(OR(C87=13,C87=14),AND(D87="M",M87&gt;0)),(INDIRECT(ADDRESS(ROW()-1,COLUMN()))-$G$12),0) + IF(AND(C87 &gt; 14,AND(D87="F",M87&gt;0)),(INDIRECT(ADDRESS(ROW()-1,COLUMN()))-$H$12),0) + IF(AND(C87 &gt; 14,AND(D87="M",M87&gt;0)),(INDIRECT(ADDRESS(ROW()-1,COLUMN()))-$I$12),0)</f>
        <v/>
      </c>
      <c r="N88" s="22">
        <f>IF(AND(OR(C87=11,C87=12),AND(D87="F",N87&gt;0)),(INDIRECT(ADDRESS(ROW()-1,COLUMN()))-$D$13),0) + IF(AND(OR(C87=11,C87=12),AND(D87="M",N87&gt;0)),(INDIRECT(ADDRESS(ROW()-1,COLUMN()))-$E$13),0)  + IF(AND(OR(C87=13,C87=14),AND(D87="F",N87&gt;0)),(INDIRECT(ADDRESS(ROW()-1,COLUMN()))-$F$13),0) + IF(AND(OR(C87=13,C87=14),AND(D87="M",N87&gt;0)),(INDIRECT(ADDRESS(ROW()-1,COLUMN()))-$G$13),0) + IF(AND(C87 &gt; 14,AND(D87="F",N87&gt;0)),(INDIRECT(ADDRESS(ROW()-1,COLUMN()))-$H$13),0) + IF(AND(C87 &gt; 14,AND(D87="M",N87&gt;0)),(INDIRECT(ADDRESS(ROW()-1,COLUMN()))-$I$13),0)</f>
        <v/>
      </c>
      <c r="O88" s="22">
        <f>(IF(AND(C87&lt;11,AND(D87="F",O87&gt;0)),(INDIRECT(ADDRESS(ROW()-1,COLUMN()))-$B$15),0) + IF(AND(C87&lt;11,AND(D87="M",O87&gt;0)),(INDIRECT(ADDRESS(ROW()-1,COLUMN()))-$C$15),0)) + IF(AND(OR(C87=11,C87=12),AND(D87="F",O87&gt;0)),(INDIRECT(ADDRESS(ROW()-1,COLUMN()))-$D$15),0) + IF(AND(OR(C87=11,C87=12),AND(D87="M",O87&gt;0)),(INDIRECT(ADDRESS(ROW()-1,COLUMN()))-$E$15),0)</f>
        <v/>
      </c>
      <c r="P88" s="22">
        <f>(IF(AND(C87&lt;11,AND(D87="F",P87&gt;0)),(INDIRECT(ADDRESS(ROW()-1,COLUMN()))-$B$16),0) + IF(AND(C87&lt;11,AND(D87="M",P87&gt;0)),(INDIRECT(ADDRESS(ROW()-1,COLUMN()))-$C$16),0)) + IF(AND(OR(C87=11,C87=12),AND(D87="F",P87&gt;0)),(INDIRECT(ADDRESS(ROW()-1,COLUMN()))-$D$16),0) + IF(AND(OR(C87=11,C87=12),AND(D87="M",P87&gt;0)),(INDIRECT(ADDRESS(ROW()-1,COLUMN()))-$E$16),0)  + IF(AND(OR(C87=13,C87=14),AND(D87="F",P87&gt;0)),(INDIRECT(ADDRESS(ROW()-1,COLUMN()))-$F$16),0) + IF(AND(OR(C87=13,C87=14),AND(D87="M",P87&gt;0)),(INDIRECT(ADDRESS(ROW()-1,COLUMN()))-$G$16),0) + IF(AND(C87 &gt; 14,AND(D87="F",P87&gt;0)),(INDIRECT(ADDRESS(ROW()-1,COLUMN()))-$H$16),0) + IF(AND(C87 &gt; 14,AND(D87="M",P87&gt;0)),(INDIRECT(ADDRESS(ROW()-1,COLUMN()))-$I$16),0)</f>
        <v/>
      </c>
      <c r="Q88" s="22">
        <f>IF(AND(OR(C87=11,C87=12),AND(D87="F",Q87&gt;0)),(INDIRECT(ADDRESS(ROW()-1,COLUMN()))-$D$17),0) + IF(AND(OR(C87=11,C87=12),AND(D87="M",Q87&gt;0)),(INDIRECT(ADDRESS(ROW()-1,COLUMN()))-$E$17),0)  + IF(AND(OR(C87=13,C87=14),AND(D87="F",Q87&gt;0)),(INDIRECT(ADDRESS(ROW()-1,COLUMN()))-$F$17),0) + IF(AND(OR(C87=13,C87=14),AND(D87="M",Q87&gt;0)),(INDIRECT(ADDRESS(ROW()-1,COLUMN()))-$G$17),0) + IF(AND(C87 &gt; 14,AND(D87="F",Q87&gt;0)),(INDIRECT(ADDRESS(ROW()-1,COLUMN()))-$H$17),0) + IF(AND(C87 &gt; 14,AND(D87="M",Q87&gt;0)),(INDIRECT(ADDRESS(ROW()-1,COLUMN()))-$I$17),0)</f>
        <v/>
      </c>
      <c r="R88" s="22">
        <f>(IF(AND(C87&lt;11,AND(D87="F",R87&gt;0)),(INDIRECT(ADDRESS(ROW()-1,COLUMN()))-$B$19),0) + IF(AND(C87&lt;11,AND(D87="M",R87&gt;0)),(INDIRECT(ADDRESS(ROW()-1,COLUMN()))-$C$19),0)) + IF(AND(OR(C87=11,C87=12),AND(D87="F",R87&gt;0)),(INDIRECT(ADDRESS(ROW()-1,COLUMN()))-$D$19),0) + IF(AND(OR(C87=11,C87=12),AND(D87="M",R87&gt;0)),(INDIRECT(ADDRESS(ROW()-1,COLUMN()))-$E$19),0)</f>
        <v/>
      </c>
      <c r="S88" s="22">
        <f>(IF(AND(C87&lt;11,AND(D87="F",S87&gt;0)),(INDIRECT(ADDRESS(ROW()-1,COLUMN()))-$B$20),0) + IF(AND(C87&lt;11,AND(D87="M",S87&gt;0)),(INDIRECT(ADDRESS(ROW()-1,COLUMN()))-$C$20),0)) + IF(AND(OR(C87=11,C87=12),AND(D87="F",S87&gt;0)),(INDIRECT(ADDRESS(ROW()-1,COLUMN()))-$D$20),0) + IF(AND(OR(C87=11,C87=12),AND(D87="M",S87&gt;0)),(INDIRECT(ADDRESS(ROW()-1,COLUMN()))-$E$20),0)  + IF(AND(OR(C87=13,C87=14),AND(D87="F",S87&gt;0)),(INDIRECT(ADDRESS(ROW()-1,COLUMN()))-$F$20),0) + IF(AND(OR(C87=13,C87=14),AND(D87="M",S87&gt;0)),(INDIRECT(ADDRESS(ROW()-1,COLUMN()))-$G$20),0) + IF(AND(C87 &gt; 14,AND(D87="F",S87&gt;0)),(INDIRECT(ADDRESS(ROW()-1,COLUMN()))-$H$20),0) + IF(AND(C87 &gt; 14,AND(D87="M",S87&gt;0)),(INDIRECT(ADDRESS(ROW()-1,COLUMN()))-$I$20),0)</f>
        <v/>
      </c>
      <c r="T88" s="22">
        <f>IF(AND(OR(C87=11,C87=12),AND(D87="F",T87&gt;0)),(INDIRECT(ADDRESS(ROW()-1,COLUMN()))-$D$21),0) + IF(AND(OR(C87=11,C87=12),AND(D87="M",T87&gt;0)),(INDIRECT(ADDRESS(ROW()-1,COLUMN()))-$E$21),0)  + IF(AND(OR(C87=13,C87=14),AND(D87="F",T87&gt;0)),(INDIRECT(ADDRESS(ROW()-1,COLUMN()))-$F$21),0) + IF(AND(OR(C87=13,C87=14),AND(D87="M",T87&gt;0)),(INDIRECT(ADDRESS(ROW()-1,COLUMN()))-$G$21),0) + IF(AND(C87 &gt; 14,AND(D87="F",T87&gt;0)),(INDIRECT(ADDRESS(ROW()-1,COLUMN()))-$H$21),0) + IF(AND(C87 &gt; 14,AND(D87="M",T87&gt;0)),(INDIRECT(ADDRESS(ROW()-1,COLUMN()))-$I$21),0)</f>
        <v/>
      </c>
      <c r="U88" s="22">
        <f>(IF(AND(C87&lt;11,AND(D87="F",U87&gt;0)),(INDIRECT(ADDRESS(ROW()-1,COLUMN()))-$B$23),0) + IF(AND(C87&lt;11,AND(D87="M",U87&gt;0)),(INDIRECT(ADDRESS(ROW()-1,COLUMN()))-$C$23),0)) + IF(AND(OR(C87=11,C87=12),AND(D87="F",U87&gt;0)),(INDIRECT(ADDRESS(ROW()-1,COLUMN()))-$D$23),0) + IF(AND(OR(C87=11,C87=12),AND(D87="M",U87&gt;0)),(INDIRECT(ADDRESS(ROW()-1,COLUMN()))-$E$23),0)</f>
        <v/>
      </c>
      <c r="V88" s="22">
        <f>(IF(AND(C87&lt;11,AND(D87="F",V87&gt;0)),(INDIRECT(ADDRESS(ROW()-1,COLUMN()))-$B$24),0) + IF(AND(C87&lt;11,AND(D87="M",V87&gt;0)),(INDIRECT(ADDRESS(ROW()-1,COLUMN()))-$C$24),0)) + IF(AND(OR(C87=11,C87=12),AND(D87="F",V87&gt;0)),(INDIRECT(ADDRESS(ROW()-1,COLUMN()))-$D$24),0) + IF(AND(OR(C87=11,C87=12),AND(D87="M",V87&gt;0)),(INDIRECT(ADDRESS(ROW()-1,COLUMN()))-$E$24),0)  + IF(AND(OR(C87=13,C87=14),AND(D87="F",V87&gt;0)),(INDIRECT(ADDRESS(ROW()-1,COLUMN()))-$F$24),0) + IF(AND(OR(C87=13,C87=14),AND(D87="M",V87&gt;0)),(INDIRECT(ADDRESS(ROW()-1,COLUMN()))-$G$24),0) + IF(AND(C87 &gt; 14,AND(D87="F",V87&gt;0)),(INDIRECT(ADDRESS(ROW()-1,COLUMN()))-$H$24),0) + IF(AND(C87 &gt; 14,AND(D87="M",V87&gt;0)),(INDIRECT(ADDRESS(ROW()-1,COLUMN()))-$I$24),0)</f>
        <v/>
      </c>
      <c r="W88" s="22">
        <f>IF(AND(OR(C87=11,C87=12),AND(D87="F",W87&gt;0)),(INDIRECT(ADDRESS(ROW()-1,COLUMN()))-$D$25),0) + IF(AND(OR(C87=11,C87=12),AND(D87="M",W87&gt;0)),(INDIRECT(ADDRESS(ROW()-1,COLUMN()))-$E$25),0)  + IF(AND(OR(C87=13,C87=14),AND(D87="F",W87&gt;0)),(INDIRECT(ADDRESS(ROW()-1,COLUMN()))-$F$25),0) + IF(AND(OR(C87=13,C87=14),AND(D87="M",W87&gt;0)),(INDIRECT(ADDRESS(ROW()-1,COLUMN()))-$G$25),0) + IF(AND(C87 &gt; 14,AND(D87="F",W87&gt;0)),(INDIRECT(ADDRESS(ROW()-1,COLUMN()))-$H$25),0) + IF(AND(C87 &gt; 14,AND(D87="M",W87&gt;0)),(INDIRECT(ADDRESS(ROW()-1,COLUMN()))-$I$25),0)</f>
        <v/>
      </c>
      <c r="AB88" s="61" t="n"/>
      <c r="AC88" s="61" t="n"/>
      <c r="AD88" s="61" t="n"/>
      <c r="AE88" s="61" t="n"/>
      <c r="AF88" s="61" t="n"/>
      <c r="AG88" s="61" t="n"/>
      <c r="AH88" s="61" t="n"/>
      <c r="AI88" s="61" t="n"/>
      <c r="AJ88" s="61" t="n"/>
      <c r="AK88" s="61" t="n"/>
      <c r="AL88" s="61" t="n"/>
      <c r="AM88" s="61" t="n"/>
      <c r="AN88" s="61" t="n"/>
      <c r="AO88" s="61" t="n"/>
      <c r="AP88" s="61" t="n"/>
      <c r="AQ88" s="61" t="n"/>
      <c r="AR88" s="61" t="n"/>
      <c r="AS88" s="61" t="n"/>
    </row>
    <row customHeight="1" ht="20" outlineLevel="1" r="89" s="67" spans="1:63">
      <c r="C89" s="69" t="s">
        <v>385</v>
      </c>
      <c r="E89" s="62">
        <f>COUNTIF(F89:AA89,"&lt;=0")-E87-IF(C87&gt;12,IF(L87&gt;0,1,0)+IF(O87&gt;0,1,0)+IF(R87&gt;0,1,0)+IF(U87&gt;0,1,0),0)-IF(C87&lt;11,IF(J87&gt;0,1,0)+IF(K87&gt;0,1,0)+IF(N87&gt;0,1,0)+IF(Q87&gt;0,1,0)+IF(T87&gt;0,1,0)+IF(W87,1,0),0)</f>
        <v/>
      </c>
      <c r="F89" s="22">
        <f>(IF(AND(C87&lt;11,AND(D87="F",F87&gt;0)),(INDIRECT(ADDRESS(ROW()-2,COLUMN()))-$L$4),0) + IF(AND(C87&lt;11,AND(D87="M",F87&gt;0)),(INDIRECT(ADDRESS(ROW()-2,COLUMN()))-$M$4),0)) + IF(AND(OR(C87=11,C87=12),AND(D87="F",F87&gt;0)),(INDIRECT(ADDRESS(ROW()-2,COLUMN()))-$N$4),0) + IF(AND(OR(C87=11,C87=12),AND(D87="M",F87&gt;0)),(INDIRECT(ADDRESS(ROW()-2,COLUMN()))-$O$4),0)  + IF(AND(OR(C87=13,C87=14),AND(D87="F",F87&gt;0)),(INDIRECT(ADDRESS(ROW()-2,COLUMN()))-$P$4),0) + IF(AND(OR(C87=13,C87=14),AND(D87="M",F87&gt;0)),(INDIRECT(ADDRESS(ROW()-2,COLUMN()))-$Q$4),0) + IF(AND(C87 &gt; 14,AND(D87="F",F87&gt;0)),(INDIRECT(ADDRESS(ROW()-2,COLUMN()))-$R$4),0) + IF(AND(C87 &gt; 14,AND(D87="M",F87&gt;0)),(INDIRECT(ADDRESS(ROW()-2,COLUMN()))-$S$4),0)</f>
        <v/>
      </c>
      <c r="G89" s="22">
        <f>(IF(AND(C87&lt;11,AND(D87="F",G87&gt;0)),(INDIRECT(ADDRESS(ROW()-2,COLUMN()))-$L$5),0) + IF(AND(C87&lt;11,AND(D87="M",G87&gt;0)),(INDIRECT(ADDRESS(ROW()-2,COLUMN()))-$M$5),0)) + IF(AND(OR(C87=11,C87=12),AND(D87="F",G87&gt;0)),(INDIRECT(ADDRESS(ROW()-2,COLUMN()))-$N$5),0) + IF(AND(OR(C87=11,C87=12),AND(D87="M",G87&gt;0)),(INDIRECT(ADDRESS(ROW()-2,COLUMN()))-$O$5),0)  + IF(AND(OR(C87=13,C87=14),AND(D87="F",G87&gt;0)),(INDIRECT(ADDRESS(ROW()-2,COLUMN()))-$P$5),0) + IF(AND(OR(C87=13,C87=14),AND(D87="M",G87&gt;0)),(INDIRECT(ADDRESS(ROW()-2,COLUMN()))-$Q$5),0) + IF(AND(C87 &gt; 14,AND(D87="F",G87&gt;0)),(INDIRECT(ADDRESS(ROW()-2,COLUMN()))-$R$5),0) + IF(AND(C87 &gt; 14,AND(D87="M",G87&gt;0)),(INDIRECT(ADDRESS(ROW()-2,COLUMN()))-$S$5),0)</f>
        <v/>
      </c>
      <c r="H89" s="22">
        <f>(IF(AND(C87&lt;11,AND(D87="F",H87&gt;0)),(INDIRECT(ADDRESS(ROW()-2,COLUMN()))-$L$6),0) + IF(AND(C87&lt;11,AND(D87="M",H87&gt;0)),(INDIRECT(ADDRESS(ROW()-2,COLUMN()))-$M$6),0)) + IF(AND(OR(C87=11,C87=12),AND(D87="F",H87&gt;0)),(INDIRECT(ADDRESS(ROW()-2,COLUMN()))-$N$6),0) + IF(AND(OR(C87=11,C87=12),AND(D87="M",H87&gt;0)),(INDIRECT(ADDRESS(ROW()-2,COLUMN()))-$O$6),0)  + IF(AND(OR(C87=13,C87=14),AND(D87="F",H87&gt;0)),(INDIRECT(ADDRESS(ROW()-2,COLUMN()))-$P$6),0) + IF(AND(OR(C87=13,C87=14),AND(D87="M",H87&gt;0)),(INDIRECT(ADDRESS(ROW()-2,COLUMN()))-$Q$6),0) + IF(AND(C87 &gt; 14,AND(D87="F",H87&gt;0)),(INDIRECT(ADDRESS(ROW()-2,COLUMN()))-$R$6),0) + IF(AND(C87 &gt; 14,AND(D87="M",H87&gt;0)),(INDIRECT(ADDRESS(ROW()-2,COLUMN()))-$S$6),0)</f>
        <v/>
      </c>
      <c r="I89" s="22">
        <f>(IF(AND(C87&lt;11,AND(D87="F",I87&gt;0)),(INDIRECT(ADDRESS(ROW()-2,COLUMN()))-$L$7),0) + IF(AND(C87&lt;11,AND(D87="M",I87&gt;0)),(INDIRECT(ADDRESS(ROW()-2,COLUMN()))-$M$7),0)) + IF(AND(OR(C87=11,C87=12),AND(D87="F",I87&gt;0)),(INDIRECT(ADDRESS(ROW()-2,COLUMN()))-$N$7),0) + IF(AND(OR(C87=11,C87=12),AND(D87="M",I87&gt;0)),(INDIRECT(ADDRESS(ROW()-2,COLUMN()))-$O$7),0)  + IF(AND(OR(C87=13,C87=14),AND(D87="F",I87&gt;0)),(INDIRECT(ADDRESS(ROW()-2,COLUMN()))-$P$7),0) + IF(AND(OR(C87=13,C87=14),AND(D87="M",I87&gt;0)),(INDIRECT(ADDRESS(ROW()-2,COLUMN()))-$Q$7),0) + IF(AND(C87 &gt; 14,AND(D87="F",I87&gt;0)),(INDIRECT(ADDRESS(ROW()-2,COLUMN()))-$R$7),0) + IF(AND(C87 &gt; 14,AND(D87="M",I87&gt;0)),(INDIRECT(ADDRESS(ROW()-2,COLUMN()))-$S$7),0)</f>
        <v/>
      </c>
      <c r="J89" s="22">
        <f>IF(AND(OR(C87=11,C87=12),AND(D87="F",J87&gt;0)),(INDIRECT(ADDRESS(ROW()-2,COLUMN()))-$N$8),0) + IF(AND(OR(C87=11,C87=12),AND(D87="M",J87&gt;0)),(INDIRECT(ADDRESS(ROW()-2,COLUMN()))-$O$8),0)  + IF(AND(OR(C87=13,C87=14),AND(D87="F",J87&gt;0)),(INDIRECT(ADDRESS(ROW()-2,COLUMN()))-$P$8),0) + IF(AND(OR(C87=13,C87=14),AND(D87="M",J87&gt;0)),(INDIRECT(ADDRESS(ROW()-2,COLUMN()))-$Q$8),0) + IF(AND(C87 &gt; 14,AND(D87="F",J87&gt;0)),(INDIRECT(ADDRESS(ROW()-2,COLUMN()))-$R$8),0) + IF(AND(C87 &gt; 14,AND(D87="M",J87&gt;0)),(INDIRECT(ADDRESS(ROW()-2,COLUMN()))-$S$8),0)</f>
        <v/>
      </c>
      <c r="K89" s="22">
        <f>IF(AND(OR(C87=11,C87=12),AND(D87="F",K87&gt;0)),(INDIRECT(ADDRESS(ROW()-2,COLUMN()))-$N$9),0) + IF(AND(OR(C87=11,C87=12),AND(D87="M",K87&gt;0)),(INDIRECT(ADDRESS(ROW()-2,COLUMN()))-$O$9),0)  + IF(AND(OR(C87=13,C87=14),AND(D87="F",K87&gt;0)),(INDIRECT(ADDRESS(ROW()-2,COLUMN()))-$P$9),0) + IF(AND(OR(C87=13,C87=14),AND(D87="M",K87&gt;0)),(INDIRECT(ADDRESS(ROW()-2,COLUMN()))-$Q$9),0) + IF(AND(C87 &gt; 14,AND(D87="F",K87&gt;0)),(INDIRECT(ADDRESS(ROW()-2,COLUMN()))-$R$9),0) + IF(AND(C87 &gt; 14,AND(D87="M",K87&gt;0)),(INDIRECT(ADDRESS(ROW()-2,COLUMN()))-$S$9),0)</f>
        <v/>
      </c>
      <c r="L89" s="22">
        <f>(IF(AND(C87&lt;11,AND(D87="F",L87&gt;0)),(INDIRECT(ADDRESS(ROW()-2,COLUMN()))-$L$11),0) + IF(AND(C87&lt;11,AND(D87="M",L87&gt;0)),(INDIRECT(ADDRESS(ROW()-2,COLUMN()))-$M$11),0)) + IF(AND(OR(C87=11,C87=12),AND(D87="F",L87&gt;0)),(INDIRECT(ADDRESS(ROW()-2,COLUMN()))-$N$11),0) + IF(AND(OR(C87=11,C87=12),AND(D87="M",L87&gt;0)),(INDIRECT(ADDRESS(ROW()-2,COLUMN()))-$O$11),0)</f>
        <v/>
      </c>
      <c r="M89" s="22">
        <f>(IF(AND(C87&lt;11,AND(D87="F",M87&gt;0)),(INDIRECT(ADDRESS(ROW()-2,COLUMN()))-$L$12),0) + IF(AND(C87&lt;11,AND(D87="M",M87&gt;0)),(INDIRECT(ADDRESS(ROW()-2,COLUMN()))-$M$12),0)) + IF(AND(OR(C87=11,C87=12),AND(D87="F",M87&gt;0)),(INDIRECT(ADDRESS(ROW()-2,COLUMN()))-$N$12),0) + IF(AND(OR(C87=11,C87=12),AND(D87="M",M87&gt;0)),(INDIRECT(ADDRESS(ROW()-2,COLUMN()))-$O$12),0)  + IF(AND(OR(C87=13,C87=14),AND(D87="F",M87&gt;0)),(INDIRECT(ADDRESS(ROW()-2,COLUMN()))-$P$12),0) + IF(AND(OR(C87=13,C87=14),AND(D87="M",M87&gt;0)),(INDIRECT(ADDRESS(ROW()-2,COLUMN()))-$Q$12),0) + IF(AND(C87 &gt; 14,AND(D87="F",M87&gt;0)),(INDIRECT(ADDRESS(ROW()-2,COLUMN()))-$R$12),0) + IF(AND(C87 &gt; 14,AND(D87="M",M87&gt;0)),(INDIRECT(ADDRESS(ROW()-2,COLUMN()))-$S$12),0)</f>
        <v/>
      </c>
      <c r="N89" s="22">
        <f>IF(AND(OR(C87=11,C87=12),AND(D87="F",N87&gt;0)),(INDIRECT(ADDRESS(ROW()-2,COLUMN()))-$N$13),0) + IF(AND(OR(C87=11,C87=12),AND(D87="M",N87&gt;0)),(INDIRECT(ADDRESS(ROW()-2,COLUMN()))-$O$13),0)  + IF(AND(OR(C87=13,C87=14),AND(D87="F",N87&gt;0)),(INDIRECT(ADDRESS(ROW()-2,COLUMN()))-$P$13),0) + IF(AND(OR(C87=13,C87=14),AND(D87="M",N87&gt;0)),(INDIRECT(ADDRESS(ROW()-2,COLUMN()))-$Q$13),0) + IF(AND(C87 &gt; 14,AND(D87="F",N87&gt;0)),(INDIRECT(ADDRESS(ROW()-2,COLUMN()))-$R$13),0) + IF(AND(C87 &gt; 14,AND(D87="M",N87&gt;0)),(INDIRECT(ADDRESS(ROW()-2,COLUMN()))-$S$13),0)</f>
        <v/>
      </c>
      <c r="O89" s="22">
        <f>(IF(AND(C87&lt;11,AND(D87="F",O87&gt;0)),(INDIRECT(ADDRESS(ROW()-2,COLUMN()))-$L$15),0) + IF(AND(C87&lt;11,AND(D87="M",O87&gt;0)),(INDIRECT(ADDRESS(ROW()-2,COLUMN()))-$M$15),0)) + IF(AND(OR(C87=11,C87=12),AND(D87="F",O87&gt;0)),(INDIRECT(ADDRESS(ROW()-2,COLUMN()))-$N$15),0) + IF(AND(OR(C87=11,C87=12),AND(D87="M",O87&gt;0)),(INDIRECT(ADDRESS(ROW()-2,COLUMN()))-$O$15),0)</f>
        <v/>
      </c>
      <c r="P89" s="22">
        <f>(IF(AND(C87&lt;11,AND(D87="F",P87&gt;0)),(INDIRECT(ADDRESS(ROW()-2,COLUMN()))-$L$16),0) + IF(AND(C87&lt;11,AND(D87="M",P87&gt;0)),(INDIRECT(ADDRESS(ROW()-2,COLUMN()))-$M$16),0)) + IF(AND(OR(C87=11,C87=12),AND(D87="F",P87&gt;0)),(INDIRECT(ADDRESS(ROW()-2,COLUMN()))-$N$16),0) + IF(AND(OR(C87=11,C87=12),AND(D87="M",P87&gt;0)),(INDIRECT(ADDRESS(ROW()-2,COLUMN()))-$O$16),0)  + IF(AND(OR(C87=13,C87=14),AND(D87="F",P87&gt;0)),(INDIRECT(ADDRESS(ROW()-2,COLUMN()))-$P$16),0) + IF(AND(OR(C87=13,C87=14),AND(D87="M",P87&gt;0)),(INDIRECT(ADDRESS(ROW()-2,COLUMN()))-$Q$16),0) + IF(AND(C87 &gt; 14,AND(D87="F",P87&gt;0)),(INDIRECT(ADDRESS(ROW()-2,COLUMN()))-$R$16),0) + IF(AND(C87 &gt; 14,AND(D87="M",P87&gt;0)),(INDIRECT(ADDRESS(ROW()-2,COLUMN()))-$S$16),0)</f>
        <v/>
      </c>
      <c r="Q89" s="22">
        <f>IF(AND(OR(C87=11,C87=12),AND(D87="F",Q87&gt;0)),(INDIRECT(ADDRESS(ROW()-2,COLUMN()))-$N$17),0) + IF(AND(OR(C87=11,C87=12),AND(D87="M",Q87&gt;0)),(INDIRECT(ADDRESS(ROW()-2,COLUMN()))-$O$17),0)  + IF(AND(OR(C87=13,C87=14),AND(D87="F",Q87&gt;0)),(INDIRECT(ADDRESS(ROW()-2,COLUMN()))-$P$17),0) + IF(AND(OR(C87=13,C87=14),AND(D87="M",Q87&gt;0)),(INDIRECT(ADDRESS(ROW()-2,COLUMN()))-$Q$17),0) + IF(AND(C87 &gt; 14,AND(D87="F",Q87&gt;0)),(INDIRECT(ADDRESS(ROW()-2,COLUMN()))-$R$17),0) + IF(AND(C87 &gt; 14,AND(D87="M",Q87&gt;0)),(INDIRECT(ADDRESS(ROW()-2,COLUMN()))-$S$17),0)</f>
        <v/>
      </c>
      <c r="R89" s="22">
        <f>(IF(AND(C87&lt;11,AND(D87="F",R87&gt;0)),(INDIRECT(ADDRESS(ROW()-2,COLUMN()))-$L$19),0) + IF(AND(C87&lt;11,AND(D87="M",R87&gt;0)),(INDIRECT(ADDRESS(ROW()-2,COLUMN()))-$M$19),0)) + IF(AND(OR(C87=11,C87=12),AND(D87="F",R87&gt;0)),(INDIRECT(ADDRESS(ROW()-2,COLUMN()))-$N$19),0) + IF(AND(OR(C87=11,C87=12),AND(D87="M",R87&gt;0)),(INDIRECT(ADDRESS(ROW()-2,COLUMN()))-$O$19),0)</f>
        <v/>
      </c>
      <c r="S89" s="22">
        <f>(IF(AND(C87&lt;11,AND(D87="F",S87&gt;0)),(INDIRECT(ADDRESS(ROW()-2,COLUMN()))-$L$20),0) + IF(AND(C87&lt;11,AND(D87="M",S87&gt;0)),(INDIRECT(ADDRESS(ROW()-2,COLUMN()))-$M$20),0)) + IF(AND(OR(C87=11,C87=12),AND(D87="F",S87&gt;0)),(INDIRECT(ADDRESS(ROW()-2,COLUMN()))-$N$20),0) + IF(AND(OR(C87=11,C87=12),AND(D87="M",S87&gt;0)),(INDIRECT(ADDRESS(ROW()-2,COLUMN()))-$O$20),0)  + IF(AND(OR(C87=13,C87=14),AND(D87="F",S87&gt;0)),(INDIRECT(ADDRESS(ROW()-2,COLUMN()))-$P$20),0) + IF(AND(OR(C87=13,C87=14),AND(D87="M",S87&gt;0)),(INDIRECT(ADDRESS(ROW()-2,COLUMN()))-$Q$20),0) + IF(AND(C87 &gt; 14,AND(D87="F",S87&gt;0)),(INDIRECT(ADDRESS(ROW()-2,COLUMN()))-$R$20),0) + IF(AND(C87 &gt; 14,AND(D87="M",S87&gt;0)),(INDIRECT(ADDRESS(ROW()-2,COLUMN()))-$S$20),0)</f>
        <v/>
      </c>
      <c r="T89" s="22">
        <f>IF(AND(OR(C87=11,C87=12),AND(D87="F",T87&gt;0)),(INDIRECT(ADDRESS(ROW()-2,COLUMN()))-$N$21),0) + IF(AND(OR(C87=11,C87=12),AND(D87="M",T87&gt;0)),(INDIRECT(ADDRESS(ROW()-2,COLUMN()))-$O$21),0)  + IF(AND(OR(C87=13,C87=14),AND(D87="F",T87&gt;0)),(INDIRECT(ADDRESS(ROW()-2,COLUMN()))-$P$21),0) + IF(AND(OR(C87=13,C87=14),AND(D87="M",T87&gt;0)),(INDIRECT(ADDRESS(ROW()-2,COLUMN()))-$Q$21),0) + IF(AND(C87 &gt; 14,AND(D87="F",T87&gt;0)),(INDIRECT(ADDRESS(ROW()-2,COLUMN()))-$R$21),0) + IF(AND(C87 &gt; 14,AND(D87="M",T87&gt;0)),(INDIRECT(ADDRESS(ROW()-2,COLUMN()))-$S$21),0)</f>
        <v/>
      </c>
      <c r="U89" s="22">
        <f>(IF(AND(C87&lt;11,AND(D87="F",U87&gt;0)),(INDIRECT(ADDRESS(ROW()-2,COLUMN()))-$L$23),0) + IF(AND(C87&lt;11,AND(D87="M",U87&gt;0)),(INDIRECT(ADDRESS(ROW()-2,COLUMN()))-$M$23),0)) + IF(AND(OR(C87=11,C87=12),AND(D87="F",U87&gt;0)),(INDIRECT(ADDRESS(ROW()-2,COLUMN()))-$N$23),0) + IF(AND(OR(C87=11,C87=12),AND(D87="M",U87&gt;0)),(INDIRECT(ADDRESS(ROW()-2,COLUMN()))-$O$23),0)</f>
        <v/>
      </c>
      <c r="V89" s="22">
        <f>(IF(AND(C87&lt;11,AND(D87="F",V87&gt;0)),(INDIRECT(ADDRESS(ROW()-2,COLUMN()))-$L$24),0) + IF(AND(C87&lt;11,AND(D87="M",V87&gt;0)),(INDIRECT(ADDRESS(ROW()-2,COLUMN()))-$M$24),0)) + IF(AND(OR(C87=11,C87=12),AND(D87="F",V87&gt;0)),(INDIRECT(ADDRESS(ROW()-2,COLUMN()))-$N$24),0) + IF(AND(OR(C87=11,C87=12),AND(D87="M",V87&gt;0)),(INDIRECT(ADDRESS(ROW()-2,COLUMN()))-$O$24),0)  + IF(AND(OR(C87=13,C87=14),AND(D87="F",V87&gt;0)),(INDIRECT(ADDRESS(ROW()-2,COLUMN()))-$P$24),0) + IF(AND(OR(C87=13,C87=14),AND(D87="M",V87&gt;0)),(INDIRECT(ADDRESS(ROW()-2,COLUMN()))-$Q$24),0) + IF(AND(C87 &gt; 14,AND(D87="F",V87&gt;0)),(INDIRECT(ADDRESS(ROW()-2,COLUMN()))-$R$24),0) + IF(AND(C87 &gt; 14,AND(D87="M",V87&gt;0)),(INDIRECT(ADDRESS(ROW()-2,COLUMN()))-$S$24),0)</f>
        <v/>
      </c>
      <c r="W89" s="22">
        <f>IF(AND(OR(C87=11,C87=12),AND(D87="F",W87&gt;0)),(INDIRECT(ADDRESS(ROW()-2,COLUMN()))-$N$25),0) + IF(AND(OR(C87=11,C87=12),AND(D87="M",W87&gt;0)),(INDIRECT(ADDRESS(ROW()-2,COLUMN()))-$O$25),0)  + IF(AND(OR(C87=13,C87=14),AND(D87="F",W87&gt;0)),(INDIRECT(ADDRESS(ROW()-2,COLUMN()))-$P$25),0) + IF(AND(OR(C87=13,C87=14),AND(D87="M",W87&gt;0)),(INDIRECT(ADDRESS(ROW()-2,COLUMN()))-$Q$25),0) + IF(AND(C87 &gt; 14,AND(D87="F",W87&gt;0)),(INDIRECT(ADDRESS(ROW()-2,COLUMN()))-$R$25),0) + IF(AND(C87 &gt; 14,AND(D87="M",W87&gt;0)),(INDIRECT(ADDRESS(ROW()-2,COLUMN()))-$S$25),0)</f>
        <v/>
      </c>
      <c r="AB89" s="61" t="n"/>
      <c r="AC89" s="61" t="n"/>
      <c r="AD89" s="61" t="n"/>
      <c r="AE89" s="61" t="n"/>
      <c r="AF89" s="61" t="n"/>
      <c r="AG89" s="61" t="n"/>
      <c r="AH89" s="61" t="n"/>
      <c r="AI89" s="61" t="n"/>
      <c r="AJ89" s="61" t="n"/>
      <c r="AK89" s="61" t="n"/>
      <c r="AL89" s="61" t="n"/>
      <c r="AM89" s="61" t="n"/>
      <c r="AN89" s="61" t="n"/>
      <c r="AO89" s="61" t="n"/>
      <c r="AP89" s="61" t="n"/>
      <c r="AQ89" s="61" t="n"/>
      <c r="AR89" s="61" t="n"/>
      <c r="AS89" s="61" t="n"/>
    </row>
    <row customHeight="1" ht="20" outlineLevel="1" r="90" s="67" spans="1:63">
      <c r="C90" s="69" t="s">
        <v>386</v>
      </c>
      <c r="E90" s="62">
        <f>COUNTIF(F90:W90,"&lt;=0")-E87-IF(C87&gt;14,18,0)-IF(C87&gt;12,IF(L87&gt;0,1,0)+IF(O87&gt;0,1,0)+IF(R87&gt;0,1,0)+IF(U87&gt;0,1,0),0)-IF(C87&lt;11,IF(J87&gt;0,1,0)+IF(K87&gt;0,1,0)+IF(N87&gt;0,1,0)+IF(Q87&gt;0,1,0)+IF(T87&gt;0,1,0)+ IF(U87&gt;0,1,0) + IF(W87,1,0),0) - IF(AND(U87 &gt; 0,OR(C87=11,C87=12)),1,0)</f>
        <v/>
      </c>
      <c r="F90" s="22">
        <f>(IF(AND(C87&lt;11,AND(D87="F",F87&gt;0)),(INDIRECT(ADDRESS(ROW()-3,COLUMN()))-$V$4),0) + IF(AND(C87&lt;11,AND(D87="M",F87&gt;0)),(INDIRECT(ADDRESS(ROW()-3,COLUMN()))-$W$4),0)) + IF(AND(OR(C87=11,C87=12),AND(D87="F",F87&gt;0)),(INDIRECT(ADDRESS(ROW()-3,COLUMN()))-$X$4),0) + IF(AND(OR(C87=11,C87=12),AND(D87="M",F87&gt;0)),(INDIRECT(ADDRESS(ROW()-3,COLUMN()))-$Y$4),0)  + IF(AND(OR(C87=13,C87=14),AND(D87="F",F87&gt;0)),(INDIRECT(ADDRESS(ROW()-3,COLUMN()))-$Z$4),0) + IF(AND(OR(C87=13,C87=14),AND(D87="M",F87&gt;0)),(INDIRECT(ADDRESS(ROW()-3,COLUMN()))-$AA$4),0)</f>
        <v/>
      </c>
      <c r="G90" s="22">
        <f>(IF(AND(C87&lt;11,AND(D87="F",G87&gt;0)),(INDIRECT(ADDRESS(ROW()-3,COLUMN()))-$V$5),0) + IF(AND(C87&lt;11,AND(D87="M",G87&gt;0)),(INDIRECT(ADDRESS(ROW()-3,COLUMN()))-$W$5),0)) + IF(AND(OR(C87=11,C87=12),AND(D87="F",G87&gt;0)),(INDIRECT(ADDRESS(ROW()-3,COLUMN()))-$X$5),0) + IF(AND(OR(C87=11,C87=12),AND(D87="M",G87&gt;0)),(INDIRECT(ADDRESS(ROW()-3,COLUMN()))-$Y$5),0)  + IF(AND(OR(C87=13,C87=14),AND(D87="F",G87&gt;0)),(INDIRECT(ADDRESS(ROW()-3,COLUMN()))-$Z$5),0) + IF(AND(OR(C87=13,C87=14),AND(D87="M",G87&gt;0)),(INDIRECT(ADDRESS(ROW()-3,COLUMN()))-$AA$5),0)</f>
        <v/>
      </c>
      <c r="H90" s="22">
        <f>(IF(AND(C87&lt;11,AND(D87="F",H87&gt;0)),(INDIRECT(ADDRESS(ROW()-3,COLUMN()))-$V$6),0) + IF(AND(C87&lt;11,AND(D87="M",H87&gt;0)),(INDIRECT(ADDRESS(ROW()-3,COLUMN()))-$W$6),0)) + IF(AND(OR(C87=11,C87=12),AND(D87="F",H87&gt;0)),(INDIRECT(ADDRESS(ROW()-3,COLUMN()))-$X$6),0) + IF(AND(OR(C87=11,C87=12),AND(D87="M",H87&gt;0)),(INDIRECT(ADDRESS(ROW()-3,COLUMN()))-$Y$6),0)  + IF(AND(OR(C87=13,C87=14),AND(D87="F",H87&gt;0)),(INDIRECT(ADDRESS(ROW()-3,COLUMN()))-$Z$6),0) + IF(AND(OR(C87=13,C87=14),AND(D87="M",H87&gt;0)),(INDIRECT(ADDRESS(ROW()-3,COLUMN()))-$AA$6),0)</f>
        <v/>
      </c>
      <c r="I90" s="22">
        <f>(IF(AND(C87&lt;11,AND(D87="F",I87&gt;0)),(INDIRECT(ADDRESS(ROW()-3,COLUMN()))-$V$7),0) + IF(AND(C87&lt;11,AND(D87="M",I87&gt;0)),(INDIRECT(ADDRESS(ROW()-3,COLUMN()))-$W$7),0)) + IF(AND(OR(C87=11,C87=12),AND(D87="F",I87&gt;0)),(INDIRECT(ADDRESS(ROW()-3,COLUMN()))-$X$7),0) + IF(AND(OR(C87=11,C87=12),AND(D87="M",I87&gt;0)),(INDIRECT(ADDRESS(ROW()-3,COLUMN()))-$Y$7),0)  + IF(AND(OR(C87=13,C87=14),AND(D87="F",I87&gt;0)),(INDIRECT(ADDRESS(ROW()-3,COLUMN()))-$Z$7),0) + IF(AND(OR(C87=13,C87=14),AND(D87="M",I87&gt;0)),(INDIRECT(ADDRESS(ROW()-3,COLUMN()))-$AA$7),0)</f>
        <v/>
      </c>
      <c r="J90" s="22">
        <f>IF(AND(OR(C87=11,C87=12),AND(D87="F",J87&gt;0)),(INDIRECT(ADDRESS(ROW()-3,COLUMN()))-$X$8),0) + IF(AND(OR(C87=11,C87=12),AND(D87="M",J87&gt;0)),(INDIRECT(ADDRESS(ROW()-3,COLUMN()))-$Y$8),0)  + IF(AND(OR(C87=13,C87=14),AND(D87="F",J87&gt;0)),(INDIRECT(ADDRESS(ROW()-3,COLUMN()))-$Z$8),0) + IF(AND(OR(C87=13,C87=14),AND(D87="M",J87&gt;0)),(INDIRECT(ADDRESS(ROW()-3,COLUMN()))-$AA$8),0)</f>
        <v/>
      </c>
      <c r="K90" s="22">
        <f>IF(AND(OR(C87=11,C87=12),AND(D87="F",K87&gt;0)),(INDIRECT(ADDRESS(ROW()-3,COLUMN()))-$X$9),0) + IF(AND(OR(C87=11,C87=12),AND(D87="M",K87&gt;0)),(INDIRECT(ADDRESS(ROW()-3,COLUMN()))-$Y$9),0)  + IF(AND(OR(C87=13,C87=14),AND(D87="F",K87&gt;0)),(INDIRECT(ADDRESS(ROW()-3,COLUMN()))-$Z$9),0) + IF(AND(OR(C87=13,C87=14),AND(D87="M",K87&gt;0)),(INDIRECT(ADDRESS(ROW()-3,COLUMN()))-$AA$9),0)</f>
        <v/>
      </c>
      <c r="L90" s="22">
        <f>(IF(AND(C87&lt;11,AND(D87="F",L87&gt;0)),(INDIRECT(ADDRESS(ROW()-3,COLUMN()))-$V$11),0) + IF(AND(C87&lt;11,AND(D87="M",L87&gt;0)),(INDIRECT(ADDRESS(ROW()-3,COLUMN()))-$W$11),0)) + IF(AND(OR(C87=11,C87=12),AND(D87="F",L87&gt;0)),(INDIRECT(ADDRESS(ROW()-3,COLUMN()))-$X$11),0) + IF(AND(OR(C87=11,C87=12),AND(D87="M",L87&gt;0)),(INDIRECT(ADDRESS(ROW()-3,COLUMN()))-$Y$11),0)</f>
        <v/>
      </c>
      <c r="M90" s="22">
        <f>(IF(AND(C87&lt;11,AND(D87="F",M87&gt;0)),(INDIRECT(ADDRESS(ROW()-3,COLUMN()))-$V$12),0) + IF(AND(C87&lt;11,AND(D87="M",M87&gt;0)),(INDIRECT(ADDRESS(ROW()-3,COLUMN()))-$W$12),0)) + IF(AND(OR(C87=11,C87=12),AND(D87="F",M87&gt;0)),(INDIRECT(ADDRESS(ROW()-3,COLUMN()))-$X$12),0) + IF(AND(OR(C87=11,C87=12),AND(D87="M",M87&gt;0)),(INDIRECT(ADDRESS(ROW()-3,COLUMN()))-$Y$12),0)  + IF(AND(OR(C87=13,C87=14),AND(D87="F",M87&gt;0)),(INDIRECT(ADDRESS(ROW()-3,COLUMN()))-$Z$12),0) + IF(AND(OR(C87=13,C87=14),AND(D87="M",M87&gt;0)),(INDIRECT(ADDRESS(ROW()-3,COLUMN()))-$AA$12),0)</f>
        <v/>
      </c>
      <c r="N90" s="22">
        <f>IF(AND(OR(C87=11,C87=12),AND(D87="F",N87&gt;0)),(INDIRECT(ADDRESS(ROW()-3,COLUMN()))-$X$13),0) + IF(AND(OR(C87=11,C87=12),AND(D87="M",N87&gt;0)),(INDIRECT(ADDRESS(ROW()-3,COLUMN()))-$Y$13),0)  + IF(AND(OR(C87=13,C87=14),AND(D87="F",N87&gt;0)),(INDIRECT(ADDRESS(ROW()-3,COLUMN()))-$Z$13),0) + IF(AND(OR(C87=13,C87=14),AND(D87="M",N87&gt;0)),(INDIRECT(ADDRESS(ROW()-3,COLUMN()))-$AA$13),0)</f>
        <v/>
      </c>
      <c r="O90" s="22">
        <f>(IF(AND(C87&lt;11,AND(D87="F",O87&gt;0)),(INDIRECT(ADDRESS(ROW()-3,COLUMN()))-$V$15),0) + IF(AND(C87&lt;11,AND(D87="M",O87&gt;0)),(INDIRECT(ADDRESS(ROW()-3,COLUMN()))-$W$15),0)) + IF(AND(OR(C87=11,C87=12),AND(D87="F",O87&gt;0)),(INDIRECT(ADDRESS(ROW()-3,COLUMN()))-$X$15),0) + IF(AND(OR(C87=11,C87=12),AND(D87="M",O87&gt;0)),(INDIRECT(ADDRESS(ROW()-3,COLUMN()))-$Y$15),0)</f>
        <v/>
      </c>
      <c r="P90" s="22">
        <f>(IF(AND(C87&lt;11,AND(D87="F",P87&gt;0)),(INDIRECT(ADDRESS(ROW()-3,COLUMN()))-$V$16),0) + IF(AND(C87&lt;11,AND(D87="M",P87&gt;0)),(INDIRECT(ADDRESS(ROW()-3,COLUMN()))-$W$16),0)) + IF(AND(OR(C87=11,C87=12),AND(D87="F",P87&gt;0)),(INDIRECT(ADDRESS(ROW()-3,COLUMN()))-$X$16),0) + IF(AND(OR(C87=11,C87=12),AND(D87="M",P87&gt;0)),(INDIRECT(ADDRESS(ROW()-3,COLUMN()))-$Y$16),0)  + IF(AND(OR(C87=13,C87=14),AND(D87="F",P87&gt;0)),(INDIRECT(ADDRESS(ROW()-3,COLUMN()))-$Z$16),0) + IF(AND(OR(C87=13,C87=14),AND(D87="M",P87&gt;0)),(INDIRECT(ADDRESS(ROW()-3,COLUMN()))-$AA$16),0)</f>
        <v/>
      </c>
      <c r="Q90" s="22">
        <f>IF(AND(OR(C87=11,C87=12),AND(D87="F",Q87&gt;0)),(INDIRECT(ADDRESS(ROW()-3,COLUMN()))-$X$17),0) + IF(AND(OR(C87=11,C87=12),AND(D87="M",Q87&gt;0)),(INDIRECT(ADDRESS(ROW()-3,COLUMN()))-$Y$17),0)  + IF(AND(OR(C87=13,C87=14),AND(D87="F",Q87&gt;0)),(INDIRECT(ADDRESS(ROW()-3,COLUMN()))-$Z$17),0) + IF(AND(OR(C87=13,C87=14),AND(D87="M",Q87&gt;0)),(INDIRECT(ADDRESS(ROW()-3,COLUMN()))-$AA$17),0)</f>
        <v/>
      </c>
      <c r="R90" s="22">
        <f>(IF(AND(C87&lt;11,AND(D87="F",R87&gt;0)),(INDIRECT(ADDRESS(ROW()-3,COLUMN()))-$V$19),0) + IF(AND(C87&lt;11,AND(D87="M",R87&gt;0)),(INDIRECT(ADDRESS(ROW()-3,COLUMN()))-$W$19),0)) + IF(AND(OR(C87=11,C87=12),AND(D87="F",R87&gt;0)),(INDIRECT(ADDRESS(ROW()-3,COLUMN()))-$X$19),0) + IF(AND(OR(C87=11,C87=12),AND(D87="M",R87&gt;0)),(INDIRECT(ADDRESS(ROW()-3,COLUMN()))-$Y$19),0)</f>
        <v/>
      </c>
      <c r="S90" s="22">
        <f>(IF(AND(C87&lt;11,AND(D87="F",S87&gt;0)),(INDIRECT(ADDRESS(ROW()-3,COLUMN()))-$V$20),0) + IF(AND(C87&lt;11,AND(D87="M",S87&gt;0)),(INDIRECT(ADDRESS(ROW()-3,COLUMN()))-$W$20),0)) + IF(AND(OR(C87=11,C87=12),AND(D87="F",S87&gt;0)),(INDIRECT(ADDRESS(ROW()-3,COLUMN()))-$X$20),0) + IF(AND(OR(C87=11,C87=12),AND(D87="M",S87&gt;0)),(INDIRECT(ADDRESS(ROW()-3,COLUMN()))-$Y$20),0)  + IF(AND(OR(C87=13,C87=14),AND(D87="F",S87&gt;0)),(INDIRECT(ADDRESS(ROW()-3,COLUMN()))-$Z$20),0) + IF(AND(OR(C87=13,C87=14),AND(D87="M",S87&gt;0)),(INDIRECT(ADDRESS(ROW()-3,COLUMN()))-$AA$20),0)</f>
        <v/>
      </c>
      <c r="T90" s="22">
        <f>IF(AND(OR(C87=11,C87=12),AND(D87="F",T87&gt;0)),(INDIRECT(ADDRESS(ROW()-3,COLUMN()))-$X$21),0) + IF(AND(OR(C87=11,C87=12),AND(D87="M",T87&gt;0)),(INDIRECT(ADDRESS(ROW()-3,COLUMN()))-$Y$21),0)  + IF(AND(OR(C87=13,C87=14),AND(D87="F",T87&gt;0)),(INDIRECT(ADDRESS(ROW()-3,COLUMN()))-$Z$21),0) + IF(AND(OR(C87=13,C87=14),AND(D87="M",T87&gt;0)),(INDIRECT(ADDRESS(ROW()-3,COLUMN()))-$AA$21),0)</f>
        <v/>
      </c>
      <c r="U90" s="20" t="n">
        <v>0</v>
      </c>
      <c r="V90" s="22">
        <f>(IF(AND(C87&lt;11,AND(D87="F",V87&gt;0)),(INDIRECT(ADDRESS(ROW()-3,COLUMN()))-$V$24),0) + IF(AND(C87&lt;11,AND(D87="M",V87&gt;0)),(INDIRECT(ADDRESS(ROW()-3,COLUMN()))-$W$24),0)) + IF(AND(OR(C87=11,C87=12),AND(D87="F",V87&gt;0)),(INDIRECT(ADDRESS(ROW()-3,COLUMN()))-$X$24),0) + IF(AND(OR(C87=11,C87=12),AND(D87="M",V87&gt;0)),(INDIRECT(ADDRESS(ROW()-3,COLUMN()))-$Y$24),0)  + IF(AND(OR(C87=13,C87=14),AND(D87="F",V87&gt;0)),(INDIRECT(ADDRESS(ROW()-3,COLUMN()))-$Z$24),0) + IF(AND(OR(C87=13,C87=14),AND(D87="M",V87&gt;0)),(INDIRECT(ADDRESS(ROW()-3,COLUMN()))-$AA$24),0)</f>
        <v/>
      </c>
      <c r="W90" s="22">
        <f>IF(AND(OR(C87=11,C87=12),AND(D87="F",W87&gt;0)),(INDIRECT(ADDRESS(ROW()-3,COLUMN()))-$X$25),0) + IF(AND(OR(C87=11,C87=12),AND(D87="M",W87&gt;0)),(INDIRECT(ADDRESS(ROW()-3,COLUMN()))-$Y$25),0)  + IF(AND(OR(C87=13,C87=14),AND(D87="F",W87&gt;0)),(INDIRECT(ADDRESS(ROW()-3,COLUMN()))-$Z$25),0) + IF(AND(OR(C87=13,C87=14),AND(D87="M",W87&gt;0)),(INDIRECT(ADDRESS(ROW()-3,COLUMN()))-$AA$25),0)</f>
        <v/>
      </c>
      <c r="AB90" s="61" t="n"/>
      <c r="AC90" s="61" t="n"/>
      <c r="AD90" s="61" t="n"/>
      <c r="AE90" s="61" t="n"/>
      <c r="AF90" s="61" t="n"/>
      <c r="AG90" s="61" t="n"/>
      <c r="AH90" s="61" t="n"/>
      <c r="AI90" s="61" t="n"/>
      <c r="AJ90" s="61" t="n"/>
      <c r="AK90" s="61" t="n"/>
      <c r="AL90" s="61" t="n"/>
      <c r="AM90" s="61" t="n"/>
      <c r="AN90" s="61" t="n"/>
      <c r="AO90" s="61" t="n"/>
      <c r="AP90" s="61" t="n"/>
      <c r="AQ90" s="61" t="n"/>
      <c r="AR90" s="61" t="n"/>
      <c r="AS90" s="61" t="n"/>
    </row>
    <row customHeight="1" ht="20" outlineLevel="1" r="91" s="67" spans="1:63">
      <c r="C91" s="69" t="s">
        <v>387</v>
      </c>
      <c r="E91" s="62">
        <f>COUNTIF(F91:W91,"&lt;=0")-E87-IF(L87&gt;0,1,0)-IF(O87&gt;0,1,0)-IF(R87&gt;0,1,0)-IF(U87&gt;0,1,0)</f>
        <v/>
      </c>
      <c r="F91" s="22">
        <f>IF(AND(D87="M",F87&gt;0), INDIRECT(ADDRESS(ROW()-4,COLUMN()))-$AE$4,0) + IF(AND(D87="F",F87&gt;0), INDIRECT(ADDRESS(ROW()-4,COLUMN()))-$AD$4,0)</f>
        <v/>
      </c>
      <c r="G91" s="22">
        <f>IF(AND(D87="M",G87&gt;0), INDIRECT(ADDRESS(ROW()-4,COLUMN()))-$AE$5,0) + IF(AND(D87="F",G87&gt;0), INDIRECT(ADDRESS(ROW()-4,COLUMN()))-$AD$5,0)</f>
        <v/>
      </c>
      <c r="H91" s="22">
        <f>IF(AND(D87="M",H87&gt;0), INDIRECT(ADDRESS(ROW()-4,COLUMN()))-$AE$6,0) + IF(AND(D87="F",H87&gt;0), INDIRECT(ADDRESS(ROW()-4,COLUMN()))-$AD$6,0)</f>
        <v/>
      </c>
      <c r="I91" s="22">
        <f>IF(AND(D87="M",I87&gt;0), INDIRECT(ADDRESS(ROW()-4,COLUMN()))-$AE$7,0) + IF(AND(D87="F",I87&gt;0), INDIRECT(ADDRESS(ROW()-4,COLUMN()))-$AD$7,0)</f>
        <v/>
      </c>
      <c r="J91" s="22">
        <f>IF(AND(D87="M",J87&gt;0), INDIRECT(ADDRESS(ROW()-4,COLUMN()))-$AE$8,0) + IF(AND(D87="F",J87&gt;0), INDIRECT(ADDRESS(ROW()-4,COLUMN()))-$AD$8,0)</f>
        <v/>
      </c>
      <c r="K91" s="22">
        <f>IF(AND(D87="M",K87&gt;0), INDIRECT(ADDRESS(ROW()-4,COLUMN()))-$AE$9,0) + IF(AND(D87="F",K87&gt;0), INDIRECT(ADDRESS(ROW()-4,COLUMN()))-$AD$9,0)</f>
        <v/>
      </c>
      <c r="L91" s="20" t="n">
        <v>0</v>
      </c>
      <c r="M91" s="22">
        <f>IF(AND(D87="M",M87&gt;0), INDIRECT(ADDRESS(ROW()-4,COLUMN()))-$AE$11,0) + IF(AND(D87="F",M87&gt;0), INDIRECT(ADDRESS(ROW()-4,COLUMN()))-$AD$11,0)</f>
        <v/>
      </c>
      <c r="N91" s="22">
        <f>IF(AND(D87="M",N87&gt;0), INDIRECT(ADDRESS(ROW()-4,COLUMN()))-$AE$12,0) + IF(AND(D87="F",N87&gt;0), INDIRECT(ADDRESS(ROW()-4,COLUMN()))-$AD$12,0)</f>
        <v/>
      </c>
      <c r="O91" s="20" t="n">
        <v>0</v>
      </c>
      <c r="P91" s="22">
        <f>IF(AND(D87="M",P87&gt;0), INDIRECT(ADDRESS(ROW()-4,COLUMN()))-$AE$14,0) + IF(AND(D87="F",P87&gt;0), INDIRECT(ADDRESS(ROW()-4,COLUMN()))-$AD$14,0)</f>
        <v/>
      </c>
      <c r="Q91" s="22">
        <f>IF(AND(D87="M",Q87&gt;0), INDIRECT(ADDRESS(ROW()-4,COLUMN()))-$AE$15,0) + IF(AND(D87="F",Q87&gt;0), INDIRECT(ADDRESS(ROW()-4,COLUMN()))-$AD$15,0)</f>
        <v/>
      </c>
      <c r="R91" s="20" t="n">
        <v>0</v>
      </c>
      <c r="S91" s="22">
        <f>IF(AND(D87="M",S87&gt;0), INDIRECT(ADDRESS(ROW()-4,COLUMN()))-$AE$17,0) + IF(AND(D87="F",S87&gt;0), INDIRECT(ADDRESS(ROW()-4,COLUMN()))-$AD$17,0)</f>
        <v/>
      </c>
      <c r="T91" s="22">
        <f>IF(AND(D87="M",T87&gt;0), INDIRECT(ADDRESS(ROW()-4,COLUMN()))-$AE$18,0) + IF(AND(D87="F",T87&gt;0), INDIRECT(ADDRESS(ROW()-4,COLUMN()))-$AD$18,0)</f>
        <v/>
      </c>
      <c r="U91" s="20" t="n">
        <v>0</v>
      </c>
      <c r="V91" s="22">
        <f>IF(AND(D87="M",V87&gt;0), INDIRECT(ADDRESS(ROW()-4,COLUMN()))-$AE$20,0) + IF(AND(D87="F",V87&gt;0), INDIRECT(ADDRESS(ROW()-4,COLUMN()))-$AD$20,0)</f>
        <v/>
      </c>
      <c r="W91" s="22">
        <f>IF(AND(D87="M",W87&gt;0), INDIRECT(ADDRESS(ROW()-4,COLUMN()))-$AE$21,0) + IF(AND(D87="F",W87&gt;0), INDIRECT(ADDRESS(ROW()-4,COLUMN()))-$AD$21,0)</f>
        <v/>
      </c>
      <c r="AB91" s="61" t="n"/>
      <c r="AC91" s="61" t="n"/>
      <c r="AD91" s="61" t="n"/>
      <c r="AE91" s="61" t="n"/>
      <c r="AF91" s="61" t="n"/>
      <c r="AG91" s="61" t="n"/>
      <c r="AH91" s="61" t="n"/>
      <c r="AI91" s="61" t="n"/>
      <c r="AJ91" s="61" t="n"/>
      <c r="AK91" s="61" t="n"/>
      <c r="AL91" s="61" t="n"/>
      <c r="AM91" s="61" t="n"/>
      <c r="AN91" s="61" t="n"/>
      <c r="AO91" s="61" t="n"/>
      <c r="AP91" s="61" t="n"/>
      <c r="AQ91" s="61" t="n"/>
      <c r="AR91" s="61" t="n"/>
      <c r="AS91" s="61" t="n"/>
    </row>
    <row customHeight="1" ht="20" outlineLevel="1" r="92" s="67" spans="1:63">
      <c r="C92" s="69" t="s">
        <v>388</v>
      </c>
      <c r="E92" s="62">
        <f>COUNTIF(F92:W92,"&lt;=0")-E87-IF(L87&gt;0,1,0)-IF(O87&gt;0,1,0)-IF(R87&gt;0,1,0)-IF(U87&gt;0,1,0)</f>
        <v/>
      </c>
      <c r="F92" s="22">
        <f>IF(AND(D87="M",F87&gt;0), INDIRECT(ADDRESS(ROW()-5,COLUMN()))-$AJ$4,0) + IF(AND(D87="F",F87&gt;0), INDIRECT(ADDRESS(ROW()-5,COLUMN()))-$AI$4,0)</f>
        <v/>
      </c>
      <c r="G92" s="22">
        <f>IF(AND(D87="M",G87&gt;0), INDIRECT(ADDRESS(ROW()-5,COLUMN()))-$AJ$5,0) + IF(AND(D87="F",G87&gt;0), INDIRECT(ADDRESS(ROW()-5,COLUMN()))-$AI$5,0)</f>
        <v/>
      </c>
      <c r="H92" s="22">
        <f>IF(AND(D87="M",H87&gt;0), INDIRECT(ADDRESS(ROW()-5,COLUMN()))-$AJ$6,0) + IF(AND(D87="F",H87&gt;0), INDIRECT(ADDRESS(ROW()-5,COLUMN()))-$AI$6,0)</f>
        <v/>
      </c>
      <c r="I92" s="22">
        <f>IF(AND(D87="M",I87&gt;0), INDIRECT(ADDRESS(ROW()-5,COLUMN()))-$AJ$7,0) + IF(AND(D87="F",I87&gt;0), INDIRECT(ADDRESS(ROW()-5,COLUMN()))-$AI$7,0)</f>
        <v/>
      </c>
      <c r="J92" s="22">
        <f>IF(AND(D87="M",J87&gt;0), INDIRECT(ADDRESS(ROW()-5,COLUMN()))-$AJ$8,0) + IF(AND(D87="F",J87&gt;0), INDIRECT(ADDRESS(ROW()-5,COLUMN()))-$AI$8,0)</f>
        <v/>
      </c>
      <c r="K92" s="22">
        <f>IF(AND(D87="M",K87&gt;0), INDIRECT(ADDRESS(ROW()-5,COLUMN()))-$AJ$9,0) + IF(AND(D87="F",K87&gt;0), INDIRECT(ADDRESS(ROW()-5,COLUMN()))-$AI$9,0)</f>
        <v/>
      </c>
      <c r="L92" s="20" t="n">
        <v>0</v>
      </c>
      <c r="M92" s="22">
        <f>IF(AND(D87="M",M87&gt;0), INDIRECT(ADDRESS(ROW()-5,COLUMN()))-$AJ$11,0) + IF(AND(D87="F",M87&gt;0), INDIRECT(ADDRESS(ROW()-5,COLUMN()))-$AI$11,0)</f>
        <v/>
      </c>
      <c r="N92" s="22">
        <f>IF(AND(D87="M",N87&gt;0), INDIRECT(ADDRESS(ROW()-5,COLUMN()))-$AJ$12,0) + IF(AND(D87="F",N87&gt;0), INDIRECT(ADDRESS(ROW()-5,COLUMN()))-$AI$12,0)</f>
        <v/>
      </c>
      <c r="O92" s="20" t="n">
        <v>0</v>
      </c>
      <c r="P92" s="22">
        <f>IF(AND(D87="M",P87&gt;0), INDIRECT(ADDRESS(ROW()-5,COLUMN()))-$AJ$14,0) + IF(AND(D87="F",P87&gt;0), INDIRECT(ADDRESS(ROW()-5,COLUMN()))-$AI$14,0)</f>
        <v/>
      </c>
      <c r="Q92" s="22">
        <f>IF(AND(D87="M",Q87&gt;0), INDIRECT(ADDRESS(ROW()-5,COLUMN()))-$AJ$15,0) + IF(AND(D87="F",Q87&gt;0), INDIRECT(ADDRESS(ROW()-5,COLUMN()))-$AI$15,0)</f>
        <v/>
      </c>
      <c r="R92" s="20" t="n">
        <v>0</v>
      </c>
      <c r="S92" s="22">
        <f>IF(AND(D87="M",S87&gt;0), INDIRECT(ADDRESS(ROW()-5,COLUMN()))-$AJ$17,0) + IF(AND(D87="F",S87&gt;0), INDIRECT(ADDRESS(ROW()-5,COLUMN()))-$AI$17,0)</f>
        <v/>
      </c>
      <c r="T92" s="22">
        <f>IF(AND(D87="M",T87&gt;0), INDIRECT(ADDRESS(ROW()-5,COLUMN()))-$AJ$18,0) + IF(AND(D87="F",T87&gt;0), INDIRECT(ADDRESS(ROW()-5,COLUMN()))-$AI$18,0)</f>
        <v/>
      </c>
      <c r="U92" s="20" t="n">
        <v>0</v>
      </c>
      <c r="V92" s="22">
        <f>IF(AND(D87="M",V87&gt;0), INDIRECT(ADDRESS(ROW()-5,COLUMN()))-$AJ$20,0) + IF(AND(D87="F",V87&gt;0), INDIRECT(ADDRESS(ROW()-5,COLUMN()))-$AI$20,0)</f>
        <v/>
      </c>
      <c r="W92" s="22">
        <f>IF(AND(D87="M",W87&gt;0), INDIRECT(ADDRESS(ROW()-5,COLUMN()))-$AJ$21,0) + IF(AND(D87="F",W87&gt;0), INDIRECT(ADDRESS(ROW()-5,COLUMN()))-$AI$21,0)</f>
        <v/>
      </c>
      <c r="AB92" s="61" t="n"/>
      <c r="AC92" s="61" t="n"/>
      <c r="AD92" s="61" t="n"/>
      <c r="AE92" s="61" t="n"/>
      <c r="AF92" s="61" t="n"/>
      <c r="AG92" s="61" t="n"/>
      <c r="AH92" s="61" t="n"/>
      <c r="AI92" s="61" t="n"/>
      <c r="AJ92" s="61" t="n"/>
      <c r="AK92" s="61" t="n"/>
      <c r="AL92" s="61" t="n"/>
      <c r="AM92" s="61" t="n"/>
      <c r="AN92" s="61" t="n"/>
      <c r="AO92" s="61" t="n"/>
      <c r="AP92" s="61" t="n"/>
      <c r="AQ92" s="61" t="n"/>
      <c r="AR92" s="61" t="n"/>
      <c r="AS92" s="61" t="n"/>
    </row>
    <row customHeight="1" ht="20" outlineLevel="1" r="93" s="67" spans="1:63">
      <c r="C93" s="69" t="s">
        <v>389</v>
      </c>
      <c r="E93" s="62">
        <f>COUNTIF(F93:W93,"&lt;=0")-E87-IF(L87&gt;0,1,0)-IF(O87&gt;0,1,0)-IF(R87&gt;0,1,0)-IF(U87&gt;0,1,0)</f>
        <v/>
      </c>
      <c r="F93" s="22">
        <f>IF(AND(D87="M",F87&gt;0), INDIRECT(ADDRESS(ROW()-6,COLUMN()))-$AO$4,0) + IF(AND(D87="F",F87&gt;0), INDIRECT(ADDRESS(ROW()-6,COLUMN()))-$AN$4,0)</f>
        <v/>
      </c>
      <c r="G93" s="22">
        <f>IF(AND(D87="M",G87&gt;0), INDIRECT(ADDRESS(ROW()-6,COLUMN()))-$AO$5,0) + IF(AND(D87="F",G87&gt;0), INDIRECT(ADDRESS(ROW()-6,COLUMN()))-$AN$5,0)</f>
        <v/>
      </c>
      <c r="H93" s="22">
        <f>IF(AND(D87="M",H87&gt;0), INDIRECT(ADDRESS(ROW()-6,COLUMN()))-$AO$6,0) + IF(AND(D87="F",H87&gt;0), INDIRECT(ADDRESS(ROW()-6,COLUMN()))-$AN$6,0)</f>
        <v/>
      </c>
      <c r="I93" s="22">
        <f>IF(AND(D87="M",I87&gt;0), INDIRECT(ADDRESS(ROW()-6,COLUMN()))-$AO$7,0) + IF(AND(D87="F",I87&gt;0), INDIRECT(ADDRESS(ROW()-6,COLUMN()))-$AN$7,0)</f>
        <v/>
      </c>
      <c r="J93" s="22">
        <f>IF(AND(D87="M",J87&gt;0), INDIRECT(ADDRESS(ROW()-6,COLUMN()))-$AO$8,0) + IF(AND(D87="F",J87&gt;0), INDIRECT(ADDRESS(ROW()-6,COLUMN()))-$AN$8,0)</f>
        <v/>
      </c>
      <c r="K93" s="22">
        <f>IF(AND(D87="M",K87&gt;0), INDIRECT(ADDRESS(ROW()-6,COLUMN()))-$AO$9,0) + IF(AND(D87="F",K87&gt;0), INDIRECT(ADDRESS(ROW()-6,COLUMN()))-$AN$9,0)</f>
        <v/>
      </c>
      <c r="L93" s="20" t="n">
        <v>0</v>
      </c>
      <c r="M93" s="22">
        <f>IF(AND(D87="M",M87&gt;0), INDIRECT(ADDRESS(ROW()-6,COLUMN()))-$AO$11,0) + IF(AND(D87="F",M87&gt;0), INDIRECT(ADDRESS(ROW()-6,COLUMN()))-$AN$11,0)</f>
        <v/>
      </c>
      <c r="N93" s="22">
        <f>IF(AND(D87="M",N87&gt;0), INDIRECT(ADDRESS(ROW()-6,COLUMN()))-$AO$12,0) + IF(AND(D87="F",N87&gt;0), INDIRECT(ADDRESS(ROW()-6,COLUMN()))-$AN$12,0)</f>
        <v/>
      </c>
      <c r="O93" s="20" t="n">
        <v>0</v>
      </c>
      <c r="P93" s="22">
        <f>IF(AND(D87="M",P87&gt;0), INDIRECT(ADDRESS(ROW()-6,COLUMN()))-$AO$14,0) + IF(AND(D87="F",P87&gt;0), INDIRECT(ADDRESS(ROW()-6,COLUMN()))-$AN$14,0)</f>
        <v/>
      </c>
      <c r="Q93" s="22">
        <f>IF(AND(D87="M",Q87&gt;0), INDIRECT(ADDRESS(ROW()-6,COLUMN()))-$AO$15,0) + IF(AND(D87="F",Q87&gt;0), INDIRECT(ADDRESS(ROW()-6,COLUMN()))-$AN$15,0)</f>
        <v/>
      </c>
      <c r="R93" s="20" t="n">
        <v>0</v>
      </c>
      <c r="S93" s="22">
        <f>IF(AND(D87="M",S87&gt;0), INDIRECT(ADDRESS(ROW()-6,COLUMN()))-$AO$17,0) + IF(AND(D87="F",S87&gt;0), INDIRECT(ADDRESS(ROW()-6,COLUMN()))-$AN$17,0)</f>
        <v/>
      </c>
      <c r="T93" s="22">
        <f>IF(AND(D87="M",T87&gt;0), INDIRECT(ADDRESS(ROW()-6,COLUMN()))-$AO$18,0) + IF(AND(D87="F",T87&gt;0), INDIRECT(ADDRESS(ROW()-6,COLUMN()))-$AN$18,0)</f>
        <v/>
      </c>
      <c r="U93" s="63" t="n">
        <v>0</v>
      </c>
      <c r="V93" s="22">
        <f>IF(AND(D87="M",V87&gt;0), INDIRECT(ADDRESS(ROW()-6,COLUMN()))-$AO$20,0) + IF(AND(D87="F",V87&gt;0), INDIRECT(ADDRESS(ROW()-6,COLUMN()))-$AN$20,0)</f>
        <v/>
      </c>
      <c r="W93" s="22">
        <f>IF(AND(D87="M",W87&gt;0), INDIRECT(ADDRESS(ROW()-6,COLUMN()))-$AO$21,0) + IF(AND(D87="F",W87&gt;0), INDIRECT(ADDRESS(ROW()-6,COLUMN()))-$AN$21,0)</f>
        <v/>
      </c>
      <c r="AB93" s="61" t="n"/>
      <c r="AC93" s="61" t="n"/>
      <c r="AD93" s="61" t="n"/>
      <c r="AE93" s="61" t="n"/>
      <c r="AF93" s="61" t="n"/>
      <c r="AG93" s="61" t="n"/>
      <c r="AH93" s="61" t="n"/>
      <c r="AI93" s="61" t="n"/>
      <c r="AJ93" s="61" t="n"/>
      <c r="AK93" s="61" t="n"/>
      <c r="AL93" s="61" t="n"/>
      <c r="AM93" s="61" t="n"/>
      <c r="AN93" s="61" t="n"/>
      <c r="AO93" s="61" t="n"/>
      <c r="AP93" s="61" t="n"/>
      <c r="AQ93" s="61" t="n"/>
      <c r="AR93" s="61" t="n"/>
      <c r="AS93" s="61" t="n"/>
    </row>
    <row customHeight="1" ht="20" outlineLevel="1" r="94" s="67" spans="1:63" thickBot="1">
      <c r="C94" s="69" t="s">
        <v>6</v>
      </c>
      <c r="E94" s="62">
        <f>COUNTIF(F94:W94,"&lt;=0")-E87-IF(L87&gt;0,1,0)-IF(O87&gt;0,1,0)-IF(R87&gt;0,1,0)-IF(U87&gt;0,1,0)</f>
        <v/>
      </c>
      <c r="F94" s="22">
        <f>IF(AND(D87="M",F87&gt;0), INDIRECT(ADDRESS(ROW()-7,COLUMN()))-$AT$4,0) + IF(AND(D87="F",F87&gt;0), INDIRECT(ADDRESS(ROW()-7,COLUMN()))-$AS$4,0)</f>
        <v/>
      </c>
      <c r="G94" s="22">
        <f>IF(AND(D87="M",G87&gt;0), INDIRECT(ADDRESS(ROW()-7,COLUMN()))-$AT$5,0) + IF(AND(D87="F",G87&gt;0), INDIRECT(ADDRESS(ROW()-7,COLUMN()))-$AS$5,0)</f>
        <v/>
      </c>
      <c r="H94" s="22">
        <f>IF(AND(D87="M",H87&gt;0), INDIRECT(ADDRESS(ROW()-7,COLUMN()))-$AT$6,0) + IF(AND(D87="F",H87&gt;0), INDIRECT(ADDRESS(ROW()-7,COLUMN()))-$AS$6,0)</f>
        <v/>
      </c>
      <c r="I94" s="22">
        <f>IF(AND(D87="M",I87&gt;0), INDIRECT(ADDRESS(ROW()-7,COLUMN()))-$AT$7,0) + IF(AND(D87="F",I87&gt;0), INDIRECT(ADDRESS(ROW()-7,COLUMN()))-$AS$7,0)</f>
        <v/>
      </c>
      <c r="J94" s="22">
        <f>IF(AND(D87="M",J87&gt;0), INDIRECT(ADDRESS(ROW()-7,COLUMN()))-$AT$8,0) + IF(AND(D87="F",J87&gt;0), INDIRECT(ADDRESS(ROW()-7,COLUMN()))-$AS$8,0)</f>
        <v/>
      </c>
      <c r="K94" s="22">
        <f>IF(AND(D87="M",K87&gt;0), INDIRECT(ADDRESS(ROW()-7,COLUMN()))-$AT$9,0) + IF(AND(D87="F",K87&gt;0), INDIRECT(ADDRESS(ROW()-7,COLUMN()))-$AS$9,0)</f>
        <v/>
      </c>
      <c r="L94" s="63" t="n">
        <v>0</v>
      </c>
      <c r="M94" s="22">
        <f>IF(AND(D87="M",M87&gt;0), INDIRECT(ADDRESS(ROW()-7,COLUMN()))-$AT$11,0) + IF(AND(D87="F",M87&gt;0), INDIRECT(ADDRESS(ROW()-7,COLUMN()))-$AS$11,0)</f>
        <v/>
      </c>
      <c r="N94" s="22">
        <f>IF(AND(D87="M",N87&gt;0), INDIRECT(ADDRESS(ROW()-7,COLUMN()))-$AT$12,0) + IF(AND(D87="F",N87&gt;0), INDIRECT(ADDRESS(ROW()-7,COLUMN()))-$AS$12,0)</f>
        <v/>
      </c>
      <c r="O94" s="63" t="n">
        <v>0</v>
      </c>
      <c r="P94" s="22">
        <f>IF(AND(D87="M",P87&gt;0), INDIRECT(ADDRESS(ROW()-7,COLUMN()))-$AT$14,0) + IF(AND(D87="F",P87&gt;0), INDIRECT(ADDRESS(ROW()-7,COLUMN()))-$AS$14,0)</f>
        <v/>
      </c>
      <c r="Q94" s="22">
        <f>IF(AND(D87="M",Q87&gt;0), INDIRECT(ADDRESS(ROW()-7,COLUMN()))-$AT$15,0) + IF(AND(D87="F",Q87&gt;0), INDIRECT(ADDRESS(ROW()-7,COLUMN()))-$AS$15,0)</f>
        <v/>
      </c>
      <c r="R94" s="63" t="n">
        <v>0</v>
      </c>
      <c r="S94" s="22">
        <f>IF(AND(D87="M",S87&gt;0), INDIRECT(ADDRESS(ROW()-7,COLUMN()))-$AT$17,0) + IF(AND(D87="F",S87&gt;0), INDIRECT(ADDRESS(ROW()-7,COLUMN()))-$AS$17,0)</f>
        <v/>
      </c>
      <c r="T94" s="22">
        <f>IF(AND(D87="M",T87&gt;0), INDIRECT(ADDRESS(ROW()-7,COLUMN()))-$AT$18,0) + IF(AND(D87="F",T87&gt;0), INDIRECT(ADDRESS(ROW()-7,COLUMN()))-$AS$18,0)</f>
        <v/>
      </c>
      <c r="U94" s="63" t="n">
        <v>0</v>
      </c>
      <c r="V94" s="22">
        <f>IF(AND(D87="M",V87&gt;0), INDIRECT(ADDRESS(ROW()-7,COLUMN()))-$AT$20,0) + IF(AND(D87="F",V87&gt;0), INDIRECT(ADDRESS(ROW()-7,COLUMN()))-$AS$20,0)</f>
        <v/>
      </c>
      <c r="W94" s="22">
        <f>IF(AND(D87="M",W87&gt;0), INDIRECT(ADDRESS(ROW()-7,COLUMN()))-$AT$21,0) + IF(AND(D87="F",W87&gt;0), INDIRECT(ADDRESS(ROW()-7,COLUMN()))-$AS$21,0)</f>
        <v/>
      </c>
      <c r="AB94" s="61" t="n"/>
      <c r="AC94" s="61" t="n"/>
      <c r="AD94" s="61" t="n"/>
      <c r="AE94" s="61" t="n"/>
      <c r="AF94" s="61" t="n"/>
      <c r="AG94" s="61" t="n"/>
      <c r="AH94" s="61" t="n"/>
      <c r="AI94" s="61" t="n"/>
      <c r="AJ94" s="61" t="n"/>
      <c r="AK94" s="61" t="n"/>
      <c r="AL94" s="61" t="n"/>
      <c r="AM94" s="61" t="n"/>
      <c r="AN94" s="61" t="n"/>
      <c r="AO94" s="61" t="n"/>
      <c r="AP94" s="61" t="n"/>
      <c r="AQ94" s="61" t="n"/>
      <c r="AR94" s="61" t="n"/>
      <c r="AS94" s="61" t="n"/>
    </row>
    <row customHeight="1" ht="20" r="95" s="67" spans="1:63">
      <c r="A95" s="66" t="s">
        <v>401</v>
      </c>
      <c r="C95" s="11" t="n">
        <v>12</v>
      </c>
      <c r="D95" s="12" t="s">
        <v>391</v>
      </c>
      <c r="E95" s="14">
        <f>COUNTIF(F95:W95,"=0")</f>
        <v/>
      </c>
      <c r="F95" s="77" t="n">
        <v>0.0004504629629664691</v>
      </c>
      <c r="G95" s="77" t="n">
        <v>0.0009618055555549176</v>
      </c>
      <c r="H95" s="77" t="n">
        <v>0.002137847222222433</v>
      </c>
      <c r="I95" s="77" t="n">
        <v>0.00447372685184888</v>
      </c>
      <c r="J95" s="77" t="n">
        <v>0.009602199074073781</v>
      </c>
      <c r="K95" s="77" t="n">
        <v>0</v>
      </c>
      <c r="L95" s="77" t="n">
        <v>0.0005346064814801821</v>
      </c>
      <c r="M95" s="77" t="n">
        <v>0.00115752314815154</v>
      </c>
      <c r="N95" s="77" t="n">
        <v>0</v>
      </c>
      <c r="O95" s="77" t="n">
        <v>0.0006085648148115297</v>
      </c>
      <c r="P95" s="77" t="n">
        <v>0.001356018518521296</v>
      </c>
      <c r="Q95" s="77" t="n">
        <v>0.002792476851851688</v>
      </c>
      <c r="R95" s="77" t="n">
        <v>0.0006307870370392266</v>
      </c>
      <c r="S95" s="77" t="n">
        <v>0</v>
      </c>
      <c r="T95" s="77" t="n">
        <v>0</v>
      </c>
      <c r="U95" s="77" t="n">
        <v>0</v>
      </c>
      <c r="V95" s="77" t="n">
        <v>0.00252893518518249</v>
      </c>
      <c r="W95" s="77" t="n">
        <v>0</v>
      </c>
      <c r="AB95" s="61" t="n"/>
      <c r="AC95" s="61" t="n"/>
      <c r="AD95" s="61" t="n"/>
      <c r="AE95" s="61" t="n"/>
      <c r="AF95" s="61" t="n"/>
      <c r="AG95" s="61" t="n"/>
      <c r="AH95" s="61" t="n"/>
      <c r="AI95" s="61" t="n"/>
      <c r="AJ95" s="61" t="n"/>
      <c r="AK95" s="61" t="n"/>
      <c r="AL95" s="61" t="n"/>
      <c r="AM95" s="61" t="n"/>
      <c r="AN95" s="61" t="n"/>
      <c r="AO95" s="61" t="n"/>
      <c r="AP95" s="61" t="n"/>
      <c r="AQ95" s="61" t="n"/>
      <c r="AR95" s="61" t="n"/>
      <c r="AS95" s="61" t="n"/>
    </row>
    <row customHeight="1" ht="20" outlineLevel="1" r="96" s="67" spans="1:63">
      <c r="C96" s="68" t="s">
        <v>384</v>
      </c>
      <c r="E96" s="62">
        <f>COUNTIF(F96:AA96,"&lt;=0")-E95-IF(C95&gt;12,IF(L95&gt;0,1,0)+IF(O95&gt;0,1,0)+IF(R95&gt;0,1,0)+IF(U95&gt;0,1,0),0)-IF(C95&lt;11,IF(J95&gt;0,1,0)+IF(K95&gt;0,1,0)+IF(N95&gt;0,1,0)+IF(Q95&gt;0,1,0)+IF(T95&gt;0,1,0)+IF(W95,1,0),0)</f>
        <v/>
      </c>
      <c r="F96" s="22">
        <f>(IF(AND(C95&lt;11,AND(D95="F",F95&gt;0)),(INDIRECT(ADDRESS(ROW()-1,COLUMN()))-$B$4),0) + IF(AND(C95&lt;11,AND(D95="M",F95&gt;0)),(INDIRECT(ADDRESS(ROW()-1,COLUMN()))-$C$4),0)) + IF(AND(OR(C95=11,C95=12),AND(D95="F",F95&gt;0)),(INDIRECT(ADDRESS(ROW()-1,COLUMN()))-$D$4),0) + IF(AND(OR(C95=11,C95=12),AND(D95="M",F95&gt;0)),(INDIRECT(ADDRESS(ROW()-1,COLUMN()))-$E$4),0)  + IF(AND(OR(C95=13,C95=14),AND(D95="F",F95&gt;0)),(INDIRECT(ADDRESS(ROW()-1,COLUMN()))-$F$4),0) + IF(AND(OR(C95=13,C95=14),AND(D95="M",F95&gt;0)),(INDIRECT(ADDRESS(ROW()-1,COLUMN()))-$G$4),0) + IF(AND(C95 &gt; 14,AND(D95="F",F95&gt;0)),(INDIRECT(ADDRESS(ROW()-1,COLUMN()))-$H$4),0) + IF(AND(C95 &gt; 14,AND(D95="M",F95&gt;0)),(INDIRECT(ADDRESS(ROW()-1,COLUMN()))-$I$4),0)</f>
        <v/>
      </c>
      <c r="G96" s="22">
        <f>(IF(AND(C95&lt;11,AND(D95="F",G95&gt;0)),(INDIRECT(ADDRESS(ROW()-1,COLUMN()))-$B$5),0) + IF(AND(C95&lt;11,AND(D95="M",G95&gt;0)),(INDIRECT(ADDRESS(ROW()-1,COLUMN()))-$C$5),0)) + IF(AND(OR(C95=11,C95=12),AND(D95="F",G95&gt;0)),(INDIRECT(ADDRESS(ROW()-1,COLUMN()))-$D$5),0) + IF(AND(OR(C95=11,C95=12),AND(D95="M",G95&gt;0)),(INDIRECT(ADDRESS(ROW()-1,COLUMN()))-$E$5),0)  + IF(AND(OR(C95=13,C95=14),AND(D95="F",G95&gt;0)),(INDIRECT(ADDRESS(ROW()-1,COLUMN()))-$F$5),0) + IF(AND(OR(C95=13,C95=14),AND(D95="M",G95&gt;0)),(INDIRECT(ADDRESS(ROW()-1,COLUMN()))-$G$5),0) + IF(AND(C95 &gt; 14,AND(D95="F",G95&gt;0)),(INDIRECT(ADDRESS(ROW()-1,COLUMN()))-$H$5),0) + IF(AND(C95 &gt; 14,AND(D95="M",G95&gt;0)),(INDIRECT(ADDRESS(ROW()-1,COLUMN()))-$I$5),0)</f>
        <v/>
      </c>
      <c r="H96" s="22">
        <f>(IF(AND(C95&lt;11,AND(D95="F",H95&gt;0)),(INDIRECT(ADDRESS(ROW()-1,COLUMN()))-$B$6),0) + IF(AND(C95&lt;11,AND(D95="M",H95&gt;0)),(INDIRECT(ADDRESS(ROW()-1,COLUMN()))-$C$6),0)) + IF(AND(OR(C95=11,C95=12),AND(D95="F",H95&gt;0)),(INDIRECT(ADDRESS(ROW()-1,COLUMN()))-$D$6),0) + IF(AND(OR(C95=11,C95=12),AND(D95="M",H95&gt;0)),(INDIRECT(ADDRESS(ROW()-1,COLUMN()))-$E$6),0)  + IF(AND(OR(C95=13,C95=14),AND(D95="F",H95&gt;0)),(INDIRECT(ADDRESS(ROW()-1,COLUMN()))-$F$6),0) + IF(AND(OR(C95=13,C95=14),AND(D95="M",H95&gt;0)),(INDIRECT(ADDRESS(ROW()-1,COLUMN()))-$G$6),0) + IF(AND(C95 &gt; 14,AND(D95="F",H95&gt;0)),(INDIRECT(ADDRESS(ROW()-1,COLUMN()))-$H$6),0) + IF(AND(C95 &gt; 14,AND(D95="M",H95&gt;0)),(INDIRECT(ADDRESS(ROW()-1,COLUMN()))-$I$6),0)</f>
        <v/>
      </c>
      <c r="I96" s="22">
        <f>(IF(AND(C95&lt;11,AND(D95="F",I95&gt;0)),(INDIRECT(ADDRESS(ROW()-1,COLUMN()))-$B$7),0) + IF(AND(C95&lt;11,AND(D95="M",I95&gt;0)),(INDIRECT(ADDRESS(ROW()-1,COLUMN()))-$C$7),0)) + IF(AND(OR(C95=11,C95=12),AND(D95="F",I95&gt;0)),(INDIRECT(ADDRESS(ROW()-1,COLUMN()))-$D$7),0) + IF(AND(OR(C95=11,C95=12),AND(D95="M",I95&gt;0)),(INDIRECT(ADDRESS(ROW()-1,COLUMN()))-$E$7),0)  + IF(AND(OR(C95=13,C95=14),AND(D95="F",I95&gt;0)),(INDIRECT(ADDRESS(ROW()-1,COLUMN()))-$F$7),0) + IF(AND(OR(C95=13,C95=14),AND(D95="M",I95&gt;0)),(INDIRECT(ADDRESS(ROW()-1,COLUMN()))-$G$7),0) + IF(AND(C95 &gt; 14,AND(D95="F",I95&gt;0)),(INDIRECT(ADDRESS(ROW()-1,COLUMN()))-$H$7),0) + IF(AND(C95 &gt; 14,AND(D95="M",I95&gt;0)),(INDIRECT(ADDRESS(ROW()-1,COLUMN()))-$I$7),0)</f>
        <v/>
      </c>
      <c r="J96" s="22">
        <f>IF(AND(OR(C95=11,C95=12),AND(D95="F",J95&gt;0)),(INDIRECT(ADDRESS(ROW()-1,COLUMN()))-$D$8),0) + IF(AND(OR(C95=11,C95=12),AND(D95="M",J95&gt;0)),(INDIRECT(ADDRESS(ROW()-1,COLUMN()))-$E$8),0)  + IF(AND(OR(C95=13,C95=14),AND(D95="F",J95&gt;0)),(INDIRECT(ADDRESS(ROW()-1,COLUMN()))-$F$8),0) + IF(AND(OR(C95=13,C95=14),AND(D95="M",J95&gt;0)),(INDIRECT(ADDRESS(ROW()-1,COLUMN()))-$G$8),0) + IF(AND(C95 &gt; 14,AND(D95="F",J95&gt;0)),(INDIRECT(ADDRESS(ROW()-1,COLUMN()))-$H$8),0) + IF(AND(C95 &gt; 14,AND(D95="M",J95&gt;0)),(INDIRECT(ADDRESS(ROW()-1,COLUMN()))-$I$8),0)</f>
        <v/>
      </c>
      <c r="K96" s="22">
        <f>IF(AND(OR(C95=11,C95=12),AND(D95="F",K95&gt;0)),(INDIRECT(ADDRESS(ROW()-1,COLUMN()))-$D$9),0) + IF(AND(OR(C95=11,C95=12),AND(D95="M",K95&gt;0)),(INDIRECT(ADDRESS(ROW()-1,COLUMN()))-$E$9),0)  + IF(AND(OR(C95=13,C95=14),AND(D95="F",K95&gt;0)),(INDIRECT(ADDRESS(ROW()-1,COLUMN()))-$F$9),0) + IF(AND(OR(C95=13,C95=14),AND(D95="M",K95&gt;0)),(INDIRECT(ADDRESS(ROW()-1,COLUMN()))-$G$9),0) + IF(AND(C95 &gt; 14,AND(D95="F",K95&gt;0)),(INDIRECT(ADDRESS(ROW()-1,COLUMN()))-$H$9),0) + IF(AND(C95 &gt; 14,AND(D95="M",K95&gt;0)),(INDIRECT(ADDRESS(ROW()-1,COLUMN()))-$I$9),0)</f>
        <v/>
      </c>
      <c r="L96" s="22">
        <f>(IF(AND(C95&lt;11,AND(D95="F",L95&gt;0)),(INDIRECT(ADDRESS(ROW()-1,COLUMN()))-$B$11),0) + IF(AND(C95&lt;11,AND(D95="M",L95&gt;0)),(INDIRECT(ADDRESS(ROW()-1,COLUMN()))-$C$11),0)) + IF(AND(OR(C95=11,C95=12),AND(D95="F",L95&gt;0)),(INDIRECT(ADDRESS(ROW()-1,COLUMN()))-$D$11),0) + IF(AND(OR(C95=11,C95=12),AND(D95="M",L95&gt;0)),(INDIRECT(ADDRESS(ROW()-1,COLUMN()))-$E$11),0)</f>
        <v/>
      </c>
      <c r="M96" s="22">
        <f>(IF(AND(C95&lt;11,AND(D95="F",M95&gt;0)),(INDIRECT(ADDRESS(ROW()-1,COLUMN()))-$B$12),0) + IF(AND(C95&lt;11,AND(D95="M",M95&gt;0)),(INDIRECT(ADDRESS(ROW()-1,COLUMN()))-$C$12),0)) + IF(AND(OR(C95=11,C95=12),AND(D95="F",M95&gt;0)),(INDIRECT(ADDRESS(ROW()-1,COLUMN()))-$D$12),0) + IF(AND(OR(C95=11,C95=12),AND(D95="M",M95&gt;0)),(INDIRECT(ADDRESS(ROW()-1,COLUMN()))-$E$12),0)  + IF(AND(OR(C95=13,C95=14),AND(D95="F",M95&gt;0)),(INDIRECT(ADDRESS(ROW()-1,COLUMN()))-$F$12),0) + IF(AND(OR(C95=13,C95=14),AND(D95="M",M95&gt;0)),(INDIRECT(ADDRESS(ROW()-1,COLUMN()))-$G$12),0) + IF(AND(C95 &gt; 14,AND(D95="F",M95&gt;0)),(INDIRECT(ADDRESS(ROW()-1,COLUMN()))-$H$12),0) + IF(AND(C95 &gt; 14,AND(D95="M",M95&gt;0)),(INDIRECT(ADDRESS(ROW()-1,COLUMN()))-$I$12),0)</f>
        <v/>
      </c>
      <c r="N96" s="22">
        <f>IF(AND(OR(C95=11,C95=12),AND(D95="F",N95&gt;0)),(INDIRECT(ADDRESS(ROW()-1,COLUMN()))-$D$13),0) + IF(AND(OR(C95=11,C95=12),AND(D95="M",N95&gt;0)),(INDIRECT(ADDRESS(ROW()-1,COLUMN()))-$E$13),0)  + IF(AND(OR(C95=13,C95=14),AND(D95="F",N95&gt;0)),(INDIRECT(ADDRESS(ROW()-1,COLUMN()))-$F$13),0) + IF(AND(OR(C95=13,C95=14),AND(D95="M",N95&gt;0)),(INDIRECT(ADDRESS(ROW()-1,COLUMN()))-$G$13),0) + IF(AND(C95 &gt; 14,AND(D95="F",N95&gt;0)),(INDIRECT(ADDRESS(ROW()-1,COLUMN()))-$H$13),0) + IF(AND(C95 &gt; 14,AND(D95="M",N95&gt;0)),(INDIRECT(ADDRESS(ROW()-1,COLUMN()))-$I$13),0)</f>
        <v/>
      </c>
      <c r="O96" s="22">
        <f>(IF(AND(C95&lt;11,AND(D95="F",O95&gt;0)),(INDIRECT(ADDRESS(ROW()-1,COLUMN()))-$B$15),0) + IF(AND(C95&lt;11,AND(D95="M",O95&gt;0)),(INDIRECT(ADDRESS(ROW()-1,COLUMN()))-$C$15),0)) + IF(AND(OR(C95=11,C95=12),AND(D95="F",O95&gt;0)),(INDIRECT(ADDRESS(ROW()-1,COLUMN()))-$D$15),0) + IF(AND(OR(C95=11,C95=12),AND(D95="M",O95&gt;0)),(INDIRECT(ADDRESS(ROW()-1,COLUMN()))-$E$15),0)</f>
        <v/>
      </c>
      <c r="P96" s="22">
        <f>(IF(AND(C95&lt;11,AND(D95="F",P95&gt;0)),(INDIRECT(ADDRESS(ROW()-1,COLUMN()))-$B$16),0) + IF(AND(C95&lt;11,AND(D95="M",P95&gt;0)),(INDIRECT(ADDRESS(ROW()-1,COLUMN()))-$C$16),0)) + IF(AND(OR(C95=11,C95=12),AND(D95="F",P95&gt;0)),(INDIRECT(ADDRESS(ROW()-1,COLUMN()))-$D$16),0) + IF(AND(OR(C95=11,C95=12),AND(D95="M",P95&gt;0)),(INDIRECT(ADDRESS(ROW()-1,COLUMN()))-$E$16),0)  + IF(AND(OR(C95=13,C95=14),AND(D95="F",P95&gt;0)),(INDIRECT(ADDRESS(ROW()-1,COLUMN()))-$F$16),0) + IF(AND(OR(C95=13,C95=14),AND(D95="M",P95&gt;0)),(INDIRECT(ADDRESS(ROW()-1,COLUMN()))-$G$16),0) + IF(AND(C95 &gt; 14,AND(D95="F",P95&gt;0)),(INDIRECT(ADDRESS(ROW()-1,COLUMN()))-$H$16),0) + IF(AND(C95 &gt; 14,AND(D95="M",P95&gt;0)),(INDIRECT(ADDRESS(ROW()-1,COLUMN()))-$I$16),0)</f>
        <v/>
      </c>
      <c r="Q96" s="22">
        <f>IF(AND(OR(C95=11,C95=12),AND(D95="F",Q95&gt;0)),(INDIRECT(ADDRESS(ROW()-1,COLUMN()))-$D$17),0) + IF(AND(OR(C95=11,C95=12),AND(D95="M",Q95&gt;0)),(INDIRECT(ADDRESS(ROW()-1,COLUMN()))-$E$17),0)  + IF(AND(OR(C95=13,C95=14),AND(D95="F",Q95&gt;0)),(INDIRECT(ADDRESS(ROW()-1,COLUMN()))-$F$17),0) + IF(AND(OR(C95=13,C95=14),AND(D95="M",Q95&gt;0)),(INDIRECT(ADDRESS(ROW()-1,COLUMN()))-$G$17),0) + IF(AND(C95 &gt; 14,AND(D95="F",Q95&gt;0)),(INDIRECT(ADDRESS(ROW()-1,COLUMN()))-$H$17),0) + IF(AND(C95 &gt; 14,AND(D95="M",Q95&gt;0)),(INDIRECT(ADDRESS(ROW()-1,COLUMN()))-$I$17),0)</f>
        <v/>
      </c>
      <c r="R96" s="22">
        <f>(IF(AND(C95&lt;11,AND(D95="F",R95&gt;0)),(INDIRECT(ADDRESS(ROW()-1,COLUMN()))-$B$19),0) + IF(AND(C95&lt;11,AND(D95="M",R95&gt;0)),(INDIRECT(ADDRESS(ROW()-1,COLUMN()))-$C$19),0)) + IF(AND(OR(C95=11,C95=12),AND(D95="F",R95&gt;0)),(INDIRECT(ADDRESS(ROW()-1,COLUMN()))-$D$19),0) + IF(AND(OR(C95=11,C95=12),AND(D95="M",R95&gt;0)),(INDIRECT(ADDRESS(ROW()-1,COLUMN()))-$E$19),0)</f>
        <v/>
      </c>
      <c r="S96" s="22">
        <f>(IF(AND(C95&lt;11,AND(D95="F",S95&gt;0)),(INDIRECT(ADDRESS(ROW()-1,COLUMN()))-$B$20),0) + IF(AND(C95&lt;11,AND(D95="M",S95&gt;0)),(INDIRECT(ADDRESS(ROW()-1,COLUMN()))-$C$20),0)) + IF(AND(OR(C95=11,C95=12),AND(D95="F",S95&gt;0)),(INDIRECT(ADDRESS(ROW()-1,COLUMN()))-$D$20),0) + IF(AND(OR(C95=11,C95=12),AND(D95="M",S95&gt;0)),(INDIRECT(ADDRESS(ROW()-1,COLUMN()))-$E$20),0)  + IF(AND(OR(C95=13,C95=14),AND(D95="F",S95&gt;0)),(INDIRECT(ADDRESS(ROW()-1,COLUMN()))-$F$20),0) + IF(AND(OR(C95=13,C95=14),AND(D95="M",S95&gt;0)),(INDIRECT(ADDRESS(ROW()-1,COLUMN()))-$G$20),0) + IF(AND(C95 &gt; 14,AND(D95="F",S95&gt;0)),(INDIRECT(ADDRESS(ROW()-1,COLUMN()))-$H$20),0) + IF(AND(C95 &gt; 14,AND(D95="M",S95&gt;0)),(INDIRECT(ADDRESS(ROW()-1,COLUMN()))-$I$20),0)</f>
        <v/>
      </c>
      <c r="T96" s="22">
        <f>IF(AND(OR(C95=11,C95=12),AND(D95="F",T95&gt;0)),(INDIRECT(ADDRESS(ROW()-1,COLUMN()))-$D$21),0) + IF(AND(OR(C95=11,C95=12),AND(D95="M",T95&gt;0)),(INDIRECT(ADDRESS(ROW()-1,COLUMN()))-$E$21),0)  + IF(AND(OR(C95=13,C95=14),AND(D95="F",T95&gt;0)),(INDIRECT(ADDRESS(ROW()-1,COLUMN()))-$F$21),0) + IF(AND(OR(C95=13,C95=14),AND(D95="M",T95&gt;0)),(INDIRECT(ADDRESS(ROW()-1,COLUMN()))-$G$21),0) + IF(AND(C95 &gt; 14,AND(D95="F",T95&gt;0)),(INDIRECT(ADDRESS(ROW()-1,COLUMN()))-$H$21),0) + IF(AND(C95 &gt; 14,AND(D95="M",T95&gt;0)),(INDIRECT(ADDRESS(ROW()-1,COLUMN()))-$I$21),0)</f>
        <v/>
      </c>
      <c r="U96" s="22">
        <f>(IF(AND(C95&lt;11,AND(D95="F",U95&gt;0)),(INDIRECT(ADDRESS(ROW()-1,COLUMN()))-$B$23),0) + IF(AND(C95&lt;11,AND(D95="M",U95&gt;0)),(INDIRECT(ADDRESS(ROW()-1,COLUMN()))-$C$23),0)) + IF(AND(OR(C95=11,C95=12),AND(D95="F",U95&gt;0)),(INDIRECT(ADDRESS(ROW()-1,COLUMN()))-$D$23),0) + IF(AND(OR(C95=11,C95=12),AND(D95="M",U95&gt;0)),(INDIRECT(ADDRESS(ROW()-1,COLUMN()))-$E$23),0)</f>
        <v/>
      </c>
      <c r="V96" s="22">
        <f>(IF(AND(C95&lt;11,AND(D95="F",V95&gt;0)),(INDIRECT(ADDRESS(ROW()-1,COLUMN()))-$B$24),0) + IF(AND(C95&lt;11,AND(D95="M",V95&gt;0)),(INDIRECT(ADDRESS(ROW()-1,COLUMN()))-$C$24),0)) + IF(AND(OR(C95=11,C95=12),AND(D95="F",V95&gt;0)),(INDIRECT(ADDRESS(ROW()-1,COLUMN()))-$D$24),0) + IF(AND(OR(C95=11,C95=12),AND(D95="M",V95&gt;0)),(INDIRECT(ADDRESS(ROW()-1,COLUMN()))-$E$24),0)  + IF(AND(OR(C95=13,C95=14),AND(D95="F",V95&gt;0)),(INDIRECT(ADDRESS(ROW()-1,COLUMN()))-$F$24),0) + IF(AND(OR(C95=13,C95=14),AND(D95="M",V95&gt;0)),(INDIRECT(ADDRESS(ROW()-1,COLUMN()))-$G$24),0) + IF(AND(C95 &gt; 14,AND(D95="F",V95&gt;0)),(INDIRECT(ADDRESS(ROW()-1,COLUMN()))-$H$24),0) + IF(AND(C95 &gt; 14,AND(D95="M",V95&gt;0)),(INDIRECT(ADDRESS(ROW()-1,COLUMN()))-$I$24),0)</f>
        <v/>
      </c>
      <c r="W96" s="22">
        <f>IF(AND(OR(C95=11,C95=12),AND(D95="F",W95&gt;0)),(INDIRECT(ADDRESS(ROW()-1,COLUMN()))-$D$25),0) + IF(AND(OR(C95=11,C95=12),AND(D95="M",W95&gt;0)),(INDIRECT(ADDRESS(ROW()-1,COLUMN()))-$E$25),0)  + IF(AND(OR(C95=13,C95=14),AND(D95="F",W95&gt;0)),(INDIRECT(ADDRESS(ROW()-1,COLUMN()))-$F$25),0) + IF(AND(OR(C95=13,C95=14),AND(D95="M",W95&gt;0)),(INDIRECT(ADDRESS(ROW()-1,COLUMN()))-$G$25),0) + IF(AND(C95 &gt; 14,AND(D95="F",W95&gt;0)),(INDIRECT(ADDRESS(ROW()-1,COLUMN()))-$H$25),0) + IF(AND(C95 &gt; 14,AND(D95="M",W95&gt;0)),(INDIRECT(ADDRESS(ROW()-1,COLUMN()))-$I$25),0)</f>
        <v/>
      </c>
      <c r="AB96" s="61" t="n"/>
      <c r="AC96" s="61" t="n"/>
      <c r="AD96" s="61" t="n"/>
      <c r="AE96" s="61" t="n"/>
      <c r="AF96" s="61" t="n"/>
      <c r="AG96" s="61" t="n"/>
      <c r="AH96" s="61" t="n"/>
      <c r="AI96" s="61" t="n"/>
      <c r="AJ96" s="61" t="n"/>
      <c r="AK96" s="61" t="n"/>
      <c r="AL96" s="61" t="n"/>
      <c r="AM96" s="61" t="n"/>
      <c r="AN96" s="61" t="n"/>
      <c r="AO96" s="61" t="n"/>
      <c r="AP96" s="61" t="n"/>
      <c r="AQ96" s="61" t="n"/>
      <c r="AR96" s="61" t="n"/>
      <c r="AS96" s="61" t="n"/>
    </row>
    <row customHeight="1" ht="20" outlineLevel="1" r="97" s="67" spans="1:63">
      <c r="C97" s="69" t="s">
        <v>385</v>
      </c>
      <c r="E97" s="62">
        <f>COUNTIF(F97:AA97,"&lt;=0")-E95-IF(C95&gt;12,IF(L95&gt;0,1,0)+IF(O95&gt;0,1,0)+IF(R95&gt;0,1,0)+IF(U95&gt;0,1,0),0)-IF(C95&lt;11,IF(J95&gt;0,1,0)+IF(K95&gt;0,1,0)+IF(N95&gt;0,1,0)+IF(Q95&gt;0,1,0)+IF(T95&gt;0,1,0)+IF(W95,1,0),0)</f>
        <v/>
      </c>
      <c r="F97" s="22">
        <f>(IF(AND(C95&lt;11,AND(D95="F",F95&gt;0)),(INDIRECT(ADDRESS(ROW()-2,COLUMN()))-$L$4),0) + IF(AND(C95&lt;11,AND(D95="M",F95&gt;0)),(INDIRECT(ADDRESS(ROW()-2,COLUMN()))-$M$4),0)) + IF(AND(OR(C95=11,C95=12),AND(D95="F",F95&gt;0)),(INDIRECT(ADDRESS(ROW()-2,COLUMN()))-$N$4),0) + IF(AND(OR(C95=11,C95=12),AND(D95="M",F95&gt;0)),(INDIRECT(ADDRESS(ROW()-2,COLUMN()))-$O$4),0)  + IF(AND(OR(C95=13,C95=14),AND(D95="F",F95&gt;0)),(INDIRECT(ADDRESS(ROW()-2,COLUMN()))-$P$4),0) + IF(AND(OR(C95=13,C95=14),AND(D95="M",F95&gt;0)),(INDIRECT(ADDRESS(ROW()-2,COLUMN()))-$Q$4),0) + IF(AND(C95 &gt; 14,AND(D95="F",F95&gt;0)),(INDIRECT(ADDRESS(ROW()-2,COLUMN()))-$R$4),0) + IF(AND(C95 &gt; 14,AND(D95="M",F95&gt;0)),(INDIRECT(ADDRESS(ROW()-2,COLUMN()))-$S$4),0)</f>
        <v/>
      </c>
      <c r="G97" s="22">
        <f>(IF(AND(C95&lt;11,AND(D95="F",G95&gt;0)),(INDIRECT(ADDRESS(ROW()-2,COLUMN()))-$L$5),0) + IF(AND(C95&lt;11,AND(D95="M",G95&gt;0)),(INDIRECT(ADDRESS(ROW()-2,COLUMN()))-$M$5),0)) + IF(AND(OR(C95=11,C95=12),AND(D95="F",G95&gt;0)),(INDIRECT(ADDRESS(ROW()-2,COLUMN()))-$N$5),0) + IF(AND(OR(C95=11,C95=12),AND(D95="M",G95&gt;0)),(INDIRECT(ADDRESS(ROW()-2,COLUMN()))-$O$5),0)  + IF(AND(OR(C95=13,C95=14),AND(D95="F",G95&gt;0)),(INDIRECT(ADDRESS(ROW()-2,COLUMN()))-$P$5),0) + IF(AND(OR(C95=13,C95=14),AND(D95="M",G95&gt;0)),(INDIRECT(ADDRESS(ROW()-2,COLUMN()))-$Q$5),0) + IF(AND(C95 &gt; 14,AND(D95="F",G95&gt;0)),(INDIRECT(ADDRESS(ROW()-2,COLUMN()))-$R$5),0) + IF(AND(C95 &gt; 14,AND(D95="M",G95&gt;0)),(INDIRECT(ADDRESS(ROW()-2,COLUMN()))-$S$5),0)</f>
        <v/>
      </c>
      <c r="H97" s="22">
        <f>(IF(AND(C95&lt;11,AND(D95="F",H95&gt;0)),(INDIRECT(ADDRESS(ROW()-2,COLUMN()))-$L$6),0) + IF(AND(C95&lt;11,AND(D95="M",H95&gt;0)),(INDIRECT(ADDRESS(ROW()-2,COLUMN()))-$M$6),0)) + IF(AND(OR(C95=11,C95=12),AND(D95="F",H95&gt;0)),(INDIRECT(ADDRESS(ROW()-2,COLUMN()))-$N$6),0) + IF(AND(OR(C95=11,C95=12),AND(D95="M",H95&gt;0)),(INDIRECT(ADDRESS(ROW()-2,COLUMN()))-$O$6),0)  + IF(AND(OR(C95=13,C95=14),AND(D95="F",H95&gt;0)),(INDIRECT(ADDRESS(ROW()-2,COLUMN()))-$P$6),0) + IF(AND(OR(C95=13,C95=14),AND(D95="M",H95&gt;0)),(INDIRECT(ADDRESS(ROW()-2,COLUMN()))-$Q$6),0) + IF(AND(C95 &gt; 14,AND(D95="F",H95&gt;0)),(INDIRECT(ADDRESS(ROW()-2,COLUMN()))-$R$6),0) + IF(AND(C95 &gt; 14,AND(D95="M",H95&gt;0)),(INDIRECT(ADDRESS(ROW()-2,COLUMN()))-$S$6),0)</f>
        <v/>
      </c>
      <c r="I97" s="22">
        <f>(IF(AND(C95&lt;11,AND(D95="F",I95&gt;0)),(INDIRECT(ADDRESS(ROW()-2,COLUMN()))-$L$7),0) + IF(AND(C95&lt;11,AND(D95="M",I95&gt;0)),(INDIRECT(ADDRESS(ROW()-2,COLUMN()))-$M$7),0)) + IF(AND(OR(C95=11,C95=12),AND(D95="F",I95&gt;0)),(INDIRECT(ADDRESS(ROW()-2,COLUMN()))-$N$7),0) + IF(AND(OR(C95=11,C95=12),AND(D95="M",I95&gt;0)),(INDIRECT(ADDRESS(ROW()-2,COLUMN()))-$O$7),0)  + IF(AND(OR(C95=13,C95=14),AND(D95="F",I95&gt;0)),(INDIRECT(ADDRESS(ROW()-2,COLUMN()))-$P$7),0) + IF(AND(OR(C95=13,C95=14),AND(D95="M",I95&gt;0)),(INDIRECT(ADDRESS(ROW()-2,COLUMN()))-$Q$7),0) + IF(AND(C95 &gt; 14,AND(D95="F",I95&gt;0)),(INDIRECT(ADDRESS(ROW()-2,COLUMN()))-$R$7),0) + IF(AND(C95 &gt; 14,AND(D95="M",I95&gt;0)),(INDIRECT(ADDRESS(ROW()-2,COLUMN()))-$S$7),0)</f>
        <v/>
      </c>
      <c r="J97" s="22">
        <f>IF(AND(OR(C95=11,C95=12),AND(D95="F",J95&gt;0)),(INDIRECT(ADDRESS(ROW()-2,COLUMN()))-$N$8),0) + IF(AND(OR(C95=11,C95=12),AND(D95="M",J95&gt;0)),(INDIRECT(ADDRESS(ROW()-2,COLUMN()))-$O$8),0)  + IF(AND(OR(C95=13,C95=14),AND(D95="F",J95&gt;0)),(INDIRECT(ADDRESS(ROW()-2,COLUMN()))-$P$8),0) + IF(AND(OR(C95=13,C95=14),AND(D95="M",J95&gt;0)),(INDIRECT(ADDRESS(ROW()-2,COLUMN()))-$Q$8),0) + IF(AND(C95 &gt; 14,AND(D95="F",J95&gt;0)),(INDIRECT(ADDRESS(ROW()-2,COLUMN()))-$R$8),0) + IF(AND(C95 &gt; 14,AND(D95="M",J95&gt;0)),(INDIRECT(ADDRESS(ROW()-2,COLUMN()))-$S$8),0)</f>
        <v/>
      </c>
      <c r="K97" s="22">
        <f>IF(AND(OR(C95=11,C95=12),AND(D95="F",K95&gt;0)),(INDIRECT(ADDRESS(ROW()-2,COLUMN()))-$N$9),0) + IF(AND(OR(C95=11,C95=12),AND(D95="M",K95&gt;0)),(INDIRECT(ADDRESS(ROW()-2,COLUMN()))-$O$9),0)  + IF(AND(OR(C95=13,C95=14),AND(D95="F",K95&gt;0)),(INDIRECT(ADDRESS(ROW()-2,COLUMN()))-$P$9),0) + IF(AND(OR(C95=13,C95=14),AND(D95="M",K95&gt;0)),(INDIRECT(ADDRESS(ROW()-2,COLUMN()))-$Q$9),0) + IF(AND(C95 &gt; 14,AND(D95="F",K95&gt;0)),(INDIRECT(ADDRESS(ROW()-2,COLUMN()))-$R$9),0) + IF(AND(C95 &gt; 14,AND(D95="M",K95&gt;0)),(INDIRECT(ADDRESS(ROW()-2,COLUMN()))-$S$9),0)</f>
        <v/>
      </c>
      <c r="L97" s="22">
        <f>(IF(AND(C95&lt;11,AND(D95="F",L95&gt;0)),(INDIRECT(ADDRESS(ROW()-2,COLUMN()))-$L$11),0) + IF(AND(C95&lt;11,AND(D95="M",L95&gt;0)),(INDIRECT(ADDRESS(ROW()-2,COLUMN()))-$M$11),0)) + IF(AND(OR(C95=11,C95=12),AND(D95="F",L95&gt;0)),(INDIRECT(ADDRESS(ROW()-2,COLUMN()))-$N$11),0) + IF(AND(OR(C95=11,C95=12),AND(D95="M",L95&gt;0)),(INDIRECT(ADDRESS(ROW()-2,COLUMN()))-$O$11),0)</f>
        <v/>
      </c>
      <c r="M97" s="22">
        <f>(IF(AND(C95&lt;11,AND(D95="F",M95&gt;0)),(INDIRECT(ADDRESS(ROW()-2,COLUMN()))-$L$12),0) + IF(AND(C95&lt;11,AND(D95="M",M95&gt;0)),(INDIRECT(ADDRESS(ROW()-2,COLUMN()))-$M$12),0)) + IF(AND(OR(C95=11,C95=12),AND(D95="F",M95&gt;0)),(INDIRECT(ADDRESS(ROW()-2,COLUMN()))-$N$12),0) + IF(AND(OR(C95=11,C95=12),AND(D95="M",M95&gt;0)),(INDIRECT(ADDRESS(ROW()-2,COLUMN()))-$O$12),0)  + IF(AND(OR(C95=13,C95=14),AND(D95="F",M95&gt;0)),(INDIRECT(ADDRESS(ROW()-2,COLUMN()))-$P$12),0) + IF(AND(OR(C95=13,C95=14),AND(D95="M",M95&gt;0)),(INDIRECT(ADDRESS(ROW()-2,COLUMN()))-$Q$12),0) + IF(AND(C95 &gt; 14,AND(D95="F",M95&gt;0)),(INDIRECT(ADDRESS(ROW()-2,COLUMN()))-$R$12),0) + IF(AND(C95 &gt; 14,AND(D95="M",M95&gt;0)),(INDIRECT(ADDRESS(ROW()-2,COLUMN()))-$S$12),0)</f>
        <v/>
      </c>
      <c r="N97" s="22">
        <f>IF(AND(OR(C95=11,C95=12),AND(D95="F",N95&gt;0)),(INDIRECT(ADDRESS(ROW()-2,COLUMN()))-$N$13),0) + IF(AND(OR(C95=11,C95=12),AND(D95="M",N95&gt;0)),(INDIRECT(ADDRESS(ROW()-2,COLUMN()))-$O$13),0)  + IF(AND(OR(C95=13,C95=14),AND(D95="F",N95&gt;0)),(INDIRECT(ADDRESS(ROW()-2,COLUMN()))-$P$13),0) + IF(AND(OR(C95=13,C95=14),AND(D95="M",N95&gt;0)),(INDIRECT(ADDRESS(ROW()-2,COLUMN()))-$Q$13),0) + IF(AND(C95 &gt; 14,AND(D95="F",N95&gt;0)),(INDIRECT(ADDRESS(ROW()-2,COLUMN()))-$R$13),0) + IF(AND(C95 &gt; 14,AND(D95="M",N95&gt;0)),(INDIRECT(ADDRESS(ROW()-2,COLUMN()))-$S$13),0)</f>
        <v/>
      </c>
      <c r="O97" s="22">
        <f>(IF(AND(C95&lt;11,AND(D95="F",O95&gt;0)),(INDIRECT(ADDRESS(ROW()-2,COLUMN()))-$L$15),0) + IF(AND(C95&lt;11,AND(D95="M",O95&gt;0)),(INDIRECT(ADDRESS(ROW()-2,COLUMN()))-$M$15),0)) + IF(AND(OR(C95=11,C95=12),AND(D95="F",O95&gt;0)),(INDIRECT(ADDRESS(ROW()-2,COLUMN()))-$N$15),0) + IF(AND(OR(C95=11,C95=12),AND(D95="M",O95&gt;0)),(INDIRECT(ADDRESS(ROW()-2,COLUMN()))-$O$15),0)</f>
        <v/>
      </c>
      <c r="P97" s="22">
        <f>(IF(AND(C95&lt;11,AND(D95="F",P95&gt;0)),(INDIRECT(ADDRESS(ROW()-2,COLUMN()))-$L$16),0) + IF(AND(C95&lt;11,AND(D95="M",P95&gt;0)),(INDIRECT(ADDRESS(ROW()-2,COLUMN()))-$M$16),0)) + IF(AND(OR(C95=11,C95=12),AND(D95="F",P95&gt;0)),(INDIRECT(ADDRESS(ROW()-2,COLUMN()))-$N$16),0) + IF(AND(OR(C95=11,C95=12),AND(D95="M",P95&gt;0)),(INDIRECT(ADDRESS(ROW()-2,COLUMN()))-$O$16),0)  + IF(AND(OR(C95=13,C95=14),AND(D95="F",P95&gt;0)),(INDIRECT(ADDRESS(ROW()-2,COLUMN()))-$P$16),0) + IF(AND(OR(C95=13,C95=14),AND(D95="M",P95&gt;0)),(INDIRECT(ADDRESS(ROW()-2,COLUMN()))-$Q$16),0) + IF(AND(C95 &gt; 14,AND(D95="F",P95&gt;0)),(INDIRECT(ADDRESS(ROW()-2,COLUMN()))-$R$16),0) + IF(AND(C95 &gt; 14,AND(D95="M",P95&gt;0)),(INDIRECT(ADDRESS(ROW()-2,COLUMN()))-$S$16),0)</f>
        <v/>
      </c>
      <c r="Q97" s="22">
        <f>IF(AND(OR(C95=11,C95=12),AND(D95="F",Q95&gt;0)),(INDIRECT(ADDRESS(ROW()-2,COLUMN()))-$N$17),0) + IF(AND(OR(C95=11,C95=12),AND(D95="M",Q95&gt;0)),(INDIRECT(ADDRESS(ROW()-2,COLUMN()))-$O$17),0)  + IF(AND(OR(C95=13,C95=14),AND(D95="F",Q95&gt;0)),(INDIRECT(ADDRESS(ROW()-2,COLUMN()))-$P$17),0) + IF(AND(OR(C95=13,C95=14),AND(D95="M",Q95&gt;0)),(INDIRECT(ADDRESS(ROW()-2,COLUMN()))-$Q$17),0) + IF(AND(C95 &gt; 14,AND(D95="F",Q95&gt;0)),(INDIRECT(ADDRESS(ROW()-2,COLUMN()))-$R$17),0) + IF(AND(C95 &gt; 14,AND(D95="M",Q95&gt;0)),(INDIRECT(ADDRESS(ROW()-2,COLUMN()))-$S$17),0)</f>
        <v/>
      </c>
      <c r="R97" s="22">
        <f>(IF(AND(C95&lt;11,AND(D95="F",R95&gt;0)),(INDIRECT(ADDRESS(ROW()-2,COLUMN()))-$L$19),0) + IF(AND(C95&lt;11,AND(D95="M",R95&gt;0)),(INDIRECT(ADDRESS(ROW()-2,COLUMN()))-$M$19),0)) + IF(AND(OR(C95=11,C95=12),AND(D95="F",R95&gt;0)),(INDIRECT(ADDRESS(ROW()-2,COLUMN()))-$N$19),0) + IF(AND(OR(C95=11,C95=12),AND(D95="M",R95&gt;0)),(INDIRECT(ADDRESS(ROW()-2,COLUMN()))-$O$19),0)</f>
        <v/>
      </c>
      <c r="S97" s="22">
        <f>(IF(AND(C95&lt;11,AND(D95="F",S95&gt;0)),(INDIRECT(ADDRESS(ROW()-2,COLUMN()))-$L$20),0) + IF(AND(C95&lt;11,AND(D95="M",S95&gt;0)),(INDIRECT(ADDRESS(ROW()-2,COLUMN()))-$M$20),0)) + IF(AND(OR(C95=11,C95=12),AND(D95="F",S95&gt;0)),(INDIRECT(ADDRESS(ROW()-2,COLUMN()))-$N$20),0) + IF(AND(OR(C95=11,C95=12),AND(D95="M",S95&gt;0)),(INDIRECT(ADDRESS(ROW()-2,COLUMN()))-$O$20),0)  + IF(AND(OR(C95=13,C95=14),AND(D95="F",S95&gt;0)),(INDIRECT(ADDRESS(ROW()-2,COLUMN()))-$P$20),0) + IF(AND(OR(C95=13,C95=14),AND(D95="M",S95&gt;0)),(INDIRECT(ADDRESS(ROW()-2,COLUMN()))-$Q$20),0) + IF(AND(C95 &gt; 14,AND(D95="F",S95&gt;0)),(INDIRECT(ADDRESS(ROW()-2,COLUMN()))-$R$20),0) + IF(AND(C95 &gt; 14,AND(D95="M",S95&gt;0)),(INDIRECT(ADDRESS(ROW()-2,COLUMN()))-$S$20),0)</f>
        <v/>
      </c>
      <c r="T97" s="22">
        <f>IF(AND(OR(C95=11,C95=12),AND(D95="F",T95&gt;0)),(INDIRECT(ADDRESS(ROW()-2,COLUMN()))-$N$21),0) + IF(AND(OR(C95=11,C95=12),AND(D95="M",T95&gt;0)),(INDIRECT(ADDRESS(ROW()-2,COLUMN()))-$O$21),0)  + IF(AND(OR(C95=13,C95=14),AND(D95="F",T95&gt;0)),(INDIRECT(ADDRESS(ROW()-2,COLUMN()))-$P$21),0) + IF(AND(OR(C95=13,C95=14),AND(D95="M",T95&gt;0)),(INDIRECT(ADDRESS(ROW()-2,COLUMN()))-$Q$21),0) + IF(AND(C95 &gt; 14,AND(D95="F",T95&gt;0)),(INDIRECT(ADDRESS(ROW()-2,COLUMN()))-$R$21),0) + IF(AND(C95 &gt; 14,AND(D95="M",T95&gt;0)),(INDIRECT(ADDRESS(ROW()-2,COLUMN()))-$S$21),0)</f>
        <v/>
      </c>
      <c r="U97" s="22">
        <f>(IF(AND(C95&lt;11,AND(D95="F",U95&gt;0)),(INDIRECT(ADDRESS(ROW()-2,COLUMN()))-$L$23),0) + IF(AND(C95&lt;11,AND(D95="M",U95&gt;0)),(INDIRECT(ADDRESS(ROW()-2,COLUMN()))-$M$23),0)) + IF(AND(OR(C95=11,C95=12),AND(D95="F",U95&gt;0)),(INDIRECT(ADDRESS(ROW()-2,COLUMN()))-$N$23),0) + IF(AND(OR(C95=11,C95=12),AND(D95="M",U95&gt;0)),(INDIRECT(ADDRESS(ROW()-2,COLUMN()))-$O$23),0)</f>
        <v/>
      </c>
      <c r="V97" s="22">
        <f>(IF(AND(C95&lt;11,AND(D95="F",V95&gt;0)),(INDIRECT(ADDRESS(ROW()-2,COLUMN()))-$L$24),0) + IF(AND(C95&lt;11,AND(D95="M",V95&gt;0)),(INDIRECT(ADDRESS(ROW()-2,COLUMN()))-$M$24),0)) + IF(AND(OR(C95=11,C95=12),AND(D95="F",V95&gt;0)),(INDIRECT(ADDRESS(ROW()-2,COLUMN()))-$N$24),0) + IF(AND(OR(C95=11,C95=12),AND(D95="M",V95&gt;0)),(INDIRECT(ADDRESS(ROW()-2,COLUMN()))-$O$24),0)  + IF(AND(OR(C95=13,C95=14),AND(D95="F",V95&gt;0)),(INDIRECT(ADDRESS(ROW()-2,COLUMN()))-$P$24),0) + IF(AND(OR(C95=13,C95=14),AND(D95="M",V95&gt;0)),(INDIRECT(ADDRESS(ROW()-2,COLUMN()))-$Q$24),0) + IF(AND(C95 &gt; 14,AND(D95="F",V95&gt;0)),(INDIRECT(ADDRESS(ROW()-2,COLUMN()))-$R$24),0) + IF(AND(C95 &gt; 14,AND(D95="M",V95&gt;0)),(INDIRECT(ADDRESS(ROW()-2,COLUMN()))-$S$24),0)</f>
        <v/>
      </c>
      <c r="W97" s="22">
        <f>IF(AND(OR(C95=11,C95=12),AND(D95="F",W95&gt;0)),(INDIRECT(ADDRESS(ROW()-2,COLUMN()))-$N$25),0) + IF(AND(OR(C95=11,C95=12),AND(D95="M",W95&gt;0)),(INDIRECT(ADDRESS(ROW()-2,COLUMN()))-$O$25),0)  + IF(AND(OR(C95=13,C95=14),AND(D95="F",W95&gt;0)),(INDIRECT(ADDRESS(ROW()-2,COLUMN()))-$P$25),0) + IF(AND(OR(C95=13,C95=14),AND(D95="M",W95&gt;0)),(INDIRECT(ADDRESS(ROW()-2,COLUMN()))-$Q$25),0) + IF(AND(C95 &gt; 14,AND(D95="F",W95&gt;0)),(INDIRECT(ADDRESS(ROW()-2,COLUMN()))-$R$25),0) + IF(AND(C95 &gt; 14,AND(D95="M",W95&gt;0)),(INDIRECT(ADDRESS(ROW()-2,COLUMN()))-$S$25),0)</f>
        <v/>
      </c>
      <c r="X97" s="3" t="n"/>
      <c r="Y97" s="3" t="n"/>
      <c r="Z97" s="3" t="n"/>
      <c r="AB97" s="61" t="n"/>
      <c r="AC97" s="61" t="n"/>
      <c r="AD97" s="61" t="n"/>
      <c r="AE97" s="61" t="n"/>
      <c r="AF97" s="61" t="n"/>
      <c r="AG97" s="61" t="n"/>
      <c r="AH97" s="61" t="n"/>
      <c r="AI97" s="61" t="n"/>
      <c r="AJ97" s="61" t="n"/>
      <c r="AK97" s="61" t="n"/>
      <c r="AL97" s="61" t="n"/>
      <c r="AM97" s="61" t="n"/>
      <c r="AN97" s="61" t="n"/>
      <c r="AO97" s="61" t="n"/>
      <c r="AP97" s="61" t="n"/>
      <c r="AQ97" s="61" t="n"/>
      <c r="AR97" s="61" t="n"/>
      <c r="AS97" s="61" t="n"/>
    </row>
    <row customHeight="1" ht="20" outlineLevel="1" r="98" s="67" spans="1:63">
      <c r="C98" s="69" t="s">
        <v>386</v>
      </c>
      <c r="E98" s="62">
        <f>COUNTIF(F98:W98,"&lt;=0")-E95-IF(C95&gt;14,18,0)-IF(C95&gt;12,IF(L95&gt;0,1,0)+IF(O95&gt;0,1,0)+IF(R95&gt;0,1,0)+IF(U95&gt;0,1,0),0)-IF(C95&lt;11,IF(J95&gt;0,1,0)+IF(K95&gt;0,1,0)+IF(N95&gt;0,1,0)+IF(Q95&gt;0,1,0)+IF(T95&gt;0,1,0)+ IF(U95&gt;0,1,0) + IF(W95,1,0),0) - IF(AND(U95 &gt; 0,OR(C95=11,C95=12)),1,0)</f>
        <v/>
      </c>
      <c r="F98" s="22">
        <f>(IF(AND(C95&lt;11,AND(D95="F",F95&gt;0)),(INDIRECT(ADDRESS(ROW()-3,COLUMN()))-$V$4),0) + IF(AND(C95&lt;11,AND(D95="M",F95&gt;0)),(INDIRECT(ADDRESS(ROW()-3,COLUMN()))-$W$4),0)) + IF(AND(OR(C95=11,C95=12),AND(D95="F",F95&gt;0)),(INDIRECT(ADDRESS(ROW()-3,COLUMN()))-$X$4),0) + IF(AND(OR(C95=11,C95=12),AND(D95="M",F95&gt;0)),(INDIRECT(ADDRESS(ROW()-3,COLUMN()))-$Y$4),0)  + IF(AND(OR(C95=13,C95=14),AND(D95="F",F95&gt;0)),(INDIRECT(ADDRESS(ROW()-3,COLUMN()))-$Z$4),0) + IF(AND(OR(C95=13,C95=14),AND(D95="M",F95&gt;0)),(INDIRECT(ADDRESS(ROW()-3,COLUMN()))-$AA$4),0)</f>
        <v/>
      </c>
      <c r="G98" s="22">
        <f>(IF(AND(C95&lt;11,AND(D95="F",G95&gt;0)),(INDIRECT(ADDRESS(ROW()-3,COLUMN()))-$V$5),0) + IF(AND(C95&lt;11,AND(D95="M",G95&gt;0)),(INDIRECT(ADDRESS(ROW()-3,COLUMN()))-$W$5),0)) + IF(AND(OR(C95=11,C95=12),AND(D95="F",G95&gt;0)),(INDIRECT(ADDRESS(ROW()-3,COLUMN()))-$X$5),0) + IF(AND(OR(C95=11,C95=12),AND(D95="M",G95&gt;0)),(INDIRECT(ADDRESS(ROW()-3,COLUMN()))-$Y$5),0)  + IF(AND(OR(C95=13,C95=14),AND(D95="F",G95&gt;0)),(INDIRECT(ADDRESS(ROW()-3,COLUMN()))-$Z$5),0) + IF(AND(OR(C95=13,C95=14),AND(D95="M",G95&gt;0)),(INDIRECT(ADDRESS(ROW()-3,COLUMN()))-$AA$5),0)</f>
        <v/>
      </c>
      <c r="H98" s="22">
        <f>(IF(AND(C95&lt;11,AND(D95="F",H95&gt;0)),(INDIRECT(ADDRESS(ROW()-3,COLUMN()))-$V$6),0) + IF(AND(C95&lt;11,AND(D95="M",H95&gt;0)),(INDIRECT(ADDRESS(ROW()-3,COLUMN()))-$W$6),0)) + IF(AND(OR(C95=11,C95=12),AND(D95="F",H95&gt;0)),(INDIRECT(ADDRESS(ROW()-3,COLUMN()))-$X$6),0) + IF(AND(OR(C95=11,C95=12),AND(D95="M",H95&gt;0)),(INDIRECT(ADDRESS(ROW()-3,COLUMN()))-$Y$6),0)  + IF(AND(OR(C95=13,C95=14),AND(D95="F",H95&gt;0)),(INDIRECT(ADDRESS(ROW()-3,COLUMN()))-$Z$6),0) + IF(AND(OR(C95=13,C95=14),AND(D95="M",H95&gt;0)),(INDIRECT(ADDRESS(ROW()-3,COLUMN()))-$AA$6),0)</f>
        <v/>
      </c>
      <c r="I98" s="22">
        <f>(IF(AND(C95&lt;11,AND(D95="F",I95&gt;0)),(INDIRECT(ADDRESS(ROW()-3,COLUMN()))-$V$7),0) + IF(AND(C95&lt;11,AND(D95="M",I95&gt;0)),(INDIRECT(ADDRESS(ROW()-3,COLUMN()))-$W$7),0)) + IF(AND(OR(C95=11,C95=12),AND(D95="F",I95&gt;0)),(INDIRECT(ADDRESS(ROW()-3,COLUMN()))-$X$7),0) + IF(AND(OR(C95=11,C95=12),AND(D95="M",I95&gt;0)),(INDIRECT(ADDRESS(ROW()-3,COLUMN()))-$Y$7),0)  + IF(AND(OR(C95=13,C95=14),AND(D95="F",I95&gt;0)),(INDIRECT(ADDRESS(ROW()-3,COLUMN()))-$Z$7),0) + IF(AND(OR(C95=13,C95=14),AND(D95="M",I95&gt;0)),(INDIRECT(ADDRESS(ROW()-3,COLUMN()))-$AA$7),0)</f>
        <v/>
      </c>
      <c r="J98" s="22">
        <f>IF(AND(OR(C95=11,C95=12),AND(D95="F",J95&gt;0)),(INDIRECT(ADDRESS(ROW()-3,COLUMN()))-$X$8),0) + IF(AND(OR(C95=11,C95=12),AND(D95="M",J95&gt;0)),(INDIRECT(ADDRESS(ROW()-3,COLUMN()))-$Y$8),0)  + IF(AND(OR(C95=13,C95=14),AND(D95="F",J95&gt;0)),(INDIRECT(ADDRESS(ROW()-3,COLUMN()))-$Z$8),0) + IF(AND(OR(C95=13,C95=14),AND(D95="M",J95&gt;0)),(INDIRECT(ADDRESS(ROW()-3,COLUMN()))-$AA$8),0)</f>
        <v/>
      </c>
      <c r="K98" s="22">
        <f>IF(AND(OR(C95=11,C95=12),AND(D95="F",K95&gt;0)),(INDIRECT(ADDRESS(ROW()-3,COLUMN()))-$X$9),0) + IF(AND(OR(C95=11,C95=12),AND(D95="M",K95&gt;0)),(INDIRECT(ADDRESS(ROW()-3,COLUMN()))-$Y$9),0)  + IF(AND(OR(C95=13,C95=14),AND(D95="F",K95&gt;0)),(INDIRECT(ADDRESS(ROW()-3,COLUMN()))-$Z$9),0) + IF(AND(OR(C95=13,C95=14),AND(D95="M",K95&gt;0)),(INDIRECT(ADDRESS(ROW()-3,COLUMN()))-$AA$9),0)</f>
        <v/>
      </c>
      <c r="L98" s="22">
        <f>(IF(AND(C95&lt;11,AND(D95="F",L95&gt;0)),(INDIRECT(ADDRESS(ROW()-3,COLUMN()))-$V$11),0) + IF(AND(C95&lt;11,AND(D95="M",L95&gt;0)),(INDIRECT(ADDRESS(ROW()-3,COLUMN()))-$W$11),0)) + IF(AND(OR(C95=11,C95=12),AND(D95="F",L95&gt;0)),(INDIRECT(ADDRESS(ROW()-3,COLUMN()))-$X$11),0) + IF(AND(OR(C95=11,C95=12),AND(D95="M",L95&gt;0)),(INDIRECT(ADDRESS(ROW()-3,COLUMN()))-$Y$11),0)</f>
        <v/>
      </c>
      <c r="M98" s="22">
        <f>(IF(AND(C95&lt;11,AND(D95="F",M95&gt;0)),(INDIRECT(ADDRESS(ROW()-3,COLUMN()))-$V$12),0) + IF(AND(C95&lt;11,AND(D95="M",M95&gt;0)),(INDIRECT(ADDRESS(ROW()-3,COLUMN()))-$W$12),0)) + IF(AND(OR(C95=11,C95=12),AND(D95="F",M95&gt;0)),(INDIRECT(ADDRESS(ROW()-3,COLUMN()))-$X$12),0) + IF(AND(OR(C95=11,C95=12),AND(D95="M",M95&gt;0)),(INDIRECT(ADDRESS(ROW()-3,COLUMN()))-$Y$12),0)  + IF(AND(OR(C95=13,C95=14),AND(D95="F",M95&gt;0)),(INDIRECT(ADDRESS(ROW()-3,COLUMN()))-$Z$12),0) + IF(AND(OR(C95=13,C95=14),AND(D95="M",M95&gt;0)),(INDIRECT(ADDRESS(ROW()-3,COLUMN()))-$AA$12),0)</f>
        <v/>
      </c>
      <c r="N98" s="22">
        <f>IF(AND(OR(C95=11,C95=12),AND(D95="F",N95&gt;0)),(INDIRECT(ADDRESS(ROW()-3,COLUMN()))-$X$13),0) + IF(AND(OR(C95=11,C95=12),AND(D95="M",N95&gt;0)),(INDIRECT(ADDRESS(ROW()-3,COLUMN()))-$Y$13),0)  + IF(AND(OR(C95=13,C95=14),AND(D95="F",N95&gt;0)),(INDIRECT(ADDRESS(ROW()-3,COLUMN()))-$Z$13),0) + IF(AND(OR(C95=13,C95=14),AND(D95="M",N95&gt;0)),(INDIRECT(ADDRESS(ROW()-3,COLUMN()))-$AA$13),0)</f>
        <v/>
      </c>
      <c r="O98" s="22">
        <f>(IF(AND(C95&lt;11,AND(D95="F",O95&gt;0)),(INDIRECT(ADDRESS(ROW()-3,COLUMN()))-$V$15),0) + IF(AND(C95&lt;11,AND(D95="M",O95&gt;0)),(INDIRECT(ADDRESS(ROW()-3,COLUMN()))-$W$15),0)) + IF(AND(OR(C95=11,C95=12),AND(D95="F",O95&gt;0)),(INDIRECT(ADDRESS(ROW()-3,COLUMN()))-$X$15),0) + IF(AND(OR(C95=11,C95=12),AND(D95="M",O95&gt;0)),(INDIRECT(ADDRESS(ROW()-3,COLUMN()))-$Y$15),0)</f>
        <v/>
      </c>
      <c r="P98" s="22">
        <f>(IF(AND(C95&lt;11,AND(D95="F",P95&gt;0)),(INDIRECT(ADDRESS(ROW()-3,COLUMN()))-$V$16),0) + IF(AND(C95&lt;11,AND(D95="M",P95&gt;0)),(INDIRECT(ADDRESS(ROW()-3,COLUMN()))-$W$16),0)) + IF(AND(OR(C95=11,C95=12),AND(D95="F",P95&gt;0)),(INDIRECT(ADDRESS(ROW()-3,COLUMN()))-$X$16),0) + IF(AND(OR(C95=11,C95=12),AND(D95="M",P95&gt;0)),(INDIRECT(ADDRESS(ROW()-3,COLUMN()))-$Y$16),0)  + IF(AND(OR(C95=13,C95=14),AND(D95="F",P95&gt;0)),(INDIRECT(ADDRESS(ROW()-3,COLUMN()))-$Z$16),0) + IF(AND(OR(C95=13,C95=14),AND(D95="M",P95&gt;0)),(INDIRECT(ADDRESS(ROW()-3,COLUMN()))-$AA$16),0)</f>
        <v/>
      </c>
      <c r="Q98" s="22">
        <f>IF(AND(OR(C95=11,C95=12),AND(D95="F",Q95&gt;0)),(INDIRECT(ADDRESS(ROW()-3,COLUMN()))-$X$17),0) + IF(AND(OR(C95=11,C95=12),AND(D95="M",Q95&gt;0)),(INDIRECT(ADDRESS(ROW()-3,COLUMN()))-$Y$17),0)  + IF(AND(OR(C95=13,C95=14),AND(D95="F",Q95&gt;0)),(INDIRECT(ADDRESS(ROW()-3,COLUMN()))-$Z$17),0) + IF(AND(OR(C95=13,C95=14),AND(D95="M",Q95&gt;0)),(INDIRECT(ADDRESS(ROW()-3,COLUMN()))-$AA$17),0)</f>
        <v/>
      </c>
      <c r="R98" s="22">
        <f>(IF(AND(C95&lt;11,AND(D95="F",R95&gt;0)),(INDIRECT(ADDRESS(ROW()-3,COLUMN()))-$V$19),0) + IF(AND(C95&lt;11,AND(D95="M",R95&gt;0)),(INDIRECT(ADDRESS(ROW()-3,COLUMN()))-$W$19),0)) + IF(AND(OR(C95=11,C95=12),AND(D95="F",R95&gt;0)),(INDIRECT(ADDRESS(ROW()-3,COLUMN()))-$X$19),0) + IF(AND(OR(C95=11,C95=12),AND(D95="M",R95&gt;0)),(INDIRECT(ADDRESS(ROW()-3,COLUMN()))-$Y$19),0)</f>
        <v/>
      </c>
      <c r="S98" s="22">
        <f>(IF(AND(C95&lt;11,AND(D95="F",S95&gt;0)),(INDIRECT(ADDRESS(ROW()-3,COLUMN()))-$V$20),0) + IF(AND(C95&lt;11,AND(D95="M",S95&gt;0)),(INDIRECT(ADDRESS(ROW()-3,COLUMN()))-$W$20),0)) + IF(AND(OR(C95=11,C95=12),AND(D95="F",S95&gt;0)),(INDIRECT(ADDRESS(ROW()-3,COLUMN()))-$X$20),0) + IF(AND(OR(C95=11,C95=12),AND(D95="M",S95&gt;0)),(INDIRECT(ADDRESS(ROW()-3,COLUMN()))-$Y$20),0)  + IF(AND(OR(C95=13,C95=14),AND(D95="F",S95&gt;0)),(INDIRECT(ADDRESS(ROW()-3,COLUMN()))-$Z$20),0) + IF(AND(OR(C95=13,C95=14),AND(D95="M",S95&gt;0)),(INDIRECT(ADDRESS(ROW()-3,COLUMN()))-$AA$20),0)</f>
        <v/>
      </c>
      <c r="T98" s="22">
        <f>IF(AND(OR(C95=11,C95=12),AND(D95="F",T95&gt;0)),(INDIRECT(ADDRESS(ROW()-3,COLUMN()))-$X$21),0) + IF(AND(OR(C95=11,C95=12),AND(D95="M",T95&gt;0)),(INDIRECT(ADDRESS(ROW()-3,COLUMN()))-$Y$21),0)  + IF(AND(OR(C95=13,C95=14),AND(D95="F",T95&gt;0)),(INDIRECT(ADDRESS(ROW()-3,COLUMN()))-$Z$21),0) + IF(AND(OR(C95=13,C95=14),AND(D95="M",T95&gt;0)),(INDIRECT(ADDRESS(ROW()-3,COLUMN()))-$AA$21),0)</f>
        <v/>
      </c>
      <c r="U98" s="20" t="n">
        <v>0</v>
      </c>
      <c r="V98" s="22">
        <f>(IF(AND(C95&lt;11,AND(D95="F",V95&gt;0)),(INDIRECT(ADDRESS(ROW()-3,COLUMN()))-$V$24),0) + IF(AND(C95&lt;11,AND(D95="M",V95&gt;0)),(INDIRECT(ADDRESS(ROW()-3,COLUMN()))-$W$24),0)) + IF(AND(OR(C95=11,C95=12),AND(D95="F",V95&gt;0)),(INDIRECT(ADDRESS(ROW()-3,COLUMN()))-$X$24),0) + IF(AND(OR(C95=11,C95=12),AND(D95="M",V95&gt;0)),(INDIRECT(ADDRESS(ROW()-3,COLUMN()))-$Y$24),0)  + IF(AND(OR(C95=13,C95=14),AND(D95="F",V95&gt;0)),(INDIRECT(ADDRESS(ROW()-3,COLUMN()))-$Z$24),0) + IF(AND(OR(C95=13,C95=14),AND(D95="M",V95&gt;0)),(INDIRECT(ADDRESS(ROW()-3,COLUMN()))-$AA$24),0)</f>
        <v/>
      </c>
      <c r="W98" s="22">
        <f>IF(AND(OR(C95=11,C95=12),AND(D95="F",W95&gt;0)),(INDIRECT(ADDRESS(ROW()-3,COLUMN()))-$X$25),0) + IF(AND(OR(C95=11,C95=12),AND(D95="M",W95&gt;0)),(INDIRECT(ADDRESS(ROW()-3,COLUMN()))-$Y$25),0)  + IF(AND(OR(C95=13,C95=14),AND(D95="F",W95&gt;0)),(INDIRECT(ADDRESS(ROW()-3,COLUMN()))-$Z$25),0) + IF(AND(OR(C95=13,C95=14),AND(D95="M",W95&gt;0)),(INDIRECT(ADDRESS(ROW()-3,COLUMN()))-$AA$25),0)</f>
        <v/>
      </c>
      <c r="X98" s="3" t="n"/>
      <c r="Y98" s="3" t="n"/>
      <c r="Z98" s="3" t="n"/>
      <c r="AB98" s="61" t="n"/>
      <c r="AC98" s="61" t="n"/>
      <c r="AD98" s="61" t="n"/>
      <c r="AE98" s="61" t="n"/>
      <c r="AF98" s="61" t="n"/>
      <c r="AG98" s="61" t="n"/>
      <c r="AH98" s="61" t="n"/>
      <c r="AI98" s="61" t="n"/>
      <c r="AJ98" s="61" t="n"/>
      <c r="AK98" s="61" t="n"/>
      <c r="AL98" s="61" t="n"/>
      <c r="AM98" s="61" t="n"/>
      <c r="AN98" s="61" t="n"/>
      <c r="AO98" s="61" t="n"/>
      <c r="AP98" s="61" t="n"/>
      <c r="AQ98" s="61" t="n"/>
      <c r="AR98" s="61" t="n"/>
      <c r="AS98" s="61" t="n"/>
    </row>
    <row customHeight="1" ht="20" outlineLevel="1" r="99" s="67" spans="1:63">
      <c r="C99" s="69" t="s">
        <v>387</v>
      </c>
      <c r="E99" s="62">
        <f>COUNTIF(F99:W99,"&lt;=0")-E95-IF(L95&gt;0,1,0)-IF(O95&gt;0,1,0)-IF(R95&gt;0,1,0)-IF(U95&gt;0,1,0)</f>
        <v/>
      </c>
      <c r="F99" s="22">
        <f>IF(AND(D95="M",F95&gt;0), INDIRECT(ADDRESS(ROW()-4,COLUMN()))-$AE$4,0) + IF(AND(D95="F",F95&gt;0), INDIRECT(ADDRESS(ROW()-4,COLUMN()))-$AD$4,0)</f>
        <v/>
      </c>
      <c r="G99" s="22">
        <f>IF(AND(D95="M",G95&gt;0), INDIRECT(ADDRESS(ROW()-4,COLUMN()))-$AE$5,0) + IF(AND(D95="F",G95&gt;0), INDIRECT(ADDRESS(ROW()-4,COLUMN()))-$AD$5,0)</f>
        <v/>
      </c>
      <c r="H99" s="22">
        <f>IF(AND(D95="M",H95&gt;0), INDIRECT(ADDRESS(ROW()-4,COLUMN()))-$AE$6,0) + IF(AND(D95="F",H95&gt;0), INDIRECT(ADDRESS(ROW()-4,COLUMN()))-$AD$6,0)</f>
        <v/>
      </c>
      <c r="I99" s="22">
        <f>IF(AND(D95="M",I95&gt;0), INDIRECT(ADDRESS(ROW()-4,COLUMN()))-$AE$7,0) + IF(AND(D95="F",I95&gt;0), INDIRECT(ADDRESS(ROW()-4,COLUMN()))-$AD$7,0)</f>
        <v/>
      </c>
      <c r="J99" s="22">
        <f>IF(AND(D95="M",J95&gt;0), INDIRECT(ADDRESS(ROW()-4,COLUMN()))-$AE$8,0) + IF(AND(D95="F",J95&gt;0), INDIRECT(ADDRESS(ROW()-4,COLUMN()))-$AD$8,0)</f>
        <v/>
      </c>
      <c r="K99" s="22">
        <f>IF(AND(D95="M",K95&gt;0), INDIRECT(ADDRESS(ROW()-4,COLUMN()))-$AE$9,0) + IF(AND(D95="F",K95&gt;0), INDIRECT(ADDRESS(ROW()-4,COLUMN()))-$AD$9,0)</f>
        <v/>
      </c>
      <c r="L99" s="20" t="n">
        <v>0</v>
      </c>
      <c r="M99" s="22">
        <f>IF(AND(D95="M",M95&gt;0), INDIRECT(ADDRESS(ROW()-4,COLUMN()))-$AE$11,0) + IF(AND(D95="F",M95&gt;0), INDIRECT(ADDRESS(ROW()-4,COLUMN()))-$AD$11,0)</f>
        <v/>
      </c>
      <c r="N99" s="22">
        <f>IF(AND(D95="M",N95&gt;0), INDIRECT(ADDRESS(ROW()-4,COLUMN()))-$AE$12,0) + IF(AND(D95="F",N95&gt;0), INDIRECT(ADDRESS(ROW()-4,COLUMN()))-$AD$12,0)</f>
        <v/>
      </c>
      <c r="O99" s="20" t="n">
        <v>0</v>
      </c>
      <c r="P99" s="22">
        <f>IF(AND(D95="M",P95&gt;0), INDIRECT(ADDRESS(ROW()-4,COLUMN()))-$AE$14,0) + IF(AND(D95="F",P95&gt;0), INDIRECT(ADDRESS(ROW()-4,COLUMN()))-$AD$14,0)</f>
        <v/>
      </c>
      <c r="Q99" s="22">
        <f>IF(AND(D95="M",Q95&gt;0), INDIRECT(ADDRESS(ROW()-4,COLUMN()))-$AE$15,0) + IF(AND(D95="F",Q95&gt;0), INDIRECT(ADDRESS(ROW()-4,COLUMN()))-$AD$15,0)</f>
        <v/>
      </c>
      <c r="R99" s="20" t="n">
        <v>0</v>
      </c>
      <c r="S99" s="22">
        <f>IF(AND(D95="M",S95&gt;0), INDIRECT(ADDRESS(ROW()-4,COLUMN()))-$AE$17,0) + IF(AND(D95="F",S95&gt;0), INDIRECT(ADDRESS(ROW()-4,COLUMN()))-$AD$17,0)</f>
        <v/>
      </c>
      <c r="T99" s="22">
        <f>IF(AND(D95="M",T95&gt;0), INDIRECT(ADDRESS(ROW()-4,COLUMN()))-$AE$18,0) + IF(AND(D95="F",T95&gt;0), INDIRECT(ADDRESS(ROW()-4,COLUMN()))-$AD$18,0)</f>
        <v/>
      </c>
      <c r="U99" s="20" t="n">
        <v>0</v>
      </c>
      <c r="V99" s="22">
        <f>IF(AND(D95="M",V95&gt;0), INDIRECT(ADDRESS(ROW()-4,COLUMN()))-$AE$20,0) + IF(AND(D95="F",V95&gt;0), INDIRECT(ADDRESS(ROW()-4,COLUMN()))-$AD$20,0)</f>
        <v/>
      </c>
      <c r="W99" s="22">
        <f>IF(AND(D95="M",W95&gt;0), INDIRECT(ADDRESS(ROW()-4,COLUMN()))-$AE$21,0) + IF(AND(D95="F",W95&gt;0), INDIRECT(ADDRESS(ROW()-4,COLUMN()))-$AD$21,0)</f>
        <v/>
      </c>
      <c r="X99" s="3" t="n"/>
      <c r="Y99" s="3" t="n"/>
      <c r="Z99" s="3" t="n"/>
      <c r="AB99" s="61" t="n"/>
      <c r="AC99" s="61" t="n"/>
      <c r="AD99" s="61" t="n"/>
      <c r="AE99" s="61" t="n"/>
      <c r="AF99" s="61" t="n"/>
      <c r="AG99" s="61" t="n"/>
      <c r="AH99" s="61" t="n"/>
      <c r="AI99" s="61" t="n"/>
      <c r="AJ99" s="61" t="n"/>
      <c r="AK99" s="61" t="n"/>
      <c r="AL99" s="61" t="n"/>
      <c r="AM99" s="61" t="n"/>
      <c r="AN99" s="61" t="n"/>
      <c r="AO99" s="61" t="n"/>
      <c r="AP99" s="61" t="n"/>
      <c r="AQ99" s="61" t="n"/>
      <c r="AR99" s="61" t="n"/>
      <c r="AS99" s="61" t="n"/>
    </row>
    <row customHeight="1" ht="20" outlineLevel="1" r="100" s="67" spans="1:63">
      <c r="C100" s="69" t="s">
        <v>388</v>
      </c>
      <c r="E100" s="62">
        <f>COUNTIF(F100:W100,"&lt;=0")-E95-IF(L95&gt;0,1,0)-IF(O95&gt;0,1,0)-IF(R95&gt;0,1,0)-IF(U95&gt;0,1,0)</f>
        <v/>
      </c>
      <c r="F100" s="22">
        <f>IF(AND(D95="M",F95&gt;0), INDIRECT(ADDRESS(ROW()-5,COLUMN()))-$AJ$4,0) + IF(AND(D95="F",F95&gt;0), INDIRECT(ADDRESS(ROW()-5,COLUMN()))-$AI$4,0)</f>
        <v/>
      </c>
      <c r="G100" s="22">
        <f>IF(AND(D95="M",G95&gt;0), INDIRECT(ADDRESS(ROW()-5,COLUMN()))-$AJ$5,0) + IF(AND(D95="F",G95&gt;0), INDIRECT(ADDRESS(ROW()-5,COLUMN()))-$AI$5,0)</f>
        <v/>
      </c>
      <c r="H100" s="22">
        <f>IF(AND(D95="M",H95&gt;0), INDIRECT(ADDRESS(ROW()-5,COLUMN()))-$AJ$6,0) + IF(AND(D95="F",H95&gt;0), INDIRECT(ADDRESS(ROW()-5,COLUMN()))-$AI$6,0)</f>
        <v/>
      </c>
      <c r="I100" s="22">
        <f>IF(AND(D95="M",I95&gt;0), INDIRECT(ADDRESS(ROW()-5,COLUMN()))-$AJ$7,0) + IF(AND(D95="F",I95&gt;0), INDIRECT(ADDRESS(ROW()-5,COLUMN()))-$AI$7,0)</f>
        <v/>
      </c>
      <c r="J100" s="22">
        <f>IF(AND(D95="M",J95&gt;0), INDIRECT(ADDRESS(ROW()-5,COLUMN()))-$AJ$8,0) + IF(AND(D95="F",J95&gt;0), INDIRECT(ADDRESS(ROW()-5,COLUMN()))-$AI$8,0)</f>
        <v/>
      </c>
      <c r="K100" s="22">
        <f>IF(AND(D95="M",K95&gt;0), INDIRECT(ADDRESS(ROW()-5,COLUMN()))-$AJ$9,0) + IF(AND(D95="F",K95&gt;0), INDIRECT(ADDRESS(ROW()-5,COLUMN()))-$AI$9,0)</f>
        <v/>
      </c>
      <c r="L100" s="20" t="n">
        <v>0</v>
      </c>
      <c r="M100" s="22">
        <f>IF(AND(D95="M",M95&gt;0), INDIRECT(ADDRESS(ROW()-5,COLUMN()))-$AJ$11,0) + IF(AND(D95="F",M95&gt;0), INDIRECT(ADDRESS(ROW()-5,COLUMN()))-$AI$11,0)</f>
        <v/>
      </c>
      <c r="N100" s="22">
        <f>IF(AND(D95="M",N95&gt;0), INDIRECT(ADDRESS(ROW()-5,COLUMN()))-$AJ$12,0) + IF(AND(D95="F",N95&gt;0), INDIRECT(ADDRESS(ROW()-5,COLUMN()))-$AI$12,0)</f>
        <v/>
      </c>
      <c r="O100" s="20" t="n">
        <v>0</v>
      </c>
      <c r="P100" s="22">
        <f>IF(AND(D95="M",P95&gt;0), INDIRECT(ADDRESS(ROW()-5,COLUMN()))-$AJ$14,0) + IF(AND(D95="F",P95&gt;0), INDIRECT(ADDRESS(ROW()-5,COLUMN()))-$AI$14,0)</f>
        <v/>
      </c>
      <c r="Q100" s="22">
        <f>IF(AND(D95="M",Q95&gt;0), INDIRECT(ADDRESS(ROW()-5,COLUMN()))-$AJ$15,0) + IF(AND(D95="F",Q95&gt;0), INDIRECT(ADDRESS(ROW()-5,COLUMN()))-$AI$15,0)</f>
        <v/>
      </c>
      <c r="R100" s="20" t="n">
        <v>0</v>
      </c>
      <c r="S100" s="22">
        <f>IF(AND(D95="M",S95&gt;0), INDIRECT(ADDRESS(ROW()-5,COLUMN()))-$AJ$17,0) + IF(AND(D95="F",S95&gt;0), INDIRECT(ADDRESS(ROW()-5,COLUMN()))-$AI$17,0)</f>
        <v/>
      </c>
      <c r="T100" s="22">
        <f>IF(AND(D95="M",T95&gt;0), INDIRECT(ADDRESS(ROW()-5,COLUMN()))-$AJ$18,0) + IF(AND(D95="F",T95&gt;0), INDIRECT(ADDRESS(ROW()-5,COLUMN()))-$AI$18,0)</f>
        <v/>
      </c>
      <c r="U100" s="20" t="n">
        <v>0</v>
      </c>
      <c r="V100" s="22">
        <f>IF(AND(D95="M",V95&gt;0), INDIRECT(ADDRESS(ROW()-5,COLUMN()))-$AJ$20,0) + IF(AND(D95="F",V95&gt;0), INDIRECT(ADDRESS(ROW()-5,COLUMN()))-$AI$20,0)</f>
        <v/>
      </c>
      <c r="W100" s="22">
        <f>IF(AND(D95="M",W95&gt;0), INDIRECT(ADDRESS(ROW()-5,COLUMN()))-$AJ$21,0) + IF(AND(D95="F",W95&gt;0), INDIRECT(ADDRESS(ROW()-5,COLUMN()))-$AI$21,0)</f>
        <v/>
      </c>
      <c r="X100" s="3" t="n"/>
      <c r="Y100" s="3" t="n"/>
      <c r="Z100" s="3" t="n"/>
      <c r="AB100" s="61" t="n"/>
      <c r="AC100" s="61" t="n"/>
      <c r="AD100" s="61" t="n"/>
      <c r="AE100" s="61" t="n"/>
      <c r="AF100" s="61" t="n"/>
      <c r="AG100" s="61" t="n"/>
      <c r="AH100" s="61" t="n"/>
      <c r="AI100" s="61" t="n"/>
      <c r="AJ100" s="61" t="n"/>
      <c r="AK100" s="61" t="n"/>
      <c r="AL100" s="61" t="n"/>
      <c r="AM100" s="61" t="n"/>
      <c r="AN100" s="61" t="n"/>
      <c r="AO100" s="61" t="n"/>
      <c r="AP100" s="61" t="n"/>
      <c r="AQ100" s="61" t="n"/>
      <c r="AR100" s="61" t="n"/>
      <c r="AS100" s="61" t="n"/>
    </row>
    <row customHeight="1" ht="20" outlineLevel="1" r="101" s="67" spans="1:63">
      <c r="C101" s="69" t="s">
        <v>389</v>
      </c>
      <c r="E101" s="62">
        <f>COUNTIF(F101:W101,"&lt;=0")-E95-IF(L95&gt;0,1,0)-IF(O95&gt;0,1,0)-IF(R95&gt;0,1,0)-IF(U95&gt;0,1,0)</f>
        <v/>
      </c>
      <c r="F101" s="22">
        <f>IF(AND(D95="M",F95&gt;0), INDIRECT(ADDRESS(ROW()-6,COLUMN()))-$AO$4,0) + IF(AND(D95="F",F95&gt;0), INDIRECT(ADDRESS(ROW()-6,COLUMN()))-$AN$4,0)</f>
        <v/>
      </c>
      <c r="G101" s="22">
        <f>IF(AND(D95="M",G95&gt;0), INDIRECT(ADDRESS(ROW()-6,COLUMN()))-$AO$5,0) + IF(AND(D95="F",G95&gt;0), INDIRECT(ADDRESS(ROW()-6,COLUMN()))-$AN$5,0)</f>
        <v/>
      </c>
      <c r="H101" s="22">
        <f>IF(AND(D95="M",H95&gt;0), INDIRECT(ADDRESS(ROW()-6,COLUMN()))-$AO$6,0) + IF(AND(D95="F",H95&gt;0), INDIRECT(ADDRESS(ROW()-6,COLUMN()))-$AN$6,0)</f>
        <v/>
      </c>
      <c r="I101" s="22">
        <f>IF(AND(D95="M",I95&gt;0), INDIRECT(ADDRESS(ROW()-6,COLUMN()))-$AO$7,0) + IF(AND(D95="F",I95&gt;0), INDIRECT(ADDRESS(ROW()-6,COLUMN()))-$AN$7,0)</f>
        <v/>
      </c>
      <c r="J101" s="22">
        <f>IF(AND(D95="M",J95&gt;0), INDIRECT(ADDRESS(ROW()-6,COLUMN()))-$AO$8,0) + IF(AND(D95="F",J95&gt;0), INDIRECT(ADDRESS(ROW()-6,COLUMN()))-$AN$8,0)</f>
        <v/>
      </c>
      <c r="K101" s="22">
        <f>IF(AND(D95="M",K95&gt;0), INDIRECT(ADDRESS(ROW()-6,COLUMN()))-$AO$9,0) + IF(AND(D95="F",K95&gt;0), INDIRECT(ADDRESS(ROW()-6,COLUMN()))-$AN$9,0)</f>
        <v/>
      </c>
      <c r="L101" s="20" t="n">
        <v>0</v>
      </c>
      <c r="M101" s="22">
        <f>IF(AND(D95="M",M95&gt;0), INDIRECT(ADDRESS(ROW()-6,COLUMN()))-$AO$11,0) + IF(AND(D95="F",M95&gt;0), INDIRECT(ADDRESS(ROW()-6,COLUMN()))-$AN$11,0)</f>
        <v/>
      </c>
      <c r="N101" s="22">
        <f>IF(AND(D95="M",N95&gt;0), INDIRECT(ADDRESS(ROW()-6,COLUMN()))-$AO$12,0) + IF(AND(D95="F",N95&gt;0), INDIRECT(ADDRESS(ROW()-6,COLUMN()))-$AN$12,0)</f>
        <v/>
      </c>
      <c r="O101" s="20" t="n">
        <v>0</v>
      </c>
      <c r="P101" s="22">
        <f>IF(AND(D95="M",P95&gt;0), INDIRECT(ADDRESS(ROW()-6,COLUMN()))-$AO$14,0) + IF(AND(D95="F",P95&gt;0), INDIRECT(ADDRESS(ROW()-6,COLUMN()))-$AN$14,0)</f>
        <v/>
      </c>
      <c r="Q101" s="22">
        <f>IF(AND(D95="M",Q95&gt;0), INDIRECT(ADDRESS(ROW()-6,COLUMN()))-$AO$15,0) + IF(AND(D95="F",Q95&gt;0), INDIRECT(ADDRESS(ROW()-6,COLUMN()))-$AN$15,0)</f>
        <v/>
      </c>
      <c r="R101" s="20" t="n">
        <v>0</v>
      </c>
      <c r="S101" s="22">
        <f>IF(AND(D95="M",S95&gt;0), INDIRECT(ADDRESS(ROW()-6,COLUMN()))-$AO$17,0) + IF(AND(D95="F",S95&gt;0), INDIRECT(ADDRESS(ROW()-6,COLUMN()))-$AN$17,0)</f>
        <v/>
      </c>
      <c r="T101" s="22">
        <f>IF(AND(D95="M",T95&gt;0), INDIRECT(ADDRESS(ROW()-6,COLUMN()))-$AO$18,0) + IF(AND(D95="F",T95&gt;0), INDIRECT(ADDRESS(ROW()-6,COLUMN()))-$AN$18,0)</f>
        <v/>
      </c>
      <c r="U101" s="63" t="n">
        <v>0</v>
      </c>
      <c r="V101" s="22">
        <f>IF(AND(D95="M",V95&gt;0), INDIRECT(ADDRESS(ROW()-6,COLUMN()))-$AO$20,0) + IF(AND(D95="F",V95&gt;0), INDIRECT(ADDRESS(ROW()-6,COLUMN()))-$AN$20,0)</f>
        <v/>
      </c>
      <c r="W101" s="22">
        <f>IF(AND(D95="M",W95&gt;0), INDIRECT(ADDRESS(ROW()-6,COLUMN()))-$AO$21,0) + IF(AND(D95="F",W95&gt;0), INDIRECT(ADDRESS(ROW()-6,COLUMN()))-$AN$21,0)</f>
        <v/>
      </c>
      <c r="X101" s="3" t="n"/>
      <c r="Y101" s="3" t="n"/>
      <c r="Z101" s="3" t="n"/>
      <c r="AB101" s="61" t="n"/>
      <c r="AC101" s="61" t="n"/>
      <c r="AD101" s="61" t="n"/>
      <c r="AE101" s="61" t="n"/>
      <c r="AF101" s="61" t="n"/>
      <c r="AG101" s="61" t="n"/>
      <c r="AH101" s="61" t="n"/>
      <c r="AI101" s="61" t="n"/>
      <c r="AJ101" s="61" t="n"/>
      <c r="AK101" s="61" t="n"/>
      <c r="AL101" s="61" t="n"/>
      <c r="AM101" s="61" t="n"/>
      <c r="AN101" s="61" t="n"/>
      <c r="AO101" s="61" t="n"/>
      <c r="AP101" s="61" t="n"/>
      <c r="AQ101" s="61" t="n"/>
      <c r="AR101" s="61" t="n"/>
      <c r="AS101" s="61" t="n"/>
    </row>
    <row customHeight="1" ht="20" outlineLevel="1" r="102" s="67" spans="1:63" thickBot="1">
      <c r="C102" s="69" t="s">
        <v>6</v>
      </c>
      <c r="E102" s="62">
        <f>COUNTIF(F102:W102,"&lt;=0")-E95-IF(L95&gt;0,1,0)-IF(O95&gt;0,1,0)-IF(R95&gt;0,1,0)-IF(U95&gt;0,1,0)</f>
        <v/>
      </c>
      <c r="F102" s="22">
        <f>IF(AND(D95="M",F95&gt;0), INDIRECT(ADDRESS(ROW()-7,COLUMN()))-$AT$4,0) + IF(AND(D95="F",F95&gt;0), INDIRECT(ADDRESS(ROW()-7,COLUMN()))-$AS$4,0)</f>
        <v/>
      </c>
      <c r="G102" s="22">
        <f>IF(AND(D95="M",G95&gt;0), INDIRECT(ADDRESS(ROW()-7,COLUMN()))-$AT$5,0) + IF(AND(D95="F",G95&gt;0), INDIRECT(ADDRESS(ROW()-7,COLUMN()))-$AS$5,0)</f>
        <v/>
      </c>
      <c r="H102" s="22">
        <f>IF(AND(D95="M",H95&gt;0), INDIRECT(ADDRESS(ROW()-7,COLUMN()))-$AT$6,0) + IF(AND(D95="F",H95&gt;0), INDIRECT(ADDRESS(ROW()-7,COLUMN()))-$AS$6,0)</f>
        <v/>
      </c>
      <c r="I102" s="22">
        <f>IF(AND(D95="M",I95&gt;0), INDIRECT(ADDRESS(ROW()-7,COLUMN()))-$AT$7,0) + IF(AND(D95="F",I95&gt;0), INDIRECT(ADDRESS(ROW()-7,COLUMN()))-$AS$7,0)</f>
        <v/>
      </c>
      <c r="J102" s="22">
        <f>IF(AND(D95="M",J95&gt;0), INDIRECT(ADDRESS(ROW()-7,COLUMN()))-$AT$8,0) + IF(AND(D95="F",J95&gt;0), INDIRECT(ADDRESS(ROW()-7,COLUMN()))-$AS$8,0)</f>
        <v/>
      </c>
      <c r="K102" s="22">
        <f>IF(AND(D95="M",K95&gt;0), INDIRECT(ADDRESS(ROW()-7,COLUMN()))-$AT$9,0) + IF(AND(D95="F",K95&gt;0), INDIRECT(ADDRESS(ROW()-7,COLUMN()))-$AS$9,0)</f>
        <v/>
      </c>
      <c r="L102" s="63" t="n">
        <v>0</v>
      </c>
      <c r="M102" s="22">
        <f>IF(AND(D95="M",M95&gt;0), INDIRECT(ADDRESS(ROW()-7,COLUMN()))-$AT$11,0) + IF(AND(D95="F",M95&gt;0), INDIRECT(ADDRESS(ROW()-7,COLUMN()))-$AS$11,0)</f>
        <v/>
      </c>
      <c r="N102" s="22">
        <f>IF(AND(D95="M",N95&gt;0), INDIRECT(ADDRESS(ROW()-7,COLUMN()))-$AT$12,0) + IF(AND(D95="F",N95&gt;0), INDIRECT(ADDRESS(ROW()-7,COLUMN()))-$AS$12,0)</f>
        <v/>
      </c>
      <c r="O102" s="63" t="n">
        <v>0</v>
      </c>
      <c r="P102" s="22">
        <f>IF(AND(D95="M",P95&gt;0), INDIRECT(ADDRESS(ROW()-7,COLUMN()))-$AT$14,0) + IF(AND(D95="F",P95&gt;0), INDIRECT(ADDRESS(ROW()-7,COLUMN()))-$AS$14,0)</f>
        <v/>
      </c>
      <c r="Q102" s="22">
        <f>IF(AND(D95="M",Q95&gt;0), INDIRECT(ADDRESS(ROW()-7,COLUMN()))-$AT$15,0) + IF(AND(D95="F",Q95&gt;0), INDIRECT(ADDRESS(ROW()-7,COLUMN()))-$AS$15,0)</f>
        <v/>
      </c>
      <c r="R102" s="63" t="n">
        <v>0</v>
      </c>
      <c r="S102" s="22">
        <f>IF(AND(D95="M",S95&gt;0), INDIRECT(ADDRESS(ROW()-7,COLUMN()))-$AT$17,0) + IF(AND(D95="F",S95&gt;0), INDIRECT(ADDRESS(ROW()-7,COLUMN()))-$AS$17,0)</f>
        <v/>
      </c>
      <c r="T102" s="22">
        <f>IF(AND(D95="M",T95&gt;0), INDIRECT(ADDRESS(ROW()-7,COLUMN()))-$AT$18,0) + IF(AND(D95="F",T95&gt;0), INDIRECT(ADDRESS(ROW()-7,COLUMN()))-$AS$18,0)</f>
        <v/>
      </c>
      <c r="U102" s="63" t="n">
        <v>0</v>
      </c>
      <c r="V102" s="22">
        <f>IF(AND(D95="M",V95&gt;0), INDIRECT(ADDRESS(ROW()-7,COLUMN()))-$AT$20,0) + IF(AND(D95="F",V95&gt;0), INDIRECT(ADDRESS(ROW()-7,COLUMN()))-$AS$20,0)</f>
        <v/>
      </c>
      <c r="W102" s="22">
        <f>IF(AND(D95="M",W95&gt;0), INDIRECT(ADDRESS(ROW()-7,COLUMN()))-$AT$21,0) + IF(AND(D95="F",W95&gt;0), INDIRECT(ADDRESS(ROW()-7,COLUMN()))-$AS$21,0)</f>
        <v/>
      </c>
      <c r="X102" s="3" t="n"/>
      <c r="Y102" s="3" t="n"/>
      <c r="Z102" s="3" t="n"/>
      <c r="AB102" s="61" t="n"/>
      <c r="AC102" s="61" t="n"/>
      <c r="AD102" s="61" t="n"/>
      <c r="AE102" s="61" t="n"/>
      <c r="AF102" s="61" t="n"/>
      <c r="AG102" s="61" t="n"/>
      <c r="AH102" s="61" t="n"/>
      <c r="AI102" s="61" t="n"/>
      <c r="AJ102" s="61" t="n"/>
      <c r="AK102" s="61" t="n"/>
      <c r="AL102" s="61" t="n"/>
      <c r="AM102" s="61" t="n"/>
      <c r="AN102" s="61" t="n"/>
      <c r="AO102" s="61" t="n"/>
      <c r="AP102" s="61" t="n"/>
      <c r="AQ102" s="61" t="n"/>
      <c r="AR102" s="61" t="n"/>
      <c r="AS102" s="61" t="n"/>
    </row>
    <row customHeight="1" ht="20" r="103" s="67" spans="1:63">
      <c r="A103" s="66" t="s">
        <v>402</v>
      </c>
      <c r="C103" s="11" t="n">
        <v>12</v>
      </c>
      <c r="D103" s="12" t="s">
        <v>383</v>
      </c>
      <c r="E103" s="14">
        <f>COUNTIF(F103:W103,"=0")</f>
        <v/>
      </c>
      <c r="F103" s="77" t="n">
        <v>0.0003768518518540986</v>
      </c>
      <c r="G103" s="77" t="s">
        <v>403</v>
      </c>
      <c r="H103" s="77" t="n">
        <v>0.001989236111107573</v>
      </c>
      <c r="I103" s="77" t="n">
        <v>0.004062152777777328</v>
      </c>
      <c r="J103" s="77" t="n">
        <v>0.008226620370372473</v>
      </c>
      <c r="K103" s="77" t="n">
        <v>0.01553946759258906</v>
      </c>
      <c r="L103" s="77" t="s">
        <v>404</v>
      </c>
      <c r="M103" s="77" t="n">
        <v>0.001055555555552701</v>
      </c>
      <c r="N103" s="77" t="n">
        <v>0.002198032407406458</v>
      </c>
      <c r="O103" s="77" t="n">
        <v>0.0006170138888919041</v>
      </c>
      <c r="P103" s="77" t="n">
        <v>0.001318402777776839</v>
      </c>
      <c r="Q103" s="77" t="n">
        <v>0</v>
      </c>
      <c r="R103" s="77" t="n">
        <v>0.0004738425925907563</v>
      </c>
      <c r="S103" s="77" t="n">
        <v>0.001298495370370745</v>
      </c>
      <c r="T103" s="77" t="n">
        <v>0</v>
      </c>
      <c r="U103" s="77" t="n">
        <v>0</v>
      </c>
      <c r="V103" s="77" t="n">
        <v>0.00242650462963212</v>
      </c>
      <c r="W103" s="77" t="n">
        <v>0.005014930555553576</v>
      </c>
      <c r="X103" s="3" t="n"/>
      <c r="Y103" s="3" t="n"/>
      <c r="Z103" s="3" t="n"/>
      <c r="AB103" s="61" t="n"/>
      <c r="AC103" s="61" t="n"/>
      <c r="AD103" s="61" t="n"/>
      <c r="AE103" s="61" t="n"/>
      <c r="AF103" s="61" t="n"/>
      <c r="AG103" s="61" t="n"/>
      <c r="AH103" s="61" t="n"/>
      <c r="AI103" s="61" t="n"/>
      <c r="AJ103" s="61" t="n"/>
      <c r="AK103" s="61" t="n"/>
      <c r="AL103" s="61" t="n"/>
      <c r="AM103" s="61" t="n"/>
      <c r="AN103" s="61" t="n"/>
      <c r="AO103" s="61" t="n"/>
      <c r="AP103" s="61" t="n"/>
      <c r="AQ103" s="61" t="n"/>
      <c r="AR103" s="61" t="n"/>
      <c r="AS103" s="61" t="n"/>
    </row>
    <row customHeight="1" ht="20" outlineLevel="1" r="104" s="67" spans="1:63">
      <c r="C104" s="68" t="s">
        <v>384</v>
      </c>
      <c r="E104" s="62">
        <f>COUNTIF(F104:AA104,"&lt;=0")-E103-IF(C103&gt;12,IF(L103&gt;0,1,0)+IF(O103&gt;0,1,0)+IF(R103&gt;0,1,0)+IF(U103&gt;0,1,0),0)-IF(C103&lt;11,IF(J103&gt;0,1,0)+IF(K103&gt;0,1,0)+IF(N103&gt;0,1,0)+IF(Q103&gt;0,1,0)+IF(T103&gt;0,1,0)+IF(W103,1,0),0)</f>
        <v/>
      </c>
      <c r="F104" s="22">
        <f>(IF(AND(C103&lt;11,AND(D103="F",F103&gt;0)),(INDIRECT(ADDRESS(ROW()-1,COLUMN()))-$B$4),0) + IF(AND(C103&lt;11,AND(D103="M",F103&gt;0)),(INDIRECT(ADDRESS(ROW()-1,COLUMN()))-$C$4),0)) + IF(AND(OR(C103=11,C103=12),AND(D103="F",F103&gt;0)),(INDIRECT(ADDRESS(ROW()-1,COLUMN()))-$D$4),0) + IF(AND(OR(C103=11,C103=12),AND(D103="M",F103&gt;0)),(INDIRECT(ADDRESS(ROW()-1,COLUMN()))-$E$4),0)  + IF(AND(OR(C103=13,C103=14),AND(D103="F",F103&gt;0)),(INDIRECT(ADDRESS(ROW()-1,COLUMN()))-$F$4),0) + IF(AND(OR(C103=13,C103=14),AND(D103="M",F103&gt;0)),(INDIRECT(ADDRESS(ROW()-1,COLUMN()))-$G$4),0) + IF(AND(C103 &gt; 14,AND(D103="F",F103&gt;0)),(INDIRECT(ADDRESS(ROW()-1,COLUMN()))-$H$4),0) + IF(AND(C103 &gt; 14,AND(D103="M",F103&gt;0)),(INDIRECT(ADDRESS(ROW()-1,COLUMN()))-$I$4),0)</f>
        <v/>
      </c>
      <c r="G104" s="22">
        <f>(IF(AND(C103&lt;11,AND(D103="F",G103&gt;0)),(INDIRECT(ADDRESS(ROW()-1,COLUMN()))-$B$5),0) + IF(AND(C103&lt;11,AND(D103="M",G103&gt;0)),(INDIRECT(ADDRESS(ROW()-1,COLUMN()))-$C$5),0)) + IF(AND(OR(C103=11,C103=12),AND(D103="F",G103&gt;0)),(INDIRECT(ADDRESS(ROW()-1,COLUMN()))-$D$5),0) + IF(AND(OR(C103=11,C103=12),AND(D103="M",G103&gt;0)),(INDIRECT(ADDRESS(ROW()-1,COLUMN()))-$E$5),0)  + IF(AND(OR(C103=13,C103=14),AND(D103="F",G103&gt;0)),(INDIRECT(ADDRESS(ROW()-1,COLUMN()))-$F$5),0) + IF(AND(OR(C103=13,C103=14),AND(D103="M",G103&gt;0)),(INDIRECT(ADDRESS(ROW()-1,COLUMN()))-$G$5),0) + IF(AND(C103 &gt; 14,AND(D103="F",G103&gt;0)),(INDIRECT(ADDRESS(ROW()-1,COLUMN()))-$H$5),0) + IF(AND(C103 &gt; 14,AND(D103="M",G103&gt;0)),(INDIRECT(ADDRESS(ROW()-1,COLUMN()))-$I$5),0)</f>
        <v/>
      </c>
      <c r="H104" s="22">
        <f>(IF(AND(C103&lt;11,AND(D103="F",H103&gt;0)),(INDIRECT(ADDRESS(ROW()-1,COLUMN()))-$B$6),0) + IF(AND(C103&lt;11,AND(D103="M",H103&gt;0)),(INDIRECT(ADDRESS(ROW()-1,COLUMN()))-$C$6),0)) + IF(AND(OR(C103=11,C103=12),AND(D103="F",H103&gt;0)),(INDIRECT(ADDRESS(ROW()-1,COLUMN()))-$D$6),0) + IF(AND(OR(C103=11,C103=12),AND(D103="M",H103&gt;0)),(INDIRECT(ADDRESS(ROW()-1,COLUMN()))-$E$6),0)  + IF(AND(OR(C103=13,C103=14),AND(D103="F",H103&gt;0)),(INDIRECT(ADDRESS(ROW()-1,COLUMN()))-$F$6),0) + IF(AND(OR(C103=13,C103=14),AND(D103="M",H103&gt;0)),(INDIRECT(ADDRESS(ROW()-1,COLUMN()))-$G$6),0) + IF(AND(C103 &gt; 14,AND(D103="F",H103&gt;0)),(INDIRECT(ADDRESS(ROW()-1,COLUMN()))-$H$6),0) + IF(AND(C103 &gt; 14,AND(D103="M",H103&gt;0)),(INDIRECT(ADDRESS(ROW()-1,COLUMN()))-$I$6),0)</f>
        <v/>
      </c>
      <c r="I104" s="22">
        <f>(IF(AND(C103&lt;11,AND(D103="F",I103&gt;0)),(INDIRECT(ADDRESS(ROW()-1,COLUMN()))-$B$7),0) + IF(AND(C103&lt;11,AND(D103="M",I103&gt;0)),(INDIRECT(ADDRESS(ROW()-1,COLUMN()))-$C$7),0)) + IF(AND(OR(C103=11,C103=12),AND(D103="F",I103&gt;0)),(INDIRECT(ADDRESS(ROW()-1,COLUMN()))-$D$7),0) + IF(AND(OR(C103=11,C103=12),AND(D103="M",I103&gt;0)),(INDIRECT(ADDRESS(ROW()-1,COLUMN()))-$E$7),0)  + IF(AND(OR(C103=13,C103=14),AND(D103="F",I103&gt;0)),(INDIRECT(ADDRESS(ROW()-1,COLUMN()))-$F$7),0) + IF(AND(OR(C103=13,C103=14),AND(D103="M",I103&gt;0)),(INDIRECT(ADDRESS(ROW()-1,COLUMN()))-$G$7),0) + IF(AND(C103 &gt; 14,AND(D103="F",I103&gt;0)),(INDIRECT(ADDRESS(ROW()-1,COLUMN()))-$H$7),0) + IF(AND(C103 &gt; 14,AND(D103="M",I103&gt;0)),(INDIRECT(ADDRESS(ROW()-1,COLUMN()))-$I$7),0)</f>
        <v/>
      </c>
      <c r="J104" s="22">
        <f>IF(AND(OR(C103=11,C103=12),AND(D103="F",J103&gt;0)),(INDIRECT(ADDRESS(ROW()-1,COLUMN()))-$D$8),0) + IF(AND(OR(C103=11,C103=12),AND(D103="M",J103&gt;0)),(INDIRECT(ADDRESS(ROW()-1,COLUMN()))-$E$8),0)  + IF(AND(OR(C103=13,C103=14),AND(D103="F",J103&gt;0)),(INDIRECT(ADDRESS(ROW()-1,COLUMN()))-$F$8),0) + IF(AND(OR(C103=13,C103=14),AND(D103="M",J103&gt;0)),(INDIRECT(ADDRESS(ROW()-1,COLUMN()))-$G$8),0) + IF(AND(C103 &gt; 14,AND(D103="F",J103&gt;0)),(INDIRECT(ADDRESS(ROW()-1,COLUMN()))-$H$8),0) + IF(AND(C103 &gt; 14,AND(D103="M",J103&gt;0)),(INDIRECT(ADDRESS(ROW()-1,COLUMN()))-$I$8),0)</f>
        <v/>
      </c>
      <c r="K104" s="22">
        <f>IF(AND(OR(C103=11,C103=12),AND(D103="F",K103&gt;0)),(INDIRECT(ADDRESS(ROW()-1,COLUMN()))-$D$9),0) + IF(AND(OR(C103=11,C103=12),AND(D103="M",K103&gt;0)),(INDIRECT(ADDRESS(ROW()-1,COLUMN()))-$E$9),0)  + IF(AND(OR(C103=13,C103=14),AND(D103="F",K103&gt;0)),(INDIRECT(ADDRESS(ROW()-1,COLUMN()))-$F$9),0) + IF(AND(OR(C103=13,C103=14),AND(D103="M",K103&gt;0)),(INDIRECT(ADDRESS(ROW()-1,COLUMN()))-$G$9),0) + IF(AND(C103 &gt; 14,AND(D103="F",K103&gt;0)),(INDIRECT(ADDRESS(ROW()-1,COLUMN()))-$H$9),0) + IF(AND(C103 &gt; 14,AND(D103="M",K103&gt;0)),(INDIRECT(ADDRESS(ROW()-1,COLUMN()))-$I$9),0)</f>
        <v/>
      </c>
      <c r="L104" s="22">
        <f>(IF(AND(C103&lt;11,AND(D103="F",L103&gt;0)),(INDIRECT(ADDRESS(ROW()-1,COLUMN()))-$B$11),0) + IF(AND(C103&lt;11,AND(D103="M",L103&gt;0)),(INDIRECT(ADDRESS(ROW()-1,COLUMN()))-$C$11),0)) + IF(AND(OR(C103=11,C103=12),AND(D103="F",L103&gt;0)),(INDIRECT(ADDRESS(ROW()-1,COLUMN()))-$D$11),0) + IF(AND(OR(C103=11,C103=12),AND(D103="M",L103&gt;0)),(INDIRECT(ADDRESS(ROW()-1,COLUMN()))-$E$11),0)</f>
        <v/>
      </c>
      <c r="M104" s="22">
        <f>(IF(AND(C103&lt;11,AND(D103="F",M103&gt;0)),(INDIRECT(ADDRESS(ROW()-1,COLUMN()))-$B$12),0) + IF(AND(C103&lt;11,AND(D103="M",M103&gt;0)),(INDIRECT(ADDRESS(ROW()-1,COLUMN()))-$C$12),0)) + IF(AND(OR(C103=11,C103=12),AND(D103="F",M103&gt;0)),(INDIRECT(ADDRESS(ROW()-1,COLUMN()))-$D$12),0) + IF(AND(OR(C103=11,C103=12),AND(D103="M",M103&gt;0)),(INDIRECT(ADDRESS(ROW()-1,COLUMN()))-$E$12),0)  + IF(AND(OR(C103=13,C103=14),AND(D103="F",M103&gt;0)),(INDIRECT(ADDRESS(ROW()-1,COLUMN()))-$F$12),0) + IF(AND(OR(C103=13,C103=14),AND(D103="M",M103&gt;0)),(INDIRECT(ADDRESS(ROW()-1,COLUMN()))-$G$12),0) + IF(AND(C103 &gt; 14,AND(D103="F",M103&gt;0)),(INDIRECT(ADDRESS(ROW()-1,COLUMN()))-$H$12),0) + IF(AND(C103 &gt; 14,AND(D103="M",M103&gt;0)),(INDIRECT(ADDRESS(ROW()-1,COLUMN()))-$I$12),0)</f>
        <v/>
      </c>
      <c r="N104" s="22">
        <f>IF(AND(OR(C103=11,C103=12),AND(D103="F",N103&gt;0)),(INDIRECT(ADDRESS(ROW()-1,COLUMN()))-$D$13),0) + IF(AND(OR(C103=11,C103=12),AND(D103="M",N103&gt;0)),(INDIRECT(ADDRESS(ROW()-1,COLUMN()))-$E$13),0)  + IF(AND(OR(C103=13,C103=14),AND(D103="F",N103&gt;0)),(INDIRECT(ADDRESS(ROW()-1,COLUMN()))-$F$13),0) + IF(AND(OR(C103=13,C103=14),AND(D103="M",N103&gt;0)),(INDIRECT(ADDRESS(ROW()-1,COLUMN()))-$G$13),0) + IF(AND(C103 &gt; 14,AND(D103="F",N103&gt;0)),(INDIRECT(ADDRESS(ROW()-1,COLUMN()))-$H$13),0) + IF(AND(C103 &gt; 14,AND(D103="M",N103&gt;0)),(INDIRECT(ADDRESS(ROW()-1,COLUMN()))-$I$13),0)</f>
        <v/>
      </c>
      <c r="O104" s="22">
        <f>(IF(AND(C103&lt;11,AND(D103="F",O103&gt;0)),(INDIRECT(ADDRESS(ROW()-1,COLUMN()))-$B$15),0) + IF(AND(C103&lt;11,AND(D103="M",O103&gt;0)),(INDIRECT(ADDRESS(ROW()-1,COLUMN()))-$C$15),0)) + IF(AND(OR(C103=11,C103=12),AND(D103="F",O103&gt;0)),(INDIRECT(ADDRESS(ROW()-1,COLUMN()))-$D$15),0) + IF(AND(OR(C103=11,C103=12),AND(D103="M",O103&gt;0)),(INDIRECT(ADDRESS(ROW()-1,COLUMN()))-$E$15),0)</f>
        <v/>
      </c>
      <c r="P104" s="22">
        <f>(IF(AND(C103&lt;11,AND(D103="F",P103&gt;0)),(INDIRECT(ADDRESS(ROW()-1,COLUMN()))-$B$16),0) + IF(AND(C103&lt;11,AND(D103="M",P103&gt;0)),(INDIRECT(ADDRESS(ROW()-1,COLUMN()))-$C$16),0)) + IF(AND(OR(C103=11,C103=12),AND(D103="F",P103&gt;0)),(INDIRECT(ADDRESS(ROW()-1,COLUMN()))-$D$16),0) + IF(AND(OR(C103=11,C103=12),AND(D103="M",P103&gt;0)),(INDIRECT(ADDRESS(ROW()-1,COLUMN()))-$E$16),0)  + IF(AND(OR(C103=13,C103=14),AND(D103="F",P103&gt;0)),(INDIRECT(ADDRESS(ROW()-1,COLUMN()))-$F$16),0) + IF(AND(OR(C103=13,C103=14),AND(D103="M",P103&gt;0)),(INDIRECT(ADDRESS(ROW()-1,COLUMN()))-$G$16),0) + IF(AND(C103 &gt; 14,AND(D103="F",P103&gt;0)),(INDIRECT(ADDRESS(ROW()-1,COLUMN()))-$H$16),0) + IF(AND(C103 &gt; 14,AND(D103="M",P103&gt;0)),(INDIRECT(ADDRESS(ROW()-1,COLUMN()))-$I$16),0)</f>
        <v/>
      </c>
      <c r="Q104" s="22">
        <f>IF(AND(OR(C103=11,C103=12),AND(D103="F",Q103&gt;0)),(INDIRECT(ADDRESS(ROW()-1,COLUMN()))-$D$17),0) + IF(AND(OR(C103=11,C103=12),AND(D103="M",Q103&gt;0)),(INDIRECT(ADDRESS(ROW()-1,COLUMN()))-$E$17),0)  + IF(AND(OR(C103=13,C103=14),AND(D103="F",Q103&gt;0)),(INDIRECT(ADDRESS(ROW()-1,COLUMN()))-$F$17),0) + IF(AND(OR(C103=13,C103=14),AND(D103="M",Q103&gt;0)),(INDIRECT(ADDRESS(ROW()-1,COLUMN()))-$G$17),0) + IF(AND(C103 &gt; 14,AND(D103="F",Q103&gt;0)),(INDIRECT(ADDRESS(ROW()-1,COLUMN()))-$H$17),0) + IF(AND(C103 &gt; 14,AND(D103="M",Q103&gt;0)),(INDIRECT(ADDRESS(ROW()-1,COLUMN()))-$I$17),0)</f>
        <v/>
      </c>
      <c r="R104" s="22">
        <f>(IF(AND(C103&lt;11,AND(D103="F",R103&gt;0)),(INDIRECT(ADDRESS(ROW()-1,COLUMN()))-$B$19),0) + IF(AND(C103&lt;11,AND(D103="M",R103&gt;0)),(INDIRECT(ADDRESS(ROW()-1,COLUMN()))-$C$19),0)) + IF(AND(OR(C103=11,C103=12),AND(D103="F",R103&gt;0)),(INDIRECT(ADDRESS(ROW()-1,COLUMN()))-$D$19),0) + IF(AND(OR(C103=11,C103=12),AND(D103="M",R103&gt;0)),(INDIRECT(ADDRESS(ROW()-1,COLUMN()))-$E$19),0)</f>
        <v/>
      </c>
      <c r="S104" s="22">
        <f>(IF(AND(C103&lt;11,AND(D103="F",S103&gt;0)),(INDIRECT(ADDRESS(ROW()-1,COLUMN()))-$B$20),0) + IF(AND(C103&lt;11,AND(D103="M",S103&gt;0)),(INDIRECT(ADDRESS(ROW()-1,COLUMN()))-$C$20),0)) + IF(AND(OR(C103=11,C103=12),AND(D103="F",S103&gt;0)),(INDIRECT(ADDRESS(ROW()-1,COLUMN()))-$D$20),0) + IF(AND(OR(C103=11,C103=12),AND(D103="M",S103&gt;0)),(INDIRECT(ADDRESS(ROW()-1,COLUMN()))-$E$20),0)  + IF(AND(OR(C103=13,C103=14),AND(D103="F",S103&gt;0)),(INDIRECT(ADDRESS(ROW()-1,COLUMN()))-$F$20),0) + IF(AND(OR(C103=13,C103=14),AND(D103="M",S103&gt;0)),(INDIRECT(ADDRESS(ROW()-1,COLUMN()))-$G$20),0) + IF(AND(C103 &gt; 14,AND(D103="F",S103&gt;0)),(INDIRECT(ADDRESS(ROW()-1,COLUMN()))-$H$20),0) + IF(AND(C103 &gt; 14,AND(D103="M",S103&gt;0)),(INDIRECT(ADDRESS(ROW()-1,COLUMN()))-$I$20),0)</f>
        <v/>
      </c>
      <c r="T104" s="22">
        <f>IF(AND(OR(C103=11,C103=12),AND(D103="F",T103&gt;0)),(INDIRECT(ADDRESS(ROW()-1,COLUMN()))-$D$21),0) + IF(AND(OR(C103=11,C103=12),AND(D103="M",T103&gt;0)),(INDIRECT(ADDRESS(ROW()-1,COLUMN()))-$E$21),0)  + IF(AND(OR(C103=13,C103=14),AND(D103="F",T103&gt;0)),(INDIRECT(ADDRESS(ROW()-1,COLUMN()))-$F$21),0) + IF(AND(OR(C103=13,C103=14),AND(D103="M",T103&gt;0)),(INDIRECT(ADDRESS(ROW()-1,COLUMN()))-$G$21),0) + IF(AND(C103 &gt; 14,AND(D103="F",T103&gt;0)),(INDIRECT(ADDRESS(ROW()-1,COLUMN()))-$H$21),0) + IF(AND(C103 &gt; 14,AND(D103="M",T103&gt;0)),(INDIRECT(ADDRESS(ROW()-1,COLUMN()))-$I$21),0)</f>
        <v/>
      </c>
      <c r="U104" s="22">
        <f>(IF(AND(C103&lt;11,AND(D103="F",U103&gt;0)),(INDIRECT(ADDRESS(ROW()-1,COLUMN()))-$B$23),0) + IF(AND(C103&lt;11,AND(D103="M",U103&gt;0)),(INDIRECT(ADDRESS(ROW()-1,COLUMN()))-$C$23),0)) + IF(AND(OR(C103=11,C103=12),AND(D103="F",U103&gt;0)),(INDIRECT(ADDRESS(ROW()-1,COLUMN()))-$D$23),0) + IF(AND(OR(C103=11,C103=12),AND(D103="M",U103&gt;0)),(INDIRECT(ADDRESS(ROW()-1,COLUMN()))-$E$23),0)</f>
        <v/>
      </c>
      <c r="V104" s="22">
        <f>(IF(AND(C103&lt;11,AND(D103="F",V103&gt;0)),(INDIRECT(ADDRESS(ROW()-1,COLUMN()))-$B$24),0) + IF(AND(C103&lt;11,AND(D103="M",V103&gt;0)),(INDIRECT(ADDRESS(ROW()-1,COLUMN()))-$C$24),0)) + IF(AND(OR(C103=11,C103=12),AND(D103="F",V103&gt;0)),(INDIRECT(ADDRESS(ROW()-1,COLUMN()))-$D$24),0) + IF(AND(OR(C103=11,C103=12),AND(D103="M",V103&gt;0)),(INDIRECT(ADDRESS(ROW()-1,COLUMN()))-$E$24),0)  + IF(AND(OR(C103=13,C103=14),AND(D103="F",V103&gt;0)),(INDIRECT(ADDRESS(ROW()-1,COLUMN()))-$F$24),0) + IF(AND(OR(C103=13,C103=14),AND(D103="M",V103&gt;0)),(INDIRECT(ADDRESS(ROW()-1,COLUMN()))-$G$24),0) + IF(AND(C103 &gt; 14,AND(D103="F",V103&gt;0)),(INDIRECT(ADDRESS(ROW()-1,COLUMN()))-$H$24),0) + IF(AND(C103 &gt; 14,AND(D103="M",V103&gt;0)),(INDIRECT(ADDRESS(ROW()-1,COLUMN()))-$I$24),0)</f>
        <v/>
      </c>
      <c r="W104" s="22">
        <f>IF(AND(OR(C103=11,C103=12),AND(D103="F",W103&gt;0)),(INDIRECT(ADDRESS(ROW()-1,COLUMN()))-$D$25),0) + IF(AND(OR(C103=11,C103=12),AND(D103="M",W103&gt;0)),(INDIRECT(ADDRESS(ROW()-1,COLUMN()))-$E$25),0)  + IF(AND(OR(C103=13,C103=14),AND(D103="F",W103&gt;0)),(INDIRECT(ADDRESS(ROW()-1,COLUMN()))-$F$25),0) + IF(AND(OR(C103=13,C103=14),AND(D103="M",W103&gt;0)),(INDIRECT(ADDRESS(ROW()-1,COLUMN()))-$G$25),0) + IF(AND(C103 &gt; 14,AND(D103="F",W103&gt;0)),(INDIRECT(ADDRESS(ROW()-1,COLUMN()))-$H$25),0) + IF(AND(C103 &gt; 14,AND(D103="M",W103&gt;0)),(INDIRECT(ADDRESS(ROW()-1,COLUMN()))-$I$25),0)</f>
        <v/>
      </c>
      <c r="X104" s="3" t="n"/>
      <c r="Y104" s="3" t="n"/>
      <c r="Z104" s="3" t="n"/>
      <c r="AB104" s="61" t="n"/>
      <c r="AC104" s="61" t="n"/>
      <c r="AD104" s="61" t="n"/>
      <c r="AE104" s="61" t="n"/>
      <c r="AF104" s="61" t="n"/>
      <c r="AG104" s="61" t="n"/>
      <c r="AH104" s="61" t="n"/>
      <c r="AI104" s="61" t="n"/>
      <c r="AJ104" s="61" t="n"/>
      <c r="AK104" s="61" t="n"/>
      <c r="AL104" s="61" t="n"/>
      <c r="AM104" s="61" t="n"/>
      <c r="AN104" s="61" t="n"/>
      <c r="AO104" s="61" t="n"/>
      <c r="AP104" s="61" t="n"/>
      <c r="AQ104" s="61" t="n"/>
      <c r="AR104" s="61" t="n"/>
      <c r="AS104" s="61" t="n"/>
    </row>
    <row customHeight="1" ht="20" outlineLevel="1" r="105" s="67" spans="1:63">
      <c r="C105" s="69" t="s">
        <v>385</v>
      </c>
      <c r="E105" s="62">
        <f>COUNTIF(F105:AA105,"&lt;=0")-E103-IF(C103&gt;12,IF(L103&gt;0,1,0)+IF(O103&gt;0,1,0)+IF(R103&gt;0,1,0)+IF(U103&gt;0,1,0),0)-IF(C103&lt;11,IF(J103&gt;0,1,0)+IF(K103&gt;0,1,0)+IF(N103&gt;0,1,0)+IF(Q103&gt;0,1,0)+IF(T103&gt;0,1,0)+IF(W103,1,0),0)</f>
        <v/>
      </c>
      <c r="F105" s="22">
        <f>(IF(AND(C103&lt;11,AND(D103="F",F103&gt;0)),(INDIRECT(ADDRESS(ROW()-2,COLUMN()))-$L$4),0) + IF(AND(C103&lt;11,AND(D103="M",F103&gt;0)),(INDIRECT(ADDRESS(ROW()-2,COLUMN()))-$M$4),0)) + IF(AND(OR(C103=11,C103=12),AND(D103="F",F103&gt;0)),(INDIRECT(ADDRESS(ROW()-2,COLUMN()))-$N$4),0) + IF(AND(OR(C103=11,C103=12),AND(D103="M",F103&gt;0)),(INDIRECT(ADDRESS(ROW()-2,COLUMN()))-$O$4),0)  + IF(AND(OR(C103=13,C103=14),AND(D103="F",F103&gt;0)),(INDIRECT(ADDRESS(ROW()-2,COLUMN()))-$P$4),0) + IF(AND(OR(C103=13,C103=14),AND(D103="M",F103&gt;0)),(INDIRECT(ADDRESS(ROW()-2,COLUMN()))-$Q$4),0) + IF(AND(C103 &gt; 14,AND(D103="F",F103&gt;0)),(INDIRECT(ADDRESS(ROW()-2,COLUMN()))-$R$4),0) + IF(AND(C103 &gt; 14,AND(D103="M",F103&gt;0)),(INDIRECT(ADDRESS(ROW()-2,COLUMN()))-$S$4),0)</f>
        <v/>
      </c>
      <c r="G105" s="22">
        <f>(IF(AND(C103&lt;11,AND(D103="F",G103&gt;0)),(INDIRECT(ADDRESS(ROW()-2,COLUMN()))-$L$5),0) + IF(AND(C103&lt;11,AND(D103="M",G103&gt;0)),(INDIRECT(ADDRESS(ROW()-2,COLUMN()))-$M$5),0)) + IF(AND(OR(C103=11,C103=12),AND(D103="F",G103&gt;0)),(INDIRECT(ADDRESS(ROW()-2,COLUMN()))-$N$5),0) + IF(AND(OR(C103=11,C103=12),AND(D103="M",G103&gt;0)),(INDIRECT(ADDRESS(ROW()-2,COLUMN()))-$O$5),0)  + IF(AND(OR(C103=13,C103=14),AND(D103="F",G103&gt;0)),(INDIRECT(ADDRESS(ROW()-2,COLUMN()))-$P$5),0) + IF(AND(OR(C103=13,C103=14),AND(D103="M",G103&gt;0)),(INDIRECT(ADDRESS(ROW()-2,COLUMN()))-$Q$5),0) + IF(AND(C103 &gt; 14,AND(D103="F",G103&gt;0)),(INDIRECT(ADDRESS(ROW()-2,COLUMN()))-$R$5),0) + IF(AND(C103 &gt; 14,AND(D103="M",G103&gt;0)),(INDIRECT(ADDRESS(ROW()-2,COLUMN()))-$S$5),0)</f>
        <v/>
      </c>
      <c r="H105" s="22">
        <f>(IF(AND(C103&lt;11,AND(D103="F",H103&gt;0)),(INDIRECT(ADDRESS(ROW()-2,COLUMN()))-$L$6),0) + IF(AND(C103&lt;11,AND(D103="M",H103&gt;0)),(INDIRECT(ADDRESS(ROW()-2,COLUMN()))-$M$6),0)) + IF(AND(OR(C103=11,C103=12),AND(D103="F",H103&gt;0)),(INDIRECT(ADDRESS(ROW()-2,COLUMN()))-$N$6),0) + IF(AND(OR(C103=11,C103=12),AND(D103="M",H103&gt;0)),(INDIRECT(ADDRESS(ROW()-2,COLUMN()))-$O$6),0)  + IF(AND(OR(C103=13,C103=14),AND(D103="F",H103&gt;0)),(INDIRECT(ADDRESS(ROW()-2,COLUMN()))-$P$6),0) + IF(AND(OR(C103=13,C103=14),AND(D103="M",H103&gt;0)),(INDIRECT(ADDRESS(ROW()-2,COLUMN()))-$Q$6),0) + IF(AND(C103 &gt; 14,AND(D103="F",H103&gt;0)),(INDIRECT(ADDRESS(ROW()-2,COLUMN()))-$R$6),0) + IF(AND(C103 &gt; 14,AND(D103="M",H103&gt;0)),(INDIRECT(ADDRESS(ROW()-2,COLUMN()))-$S$6),0)</f>
        <v/>
      </c>
      <c r="I105" s="22">
        <f>(IF(AND(C103&lt;11,AND(D103="F",I103&gt;0)),(INDIRECT(ADDRESS(ROW()-2,COLUMN()))-$L$7),0) + IF(AND(C103&lt;11,AND(D103="M",I103&gt;0)),(INDIRECT(ADDRESS(ROW()-2,COLUMN()))-$M$7),0)) + IF(AND(OR(C103=11,C103=12),AND(D103="F",I103&gt;0)),(INDIRECT(ADDRESS(ROW()-2,COLUMN()))-$N$7),0) + IF(AND(OR(C103=11,C103=12),AND(D103="M",I103&gt;0)),(INDIRECT(ADDRESS(ROW()-2,COLUMN()))-$O$7),0)  + IF(AND(OR(C103=13,C103=14),AND(D103="F",I103&gt;0)),(INDIRECT(ADDRESS(ROW()-2,COLUMN()))-$P$7),0) + IF(AND(OR(C103=13,C103=14),AND(D103="M",I103&gt;0)),(INDIRECT(ADDRESS(ROW()-2,COLUMN()))-$Q$7),0) + IF(AND(C103 &gt; 14,AND(D103="F",I103&gt;0)),(INDIRECT(ADDRESS(ROW()-2,COLUMN()))-$R$7),0) + IF(AND(C103 &gt; 14,AND(D103="M",I103&gt;0)),(INDIRECT(ADDRESS(ROW()-2,COLUMN()))-$S$7),0)</f>
        <v/>
      </c>
      <c r="J105" s="22">
        <f>IF(AND(OR(C103=11,C103=12),AND(D103="F",J103&gt;0)),(INDIRECT(ADDRESS(ROW()-2,COLUMN()))-$N$8),0) + IF(AND(OR(C103=11,C103=12),AND(D103="M",J103&gt;0)),(INDIRECT(ADDRESS(ROW()-2,COLUMN()))-$O$8),0)  + IF(AND(OR(C103=13,C103=14),AND(D103="F",J103&gt;0)),(INDIRECT(ADDRESS(ROW()-2,COLUMN()))-$P$8),0) + IF(AND(OR(C103=13,C103=14),AND(D103="M",J103&gt;0)),(INDIRECT(ADDRESS(ROW()-2,COLUMN()))-$Q$8),0) + IF(AND(C103 &gt; 14,AND(D103="F",J103&gt;0)),(INDIRECT(ADDRESS(ROW()-2,COLUMN()))-$R$8),0) + IF(AND(C103 &gt; 14,AND(D103="M",J103&gt;0)),(INDIRECT(ADDRESS(ROW()-2,COLUMN()))-$S$8),0)</f>
        <v/>
      </c>
      <c r="K105" s="22">
        <f>IF(AND(OR(C103=11,C103=12),AND(D103="F",K103&gt;0)),(INDIRECT(ADDRESS(ROW()-2,COLUMN()))-$N$9),0) + IF(AND(OR(C103=11,C103=12),AND(D103="M",K103&gt;0)),(INDIRECT(ADDRESS(ROW()-2,COLUMN()))-$O$9),0)  + IF(AND(OR(C103=13,C103=14),AND(D103="F",K103&gt;0)),(INDIRECT(ADDRESS(ROW()-2,COLUMN()))-$P$9),0) + IF(AND(OR(C103=13,C103=14),AND(D103="M",K103&gt;0)),(INDIRECT(ADDRESS(ROW()-2,COLUMN()))-$Q$9),0) + IF(AND(C103 &gt; 14,AND(D103="F",K103&gt;0)),(INDIRECT(ADDRESS(ROW()-2,COLUMN()))-$R$9),0) + IF(AND(C103 &gt; 14,AND(D103="M",K103&gt;0)),(INDIRECT(ADDRESS(ROW()-2,COLUMN()))-$S$9),0)</f>
        <v/>
      </c>
      <c r="L105" s="22">
        <f>(IF(AND(C103&lt;11,AND(D103="F",L103&gt;0)),(INDIRECT(ADDRESS(ROW()-2,COLUMN()))-$L$11),0) + IF(AND(C103&lt;11,AND(D103="M",L103&gt;0)),(INDIRECT(ADDRESS(ROW()-2,COLUMN()))-$M$11),0)) + IF(AND(OR(C103=11,C103=12),AND(D103="F",L103&gt;0)),(INDIRECT(ADDRESS(ROW()-2,COLUMN()))-$N$11),0) + IF(AND(OR(C103=11,C103=12),AND(D103="M",L103&gt;0)),(INDIRECT(ADDRESS(ROW()-2,COLUMN()))-$O$11),0)</f>
        <v/>
      </c>
      <c r="M105" s="22">
        <f>(IF(AND(C103&lt;11,AND(D103="F",M103&gt;0)),(INDIRECT(ADDRESS(ROW()-2,COLUMN()))-$L$12),0) + IF(AND(C103&lt;11,AND(D103="M",M103&gt;0)),(INDIRECT(ADDRESS(ROW()-2,COLUMN()))-$M$12),0)) + IF(AND(OR(C103=11,C103=12),AND(D103="F",M103&gt;0)),(INDIRECT(ADDRESS(ROW()-2,COLUMN()))-$N$12),0) + IF(AND(OR(C103=11,C103=12),AND(D103="M",M103&gt;0)),(INDIRECT(ADDRESS(ROW()-2,COLUMN()))-$O$12),0)  + IF(AND(OR(C103=13,C103=14),AND(D103="F",M103&gt;0)),(INDIRECT(ADDRESS(ROW()-2,COLUMN()))-$P$12),0) + IF(AND(OR(C103=13,C103=14),AND(D103="M",M103&gt;0)),(INDIRECT(ADDRESS(ROW()-2,COLUMN()))-$Q$12),0) + IF(AND(C103 &gt; 14,AND(D103="F",M103&gt;0)),(INDIRECT(ADDRESS(ROW()-2,COLUMN()))-$R$12),0) + IF(AND(C103 &gt; 14,AND(D103="M",M103&gt;0)),(INDIRECT(ADDRESS(ROW()-2,COLUMN()))-$S$12),0)</f>
        <v/>
      </c>
      <c r="N105" s="22">
        <f>IF(AND(OR(C103=11,C103=12),AND(D103="F",N103&gt;0)),(INDIRECT(ADDRESS(ROW()-2,COLUMN()))-$N$13),0) + IF(AND(OR(C103=11,C103=12),AND(D103="M",N103&gt;0)),(INDIRECT(ADDRESS(ROW()-2,COLUMN()))-$O$13),0)  + IF(AND(OR(C103=13,C103=14),AND(D103="F",N103&gt;0)),(INDIRECT(ADDRESS(ROW()-2,COLUMN()))-$P$13),0) + IF(AND(OR(C103=13,C103=14),AND(D103="M",N103&gt;0)),(INDIRECT(ADDRESS(ROW()-2,COLUMN()))-$Q$13),0) + IF(AND(C103 &gt; 14,AND(D103="F",N103&gt;0)),(INDIRECT(ADDRESS(ROW()-2,COLUMN()))-$R$13),0) + IF(AND(C103 &gt; 14,AND(D103="M",N103&gt;0)),(INDIRECT(ADDRESS(ROW()-2,COLUMN()))-$S$13),0)</f>
        <v/>
      </c>
      <c r="O105" s="22">
        <f>(IF(AND(C103&lt;11,AND(D103="F",O103&gt;0)),(INDIRECT(ADDRESS(ROW()-2,COLUMN()))-$L$15),0) + IF(AND(C103&lt;11,AND(D103="M",O103&gt;0)),(INDIRECT(ADDRESS(ROW()-2,COLUMN()))-$M$15),0)) + IF(AND(OR(C103=11,C103=12),AND(D103="F",O103&gt;0)),(INDIRECT(ADDRESS(ROW()-2,COLUMN()))-$N$15),0) + IF(AND(OR(C103=11,C103=12),AND(D103="M",O103&gt;0)),(INDIRECT(ADDRESS(ROW()-2,COLUMN()))-$O$15),0)</f>
        <v/>
      </c>
      <c r="P105" s="22">
        <f>(IF(AND(C103&lt;11,AND(D103="F",P103&gt;0)),(INDIRECT(ADDRESS(ROW()-2,COLUMN()))-$L$16),0) + IF(AND(C103&lt;11,AND(D103="M",P103&gt;0)),(INDIRECT(ADDRESS(ROW()-2,COLUMN()))-$M$16),0)) + IF(AND(OR(C103=11,C103=12),AND(D103="F",P103&gt;0)),(INDIRECT(ADDRESS(ROW()-2,COLUMN()))-$N$16),0) + IF(AND(OR(C103=11,C103=12),AND(D103="M",P103&gt;0)),(INDIRECT(ADDRESS(ROW()-2,COLUMN()))-$O$16),0)  + IF(AND(OR(C103=13,C103=14),AND(D103="F",P103&gt;0)),(INDIRECT(ADDRESS(ROW()-2,COLUMN()))-$P$16),0) + IF(AND(OR(C103=13,C103=14),AND(D103="M",P103&gt;0)),(INDIRECT(ADDRESS(ROW()-2,COLUMN()))-$Q$16),0) + IF(AND(C103 &gt; 14,AND(D103="F",P103&gt;0)),(INDIRECT(ADDRESS(ROW()-2,COLUMN()))-$R$16),0) + IF(AND(C103 &gt; 14,AND(D103="M",P103&gt;0)),(INDIRECT(ADDRESS(ROW()-2,COLUMN()))-$S$16),0)</f>
        <v/>
      </c>
      <c r="Q105" s="22">
        <f>IF(AND(OR(C103=11,C103=12),AND(D103="F",Q103&gt;0)),(INDIRECT(ADDRESS(ROW()-2,COLUMN()))-$N$17),0) + IF(AND(OR(C103=11,C103=12),AND(D103="M",Q103&gt;0)),(INDIRECT(ADDRESS(ROW()-2,COLUMN()))-$O$17),0)  + IF(AND(OR(C103=13,C103=14),AND(D103="F",Q103&gt;0)),(INDIRECT(ADDRESS(ROW()-2,COLUMN()))-$P$17),0) + IF(AND(OR(C103=13,C103=14),AND(D103="M",Q103&gt;0)),(INDIRECT(ADDRESS(ROW()-2,COLUMN()))-$Q$17),0) + IF(AND(C103 &gt; 14,AND(D103="F",Q103&gt;0)),(INDIRECT(ADDRESS(ROW()-2,COLUMN()))-$R$17),0) + IF(AND(C103 &gt; 14,AND(D103="M",Q103&gt;0)),(INDIRECT(ADDRESS(ROW()-2,COLUMN()))-$S$17),0)</f>
        <v/>
      </c>
      <c r="R105" s="22">
        <f>(IF(AND(C103&lt;11,AND(D103="F",R103&gt;0)),(INDIRECT(ADDRESS(ROW()-2,COLUMN()))-$L$19),0) + IF(AND(C103&lt;11,AND(D103="M",R103&gt;0)),(INDIRECT(ADDRESS(ROW()-2,COLUMN()))-$M$19),0)) + IF(AND(OR(C103=11,C103=12),AND(D103="F",R103&gt;0)),(INDIRECT(ADDRESS(ROW()-2,COLUMN()))-$N$19),0) + IF(AND(OR(C103=11,C103=12),AND(D103="M",R103&gt;0)),(INDIRECT(ADDRESS(ROW()-2,COLUMN()))-$O$19),0)</f>
        <v/>
      </c>
      <c r="S105" s="22">
        <f>(IF(AND(C103&lt;11,AND(D103="F",S103&gt;0)),(INDIRECT(ADDRESS(ROW()-2,COLUMN()))-$L$20),0) + IF(AND(C103&lt;11,AND(D103="M",S103&gt;0)),(INDIRECT(ADDRESS(ROW()-2,COLUMN()))-$M$20),0)) + IF(AND(OR(C103=11,C103=12),AND(D103="F",S103&gt;0)),(INDIRECT(ADDRESS(ROW()-2,COLUMN()))-$N$20),0) + IF(AND(OR(C103=11,C103=12),AND(D103="M",S103&gt;0)),(INDIRECT(ADDRESS(ROW()-2,COLUMN()))-$O$20),0)  + IF(AND(OR(C103=13,C103=14),AND(D103="F",S103&gt;0)),(INDIRECT(ADDRESS(ROW()-2,COLUMN()))-$P$20),0) + IF(AND(OR(C103=13,C103=14),AND(D103="M",S103&gt;0)),(INDIRECT(ADDRESS(ROW()-2,COLUMN()))-$Q$20),0) + IF(AND(C103 &gt; 14,AND(D103="F",S103&gt;0)),(INDIRECT(ADDRESS(ROW()-2,COLUMN()))-$R$20),0) + IF(AND(C103 &gt; 14,AND(D103="M",S103&gt;0)),(INDIRECT(ADDRESS(ROW()-2,COLUMN()))-$S$20),0)</f>
        <v/>
      </c>
      <c r="T105" s="22">
        <f>IF(AND(OR(C103=11,C103=12),AND(D103="F",T103&gt;0)),(INDIRECT(ADDRESS(ROW()-2,COLUMN()))-$N$21),0) + IF(AND(OR(C103=11,C103=12),AND(D103="M",T103&gt;0)),(INDIRECT(ADDRESS(ROW()-2,COLUMN()))-$O$21),0)  + IF(AND(OR(C103=13,C103=14),AND(D103="F",T103&gt;0)),(INDIRECT(ADDRESS(ROW()-2,COLUMN()))-$P$21),0) + IF(AND(OR(C103=13,C103=14),AND(D103="M",T103&gt;0)),(INDIRECT(ADDRESS(ROW()-2,COLUMN()))-$Q$21),0) + IF(AND(C103 &gt; 14,AND(D103="F",T103&gt;0)),(INDIRECT(ADDRESS(ROW()-2,COLUMN()))-$R$21),0) + IF(AND(C103 &gt; 14,AND(D103="M",T103&gt;0)),(INDIRECT(ADDRESS(ROW()-2,COLUMN()))-$S$21),0)</f>
        <v/>
      </c>
      <c r="U105" s="22">
        <f>(IF(AND(C103&lt;11,AND(D103="F",U103&gt;0)),(INDIRECT(ADDRESS(ROW()-2,COLUMN()))-$L$23),0) + IF(AND(C103&lt;11,AND(D103="M",U103&gt;0)),(INDIRECT(ADDRESS(ROW()-2,COLUMN()))-$M$23),0)) + IF(AND(OR(C103=11,C103=12),AND(D103="F",U103&gt;0)),(INDIRECT(ADDRESS(ROW()-2,COLUMN()))-$N$23),0) + IF(AND(OR(C103=11,C103=12),AND(D103="M",U103&gt;0)),(INDIRECT(ADDRESS(ROW()-2,COLUMN()))-$O$23),0)</f>
        <v/>
      </c>
      <c r="V105" s="22">
        <f>(IF(AND(C103&lt;11,AND(D103="F",V103&gt;0)),(INDIRECT(ADDRESS(ROW()-2,COLUMN()))-$L$24),0) + IF(AND(C103&lt;11,AND(D103="M",V103&gt;0)),(INDIRECT(ADDRESS(ROW()-2,COLUMN()))-$M$24),0)) + IF(AND(OR(C103=11,C103=12),AND(D103="F",V103&gt;0)),(INDIRECT(ADDRESS(ROW()-2,COLUMN()))-$N$24),0) + IF(AND(OR(C103=11,C103=12),AND(D103="M",V103&gt;0)),(INDIRECT(ADDRESS(ROW()-2,COLUMN()))-$O$24),0)  + IF(AND(OR(C103=13,C103=14),AND(D103="F",V103&gt;0)),(INDIRECT(ADDRESS(ROW()-2,COLUMN()))-$P$24),0) + IF(AND(OR(C103=13,C103=14),AND(D103="M",V103&gt;0)),(INDIRECT(ADDRESS(ROW()-2,COLUMN()))-$Q$24),0) + IF(AND(C103 &gt; 14,AND(D103="F",V103&gt;0)),(INDIRECT(ADDRESS(ROW()-2,COLUMN()))-$R$24),0) + IF(AND(C103 &gt; 14,AND(D103="M",V103&gt;0)),(INDIRECT(ADDRESS(ROW()-2,COLUMN()))-$S$24),0)</f>
        <v/>
      </c>
      <c r="W105" s="22">
        <f>IF(AND(OR(C103=11,C103=12),AND(D103="F",W103&gt;0)),(INDIRECT(ADDRESS(ROW()-2,COLUMN()))-$N$25),0) + IF(AND(OR(C103=11,C103=12),AND(D103="M",W103&gt;0)),(INDIRECT(ADDRESS(ROW()-2,COLUMN()))-$O$25),0)  + IF(AND(OR(C103=13,C103=14),AND(D103="F",W103&gt;0)),(INDIRECT(ADDRESS(ROW()-2,COLUMN()))-$P$25),0) + IF(AND(OR(C103=13,C103=14),AND(D103="M",W103&gt;0)),(INDIRECT(ADDRESS(ROW()-2,COLUMN()))-$Q$25),0) + IF(AND(C103 &gt; 14,AND(D103="F",W103&gt;0)),(INDIRECT(ADDRESS(ROW()-2,COLUMN()))-$R$25),0) + IF(AND(C103 &gt; 14,AND(D103="M",W103&gt;0)),(INDIRECT(ADDRESS(ROW()-2,COLUMN()))-$S$25),0)</f>
        <v/>
      </c>
      <c r="X105" s="3" t="n"/>
      <c r="Y105" s="3" t="n"/>
      <c r="Z105" s="3" t="n"/>
      <c r="AB105" s="61" t="n"/>
      <c r="AC105" s="61" t="n"/>
      <c r="AD105" s="61" t="n"/>
      <c r="AE105" s="61" t="n"/>
      <c r="AF105" s="61" t="n"/>
      <c r="AG105" s="61" t="n"/>
      <c r="AH105" s="61" t="n"/>
      <c r="AI105" s="61" t="n"/>
      <c r="AJ105" s="61" t="n"/>
      <c r="AK105" s="61" t="n"/>
      <c r="AL105" s="61" t="n"/>
      <c r="AM105" s="61" t="n"/>
      <c r="AN105" s="61" t="n"/>
      <c r="AO105" s="61" t="n"/>
      <c r="AP105" s="61" t="n"/>
      <c r="AQ105" s="61" t="n"/>
      <c r="AR105" s="61" t="n"/>
      <c r="AS105" s="61" t="n"/>
    </row>
    <row customHeight="1" ht="20" outlineLevel="1" r="106" s="67" spans="1:63">
      <c r="C106" s="69" t="s">
        <v>386</v>
      </c>
      <c r="E106" s="62">
        <f>COUNTIF(F106:W106,"&lt;=0")-E103-IF(C103&gt;14,18,0)-IF(C103&gt;12,IF(L103&gt;0,1,0)+IF(O103&gt;0,1,0)+IF(R103&gt;0,1,0)+IF(U103&gt;0,1,0),0)-IF(C103&lt;11,IF(J103&gt;0,1,0)+IF(K103&gt;0,1,0)+IF(N103&gt;0,1,0)+IF(Q103&gt;0,1,0)+IF(T103&gt;0,1,0)+ IF(U103&gt;0,1,0) + IF(W103,1,0),0) - IF(AND(U103 &gt; 0,OR(C103=11,C103=12)),1,0)</f>
        <v/>
      </c>
      <c r="F106" s="22">
        <f>(IF(AND(C103&lt;11,AND(D103="F",F103&gt;0)),(INDIRECT(ADDRESS(ROW()-3,COLUMN()))-$V$4),0) + IF(AND(C103&lt;11,AND(D103="M",F103&gt;0)),(INDIRECT(ADDRESS(ROW()-3,COLUMN()))-$W$4),0)) + IF(AND(OR(C103=11,C103=12),AND(D103="F",F103&gt;0)),(INDIRECT(ADDRESS(ROW()-3,COLUMN()))-$X$4),0) + IF(AND(OR(C103=11,C103=12),AND(D103="M",F103&gt;0)),(INDIRECT(ADDRESS(ROW()-3,COLUMN()))-$Y$4),0)  + IF(AND(OR(C103=13,C103=14),AND(D103="F",F103&gt;0)),(INDIRECT(ADDRESS(ROW()-3,COLUMN()))-$Z$4),0) + IF(AND(OR(C103=13,C103=14),AND(D103="M",F103&gt;0)),(INDIRECT(ADDRESS(ROW()-3,COLUMN()))-$AA$4),0)</f>
        <v/>
      </c>
      <c r="G106" s="22">
        <f>(IF(AND(C103&lt;11,AND(D103="F",G103&gt;0)),(INDIRECT(ADDRESS(ROW()-3,COLUMN()))-$V$5),0) + IF(AND(C103&lt;11,AND(D103="M",G103&gt;0)),(INDIRECT(ADDRESS(ROW()-3,COLUMN()))-$W$5),0)) + IF(AND(OR(C103=11,C103=12),AND(D103="F",G103&gt;0)),(INDIRECT(ADDRESS(ROW()-3,COLUMN()))-$X$5),0) + IF(AND(OR(C103=11,C103=12),AND(D103="M",G103&gt;0)),(INDIRECT(ADDRESS(ROW()-3,COLUMN()))-$Y$5),0)  + IF(AND(OR(C103=13,C103=14),AND(D103="F",G103&gt;0)),(INDIRECT(ADDRESS(ROW()-3,COLUMN()))-$Z$5),0) + IF(AND(OR(C103=13,C103=14),AND(D103="M",G103&gt;0)),(INDIRECT(ADDRESS(ROW()-3,COLUMN()))-$AA$5),0)</f>
        <v/>
      </c>
      <c r="H106" s="22">
        <f>(IF(AND(C103&lt;11,AND(D103="F",H103&gt;0)),(INDIRECT(ADDRESS(ROW()-3,COLUMN()))-$V$6),0) + IF(AND(C103&lt;11,AND(D103="M",H103&gt;0)),(INDIRECT(ADDRESS(ROW()-3,COLUMN()))-$W$6),0)) + IF(AND(OR(C103=11,C103=12),AND(D103="F",H103&gt;0)),(INDIRECT(ADDRESS(ROW()-3,COLUMN()))-$X$6),0) + IF(AND(OR(C103=11,C103=12),AND(D103="M",H103&gt;0)),(INDIRECT(ADDRESS(ROW()-3,COLUMN()))-$Y$6),0)  + IF(AND(OR(C103=13,C103=14),AND(D103="F",H103&gt;0)),(INDIRECT(ADDRESS(ROW()-3,COLUMN()))-$Z$6),0) + IF(AND(OR(C103=13,C103=14),AND(D103="M",H103&gt;0)),(INDIRECT(ADDRESS(ROW()-3,COLUMN()))-$AA$6),0)</f>
        <v/>
      </c>
      <c r="I106" s="22">
        <f>(IF(AND(C103&lt;11,AND(D103="F",I103&gt;0)),(INDIRECT(ADDRESS(ROW()-3,COLUMN()))-$V$7),0) + IF(AND(C103&lt;11,AND(D103="M",I103&gt;0)),(INDIRECT(ADDRESS(ROW()-3,COLUMN()))-$W$7),0)) + IF(AND(OR(C103=11,C103=12),AND(D103="F",I103&gt;0)),(INDIRECT(ADDRESS(ROW()-3,COLUMN()))-$X$7),0) + IF(AND(OR(C103=11,C103=12),AND(D103="M",I103&gt;0)),(INDIRECT(ADDRESS(ROW()-3,COLUMN()))-$Y$7),0)  + IF(AND(OR(C103=13,C103=14),AND(D103="F",I103&gt;0)),(INDIRECT(ADDRESS(ROW()-3,COLUMN()))-$Z$7),0) + IF(AND(OR(C103=13,C103=14),AND(D103="M",I103&gt;0)),(INDIRECT(ADDRESS(ROW()-3,COLUMN()))-$AA$7),0)</f>
        <v/>
      </c>
      <c r="J106" s="22">
        <f>IF(AND(OR(C103=11,C103=12),AND(D103="F",J103&gt;0)),(INDIRECT(ADDRESS(ROW()-3,COLUMN()))-$X$8),0) + IF(AND(OR(C103=11,C103=12),AND(D103="M",J103&gt;0)),(INDIRECT(ADDRESS(ROW()-3,COLUMN()))-$Y$8),0)  + IF(AND(OR(C103=13,C103=14),AND(D103="F",J103&gt;0)),(INDIRECT(ADDRESS(ROW()-3,COLUMN()))-$Z$8),0) + IF(AND(OR(C103=13,C103=14),AND(D103="M",J103&gt;0)),(INDIRECT(ADDRESS(ROW()-3,COLUMN()))-$AA$8),0)</f>
        <v/>
      </c>
      <c r="K106" s="22">
        <f>IF(AND(OR(C103=11,C103=12),AND(D103="F",K103&gt;0)),(INDIRECT(ADDRESS(ROW()-3,COLUMN()))-$X$9),0) + IF(AND(OR(C103=11,C103=12),AND(D103="M",K103&gt;0)),(INDIRECT(ADDRESS(ROW()-3,COLUMN()))-$Y$9),0)  + IF(AND(OR(C103=13,C103=14),AND(D103="F",K103&gt;0)),(INDIRECT(ADDRESS(ROW()-3,COLUMN()))-$Z$9),0) + IF(AND(OR(C103=13,C103=14),AND(D103="M",K103&gt;0)),(INDIRECT(ADDRESS(ROW()-3,COLUMN()))-$AA$9),0)</f>
        <v/>
      </c>
      <c r="L106" s="22">
        <f>(IF(AND(C103&lt;11,AND(D103="F",L103&gt;0)),(INDIRECT(ADDRESS(ROW()-3,COLUMN()))-$V$11),0) + IF(AND(C103&lt;11,AND(D103="M",L103&gt;0)),(INDIRECT(ADDRESS(ROW()-3,COLUMN()))-$W$11),0)) + IF(AND(OR(C103=11,C103=12),AND(D103="F",L103&gt;0)),(INDIRECT(ADDRESS(ROW()-3,COLUMN()))-$X$11),0) + IF(AND(OR(C103=11,C103=12),AND(D103="M",L103&gt;0)),(INDIRECT(ADDRESS(ROW()-3,COLUMN()))-$Y$11),0)</f>
        <v/>
      </c>
      <c r="M106" s="22">
        <f>(IF(AND(C103&lt;11,AND(D103="F",M103&gt;0)),(INDIRECT(ADDRESS(ROW()-3,COLUMN()))-$V$12),0) + IF(AND(C103&lt;11,AND(D103="M",M103&gt;0)),(INDIRECT(ADDRESS(ROW()-3,COLUMN()))-$W$12),0)) + IF(AND(OR(C103=11,C103=12),AND(D103="F",M103&gt;0)),(INDIRECT(ADDRESS(ROW()-3,COLUMN()))-$X$12),0) + IF(AND(OR(C103=11,C103=12),AND(D103="M",M103&gt;0)),(INDIRECT(ADDRESS(ROW()-3,COLUMN()))-$Y$12),0)  + IF(AND(OR(C103=13,C103=14),AND(D103="F",M103&gt;0)),(INDIRECT(ADDRESS(ROW()-3,COLUMN()))-$Z$12),0) + IF(AND(OR(C103=13,C103=14),AND(D103="M",M103&gt;0)),(INDIRECT(ADDRESS(ROW()-3,COLUMN()))-$AA$12),0)</f>
        <v/>
      </c>
      <c r="N106" s="22">
        <f>IF(AND(OR(C103=11,C103=12),AND(D103="F",N103&gt;0)),(INDIRECT(ADDRESS(ROW()-3,COLUMN()))-$X$13),0) + IF(AND(OR(C103=11,C103=12),AND(D103="M",N103&gt;0)),(INDIRECT(ADDRESS(ROW()-3,COLUMN()))-$Y$13),0)  + IF(AND(OR(C103=13,C103=14),AND(D103="F",N103&gt;0)),(INDIRECT(ADDRESS(ROW()-3,COLUMN()))-$Z$13),0) + IF(AND(OR(C103=13,C103=14),AND(D103="M",N103&gt;0)),(INDIRECT(ADDRESS(ROW()-3,COLUMN()))-$AA$13),0)</f>
        <v/>
      </c>
      <c r="O106" s="22">
        <f>(IF(AND(C103&lt;11,AND(D103="F",O103&gt;0)),(INDIRECT(ADDRESS(ROW()-3,COLUMN()))-$V$15),0) + IF(AND(C103&lt;11,AND(D103="M",O103&gt;0)),(INDIRECT(ADDRESS(ROW()-3,COLUMN()))-$W$15),0)) + IF(AND(OR(C103=11,C103=12),AND(D103="F",O103&gt;0)),(INDIRECT(ADDRESS(ROW()-3,COLUMN()))-$X$15),0) + IF(AND(OR(C103=11,C103=12),AND(D103="M",O103&gt;0)),(INDIRECT(ADDRESS(ROW()-3,COLUMN()))-$Y$15),0)</f>
        <v/>
      </c>
      <c r="P106" s="22">
        <f>(IF(AND(C103&lt;11,AND(D103="F",P103&gt;0)),(INDIRECT(ADDRESS(ROW()-3,COLUMN()))-$V$16),0) + IF(AND(C103&lt;11,AND(D103="M",P103&gt;0)),(INDIRECT(ADDRESS(ROW()-3,COLUMN()))-$W$16),0)) + IF(AND(OR(C103=11,C103=12),AND(D103="F",P103&gt;0)),(INDIRECT(ADDRESS(ROW()-3,COLUMN()))-$X$16),0) + IF(AND(OR(C103=11,C103=12),AND(D103="M",P103&gt;0)),(INDIRECT(ADDRESS(ROW()-3,COLUMN()))-$Y$16),0)  + IF(AND(OR(C103=13,C103=14),AND(D103="F",P103&gt;0)),(INDIRECT(ADDRESS(ROW()-3,COLUMN()))-$Z$16),0) + IF(AND(OR(C103=13,C103=14),AND(D103="M",P103&gt;0)),(INDIRECT(ADDRESS(ROW()-3,COLUMN()))-$AA$16),0)</f>
        <v/>
      </c>
      <c r="Q106" s="22">
        <f>IF(AND(OR(C103=11,C103=12),AND(D103="F",Q103&gt;0)),(INDIRECT(ADDRESS(ROW()-3,COLUMN()))-$X$17),0) + IF(AND(OR(C103=11,C103=12),AND(D103="M",Q103&gt;0)),(INDIRECT(ADDRESS(ROW()-3,COLUMN()))-$Y$17),0)  + IF(AND(OR(C103=13,C103=14),AND(D103="F",Q103&gt;0)),(INDIRECT(ADDRESS(ROW()-3,COLUMN()))-$Z$17),0) + IF(AND(OR(C103=13,C103=14),AND(D103="M",Q103&gt;0)),(INDIRECT(ADDRESS(ROW()-3,COLUMN()))-$AA$17),0)</f>
        <v/>
      </c>
      <c r="R106" s="22">
        <f>(IF(AND(C103&lt;11,AND(D103="F",R103&gt;0)),(INDIRECT(ADDRESS(ROW()-3,COLUMN()))-$V$19),0) + IF(AND(C103&lt;11,AND(D103="M",R103&gt;0)),(INDIRECT(ADDRESS(ROW()-3,COLUMN()))-$W$19),0)) + IF(AND(OR(C103=11,C103=12),AND(D103="F",R103&gt;0)),(INDIRECT(ADDRESS(ROW()-3,COLUMN()))-$X$19),0) + IF(AND(OR(C103=11,C103=12),AND(D103="M",R103&gt;0)),(INDIRECT(ADDRESS(ROW()-3,COLUMN()))-$Y$19),0)</f>
        <v/>
      </c>
      <c r="S106" s="22">
        <f>(IF(AND(C103&lt;11,AND(D103="F",S103&gt;0)),(INDIRECT(ADDRESS(ROW()-3,COLUMN()))-$V$20),0) + IF(AND(C103&lt;11,AND(D103="M",S103&gt;0)),(INDIRECT(ADDRESS(ROW()-3,COLUMN()))-$W$20),0)) + IF(AND(OR(C103=11,C103=12),AND(D103="F",S103&gt;0)),(INDIRECT(ADDRESS(ROW()-3,COLUMN()))-$X$20),0) + IF(AND(OR(C103=11,C103=12),AND(D103="M",S103&gt;0)),(INDIRECT(ADDRESS(ROW()-3,COLUMN()))-$Y$20),0)  + IF(AND(OR(C103=13,C103=14),AND(D103="F",S103&gt;0)),(INDIRECT(ADDRESS(ROW()-3,COLUMN()))-$Z$20),0) + IF(AND(OR(C103=13,C103=14),AND(D103="M",S103&gt;0)),(INDIRECT(ADDRESS(ROW()-3,COLUMN()))-$AA$20),0)</f>
        <v/>
      </c>
      <c r="T106" s="22">
        <f>IF(AND(OR(C103=11,C103=12),AND(D103="F",T103&gt;0)),(INDIRECT(ADDRESS(ROW()-3,COLUMN()))-$X$21),0) + IF(AND(OR(C103=11,C103=12),AND(D103="M",T103&gt;0)),(INDIRECT(ADDRESS(ROW()-3,COLUMN()))-$Y$21),0)  + IF(AND(OR(C103=13,C103=14),AND(D103="F",T103&gt;0)),(INDIRECT(ADDRESS(ROW()-3,COLUMN()))-$Z$21),0) + IF(AND(OR(C103=13,C103=14),AND(D103="M",T103&gt;0)),(INDIRECT(ADDRESS(ROW()-3,COLUMN()))-$AA$21),0)</f>
        <v/>
      </c>
      <c r="U106" s="20" t="n">
        <v>0</v>
      </c>
      <c r="V106" s="22">
        <f>(IF(AND(C103&lt;11,AND(D103="F",V103&gt;0)),(INDIRECT(ADDRESS(ROW()-3,COLUMN()))-$V$24),0) + IF(AND(C103&lt;11,AND(D103="M",V103&gt;0)),(INDIRECT(ADDRESS(ROW()-3,COLUMN()))-$W$24),0)) + IF(AND(OR(C103=11,C103=12),AND(D103="F",V103&gt;0)),(INDIRECT(ADDRESS(ROW()-3,COLUMN()))-$X$24),0) + IF(AND(OR(C103=11,C103=12),AND(D103="M",V103&gt;0)),(INDIRECT(ADDRESS(ROW()-3,COLUMN()))-$Y$24),0)  + IF(AND(OR(C103=13,C103=14),AND(D103="F",V103&gt;0)),(INDIRECT(ADDRESS(ROW()-3,COLUMN()))-$Z$24),0) + IF(AND(OR(C103=13,C103=14),AND(D103="M",V103&gt;0)),(INDIRECT(ADDRESS(ROW()-3,COLUMN()))-$AA$24),0)</f>
        <v/>
      </c>
      <c r="W106" s="22">
        <f>IF(AND(OR(C103=11,C103=12),AND(D103="F",W103&gt;0)),(INDIRECT(ADDRESS(ROW()-3,COLUMN()))-$X$25),0) + IF(AND(OR(C103=11,C103=12),AND(D103="M",W103&gt;0)),(INDIRECT(ADDRESS(ROW()-3,COLUMN()))-$Y$25),0)  + IF(AND(OR(C103=13,C103=14),AND(D103="F",W103&gt;0)),(INDIRECT(ADDRESS(ROW()-3,COLUMN()))-$Z$25),0) + IF(AND(OR(C103=13,C103=14),AND(D103="M",W103&gt;0)),(INDIRECT(ADDRESS(ROW()-3,COLUMN()))-$AA$25),0)</f>
        <v/>
      </c>
      <c r="X106" s="3" t="n"/>
      <c r="Y106" s="3" t="n"/>
      <c r="Z106" s="3" t="n"/>
      <c r="AB106" s="61" t="n"/>
      <c r="AC106" s="61" t="n"/>
      <c r="AD106" s="61" t="n"/>
      <c r="AE106" s="61" t="n"/>
      <c r="AF106" s="61" t="n"/>
      <c r="AG106" s="61" t="n"/>
      <c r="AH106" s="61" t="n"/>
      <c r="AI106" s="61" t="n"/>
      <c r="AJ106" s="61" t="n"/>
      <c r="AK106" s="61" t="n"/>
      <c r="AL106" s="61" t="n"/>
      <c r="AM106" s="61" t="n"/>
      <c r="AN106" s="61" t="n"/>
      <c r="AO106" s="61" t="n"/>
      <c r="AP106" s="61" t="n"/>
      <c r="AQ106" s="61" t="n"/>
      <c r="AR106" s="61" t="n"/>
      <c r="AS106" s="61" t="n"/>
    </row>
    <row customHeight="1" ht="20" outlineLevel="1" r="107" s="67" spans="1:63">
      <c r="C107" s="69" t="s">
        <v>387</v>
      </c>
      <c r="E107" s="62">
        <f>COUNTIF(F107:W107,"&lt;=0")-E103-IF(L103&gt;0,1,0)-IF(O103&gt;0,1,0)-IF(R103&gt;0,1,0)-IF(U103&gt;0,1,0)</f>
        <v/>
      </c>
      <c r="F107" s="22">
        <f>IF(AND(D103="M",F103&gt;0), INDIRECT(ADDRESS(ROW()-4,COLUMN()))-$AE$4,0) + IF(AND(D103="F",F103&gt;0), INDIRECT(ADDRESS(ROW()-4,COLUMN()))-$AD$4,0)</f>
        <v/>
      </c>
      <c r="G107" s="22">
        <f>IF(AND(D103="M",G103&gt;0), INDIRECT(ADDRESS(ROW()-4,COLUMN()))-$AE$5,0) + IF(AND(D103="F",G103&gt;0), INDIRECT(ADDRESS(ROW()-4,COLUMN()))-$AD$5,0)</f>
        <v/>
      </c>
      <c r="H107" s="22">
        <f>IF(AND(D103="M",H103&gt;0), INDIRECT(ADDRESS(ROW()-4,COLUMN()))-$AE$6,0) + IF(AND(D103="F",H103&gt;0), INDIRECT(ADDRESS(ROW()-4,COLUMN()))-$AD$6,0)</f>
        <v/>
      </c>
      <c r="I107" s="22">
        <f>IF(AND(D103="M",I103&gt;0), INDIRECT(ADDRESS(ROW()-4,COLUMN()))-$AE$7,0) + IF(AND(D103="F",I103&gt;0), INDIRECT(ADDRESS(ROW()-4,COLUMN()))-$AD$7,0)</f>
        <v/>
      </c>
      <c r="J107" s="22">
        <f>IF(AND(D103="M",J103&gt;0), INDIRECT(ADDRESS(ROW()-4,COLUMN()))-$AE$8,0) + IF(AND(D103="F",J103&gt;0), INDIRECT(ADDRESS(ROW()-4,COLUMN()))-$AD$8,0)</f>
        <v/>
      </c>
      <c r="K107" s="22">
        <f>IF(AND(D103="M",K103&gt;0), INDIRECT(ADDRESS(ROW()-4,COLUMN()))-$AE$9,0) + IF(AND(D103="F",K103&gt;0), INDIRECT(ADDRESS(ROW()-4,COLUMN()))-$AD$9,0)</f>
        <v/>
      </c>
      <c r="L107" s="20" t="n">
        <v>0</v>
      </c>
      <c r="M107" s="22">
        <f>IF(AND(D103="M",M103&gt;0), INDIRECT(ADDRESS(ROW()-4,COLUMN()))-$AE$11,0) + IF(AND(D103="F",M103&gt;0), INDIRECT(ADDRESS(ROW()-4,COLUMN()))-$AD$11,0)</f>
        <v/>
      </c>
      <c r="N107" s="22">
        <f>IF(AND(D103="M",N103&gt;0), INDIRECT(ADDRESS(ROW()-4,COLUMN()))-$AE$12,0) + IF(AND(D103="F",N103&gt;0), INDIRECT(ADDRESS(ROW()-4,COLUMN()))-$AD$12,0)</f>
        <v/>
      </c>
      <c r="O107" s="20" t="n">
        <v>0</v>
      </c>
      <c r="P107" s="22">
        <f>IF(AND(D103="M",P103&gt;0), INDIRECT(ADDRESS(ROW()-4,COLUMN()))-$AE$14,0) + IF(AND(D103="F",P103&gt;0), INDIRECT(ADDRESS(ROW()-4,COLUMN()))-$AD$14,0)</f>
        <v/>
      </c>
      <c r="Q107" s="22">
        <f>IF(AND(D103="M",Q103&gt;0), INDIRECT(ADDRESS(ROW()-4,COLUMN()))-$AE$15,0) + IF(AND(D103="F",Q103&gt;0), INDIRECT(ADDRESS(ROW()-4,COLUMN()))-$AD$15,0)</f>
        <v/>
      </c>
      <c r="R107" s="20" t="n">
        <v>0</v>
      </c>
      <c r="S107" s="22">
        <f>IF(AND(D103="M",S103&gt;0), INDIRECT(ADDRESS(ROW()-4,COLUMN()))-$AE$17,0) + IF(AND(D103="F",S103&gt;0), INDIRECT(ADDRESS(ROW()-4,COLUMN()))-$AD$17,0)</f>
        <v/>
      </c>
      <c r="T107" s="22">
        <f>IF(AND(D103="M",T103&gt;0), INDIRECT(ADDRESS(ROW()-4,COLUMN()))-$AE$18,0) + IF(AND(D103="F",T103&gt;0), INDIRECT(ADDRESS(ROW()-4,COLUMN()))-$AD$18,0)</f>
        <v/>
      </c>
      <c r="U107" s="20" t="n">
        <v>0</v>
      </c>
      <c r="V107" s="22">
        <f>IF(AND(D103="M",V103&gt;0), INDIRECT(ADDRESS(ROW()-4,COLUMN()))-$AE$20,0) + IF(AND(D103="F",V103&gt;0), INDIRECT(ADDRESS(ROW()-4,COLUMN()))-$AD$20,0)</f>
        <v/>
      </c>
      <c r="W107" s="22">
        <f>IF(AND(D103="M",W103&gt;0), INDIRECT(ADDRESS(ROW()-4,COLUMN()))-$AE$21,0) + IF(AND(D103="F",W103&gt;0), INDIRECT(ADDRESS(ROW()-4,COLUMN()))-$AD$21,0)</f>
        <v/>
      </c>
      <c r="X107" s="3" t="n"/>
      <c r="Y107" s="3" t="n"/>
      <c r="Z107" s="3" t="n"/>
      <c r="AB107" s="61" t="n"/>
      <c r="AC107" s="61" t="n"/>
      <c r="AD107" s="61" t="n"/>
      <c r="AE107" s="61" t="n"/>
      <c r="AF107" s="61" t="n"/>
      <c r="AG107" s="61" t="n"/>
      <c r="AH107" s="61" t="n"/>
      <c r="AI107" s="61" t="n"/>
      <c r="AJ107" s="61" t="n"/>
      <c r="AK107" s="61" t="n"/>
      <c r="AL107" s="61" t="n"/>
      <c r="AM107" s="61" t="n"/>
      <c r="AN107" s="61" t="n"/>
      <c r="AO107" s="61" t="n"/>
      <c r="AP107" s="61" t="n"/>
      <c r="AQ107" s="61" t="n"/>
      <c r="AR107" s="61" t="n"/>
      <c r="AS107" s="61" t="n"/>
    </row>
    <row customHeight="1" ht="20" outlineLevel="1" r="108" s="67" spans="1:63">
      <c r="C108" s="69" t="s">
        <v>388</v>
      </c>
      <c r="E108" s="62">
        <f>COUNTIF(F108:W108,"&lt;=0")-E103-IF(L103&gt;0,1,0)-IF(O103&gt;0,1,0)-IF(R103&gt;0,1,0)-IF(U103&gt;0,1,0)</f>
        <v/>
      </c>
      <c r="F108" s="22">
        <f>IF(AND(D103="M",F103&gt;0), INDIRECT(ADDRESS(ROW()-5,COLUMN()))-$AJ$4,0) + IF(AND(D103="F",F103&gt;0), INDIRECT(ADDRESS(ROW()-5,COLUMN()))-$AI$4,0)</f>
        <v/>
      </c>
      <c r="G108" s="22">
        <f>IF(AND(D103="M",G103&gt;0), INDIRECT(ADDRESS(ROW()-5,COLUMN()))-$AJ$5,0) + IF(AND(D103="F",G103&gt;0), INDIRECT(ADDRESS(ROW()-5,COLUMN()))-$AI$5,0)</f>
        <v/>
      </c>
      <c r="H108" s="22">
        <f>IF(AND(D103="M",H103&gt;0), INDIRECT(ADDRESS(ROW()-5,COLUMN()))-$AJ$6,0) + IF(AND(D103="F",H103&gt;0), INDIRECT(ADDRESS(ROW()-5,COLUMN()))-$AI$6,0)</f>
        <v/>
      </c>
      <c r="I108" s="22">
        <f>IF(AND(D103="M",I103&gt;0), INDIRECT(ADDRESS(ROW()-5,COLUMN()))-$AJ$7,0) + IF(AND(D103="F",I103&gt;0), INDIRECT(ADDRESS(ROW()-5,COLUMN()))-$AI$7,0)</f>
        <v/>
      </c>
      <c r="J108" s="22">
        <f>IF(AND(D103="M",J103&gt;0), INDIRECT(ADDRESS(ROW()-5,COLUMN()))-$AJ$8,0) + IF(AND(D103="F",J103&gt;0), INDIRECT(ADDRESS(ROW()-5,COLUMN()))-$AI$8,0)</f>
        <v/>
      </c>
      <c r="K108" s="22">
        <f>IF(AND(D103="M",K103&gt;0), INDIRECT(ADDRESS(ROW()-5,COLUMN()))-$AJ$9,0) + IF(AND(D103="F",K103&gt;0), INDIRECT(ADDRESS(ROW()-5,COLUMN()))-$AI$9,0)</f>
        <v/>
      </c>
      <c r="L108" s="20" t="n">
        <v>0</v>
      </c>
      <c r="M108" s="22">
        <f>IF(AND(D103="M",M103&gt;0), INDIRECT(ADDRESS(ROW()-5,COLUMN()))-$AJ$11,0) + IF(AND(D103="F",M103&gt;0), INDIRECT(ADDRESS(ROW()-5,COLUMN()))-$AI$11,0)</f>
        <v/>
      </c>
      <c r="N108" s="22">
        <f>IF(AND(D103="M",N103&gt;0), INDIRECT(ADDRESS(ROW()-5,COLUMN()))-$AJ$12,0) + IF(AND(D103="F",N103&gt;0), INDIRECT(ADDRESS(ROW()-5,COLUMN()))-$AI$12,0)</f>
        <v/>
      </c>
      <c r="O108" s="20" t="n">
        <v>0</v>
      </c>
      <c r="P108" s="22">
        <f>IF(AND(D103="M",P103&gt;0), INDIRECT(ADDRESS(ROW()-5,COLUMN()))-$AJ$14,0) + IF(AND(D103="F",P103&gt;0), INDIRECT(ADDRESS(ROW()-5,COLUMN()))-$AI$14,0)</f>
        <v/>
      </c>
      <c r="Q108" s="22">
        <f>IF(AND(D103="M",Q103&gt;0), INDIRECT(ADDRESS(ROW()-5,COLUMN()))-$AJ$15,0) + IF(AND(D103="F",Q103&gt;0), INDIRECT(ADDRESS(ROW()-5,COLUMN()))-$AI$15,0)</f>
        <v/>
      </c>
      <c r="R108" s="20" t="n">
        <v>0</v>
      </c>
      <c r="S108" s="22">
        <f>IF(AND(D103="M",S103&gt;0), INDIRECT(ADDRESS(ROW()-5,COLUMN()))-$AJ$17,0) + IF(AND(D103="F",S103&gt;0), INDIRECT(ADDRESS(ROW()-5,COLUMN()))-$AI$17,0)</f>
        <v/>
      </c>
      <c r="T108" s="22">
        <f>IF(AND(D103="M",T103&gt;0), INDIRECT(ADDRESS(ROW()-5,COLUMN()))-$AJ$18,0) + IF(AND(D103="F",T103&gt;0), INDIRECT(ADDRESS(ROW()-5,COLUMN()))-$AI$18,0)</f>
        <v/>
      </c>
      <c r="U108" s="20" t="n">
        <v>0</v>
      </c>
      <c r="V108" s="22">
        <f>IF(AND(D103="M",V103&gt;0), INDIRECT(ADDRESS(ROW()-5,COLUMN()))-$AJ$20,0) + IF(AND(D103="F",V103&gt;0), INDIRECT(ADDRESS(ROW()-5,COLUMN()))-$AI$20,0)</f>
        <v/>
      </c>
      <c r="W108" s="22">
        <f>IF(AND(D103="M",W103&gt;0), INDIRECT(ADDRESS(ROW()-5,COLUMN()))-$AJ$21,0) + IF(AND(D103="F",W103&gt;0), INDIRECT(ADDRESS(ROW()-5,COLUMN()))-$AI$21,0)</f>
        <v/>
      </c>
      <c r="X108" s="3" t="n"/>
      <c r="Y108" s="3" t="n"/>
      <c r="Z108" s="3" t="n"/>
      <c r="AB108" s="61" t="n"/>
      <c r="AC108" s="61" t="n"/>
      <c r="AD108" s="61" t="n"/>
      <c r="AE108" s="61" t="n"/>
      <c r="AF108" s="61" t="n"/>
      <c r="AG108" s="61" t="n"/>
      <c r="AH108" s="61" t="n"/>
      <c r="AI108" s="61" t="n"/>
      <c r="AJ108" s="61" t="n"/>
      <c r="AK108" s="61" t="n"/>
      <c r="AL108" s="61" t="n"/>
      <c r="AM108" s="61" t="n"/>
      <c r="AN108" s="61" t="n"/>
      <c r="AO108" s="61" t="n"/>
      <c r="AP108" s="61" t="n"/>
      <c r="AQ108" s="61" t="n"/>
      <c r="AR108" s="61" t="n"/>
      <c r="AS108" s="61" t="n"/>
    </row>
    <row customHeight="1" ht="20" outlineLevel="1" r="109" s="67" spans="1:63">
      <c r="C109" s="69" t="s">
        <v>389</v>
      </c>
      <c r="E109" s="62">
        <f>COUNTIF(F109:W109,"&lt;=0")-E103-IF(L103&gt;0,1,0)-IF(O103&gt;0,1,0)-IF(R103&gt;0,1,0)-IF(U103&gt;0,1,0)</f>
        <v/>
      </c>
      <c r="F109" s="22">
        <f>IF(AND(D103="M",F103&gt;0), INDIRECT(ADDRESS(ROW()-6,COLUMN()))-$AO$4,0) + IF(AND(D103="F",F103&gt;0), INDIRECT(ADDRESS(ROW()-6,COLUMN()))-$AN$4,0)</f>
        <v/>
      </c>
      <c r="G109" s="22">
        <f>IF(AND(D103="M",G103&gt;0), INDIRECT(ADDRESS(ROW()-6,COLUMN()))-$AO$5,0) + IF(AND(D103="F",G103&gt;0), INDIRECT(ADDRESS(ROW()-6,COLUMN()))-$AN$5,0)</f>
        <v/>
      </c>
      <c r="H109" s="22">
        <f>IF(AND(D103="M",H103&gt;0), INDIRECT(ADDRESS(ROW()-6,COLUMN()))-$AO$6,0) + IF(AND(D103="F",H103&gt;0), INDIRECT(ADDRESS(ROW()-6,COLUMN()))-$AN$6,0)</f>
        <v/>
      </c>
      <c r="I109" s="22">
        <f>IF(AND(D103="M",I103&gt;0), INDIRECT(ADDRESS(ROW()-6,COLUMN()))-$AO$7,0) + IF(AND(D103="F",I103&gt;0), INDIRECT(ADDRESS(ROW()-6,COLUMN()))-$AN$7,0)</f>
        <v/>
      </c>
      <c r="J109" s="22">
        <f>IF(AND(D103="M",J103&gt;0), INDIRECT(ADDRESS(ROW()-6,COLUMN()))-$AO$8,0) + IF(AND(D103="F",J103&gt;0), INDIRECT(ADDRESS(ROW()-6,COLUMN()))-$AN$8,0)</f>
        <v/>
      </c>
      <c r="K109" s="22">
        <f>IF(AND(D103="M",K103&gt;0), INDIRECT(ADDRESS(ROW()-6,COLUMN()))-$AO$9,0) + IF(AND(D103="F",K103&gt;0), INDIRECT(ADDRESS(ROW()-6,COLUMN()))-$AN$9,0)</f>
        <v/>
      </c>
      <c r="L109" s="20" t="n">
        <v>0</v>
      </c>
      <c r="M109" s="22">
        <f>IF(AND(D103="M",M103&gt;0), INDIRECT(ADDRESS(ROW()-6,COLUMN()))-$AO$11,0) + IF(AND(D103="F",M103&gt;0), INDIRECT(ADDRESS(ROW()-6,COLUMN()))-$AN$11,0)</f>
        <v/>
      </c>
      <c r="N109" s="22">
        <f>IF(AND(D103="M",N103&gt;0), INDIRECT(ADDRESS(ROW()-6,COLUMN()))-$AO$12,0) + IF(AND(D103="F",N103&gt;0), INDIRECT(ADDRESS(ROW()-6,COLUMN()))-$AN$12,0)</f>
        <v/>
      </c>
      <c r="O109" s="20" t="n">
        <v>0</v>
      </c>
      <c r="P109" s="22">
        <f>IF(AND(D103="M",P103&gt;0), INDIRECT(ADDRESS(ROW()-6,COLUMN()))-$AO$14,0) + IF(AND(D103="F",P103&gt;0), INDIRECT(ADDRESS(ROW()-6,COLUMN()))-$AN$14,0)</f>
        <v/>
      </c>
      <c r="Q109" s="22">
        <f>IF(AND(D103="M",Q103&gt;0), INDIRECT(ADDRESS(ROW()-6,COLUMN()))-$AO$15,0) + IF(AND(D103="F",Q103&gt;0), INDIRECT(ADDRESS(ROW()-6,COLUMN()))-$AN$15,0)</f>
        <v/>
      </c>
      <c r="R109" s="20" t="n">
        <v>0</v>
      </c>
      <c r="S109" s="22">
        <f>IF(AND(D103="M",S103&gt;0), INDIRECT(ADDRESS(ROW()-6,COLUMN()))-$AO$17,0) + IF(AND(D103="F",S103&gt;0), INDIRECT(ADDRESS(ROW()-6,COLUMN()))-$AN$17,0)</f>
        <v/>
      </c>
      <c r="T109" s="22">
        <f>IF(AND(D103="M",T103&gt;0), INDIRECT(ADDRESS(ROW()-6,COLUMN()))-$AO$18,0) + IF(AND(D103="F",T103&gt;0), INDIRECT(ADDRESS(ROW()-6,COLUMN()))-$AN$18,0)</f>
        <v/>
      </c>
      <c r="U109" s="63" t="n">
        <v>0</v>
      </c>
      <c r="V109" s="22">
        <f>IF(AND(D103="M",V103&gt;0), INDIRECT(ADDRESS(ROW()-6,COLUMN()))-$AO$20,0) + IF(AND(D103="F",V103&gt;0), INDIRECT(ADDRESS(ROW()-6,COLUMN()))-$AN$20,0)</f>
        <v/>
      </c>
      <c r="W109" s="22">
        <f>IF(AND(D103="M",W103&gt;0), INDIRECT(ADDRESS(ROW()-6,COLUMN()))-$AO$21,0) + IF(AND(D103="F",W103&gt;0), INDIRECT(ADDRESS(ROW()-6,COLUMN()))-$AN$21,0)</f>
        <v/>
      </c>
      <c r="X109" s="3" t="n"/>
      <c r="Y109" s="3" t="n"/>
      <c r="Z109" s="3" t="n"/>
      <c r="AB109" s="61" t="n"/>
      <c r="AC109" s="61" t="n"/>
      <c r="AD109" s="61" t="n"/>
      <c r="AE109" s="61" t="n"/>
      <c r="AF109" s="61" t="n"/>
      <c r="AG109" s="61" t="n"/>
      <c r="AH109" s="61" t="n"/>
      <c r="AI109" s="61" t="n"/>
      <c r="AJ109" s="61" t="n"/>
      <c r="AK109" s="61" t="n"/>
      <c r="AL109" s="61" t="n"/>
      <c r="AM109" s="61" t="n"/>
      <c r="AN109" s="61" t="n"/>
      <c r="AO109" s="61" t="n"/>
      <c r="AP109" s="61" t="n"/>
      <c r="AQ109" s="61" t="n"/>
      <c r="AR109" s="61" t="n"/>
      <c r="AS109" s="61" t="n"/>
    </row>
    <row customHeight="1" ht="20" outlineLevel="1" r="110" s="67" spans="1:63" thickBot="1">
      <c r="C110" s="69" t="s">
        <v>6</v>
      </c>
      <c r="E110" s="62">
        <f>COUNTIF(F110:W110,"&lt;=0")-E103-IF(L103&gt;0,1,0)-IF(O103&gt;0,1,0)-IF(R103&gt;0,1,0)-IF(U103&gt;0,1,0)</f>
        <v/>
      </c>
      <c r="F110" s="22">
        <f>IF(AND(D103="M",F103&gt;0), INDIRECT(ADDRESS(ROW()-7,COLUMN()))-$AT$4,0) + IF(AND(D103="F",F103&gt;0), INDIRECT(ADDRESS(ROW()-7,COLUMN()))-$AS$4,0)</f>
        <v/>
      </c>
      <c r="G110" s="22">
        <f>IF(AND(D103="M",G103&gt;0), INDIRECT(ADDRESS(ROW()-7,COLUMN()))-$AT$5,0) + IF(AND(D103="F",G103&gt;0), INDIRECT(ADDRESS(ROW()-7,COLUMN()))-$AS$5,0)</f>
        <v/>
      </c>
      <c r="H110" s="22">
        <f>IF(AND(D103="M",H103&gt;0), INDIRECT(ADDRESS(ROW()-7,COLUMN()))-$AT$6,0) + IF(AND(D103="F",H103&gt;0), INDIRECT(ADDRESS(ROW()-7,COLUMN()))-$AS$6,0)</f>
        <v/>
      </c>
      <c r="I110" s="22">
        <f>IF(AND(D103="M",I103&gt;0), INDIRECT(ADDRESS(ROW()-7,COLUMN()))-$AT$7,0) + IF(AND(D103="F",I103&gt;0), INDIRECT(ADDRESS(ROW()-7,COLUMN()))-$AS$7,0)</f>
        <v/>
      </c>
      <c r="J110" s="22">
        <f>IF(AND(D103="M",J103&gt;0), INDIRECT(ADDRESS(ROW()-7,COLUMN()))-$AT$8,0) + IF(AND(D103="F",J103&gt;0), INDIRECT(ADDRESS(ROW()-7,COLUMN()))-$AS$8,0)</f>
        <v/>
      </c>
      <c r="K110" s="22">
        <f>IF(AND(D103="M",K103&gt;0), INDIRECT(ADDRESS(ROW()-7,COLUMN()))-$AT$9,0) + IF(AND(D103="F",K103&gt;0), INDIRECT(ADDRESS(ROW()-7,COLUMN()))-$AS$9,0)</f>
        <v/>
      </c>
      <c r="L110" s="63" t="n">
        <v>0</v>
      </c>
      <c r="M110" s="22">
        <f>IF(AND(D103="M",M103&gt;0), INDIRECT(ADDRESS(ROW()-7,COLUMN()))-$AT$11,0) + IF(AND(D103="F",M103&gt;0), INDIRECT(ADDRESS(ROW()-7,COLUMN()))-$AS$11,0)</f>
        <v/>
      </c>
      <c r="N110" s="22">
        <f>IF(AND(D103="M",N103&gt;0), INDIRECT(ADDRESS(ROW()-7,COLUMN()))-$AT$12,0) + IF(AND(D103="F",N103&gt;0), INDIRECT(ADDRESS(ROW()-7,COLUMN()))-$AS$12,0)</f>
        <v/>
      </c>
      <c r="O110" s="63" t="n">
        <v>0</v>
      </c>
      <c r="P110" s="22">
        <f>IF(AND(D103="M",P103&gt;0), INDIRECT(ADDRESS(ROW()-7,COLUMN()))-$AT$14,0) + IF(AND(D103="F",P103&gt;0), INDIRECT(ADDRESS(ROW()-7,COLUMN()))-$AS$14,0)</f>
        <v/>
      </c>
      <c r="Q110" s="22">
        <f>IF(AND(D103="M",Q103&gt;0), INDIRECT(ADDRESS(ROW()-7,COLUMN()))-$AT$15,0) + IF(AND(D103="F",Q103&gt;0), INDIRECT(ADDRESS(ROW()-7,COLUMN()))-$AS$15,0)</f>
        <v/>
      </c>
      <c r="R110" s="63" t="n">
        <v>0</v>
      </c>
      <c r="S110" s="22">
        <f>IF(AND(D103="M",S103&gt;0), INDIRECT(ADDRESS(ROW()-7,COLUMN()))-$AT$17,0) + IF(AND(D103="F",S103&gt;0), INDIRECT(ADDRESS(ROW()-7,COLUMN()))-$AS$17,0)</f>
        <v/>
      </c>
      <c r="T110" s="22">
        <f>IF(AND(D103="M",T103&gt;0), INDIRECT(ADDRESS(ROW()-7,COLUMN()))-$AT$18,0) + IF(AND(D103="F",T103&gt;0), INDIRECT(ADDRESS(ROW()-7,COLUMN()))-$AS$18,0)</f>
        <v/>
      </c>
      <c r="U110" s="63" t="n">
        <v>0</v>
      </c>
      <c r="V110" s="22">
        <f>IF(AND(D103="M",V103&gt;0), INDIRECT(ADDRESS(ROW()-7,COLUMN()))-$AT$20,0) + IF(AND(D103="F",V103&gt;0), INDIRECT(ADDRESS(ROW()-7,COLUMN()))-$AS$20,0)</f>
        <v/>
      </c>
      <c r="W110" s="22">
        <f>IF(AND(D103="M",W103&gt;0), INDIRECT(ADDRESS(ROW()-7,COLUMN()))-$AT$21,0) + IF(AND(D103="F",W103&gt;0), INDIRECT(ADDRESS(ROW()-7,COLUMN()))-$AS$21,0)</f>
        <v/>
      </c>
      <c r="X110" s="3" t="n"/>
      <c r="Y110" s="3" t="n"/>
      <c r="Z110" s="3" t="n"/>
    </row>
    <row customHeight="1" ht="20" r="111" s="67" spans="1:63">
      <c r="A111" s="66" t="s">
        <v>405</v>
      </c>
      <c r="C111" s="11" t="n">
        <v>12</v>
      </c>
      <c r="D111" s="12" t="s">
        <v>383</v>
      </c>
      <c r="E111" s="14">
        <f>COUNTIF(F111:W111,"=0")</f>
        <v/>
      </c>
      <c r="F111" s="77" t="n">
        <v>0.000361921296295975</v>
      </c>
      <c r="G111" s="77" t="n">
        <v>0.0007929398148149858</v>
      </c>
      <c r="H111" s="77" t="n">
        <v>0.001712731481482876</v>
      </c>
      <c r="I111" s="77" t="n">
        <v>0.003651967592595895</v>
      </c>
      <c r="J111" s="77" t="n">
        <v>0</v>
      </c>
      <c r="K111" s="77" t="n">
        <v>0</v>
      </c>
      <c r="L111" s="77" t="n">
        <v>0.0004197916666655033</v>
      </c>
      <c r="M111" s="77" t="n">
        <v>0.0008935185185166006</v>
      </c>
      <c r="N111" s="77" t="n">
        <v>0</v>
      </c>
      <c r="O111" s="77" t="n">
        <v>0.0005305555555565888</v>
      </c>
      <c r="P111" s="77" t="n">
        <v>0.001153472222220842</v>
      </c>
      <c r="Q111" s="77" t="n">
        <v>0.00267569444444149</v>
      </c>
      <c r="R111" s="77" t="n">
        <v>0.0003999999999990678</v>
      </c>
      <c r="S111" s="77" t="n">
        <v>0.0009253472222212622</v>
      </c>
      <c r="T111" s="77" t="n">
        <v>0</v>
      </c>
      <c r="U111" s="77" t="n">
        <v>0</v>
      </c>
      <c r="V111" s="77" t="n">
        <v>0.001944328703700648</v>
      </c>
      <c r="W111" s="77" t="n">
        <v>0.00452569444444606</v>
      </c>
      <c r="X111" s="3" t="n"/>
      <c r="Y111" s="3" t="n"/>
      <c r="Z111" s="3" t="n"/>
    </row>
    <row customHeight="1" ht="20" outlineLevel="1" r="112" s="67" spans="1:63">
      <c r="C112" s="68" t="s">
        <v>384</v>
      </c>
      <c r="E112" s="62">
        <f>COUNTIF(F112:AA112,"&lt;=0")-E111-IF(C111&gt;12,IF(L111&gt;0,1,0)+IF(O111&gt;0,1,0)+IF(R111&gt;0,1,0)+IF(U111&gt;0,1,0),0)-IF(C111&lt;11,IF(J111&gt;0,1,0)+IF(K111&gt;0,1,0)+IF(N111&gt;0,1,0)+IF(Q111&gt;0,1,0)+IF(T111&gt;0,1,0)+IF(W111,1,0),0)</f>
        <v/>
      </c>
      <c r="F112" s="22">
        <f>(IF(AND(C111&lt;11,AND(D111="F",F111&gt;0)),(INDIRECT(ADDRESS(ROW()-1,COLUMN()))-$B$4),0) + IF(AND(C111&lt;11,AND(D111="M",F111&gt;0)),(INDIRECT(ADDRESS(ROW()-1,COLUMN()))-$C$4),0)) + IF(AND(OR(C111=11,C111=12),AND(D111="F",F111&gt;0)),(INDIRECT(ADDRESS(ROW()-1,COLUMN()))-$D$4),0) + IF(AND(OR(C111=11,C111=12),AND(D111="M",F111&gt;0)),(INDIRECT(ADDRESS(ROW()-1,COLUMN()))-$E$4),0)  + IF(AND(OR(C111=13,C111=14),AND(D111="F",F111&gt;0)),(INDIRECT(ADDRESS(ROW()-1,COLUMN()))-$F$4),0) + IF(AND(OR(C111=13,C111=14),AND(D111="M",F111&gt;0)),(INDIRECT(ADDRESS(ROW()-1,COLUMN()))-$G$4),0) + IF(AND(C111 &gt; 14,AND(D111="F",F111&gt;0)),(INDIRECT(ADDRESS(ROW()-1,COLUMN()))-$H$4),0) + IF(AND(C111 &gt; 14,AND(D111="M",F111&gt;0)),(INDIRECT(ADDRESS(ROW()-1,COLUMN()))-$I$4),0)</f>
        <v/>
      </c>
      <c r="G112" s="22">
        <f>(IF(AND(C111&lt;11,AND(D111="F",G111&gt;0)),(INDIRECT(ADDRESS(ROW()-1,COLUMN()))-$B$5),0) + IF(AND(C111&lt;11,AND(D111="M",G111&gt;0)),(INDIRECT(ADDRESS(ROW()-1,COLUMN()))-$C$5),0)) + IF(AND(OR(C111=11,C111=12),AND(D111="F",G111&gt;0)),(INDIRECT(ADDRESS(ROW()-1,COLUMN()))-$D$5),0) + IF(AND(OR(C111=11,C111=12),AND(D111="M",G111&gt;0)),(INDIRECT(ADDRESS(ROW()-1,COLUMN()))-$E$5),0)  + IF(AND(OR(C111=13,C111=14),AND(D111="F",G111&gt;0)),(INDIRECT(ADDRESS(ROW()-1,COLUMN()))-$F$5),0) + IF(AND(OR(C111=13,C111=14),AND(D111="M",G111&gt;0)),(INDIRECT(ADDRESS(ROW()-1,COLUMN()))-$G$5),0) + IF(AND(C111 &gt; 14,AND(D111="F",G111&gt;0)),(INDIRECT(ADDRESS(ROW()-1,COLUMN()))-$H$5),0) + IF(AND(C111 &gt; 14,AND(D111="M",G111&gt;0)),(INDIRECT(ADDRESS(ROW()-1,COLUMN()))-$I$5),0)</f>
        <v/>
      </c>
      <c r="H112" s="22">
        <f>(IF(AND(C111&lt;11,AND(D111="F",H111&gt;0)),(INDIRECT(ADDRESS(ROW()-1,COLUMN()))-$B$6),0) + IF(AND(C111&lt;11,AND(D111="M",H111&gt;0)),(INDIRECT(ADDRESS(ROW()-1,COLUMN()))-$C$6),0)) + IF(AND(OR(C111=11,C111=12),AND(D111="F",H111&gt;0)),(INDIRECT(ADDRESS(ROW()-1,COLUMN()))-$D$6),0) + IF(AND(OR(C111=11,C111=12),AND(D111="M",H111&gt;0)),(INDIRECT(ADDRESS(ROW()-1,COLUMN()))-$E$6),0)  + IF(AND(OR(C111=13,C111=14),AND(D111="F",H111&gt;0)),(INDIRECT(ADDRESS(ROW()-1,COLUMN()))-$F$6),0) + IF(AND(OR(C111=13,C111=14),AND(D111="M",H111&gt;0)),(INDIRECT(ADDRESS(ROW()-1,COLUMN()))-$G$6),0) + IF(AND(C111 &gt; 14,AND(D111="F",H111&gt;0)),(INDIRECT(ADDRESS(ROW()-1,COLUMN()))-$H$6),0) + IF(AND(C111 &gt; 14,AND(D111="M",H111&gt;0)),(INDIRECT(ADDRESS(ROW()-1,COLUMN()))-$I$6),0)</f>
        <v/>
      </c>
      <c r="I112" s="22">
        <f>(IF(AND(C111&lt;11,AND(D111="F",I111&gt;0)),(INDIRECT(ADDRESS(ROW()-1,COLUMN()))-$B$7),0) + IF(AND(C111&lt;11,AND(D111="M",I111&gt;0)),(INDIRECT(ADDRESS(ROW()-1,COLUMN()))-$C$7),0)) + IF(AND(OR(C111=11,C111=12),AND(D111="F",I111&gt;0)),(INDIRECT(ADDRESS(ROW()-1,COLUMN()))-$D$7),0) + IF(AND(OR(C111=11,C111=12),AND(D111="M",I111&gt;0)),(INDIRECT(ADDRESS(ROW()-1,COLUMN()))-$E$7),0)  + IF(AND(OR(C111=13,C111=14),AND(D111="F",I111&gt;0)),(INDIRECT(ADDRESS(ROW()-1,COLUMN()))-$F$7),0) + IF(AND(OR(C111=13,C111=14),AND(D111="M",I111&gt;0)),(INDIRECT(ADDRESS(ROW()-1,COLUMN()))-$G$7),0) + IF(AND(C111 &gt; 14,AND(D111="F",I111&gt;0)),(INDIRECT(ADDRESS(ROW()-1,COLUMN()))-$H$7),0) + IF(AND(C111 &gt; 14,AND(D111="M",I111&gt;0)),(INDIRECT(ADDRESS(ROW()-1,COLUMN()))-$I$7),0)</f>
        <v/>
      </c>
      <c r="J112" s="22">
        <f>IF(AND(OR(C111=11,C111=12),AND(D111="F",J111&gt;0)),(INDIRECT(ADDRESS(ROW()-1,COLUMN()))-$D$8),0) + IF(AND(OR(C111=11,C111=12),AND(D111="M",J111&gt;0)),(INDIRECT(ADDRESS(ROW()-1,COLUMN()))-$E$8),0)  + IF(AND(OR(C111=13,C111=14),AND(D111="F",J111&gt;0)),(INDIRECT(ADDRESS(ROW()-1,COLUMN()))-$F$8),0) + IF(AND(OR(C111=13,C111=14),AND(D111="M",J111&gt;0)),(INDIRECT(ADDRESS(ROW()-1,COLUMN()))-$G$8),0) + IF(AND(C111 &gt; 14,AND(D111="F",J111&gt;0)),(INDIRECT(ADDRESS(ROW()-1,COLUMN()))-$H$8),0) + IF(AND(C111 &gt; 14,AND(D111="M",J111&gt;0)),(INDIRECT(ADDRESS(ROW()-1,COLUMN()))-$I$8),0)</f>
        <v/>
      </c>
      <c r="K112" s="22">
        <f>IF(AND(OR(C111=11,C111=12),AND(D111="F",K111&gt;0)),(INDIRECT(ADDRESS(ROW()-1,COLUMN()))-$D$9),0) + IF(AND(OR(C111=11,C111=12),AND(D111="M",K111&gt;0)),(INDIRECT(ADDRESS(ROW()-1,COLUMN()))-$E$9),0)  + IF(AND(OR(C111=13,C111=14),AND(D111="F",K111&gt;0)),(INDIRECT(ADDRESS(ROW()-1,COLUMN()))-$F$9),0) + IF(AND(OR(C111=13,C111=14),AND(D111="M",K111&gt;0)),(INDIRECT(ADDRESS(ROW()-1,COLUMN()))-$G$9),0) + IF(AND(C111 &gt; 14,AND(D111="F",K111&gt;0)),(INDIRECT(ADDRESS(ROW()-1,COLUMN()))-$H$9),0) + IF(AND(C111 &gt; 14,AND(D111="M",K111&gt;0)),(INDIRECT(ADDRESS(ROW()-1,COLUMN()))-$I$9),0)</f>
        <v/>
      </c>
      <c r="L112" s="22">
        <f>(IF(AND(C111&lt;11,AND(D111="F",L111&gt;0)),(INDIRECT(ADDRESS(ROW()-1,COLUMN()))-$B$11),0) + IF(AND(C111&lt;11,AND(D111="M",L111&gt;0)),(INDIRECT(ADDRESS(ROW()-1,COLUMN()))-$C$11),0)) + IF(AND(OR(C111=11,C111=12),AND(D111="F",L111&gt;0)),(INDIRECT(ADDRESS(ROW()-1,COLUMN()))-$D$11),0) + IF(AND(OR(C111=11,C111=12),AND(D111="M",L111&gt;0)),(INDIRECT(ADDRESS(ROW()-1,COLUMN()))-$E$11),0)</f>
        <v/>
      </c>
      <c r="M112" s="22">
        <f>(IF(AND(C111&lt;11,AND(D111="F",M111&gt;0)),(INDIRECT(ADDRESS(ROW()-1,COLUMN()))-$B$12),0) + IF(AND(C111&lt;11,AND(D111="M",M111&gt;0)),(INDIRECT(ADDRESS(ROW()-1,COLUMN()))-$C$12),0)) + IF(AND(OR(C111=11,C111=12),AND(D111="F",M111&gt;0)),(INDIRECT(ADDRESS(ROW()-1,COLUMN()))-$D$12),0) + IF(AND(OR(C111=11,C111=12),AND(D111="M",M111&gt;0)),(INDIRECT(ADDRESS(ROW()-1,COLUMN()))-$E$12),0)  + IF(AND(OR(C111=13,C111=14),AND(D111="F",M111&gt;0)),(INDIRECT(ADDRESS(ROW()-1,COLUMN()))-$F$12),0) + IF(AND(OR(C111=13,C111=14),AND(D111="M",M111&gt;0)),(INDIRECT(ADDRESS(ROW()-1,COLUMN()))-$G$12),0) + IF(AND(C111 &gt; 14,AND(D111="F",M111&gt;0)),(INDIRECT(ADDRESS(ROW()-1,COLUMN()))-$H$12),0) + IF(AND(C111 &gt; 14,AND(D111="M",M111&gt;0)),(INDIRECT(ADDRESS(ROW()-1,COLUMN()))-$I$12),0)</f>
        <v/>
      </c>
      <c r="N112" s="22">
        <f>IF(AND(OR(C111=11,C111=12),AND(D111="F",N111&gt;0)),(INDIRECT(ADDRESS(ROW()-1,COLUMN()))-$D$13),0) + IF(AND(OR(C111=11,C111=12),AND(D111="M",N111&gt;0)),(INDIRECT(ADDRESS(ROW()-1,COLUMN()))-$E$13),0)  + IF(AND(OR(C111=13,C111=14),AND(D111="F",N111&gt;0)),(INDIRECT(ADDRESS(ROW()-1,COLUMN()))-$F$13),0) + IF(AND(OR(C111=13,C111=14),AND(D111="M",N111&gt;0)),(INDIRECT(ADDRESS(ROW()-1,COLUMN()))-$G$13),0) + IF(AND(C111 &gt; 14,AND(D111="F",N111&gt;0)),(INDIRECT(ADDRESS(ROW()-1,COLUMN()))-$H$13),0) + IF(AND(C111 &gt; 14,AND(D111="M",N111&gt;0)),(INDIRECT(ADDRESS(ROW()-1,COLUMN()))-$I$13),0)</f>
        <v/>
      </c>
      <c r="O112" s="22">
        <f>(IF(AND(C111&lt;11,AND(D111="F",O111&gt;0)),(INDIRECT(ADDRESS(ROW()-1,COLUMN()))-$B$15),0) + IF(AND(C111&lt;11,AND(D111="M",O111&gt;0)),(INDIRECT(ADDRESS(ROW()-1,COLUMN()))-$C$15),0)) + IF(AND(OR(C111=11,C111=12),AND(D111="F",O111&gt;0)),(INDIRECT(ADDRESS(ROW()-1,COLUMN()))-$D$15),0) + IF(AND(OR(C111=11,C111=12),AND(D111="M",O111&gt;0)),(INDIRECT(ADDRESS(ROW()-1,COLUMN()))-$E$15),0)</f>
        <v/>
      </c>
      <c r="P112" s="22">
        <f>(IF(AND(C111&lt;11,AND(D111="F",P111&gt;0)),(INDIRECT(ADDRESS(ROW()-1,COLUMN()))-$B$16),0) + IF(AND(C111&lt;11,AND(D111="M",P111&gt;0)),(INDIRECT(ADDRESS(ROW()-1,COLUMN()))-$C$16),0)) + IF(AND(OR(C111=11,C111=12),AND(D111="F",P111&gt;0)),(INDIRECT(ADDRESS(ROW()-1,COLUMN()))-$D$16),0) + IF(AND(OR(C111=11,C111=12),AND(D111="M",P111&gt;0)),(INDIRECT(ADDRESS(ROW()-1,COLUMN()))-$E$16),0)  + IF(AND(OR(C111=13,C111=14),AND(D111="F",P111&gt;0)),(INDIRECT(ADDRESS(ROW()-1,COLUMN()))-$F$16),0) + IF(AND(OR(C111=13,C111=14),AND(D111="M",P111&gt;0)),(INDIRECT(ADDRESS(ROW()-1,COLUMN()))-$G$16),0) + IF(AND(C111 &gt; 14,AND(D111="F",P111&gt;0)),(INDIRECT(ADDRESS(ROW()-1,COLUMN()))-$H$16),0) + IF(AND(C111 &gt; 14,AND(D111="M",P111&gt;0)),(INDIRECT(ADDRESS(ROW()-1,COLUMN()))-$I$16),0)</f>
        <v/>
      </c>
      <c r="Q112" s="22">
        <f>IF(AND(OR(C111=11,C111=12),AND(D111="F",Q111&gt;0)),(INDIRECT(ADDRESS(ROW()-1,COLUMN()))-$D$17),0) + IF(AND(OR(C111=11,C111=12),AND(D111="M",Q111&gt;0)),(INDIRECT(ADDRESS(ROW()-1,COLUMN()))-$E$17),0)  + IF(AND(OR(C111=13,C111=14),AND(D111="F",Q111&gt;0)),(INDIRECT(ADDRESS(ROW()-1,COLUMN()))-$F$17),0) + IF(AND(OR(C111=13,C111=14),AND(D111="M",Q111&gt;0)),(INDIRECT(ADDRESS(ROW()-1,COLUMN()))-$G$17),0) + IF(AND(C111 &gt; 14,AND(D111="F",Q111&gt;0)),(INDIRECT(ADDRESS(ROW()-1,COLUMN()))-$H$17),0) + IF(AND(C111 &gt; 14,AND(D111="M",Q111&gt;0)),(INDIRECT(ADDRESS(ROW()-1,COLUMN()))-$I$17),0)</f>
        <v/>
      </c>
      <c r="R112" s="22">
        <f>(IF(AND(C111&lt;11,AND(D111="F",R111&gt;0)),(INDIRECT(ADDRESS(ROW()-1,COLUMN()))-$B$19),0) + IF(AND(C111&lt;11,AND(D111="M",R111&gt;0)),(INDIRECT(ADDRESS(ROW()-1,COLUMN()))-$C$19),0)) + IF(AND(OR(C111=11,C111=12),AND(D111="F",R111&gt;0)),(INDIRECT(ADDRESS(ROW()-1,COLUMN()))-$D$19),0) + IF(AND(OR(C111=11,C111=12),AND(D111="M",R111&gt;0)),(INDIRECT(ADDRESS(ROW()-1,COLUMN()))-$E$19),0)</f>
        <v/>
      </c>
      <c r="S112" s="22">
        <f>(IF(AND(C111&lt;11,AND(D111="F",S111&gt;0)),(INDIRECT(ADDRESS(ROW()-1,COLUMN()))-$B$20),0) + IF(AND(C111&lt;11,AND(D111="M",S111&gt;0)),(INDIRECT(ADDRESS(ROW()-1,COLUMN()))-$C$20),0)) + IF(AND(OR(C111=11,C111=12),AND(D111="F",S111&gt;0)),(INDIRECT(ADDRESS(ROW()-1,COLUMN()))-$D$20),0) + IF(AND(OR(C111=11,C111=12),AND(D111="M",S111&gt;0)),(INDIRECT(ADDRESS(ROW()-1,COLUMN()))-$E$20),0)  + IF(AND(OR(C111=13,C111=14),AND(D111="F",S111&gt;0)),(INDIRECT(ADDRESS(ROW()-1,COLUMN()))-$F$20),0) + IF(AND(OR(C111=13,C111=14),AND(D111="M",S111&gt;0)),(INDIRECT(ADDRESS(ROW()-1,COLUMN()))-$G$20),0) + IF(AND(C111 &gt; 14,AND(D111="F",S111&gt;0)),(INDIRECT(ADDRESS(ROW()-1,COLUMN()))-$H$20),0) + IF(AND(C111 &gt; 14,AND(D111="M",S111&gt;0)),(INDIRECT(ADDRESS(ROW()-1,COLUMN()))-$I$20),0)</f>
        <v/>
      </c>
      <c r="T112" s="22">
        <f>IF(AND(OR(C111=11,C111=12),AND(D111="F",T111&gt;0)),(INDIRECT(ADDRESS(ROW()-1,COLUMN()))-$D$21),0) + IF(AND(OR(C111=11,C111=12),AND(D111="M",T111&gt;0)),(INDIRECT(ADDRESS(ROW()-1,COLUMN()))-$E$21),0)  + IF(AND(OR(C111=13,C111=14),AND(D111="F",T111&gt;0)),(INDIRECT(ADDRESS(ROW()-1,COLUMN()))-$F$21),0) + IF(AND(OR(C111=13,C111=14),AND(D111="M",T111&gt;0)),(INDIRECT(ADDRESS(ROW()-1,COLUMN()))-$G$21),0) + IF(AND(C111 &gt; 14,AND(D111="F",T111&gt;0)),(INDIRECT(ADDRESS(ROW()-1,COLUMN()))-$H$21),0) + IF(AND(C111 &gt; 14,AND(D111="M",T111&gt;0)),(INDIRECT(ADDRESS(ROW()-1,COLUMN()))-$I$21),0)</f>
        <v/>
      </c>
      <c r="U112" s="22">
        <f>(IF(AND(C111&lt;11,AND(D111="F",U111&gt;0)),(INDIRECT(ADDRESS(ROW()-1,COLUMN()))-$B$23),0) + IF(AND(C111&lt;11,AND(D111="M",U111&gt;0)),(INDIRECT(ADDRESS(ROW()-1,COLUMN()))-$C$23),0)) + IF(AND(OR(C111=11,C111=12),AND(D111="F",U111&gt;0)),(INDIRECT(ADDRESS(ROW()-1,COLUMN()))-$D$23),0) + IF(AND(OR(C111=11,C111=12),AND(D111="M",U111&gt;0)),(INDIRECT(ADDRESS(ROW()-1,COLUMN()))-$E$23),0)</f>
        <v/>
      </c>
      <c r="V112" s="22">
        <f>(IF(AND(C111&lt;11,AND(D111="F",V111&gt;0)),(INDIRECT(ADDRESS(ROW()-1,COLUMN()))-$B$24),0) + IF(AND(C111&lt;11,AND(D111="M",V111&gt;0)),(INDIRECT(ADDRESS(ROW()-1,COLUMN()))-$C$24),0)) + IF(AND(OR(C111=11,C111=12),AND(D111="F",V111&gt;0)),(INDIRECT(ADDRESS(ROW()-1,COLUMN()))-$D$24),0) + IF(AND(OR(C111=11,C111=12),AND(D111="M",V111&gt;0)),(INDIRECT(ADDRESS(ROW()-1,COLUMN()))-$E$24),0)  + IF(AND(OR(C111=13,C111=14),AND(D111="F",V111&gt;0)),(INDIRECT(ADDRESS(ROW()-1,COLUMN()))-$F$24),0) + IF(AND(OR(C111=13,C111=14),AND(D111="M",V111&gt;0)),(INDIRECT(ADDRESS(ROW()-1,COLUMN()))-$G$24),0) + IF(AND(C111 &gt; 14,AND(D111="F",V111&gt;0)),(INDIRECT(ADDRESS(ROW()-1,COLUMN()))-$H$24),0) + IF(AND(C111 &gt; 14,AND(D111="M",V111&gt;0)),(INDIRECT(ADDRESS(ROW()-1,COLUMN()))-$I$24),0)</f>
        <v/>
      </c>
      <c r="W112" s="22">
        <f>IF(AND(OR(C111=11,C111=12),AND(D111="F",W111&gt;0)),(INDIRECT(ADDRESS(ROW()-1,COLUMN()))-$D$25),0) + IF(AND(OR(C111=11,C111=12),AND(D111="M",W111&gt;0)),(INDIRECT(ADDRESS(ROW()-1,COLUMN()))-$E$25),0)  + IF(AND(OR(C111=13,C111=14),AND(D111="F",W111&gt;0)),(INDIRECT(ADDRESS(ROW()-1,COLUMN()))-$F$25),0) + IF(AND(OR(C111=13,C111=14),AND(D111="M",W111&gt;0)),(INDIRECT(ADDRESS(ROW()-1,COLUMN()))-$G$25),0) + IF(AND(C111 &gt; 14,AND(D111="F",W111&gt;0)),(INDIRECT(ADDRESS(ROW()-1,COLUMN()))-$H$25),0) + IF(AND(C111 &gt; 14,AND(D111="M",W111&gt;0)),(INDIRECT(ADDRESS(ROW()-1,COLUMN()))-$I$25),0)</f>
        <v/>
      </c>
      <c r="X112" s="3" t="n"/>
      <c r="Y112" s="3" t="n"/>
      <c r="Z112" s="3" t="n"/>
    </row>
    <row customHeight="1" ht="20" outlineLevel="1" r="113" s="67" spans="1:63">
      <c r="C113" s="69" t="s">
        <v>385</v>
      </c>
      <c r="E113" s="62">
        <f>COUNTIF(F113:AA113,"&lt;=0")-E111-IF(C111&gt;12,IF(L111&gt;0,1,0)+IF(O111&gt;0,1,0)+IF(R111&gt;0,1,0)+IF(U111&gt;0,1,0),0)-IF(C111&lt;11,IF(J111&gt;0,1,0)+IF(K111&gt;0,1,0)+IF(N111&gt;0,1,0)+IF(Q111&gt;0,1,0)+IF(T111&gt;0,1,0)+IF(W111,1,0),0)</f>
        <v/>
      </c>
      <c r="F113" s="22">
        <f>(IF(AND(C111&lt;11,AND(D111="F",F111&gt;0)),(INDIRECT(ADDRESS(ROW()-2,COLUMN()))-$L$4),0) + IF(AND(C111&lt;11,AND(D111="M",F111&gt;0)),(INDIRECT(ADDRESS(ROW()-2,COLUMN()))-$M$4),0)) + IF(AND(OR(C111=11,C111=12),AND(D111="F",F111&gt;0)),(INDIRECT(ADDRESS(ROW()-2,COLUMN()))-$N$4),0) + IF(AND(OR(C111=11,C111=12),AND(D111="M",F111&gt;0)),(INDIRECT(ADDRESS(ROW()-2,COLUMN()))-$O$4),0)  + IF(AND(OR(C111=13,C111=14),AND(D111="F",F111&gt;0)),(INDIRECT(ADDRESS(ROW()-2,COLUMN()))-$P$4),0) + IF(AND(OR(C111=13,C111=14),AND(D111="M",F111&gt;0)),(INDIRECT(ADDRESS(ROW()-2,COLUMN()))-$Q$4),0) + IF(AND(C111 &gt; 14,AND(D111="F",F111&gt;0)),(INDIRECT(ADDRESS(ROW()-2,COLUMN()))-$R$4),0) + IF(AND(C111 &gt; 14,AND(D111="M",F111&gt;0)),(INDIRECT(ADDRESS(ROW()-2,COLUMN()))-$S$4),0)</f>
        <v/>
      </c>
      <c r="G113" s="22">
        <f>(IF(AND(C111&lt;11,AND(D111="F",G111&gt;0)),(INDIRECT(ADDRESS(ROW()-2,COLUMN()))-$L$5),0) + IF(AND(C111&lt;11,AND(D111="M",G111&gt;0)),(INDIRECT(ADDRESS(ROW()-2,COLUMN()))-$M$5),0)) + IF(AND(OR(C111=11,C111=12),AND(D111="F",G111&gt;0)),(INDIRECT(ADDRESS(ROW()-2,COLUMN()))-$N$5),0) + IF(AND(OR(C111=11,C111=12),AND(D111="M",G111&gt;0)),(INDIRECT(ADDRESS(ROW()-2,COLUMN()))-$O$5),0)  + IF(AND(OR(C111=13,C111=14),AND(D111="F",G111&gt;0)),(INDIRECT(ADDRESS(ROW()-2,COLUMN()))-$P$5),0) + IF(AND(OR(C111=13,C111=14),AND(D111="M",G111&gt;0)),(INDIRECT(ADDRESS(ROW()-2,COLUMN()))-$Q$5),0) + IF(AND(C111 &gt; 14,AND(D111="F",G111&gt;0)),(INDIRECT(ADDRESS(ROW()-2,COLUMN()))-$R$5),0) + IF(AND(C111 &gt; 14,AND(D111="M",G111&gt;0)),(INDIRECT(ADDRESS(ROW()-2,COLUMN()))-$S$5),0)</f>
        <v/>
      </c>
      <c r="H113" s="22">
        <f>(IF(AND(C111&lt;11,AND(D111="F",H111&gt;0)),(INDIRECT(ADDRESS(ROW()-2,COLUMN()))-$L$6),0) + IF(AND(C111&lt;11,AND(D111="M",H111&gt;0)),(INDIRECT(ADDRESS(ROW()-2,COLUMN()))-$M$6),0)) + IF(AND(OR(C111=11,C111=12),AND(D111="F",H111&gt;0)),(INDIRECT(ADDRESS(ROW()-2,COLUMN()))-$N$6),0) + IF(AND(OR(C111=11,C111=12),AND(D111="M",H111&gt;0)),(INDIRECT(ADDRESS(ROW()-2,COLUMN()))-$O$6),0)  + IF(AND(OR(C111=13,C111=14),AND(D111="F",H111&gt;0)),(INDIRECT(ADDRESS(ROW()-2,COLUMN()))-$P$6),0) + IF(AND(OR(C111=13,C111=14),AND(D111="M",H111&gt;0)),(INDIRECT(ADDRESS(ROW()-2,COLUMN()))-$Q$6),0) + IF(AND(C111 &gt; 14,AND(D111="F",H111&gt;0)),(INDIRECT(ADDRESS(ROW()-2,COLUMN()))-$R$6),0) + IF(AND(C111 &gt; 14,AND(D111="M",H111&gt;0)),(INDIRECT(ADDRESS(ROW()-2,COLUMN()))-$S$6),0)</f>
        <v/>
      </c>
      <c r="I113" s="22">
        <f>(IF(AND(C111&lt;11,AND(D111="F",I111&gt;0)),(INDIRECT(ADDRESS(ROW()-2,COLUMN()))-$L$7),0) + IF(AND(C111&lt;11,AND(D111="M",I111&gt;0)),(INDIRECT(ADDRESS(ROW()-2,COLUMN()))-$M$7),0)) + IF(AND(OR(C111=11,C111=12),AND(D111="F",I111&gt;0)),(INDIRECT(ADDRESS(ROW()-2,COLUMN()))-$N$7),0) + IF(AND(OR(C111=11,C111=12),AND(D111="M",I111&gt;0)),(INDIRECT(ADDRESS(ROW()-2,COLUMN()))-$O$7),0)  + IF(AND(OR(C111=13,C111=14),AND(D111="F",I111&gt;0)),(INDIRECT(ADDRESS(ROW()-2,COLUMN()))-$P$7),0) + IF(AND(OR(C111=13,C111=14),AND(D111="M",I111&gt;0)),(INDIRECT(ADDRESS(ROW()-2,COLUMN()))-$Q$7),0) + IF(AND(C111 &gt; 14,AND(D111="F",I111&gt;0)),(INDIRECT(ADDRESS(ROW()-2,COLUMN()))-$R$7),0) + IF(AND(C111 &gt; 14,AND(D111="M",I111&gt;0)),(INDIRECT(ADDRESS(ROW()-2,COLUMN()))-$S$7),0)</f>
        <v/>
      </c>
      <c r="J113" s="22">
        <f>IF(AND(OR(C111=11,C111=12),AND(D111="F",J111&gt;0)),(INDIRECT(ADDRESS(ROW()-2,COLUMN()))-$N$8),0) + IF(AND(OR(C111=11,C111=12),AND(D111="M",J111&gt;0)),(INDIRECT(ADDRESS(ROW()-2,COLUMN()))-$O$8),0)  + IF(AND(OR(C111=13,C111=14),AND(D111="F",J111&gt;0)),(INDIRECT(ADDRESS(ROW()-2,COLUMN()))-$P$8),0) + IF(AND(OR(C111=13,C111=14),AND(D111="M",J111&gt;0)),(INDIRECT(ADDRESS(ROW()-2,COLUMN()))-$Q$8),0) + IF(AND(C111 &gt; 14,AND(D111="F",J111&gt;0)),(INDIRECT(ADDRESS(ROW()-2,COLUMN()))-$R$8),0) + IF(AND(C111 &gt; 14,AND(D111="M",J111&gt;0)),(INDIRECT(ADDRESS(ROW()-2,COLUMN()))-$S$8),0)</f>
        <v/>
      </c>
      <c r="K113" s="22">
        <f>IF(AND(OR(C111=11,C111=12),AND(D111="F",K111&gt;0)),(INDIRECT(ADDRESS(ROW()-2,COLUMN()))-$N$9),0) + IF(AND(OR(C111=11,C111=12),AND(D111="M",K111&gt;0)),(INDIRECT(ADDRESS(ROW()-2,COLUMN()))-$O$9),0)  + IF(AND(OR(C111=13,C111=14),AND(D111="F",K111&gt;0)),(INDIRECT(ADDRESS(ROW()-2,COLUMN()))-$P$9),0) + IF(AND(OR(C111=13,C111=14),AND(D111="M",K111&gt;0)),(INDIRECT(ADDRESS(ROW()-2,COLUMN()))-$Q$9),0) + IF(AND(C111 &gt; 14,AND(D111="F",K111&gt;0)),(INDIRECT(ADDRESS(ROW()-2,COLUMN()))-$R$9),0) + IF(AND(C111 &gt; 14,AND(D111="M",K111&gt;0)),(INDIRECT(ADDRESS(ROW()-2,COLUMN()))-$S$9),0)</f>
        <v/>
      </c>
      <c r="L113" s="22">
        <f>(IF(AND(C111&lt;11,AND(D111="F",L111&gt;0)),(INDIRECT(ADDRESS(ROW()-2,COLUMN()))-$L$11),0) + IF(AND(C111&lt;11,AND(D111="M",L111&gt;0)),(INDIRECT(ADDRESS(ROW()-2,COLUMN()))-$M$11),0)) + IF(AND(OR(C111=11,C111=12),AND(D111="F",L111&gt;0)),(INDIRECT(ADDRESS(ROW()-2,COLUMN()))-$N$11),0) + IF(AND(OR(C111=11,C111=12),AND(D111="M",L111&gt;0)),(INDIRECT(ADDRESS(ROW()-2,COLUMN()))-$O$11),0)</f>
        <v/>
      </c>
      <c r="M113" s="22">
        <f>(IF(AND(C111&lt;11,AND(D111="F",M111&gt;0)),(INDIRECT(ADDRESS(ROW()-2,COLUMN()))-$L$12),0) + IF(AND(C111&lt;11,AND(D111="M",M111&gt;0)),(INDIRECT(ADDRESS(ROW()-2,COLUMN()))-$M$12),0)) + IF(AND(OR(C111=11,C111=12),AND(D111="F",M111&gt;0)),(INDIRECT(ADDRESS(ROW()-2,COLUMN()))-$N$12),0) + IF(AND(OR(C111=11,C111=12),AND(D111="M",M111&gt;0)),(INDIRECT(ADDRESS(ROW()-2,COLUMN()))-$O$12),0)  + IF(AND(OR(C111=13,C111=14),AND(D111="F",M111&gt;0)),(INDIRECT(ADDRESS(ROW()-2,COLUMN()))-$P$12),0) + IF(AND(OR(C111=13,C111=14),AND(D111="M",M111&gt;0)),(INDIRECT(ADDRESS(ROW()-2,COLUMN()))-$Q$12),0) + IF(AND(C111 &gt; 14,AND(D111="F",M111&gt;0)),(INDIRECT(ADDRESS(ROW()-2,COLUMN()))-$R$12),0) + IF(AND(C111 &gt; 14,AND(D111="M",M111&gt;0)),(INDIRECT(ADDRESS(ROW()-2,COLUMN()))-$S$12),0)</f>
        <v/>
      </c>
      <c r="N113" s="22">
        <f>IF(AND(OR(C111=11,C111=12),AND(D111="F",N111&gt;0)),(INDIRECT(ADDRESS(ROW()-2,COLUMN()))-$N$13),0) + IF(AND(OR(C111=11,C111=12),AND(D111="M",N111&gt;0)),(INDIRECT(ADDRESS(ROW()-2,COLUMN()))-$O$13),0)  + IF(AND(OR(C111=13,C111=14),AND(D111="F",N111&gt;0)),(INDIRECT(ADDRESS(ROW()-2,COLUMN()))-$P$13),0) + IF(AND(OR(C111=13,C111=14),AND(D111="M",N111&gt;0)),(INDIRECT(ADDRESS(ROW()-2,COLUMN()))-$Q$13),0) + IF(AND(C111 &gt; 14,AND(D111="F",N111&gt;0)),(INDIRECT(ADDRESS(ROW()-2,COLUMN()))-$R$13),0) + IF(AND(C111 &gt; 14,AND(D111="M",N111&gt;0)),(INDIRECT(ADDRESS(ROW()-2,COLUMN()))-$S$13),0)</f>
        <v/>
      </c>
      <c r="O113" s="22">
        <f>(IF(AND(C111&lt;11,AND(D111="F",O111&gt;0)),(INDIRECT(ADDRESS(ROW()-2,COLUMN()))-$L$15),0) + IF(AND(C111&lt;11,AND(D111="M",O111&gt;0)),(INDIRECT(ADDRESS(ROW()-2,COLUMN()))-$M$15),0)) + IF(AND(OR(C111=11,C111=12),AND(D111="F",O111&gt;0)),(INDIRECT(ADDRESS(ROW()-2,COLUMN()))-$N$15),0) + IF(AND(OR(C111=11,C111=12),AND(D111="M",O111&gt;0)),(INDIRECT(ADDRESS(ROW()-2,COLUMN()))-$O$15),0)</f>
        <v/>
      </c>
      <c r="P113" s="22">
        <f>(IF(AND(C111&lt;11,AND(D111="F",P111&gt;0)),(INDIRECT(ADDRESS(ROW()-2,COLUMN()))-$L$16),0) + IF(AND(C111&lt;11,AND(D111="M",P111&gt;0)),(INDIRECT(ADDRESS(ROW()-2,COLUMN()))-$M$16),0)) + IF(AND(OR(C111=11,C111=12),AND(D111="F",P111&gt;0)),(INDIRECT(ADDRESS(ROW()-2,COLUMN()))-$N$16),0) + IF(AND(OR(C111=11,C111=12),AND(D111="M",P111&gt;0)),(INDIRECT(ADDRESS(ROW()-2,COLUMN()))-$O$16),0)  + IF(AND(OR(C111=13,C111=14),AND(D111="F",P111&gt;0)),(INDIRECT(ADDRESS(ROW()-2,COLUMN()))-$P$16),0) + IF(AND(OR(C111=13,C111=14),AND(D111="M",P111&gt;0)),(INDIRECT(ADDRESS(ROW()-2,COLUMN()))-$Q$16),0) + IF(AND(C111 &gt; 14,AND(D111="F",P111&gt;0)),(INDIRECT(ADDRESS(ROW()-2,COLUMN()))-$R$16),0) + IF(AND(C111 &gt; 14,AND(D111="M",P111&gt;0)),(INDIRECT(ADDRESS(ROW()-2,COLUMN()))-$S$16),0)</f>
        <v/>
      </c>
      <c r="Q113" s="22">
        <f>IF(AND(OR(C111=11,C111=12),AND(D111="F",Q111&gt;0)),(INDIRECT(ADDRESS(ROW()-2,COLUMN()))-$N$17),0) + IF(AND(OR(C111=11,C111=12),AND(D111="M",Q111&gt;0)),(INDIRECT(ADDRESS(ROW()-2,COLUMN()))-$O$17),0)  + IF(AND(OR(C111=13,C111=14),AND(D111="F",Q111&gt;0)),(INDIRECT(ADDRESS(ROW()-2,COLUMN()))-$P$17),0) + IF(AND(OR(C111=13,C111=14),AND(D111="M",Q111&gt;0)),(INDIRECT(ADDRESS(ROW()-2,COLUMN()))-$Q$17),0) + IF(AND(C111 &gt; 14,AND(D111="F",Q111&gt;0)),(INDIRECT(ADDRESS(ROW()-2,COLUMN()))-$R$17),0) + IF(AND(C111 &gt; 14,AND(D111="M",Q111&gt;0)),(INDIRECT(ADDRESS(ROW()-2,COLUMN()))-$S$17),0)</f>
        <v/>
      </c>
      <c r="R113" s="22">
        <f>(IF(AND(C111&lt;11,AND(D111="F",R111&gt;0)),(INDIRECT(ADDRESS(ROW()-2,COLUMN()))-$L$19),0) + IF(AND(C111&lt;11,AND(D111="M",R111&gt;0)),(INDIRECT(ADDRESS(ROW()-2,COLUMN()))-$M$19),0)) + IF(AND(OR(C111=11,C111=12),AND(D111="F",R111&gt;0)),(INDIRECT(ADDRESS(ROW()-2,COLUMN()))-$N$19),0) + IF(AND(OR(C111=11,C111=12),AND(D111="M",R111&gt;0)),(INDIRECT(ADDRESS(ROW()-2,COLUMN()))-$O$19),0)</f>
        <v/>
      </c>
      <c r="S113" s="22">
        <f>(IF(AND(C111&lt;11,AND(D111="F",S111&gt;0)),(INDIRECT(ADDRESS(ROW()-2,COLUMN()))-$L$20),0) + IF(AND(C111&lt;11,AND(D111="M",S111&gt;0)),(INDIRECT(ADDRESS(ROW()-2,COLUMN()))-$M$20),0)) + IF(AND(OR(C111=11,C111=12),AND(D111="F",S111&gt;0)),(INDIRECT(ADDRESS(ROW()-2,COLUMN()))-$N$20),0) + IF(AND(OR(C111=11,C111=12),AND(D111="M",S111&gt;0)),(INDIRECT(ADDRESS(ROW()-2,COLUMN()))-$O$20),0)  + IF(AND(OR(C111=13,C111=14),AND(D111="F",S111&gt;0)),(INDIRECT(ADDRESS(ROW()-2,COLUMN()))-$P$20),0) + IF(AND(OR(C111=13,C111=14),AND(D111="M",S111&gt;0)),(INDIRECT(ADDRESS(ROW()-2,COLUMN()))-$Q$20),0) + IF(AND(C111 &gt; 14,AND(D111="F",S111&gt;0)),(INDIRECT(ADDRESS(ROW()-2,COLUMN()))-$R$20),0) + IF(AND(C111 &gt; 14,AND(D111="M",S111&gt;0)),(INDIRECT(ADDRESS(ROW()-2,COLUMN()))-$S$20),0)</f>
        <v/>
      </c>
      <c r="T113" s="22">
        <f>IF(AND(OR(C111=11,C111=12),AND(D111="F",T111&gt;0)),(INDIRECT(ADDRESS(ROW()-2,COLUMN()))-$N$21),0) + IF(AND(OR(C111=11,C111=12),AND(D111="M",T111&gt;0)),(INDIRECT(ADDRESS(ROW()-2,COLUMN()))-$O$21),0)  + IF(AND(OR(C111=13,C111=14),AND(D111="F",T111&gt;0)),(INDIRECT(ADDRESS(ROW()-2,COLUMN()))-$P$21),0) + IF(AND(OR(C111=13,C111=14),AND(D111="M",T111&gt;0)),(INDIRECT(ADDRESS(ROW()-2,COLUMN()))-$Q$21),0) + IF(AND(C111 &gt; 14,AND(D111="F",T111&gt;0)),(INDIRECT(ADDRESS(ROW()-2,COLUMN()))-$R$21),0) + IF(AND(C111 &gt; 14,AND(D111="M",T111&gt;0)),(INDIRECT(ADDRESS(ROW()-2,COLUMN()))-$S$21),0)</f>
        <v/>
      </c>
      <c r="U113" s="22">
        <f>(IF(AND(C111&lt;11,AND(D111="F",U111&gt;0)),(INDIRECT(ADDRESS(ROW()-2,COLUMN()))-$L$23),0) + IF(AND(C111&lt;11,AND(D111="M",U111&gt;0)),(INDIRECT(ADDRESS(ROW()-2,COLUMN()))-$M$23),0)) + IF(AND(OR(C111=11,C111=12),AND(D111="F",U111&gt;0)),(INDIRECT(ADDRESS(ROW()-2,COLUMN()))-$N$23),0) + IF(AND(OR(C111=11,C111=12),AND(D111="M",U111&gt;0)),(INDIRECT(ADDRESS(ROW()-2,COLUMN()))-$O$23),0)</f>
        <v/>
      </c>
      <c r="V113" s="22">
        <f>(IF(AND(C111&lt;11,AND(D111="F",V111&gt;0)),(INDIRECT(ADDRESS(ROW()-2,COLUMN()))-$L$24),0) + IF(AND(C111&lt;11,AND(D111="M",V111&gt;0)),(INDIRECT(ADDRESS(ROW()-2,COLUMN()))-$M$24),0)) + IF(AND(OR(C111=11,C111=12),AND(D111="F",V111&gt;0)),(INDIRECT(ADDRESS(ROW()-2,COLUMN()))-$N$24),0) + IF(AND(OR(C111=11,C111=12),AND(D111="M",V111&gt;0)),(INDIRECT(ADDRESS(ROW()-2,COLUMN()))-$O$24),0)  + IF(AND(OR(C111=13,C111=14),AND(D111="F",V111&gt;0)),(INDIRECT(ADDRESS(ROW()-2,COLUMN()))-$P$24),0) + IF(AND(OR(C111=13,C111=14),AND(D111="M",V111&gt;0)),(INDIRECT(ADDRESS(ROW()-2,COLUMN()))-$Q$24),0) + IF(AND(C111 &gt; 14,AND(D111="F",V111&gt;0)),(INDIRECT(ADDRESS(ROW()-2,COLUMN()))-$R$24),0) + IF(AND(C111 &gt; 14,AND(D111="M",V111&gt;0)),(INDIRECT(ADDRESS(ROW()-2,COLUMN()))-$S$24),0)</f>
        <v/>
      </c>
      <c r="W113" s="22">
        <f>IF(AND(OR(C111=11,C111=12),AND(D111="F",W111&gt;0)),(INDIRECT(ADDRESS(ROW()-2,COLUMN()))-$N$25),0) + IF(AND(OR(C111=11,C111=12),AND(D111="M",W111&gt;0)),(INDIRECT(ADDRESS(ROW()-2,COLUMN()))-$O$25),0)  + IF(AND(OR(C111=13,C111=14),AND(D111="F",W111&gt;0)),(INDIRECT(ADDRESS(ROW()-2,COLUMN()))-$P$25),0) + IF(AND(OR(C111=13,C111=14),AND(D111="M",W111&gt;0)),(INDIRECT(ADDRESS(ROW()-2,COLUMN()))-$Q$25),0) + IF(AND(C111 &gt; 14,AND(D111="F",W111&gt;0)),(INDIRECT(ADDRESS(ROW()-2,COLUMN()))-$R$25),0) + IF(AND(C111 &gt; 14,AND(D111="M",W111&gt;0)),(INDIRECT(ADDRESS(ROW()-2,COLUMN()))-$S$25),0)</f>
        <v/>
      </c>
      <c r="X113" s="3" t="n"/>
      <c r="Y113" s="3" t="n"/>
      <c r="Z113" s="3" t="n"/>
    </row>
    <row customHeight="1" ht="20" outlineLevel="1" r="114" s="67" spans="1:63">
      <c r="C114" s="69" t="s">
        <v>386</v>
      </c>
      <c r="E114" s="62">
        <f>COUNTIF(F114:W114,"&lt;=0")-E111-IF(C111&gt;14,18,0)-IF(C111&gt;12,IF(L111&gt;0,1,0)+IF(O111&gt;0,1,0)+IF(R111&gt;0,1,0)+IF(U111&gt;0,1,0),0)-IF(C111&lt;11,IF(J111&gt;0,1,0)+IF(K111&gt;0,1,0)+IF(N111&gt;0,1,0)+IF(Q111&gt;0,1,0)+IF(T111&gt;0,1,0)+ IF(U111&gt;0,1,0) + IF(W111,1,0),0) - IF(AND(U111 &gt; 0,OR(C111=11,C111=12)),1,0)</f>
        <v/>
      </c>
      <c r="F114" s="22">
        <f>(IF(AND(C111&lt;11,AND(D111="F",F111&gt;0)),(INDIRECT(ADDRESS(ROW()-3,COLUMN()))-$V$4),0) + IF(AND(C111&lt;11,AND(D111="M",F111&gt;0)),(INDIRECT(ADDRESS(ROW()-3,COLUMN()))-$W$4),0)) + IF(AND(OR(C111=11,C111=12),AND(D111="F",F111&gt;0)),(INDIRECT(ADDRESS(ROW()-3,COLUMN()))-$X$4),0) + IF(AND(OR(C111=11,C111=12),AND(D111="M",F111&gt;0)),(INDIRECT(ADDRESS(ROW()-3,COLUMN()))-$Y$4),0)  + IF(AND(OR(C111=13,C111=14),AND(D111="F",F111&gt;0)),(INDIRECT(ADDRESS(ROW()-3,COLUMN()))-$Z$4),0) + IF(AND(OR(C111=13,C111=14),AND(D111="M",F111&gt;0)),(INDIRECT(ADDRESS(ROW()-3,COLUMN()))-$AA$4),0)</f>
        <v/>
      </c>
      <c r="G114" s="22">
        <f>(IF(AND(C111&lt;11,AND(D111="F",G111&gt;0)),(INDIRECT(ADDRESS(ROW()-3,COLUMN()))-$V$5),0) + IF(AND(C111&lt;11,AND(D111="M",G111&gt;0)),(INDIRECT(ADDRESS(ROW()-3,COLUMN()))-$W$5),0)) + IF(AND(OR(C111=11,C111=12),AND(D111="F",G111&gt;0)),(INDIRECT(ADDRESS(ROW()-3,COLUMN()))-$X$5),0) + IF(AND(OR(C111=11,C111=12),AND(D111="M",G111&gt;0)),(INDIRECT(ADDRESS(ROW()-3,COLUMN()))-$Y$5),0)  + IF(AND(OR(C111=13,C111=14),AND(D111="F",G111&gt;0)),(INDIRECT(ADDRESS(ROW()-3,COLUMN()))-$Z$5),0) + IF(AND(OR(C111=13,C111=14),AND(D111="M",G111&gt;0)),(INDIRECT(ADDRESS(ROW()-3,COLUMN()))-$AA$5),0)</f>
        <v/>
      </c>
      <c r="H114" s="22">
        <f>(IF(AND(C111&lt;11,AND(D111="F",H111&gt;0)),(INDIRECT(ADDRESS(ROW()-3,COLUMN()))-$V$6),0) + IF(AND(C111&lt;11,AND(D111="M",H111&gt;0)),(INDIRECT(ADDRESS(ROW()-3,COLUMN()))-$W$6),0)) + IF(AND(OR(C111=11,C111=12),AND(D111="F",H111&gt;0)),(INDIRECT(ADDRESS(ROW()-3,COLUMN()))-$X$6),0) + IF(AND(OR(C111=11,C111=12),AND(D111="M",H111&gt;0)),(INDIRECT(ADDRESS(ROW()-3,COLUMN()))-$Y$6),0)  + IF(AND(OR(C111=13,C111=14),AND(D111="F",H111&gt;0)),(INDIRECT(ADDRESS(ROW()-3,COLUMN()))-$Z$6),0) + IF(AND(OR(C111=13,C111=14),AND(D111="M",H111&gt;0)),(INDIRECT(ADDRESS(ROW()-3,COLUMN()))-$AA$6),0)</f>
        <v/>
      </c>
      <c r="I114" s="22">
        <f>(IF(AND(C111&lt;11,AND(D111="F",I111&gt;0)),(INDIRECT(ADDRESS(ROW()-3,COLUMN()))-$V$7),0) + IF(AND(C111&lt;11,AND(D111="M",I111&gt;0)),(INDIRECT(ADDRESS(ROW()-3,COLUMN()))-$W$7),0)) + IF(AND(OR(C111=11,C111=12),AND(D111="F",I111&gt;0)),(INDIRECT(ADDRESS(ROW()-3,COLUMN()))-$X$7),0) + IF(AND(OR(C111=11,C111=12),AND(D111="M",I111&gt;0)),(INDIRECT(ADDRESS(ROW()-3,COLUMN()))-$Y$7),0)  + IF(AND(OR(C111=13,C111=14),AND(D111="F",I111&gt;0)),(INDIRECT(ADDRESS(ROW()-3,COLUMN()))-$Z$7),0) + IF(AND(OR(C111=13,C111=14),AND(D111="M",I111&gt;0)),(INDIRECT(ADDRESS(ROW()-3,COLUMN()))-$AA$7),0)</f>
        <v/>
      </c>
      <c r="J114" s="22">
        <f>IF(AND(OR(C111=11,C111=12),AND(D111="F",J111&gt;0)),(INDIRECT(ADDRESS(ROW()-3,COLUMN()))-$X$8),0) + IF(AND(OR(C111=11,C111=12),AND(D111="M",J111&gt;0)),(INDIRECT(ADDRESS(ROW()-3,COLUMN()))-$Y$8),0)  + IF(AND(OR(C111=13,C111=14),AND(D111="F",J111&gt;0)),(INDIRECT(ADDRESS(ROW()-3,COLUMN()))-$Z$8),0) + IF(AND(OR(C111=13,C111=14),AND(D111="M",J111&gt;0)),(INDIRECT(ADDRESS(ROW()-3,COLUMN()))-$AA$8),0)</f>
        <v/>
      </c>
      <c r="K114" s="22">
        <f>IF(AND(OR(C111=11,C111=12),AND(D111="F",K111&gt;0)),(INDIRECT(ADDRESS(ROW()-3,COLUMN()))-$X$9),0) + IF(AND(OR(C111=11,C111=12),AND(D111="M",K111&gt;0)),(INDIRECT(ADDRESS(ROW()-3,COLUMN()))-$Y$9),0)  + IF(AND(OR(C111=13,C111=14),AND(D111="F",K111&gt;0)),(INDIRECT(ADDRESS(ROW()-3,COLUMN()))-$Z$9),0) + IF(AND(OR(C111=13,C111=14),AND(D111="M",K111&gt;0)),(INDIRECT(ADDRESS(ROW()-3,COLUMN()))-$AA$9),0)</f>
        <v/>
      </c>
      <c r="L114" s="22">
        <f>(IF(AND(C111&lt;11,AND(D111="F",L111&gt;0)),(INDIRECT(ADDRESS(ROW()-3,COLUMN()))-$V$11),0) + IF(AND(C111&lt;11,AND(D111="M",L111&gt;0)),(INDIRECT(ADDRESS(ROW()-3,COLUMN()))-$W$11),0)) + IF(AND(OR(C111=11,C111=12),AND(D111="F",L111&gt;0)),(INDIRECT(ADDRESS(ROW()-3,COLUMN()))-$X$11),0) + IF(AND(OR(C111=11,C111=12),AND(D111="M",L111&gt;0)),(INDIRECT(ADDRESS(ROW()-3,COLUMN()))-$Y$11),0)</f>
        <v/>
      </c>
      <c r="M114" s="22">
        <f>(IF(AND(C111&lt;11,AND(D111="F",M111&gt;0)),(INDIRECT(ADDRESS(ROW()-3,COLUMN()))-$V$12),0) + IF(AND(C111&lt;11,AND(D111="M",M111&gt;0)),(INDIRECT(ADDRESS(ROW()-3,COLUMN()))-$W$12),0)) + IF(AND(OR(C111=11,C111=12),AND(D111="F",M111&gt;0)),(INDIRECT(ADDRESS(ROW()-3,COLUMN()))-$X$12),0) + IF(AND(OR(C111=11,C111=12),AND(D111="M",M111&gt;0)),(INDIRECT(ADDRESS(ROW()-3,COLUMN()))-$Y$12),0)  + IF(AND(OR(C111=13,C111=14),AND(D111="F",M111&gt;0)),(INDIRECT(ADDRESS(ROW()-3,COLUMN()))-$Z$12),0) + IF(AND(OR(C111=13,C111=14),AND(D111="M",M111&gt;0)),(INDIRECT(ADDRESS(ROW()-3,COLUMN()))-$AA$12),0)</f>
        <v/>
      </c>
      <c r="N114" s="22">
        <f>IF(AND(OR(C111=11,C111=12),AND(D111="F",N111&gt;0)),(INDIRECT(ADDRESS(ROW()-3,COLUMN()))-$X$13),0) + IF(AND(OR(C111=11,C111=12),AND(D111="M",N111&gt;0)),(INDIRECT(ADDRESS(ROW()-3,COLUMN()))-$Y$13),0)  + IF(AND(OR(C111=13,C111=14),AND(D111="F",N111&gt;0)),(INDIRECT(ADDRESS(ROW()-3,COLUMN()))-$Z$13),0) + IF(AND(OR(C111=13,C111=14),AND(D111="M",N111&gt;0)),(INDIRECT(ADDRESS(ROW()-3,COLUMN()))-$AA$13),0)</f>
        <v/>
      </c>
      <c r="O114" s="22">
        <f>(IF(AND(C111&lt;11,AND(D111="F",O111&gt;0)),(INDIRECT(ADDRESS(ROW()-3,COLUMN()))-$V$15),0) + IF(AND(C111&lt;11,AND(D111="M",O111&gt;0)),(INDIRECT(ADDRESS(ROW()-3,COLUMN()))-$W$15),0)) + IF(AND(OR(C111=11,C111=12),AND(D111="F",O111&gt;0)),(INDIRECT(ADDRESS(ROW()-3,COLUMN()))-$X$15),0) + IF(AND(OR(C111=11,C111=12),AND(D111="M",O111&gt;0)),(INDIRECT(ADDRESS(ROW()-3,COLUMN()))-$Y$15),0)</f>
        <v/>
      </c>
      <c r="P114" s="22">
        <f>(IF(AND(C111&lt;11,AND(D111="F",P111&gt;0)),(INDIRECT(ADDRESS(ROW()-3,COLUMN()))-$V$16),0) + IF(AND(C111&lt;11,AND(D111="M",P111&gt;0)),(INDIRECT(ADDRESS(ROW()-3,COLUMN()))-$W$16),0)) + IF(AND(OR(C111=11,C111=12),AND(D111="F",P111&gt;0)),(INDIRECT(ADDRESS(ROW()-3,COLUMN()))-$X$16),0) + IF(AND(OR(C111=11,C111=12),AND(D111="M",P111&gt;0)),(INDIRECT(ADDRESS(ROW()-3,COLUMN()))-$Y$16),0)  + IF(AND(OR(C111=13,C111=14),AND(D111="F",P111&gt;0)),(INDIRECT(ADDRESS(ROW()-3,COLUMN()))-$Z$16),0) + IF(AND(OR(C111=13,C111=14),AND(D111="M",P111&gt;0)),(INDIRECT(ADDRESS(ROW()-3,COLUMN()))-$AA$16),0)</f>
        <v/>
      </c>
      <c r="Q114" s="22">
        <f>IF(AND(OR(C111=11,C111=12),AND(D111="F",Q111&gt;0)),(INDIRECT(ADDRESS(ROW()-3,COLUMN()))-$X$17),0) + IF(AND(OR(C111=11,C111=12),AND(D111="M",Q111&gt;0)),(INDIRECT(ADDRESS(ROW()-3,COLUMN()))-$Y$17),0)  + IF(AND(OR(C111=13,C111=14),AND(D111="F",Q111&gt;0)),(INDIRECT(ADDRESS(ROW()-3,COLUMN()))-$Z$17),0) + IF(AND(OR(C111=13,C111=14),AND(D111="M",Q111&gt;0)),(INDIRECT(ADDRESS(ROW()-3,COLUMN()))-$AA$17),0)</f>
        <v/>
      </c>
      <c r="R114" s="22">
        <f>(IF(AND(C111&lt;11,AND(D111="F",R111&gt;0)),(INDIRECT(ADDRESS(ROW()-3,COLUMN()))-$V$19),0) + IF(AND(C111&lt;11,AND(D111="M",R111&gt;0)),(INDIRECT(ADDRESS(ROW()-3,COLUMN()))-$W$19),0)) + IF(AND(OR(C111=11,C111=12),AND(D111="F",R111&gt;0)),(INDIRECT(ADDRESS(ROW()-3,COLUMN()))-$X$19),0) + IF(AND(OR(C111=11,C111=12),AND(D111="M",R111&gt;0)),(INDIRECT(ADDRESS(ROW()-3,COLUMN()))-$Y$19),0)</f>
        <v/>
      </c>
      <c r="S114" s="22">
        <f>(IF(AND(C111&lt;11,AND(D111="F",S111&gt;0)),(INDIRECT(ADDRESS(ROW()-3,COLUMN()))-$V$20),0) + IF(AND(C111&lt;11,AND(D111="M",S111&gt;0)),(INDIRECT(ADDRESS(ROW()-3,COLUMN()))-$W$20),0)) + IF(AND(OR(C111=11,C111=12),AND(D111="F",S111&gt;0)),(INDIRECT(ADDRESS(ROW()-3,COLUMN()))-$X$20),0) + IF(AND(OR(C111=11,C111=12),AND(D111="M",S111&gt;0)),(INDIRECT(ADDRESS(ROW()-3,COLUMN()))-$Y$20),0)  + IF(AND(OR(C111=13,C111=14),AND(D111="F",S111&gt;0)),(INDIRECT(ADDRESS(ROW()-3,COLUMN()))-$Z$20),0) + IF(AND(OR(C111=13,C111=14),AND(D111="M",S111&gt;0)),(INDIRECT(ADDRESS(ROW()-3,COLUMN()))-$AA$20),0)</f>
        <v/>
      </c>
      <c r="T114" s="22">
        <f>IF(AND(OR(C111=11,C111=12),AND(D111="F",T111&gt;0)),(INDIRECT(ADDRESS(ROW()-3,COLUMN()))-$X$21),0) + IF(AND(OR(C111=11,C111=12),AND(D111="M",T111&gt;0)),(INDIRECT(ADDRESS(ROW()-3,COLUMN()))-$Y$21),0)  + IF(AND(OR(C111=13,C111=14),AND(D111="F",T111&gt;0)),(INDIRECT(ADDRESS(ROW()-3,COLUMN()))-$Z$21),0) + IF(AND(OR(C111=13,C111=14),AND(D111="M",T111&gt;0)),(INDIRECT(ADDRESS(ROW()-3,COLUMN()))-$AA$21),0)</f>
        <v/>
      </c>
      <c r="U114" s="20" t="n">
        <v>0</v>
      </c>
      <c r="V114" s="22">
        <f>(IF(AND(C111&lt;11,AND(D111="F",V111&gt;0)),(INDIRECT(ADDRESS(ROW()-3,COLUMN()))-$V$24),0) + IF(AND(C111&lt;11,AND(D111="M",V111&gt;0)),(INDIRECT(ADDRESS(ROW()-3,COLUMN()))-$W$24),0)) + IF(AND(OR(C111=11,C111=12),AND(D111="F",V111&gt;0)),(INDIRECT(ADDRESS(ROW()-3,COLUMN()))-$X$24),0) + IF(AND(OR(C111=11,C111=12),AND(D111="M",V111&gt;0)),(INDIRECT(ADDRESS(ROW()-3,COLUMN()))-$Y$24),0)  + IF(AND(OR(C111=13,C111=14),AND(D111="F",V111&gt;0)),(INDIRECT(ADDRESS(ROW()-3,COLUMN()))-$Z$24),0) + IF(AND(OR(C111=13,C111=14),AND(D111="M",V111&gt;0)),(INDIRECT(ADDRESS(ROW()-3,COLUMN()))-$AA$24),0)</f>
        <v/>
      </c>
      <c r="W114" s="22">
        <f>IF(AND(OR(C111=11,C111=12),AND(D111="F",W111&gt;0)),(INDIRECT(ADDRESS(ROW()-3,COLUMN()))-$X$25),0) + IF(AND(OR(C111=11,C111=12),AND(D111="M",W111&gt;0)),(INDIRECT(ADDRESS(ROW()-3,COLUMN()))-$Y$25),0)  + IF(AND(OR(C111=13,C111=14),AND(D111="F",W111&gt;0)),(INDIRECT(ADDRESS(ROW()-3,COLUMN()))-$Z$25),0) + IF(AND(OR(C111=13,C111=14),AND(D111="M",W111&gt;0)),(INDIRECT(ADDRESS(ROW()-3,COLUMN()))-$AA$25),0)</f>
        <v/>
      </c>
      <c r="X114" s="3" t="n"/>
      <c r="Y114" s="3" t="n"/>
      <c r="Z114" s="3" t="n"/>
    </row>
    <row customHeight="1" ht="20" outlineLevel="1" r="115" s="67" spans="1:63">
      <c r="C115" s="69" t="s">
        <v>387</v>
      </c>
      <c r="E115" s="62">
        <f>COUNTIF(F115:W115,"&lt;=0")-E111-IF(L111&gt;0,1,0)-IF(O111&gt;0,1,0)-IF(R111&gt;0,1,0)-IF(U111&gt;0,1,0)</f>
        <v/>
      </c>
      <c r="F115" s="22">
        <f>IF(AND(D111="M",F111&gt;0), INDIRECT(ADDRESS(ROW()-4,COLUMN()))-$AE$4,0) + IF(AND(D111="F",F111&gt;0), INDIRECT(ADDRESS(ROW()-4,COLUMN()))-$AD$4,0)</f>
        <v/>
      </c>
      <c r="G115" s="22">
        <f>IF(AND(D111="M",G111&gt;0), INDIRECT(ADDRESS(ROW()-4,COLUMN()))-$AE$5,0) + IF(AND(D111="F",G111&gt;0), INDIRECT(ADDRESS(ROW()-4,COLUMN()))-$AD$5,0)</f>
        <v/>
      </c>
      <c r="H115" s="22">
        <f>IF(AND(D111="M",H111&gt;0), INDIRECT(ADDRESS(ROW()-4,COLUMN()))-$AE$6,0) + IF(AND(D111="F",H111&gt;0), INDIRECT(ADDRESS(ROW()-4,COLUMN()))-$AD$6,0)</f>
        <v/>
      </c>
      <c r="I115" s="22">
        <f>IF(AND(D111="M",I111&gt;0), INDIRECT(ADDRESS(ROW()-4,COLUMN()))-$AE$7,0) + IF(AND(D111="F",I111&gt;0), INDIRECT(ADDRESS(ROW()-4,COLUMN()))-$AD$7,0)</f>
        <v/>
      </c>
      <c r="J115" s="22">
        <f>IF(AND(D111="M",J111&gt;0), INDIRECT(ADDRESS(ROW()-4,COLUMN()))-$AE$8,0) + IF(AND(D111="F",J111&gt;0), INDIRECT(ADDRESS(ROW()-4,COLUMN()))-$AD$8,0)</f>
        <v/>
      </c>
      <c r="K115" s="22">
        <f>IF(AND(D111="M",K111&gt;0), INDIRECT(ADDRESS(ROW()-4,COLUMN()))-$AE$9,0) + IF(AND(D111="F",K111&gt;0), INDIRECT(ADDRESS(ROW()-4,COLUMN()))-$AD$9,0)</f>
        <v/>
      </c>
      <c r="L115" s="20" t="n">
        <v>0</v>
      </c>
      <c r="M115" s="22">
        <f>IF(AND(D111="M",M111&gt;0), INDIRECT(ADDRESS(ROW()-4,COLUMN()))-$AE$11,0) + IF(AND(D111="F",M111&gt;0), INDIRECT(ADDRESS(ROW()-4,COLUMN()))-$AD$11,0)</f>
        <v/>
      </c>
      <c r="N115" s="22">
        <f>IF(AND(D111="M",N111&gt;0), INDIRECT(ADDRESS(ROW()-4,COLUMN()))-$AE$12,0) + IF(AND(D111="F",N111&gt;0), INDIRECT(ADDRESS(ROW()-4,COLUMN()))-$AD$12,0)</f>
        <v/>
      </c>
      <c r="O115" s="20" t="n">
        <v>0</v>
      </c>
      <c r="P115" s="22">
        <f>IF(AND(D111="M",P111&gt;0), INDIRECT(ADDRESS(ROW()-4,COLUMN()))-$AE$14,0) + IF(AND(D111="F",P111&gt;0), INDIRECT(ADDRESS(ROW()-4,COLUMN()))-$AD$14,0)</f>
        <v/>
      </c>
      <c r="Q115" s="22">
        <f>IF(AND(D111="M",Q111&gt;0), INDIRECT(ADDRESS(ROW()-4,COLUMN()))-$AE$15,0) + IF(AND(D111="F",Q111&gt;0), INDIRECT(ADDRESS(ROW()-4,COLUMN()))-$AD$15,0)</f>
        <v/>
      </c>
      <c r="R115" s="20" t="n">
        <v>0</v>
      </c>
      <c r="S115" s="22">
        <f>IF(AND(D111="M",S111&gt;0), INDIRECT(ADDRESS(ROW()-4,COLUMN()))-$AE$17,0) + IF(AND(D111="F",S111&gt;0), INDIRECT(ADDRESS(ROW()-4,COLUMN()))-$AD$17,0)</f>
        <v/>
      </c>
      <c r="T115" s="22">
        <f>IF(AND(D111="M",T111&gt;0), INDIRECT(ADDRESS(ROW()-4,COLUMN()))-$AE$18,0) + IF(AND(D111="F",T111&gt;0), INDIRECT(ADDRESS(ROW()-4,COLUMN()))-$AD$18,0)</f>
        <v/>
      </c>
      <c r="U115" s="20" t="n">
        <v>0</v>
      </c>
      <c r="V115" s="22">
        <f>IF(AND(D111="M",V111&gt;0), INDIRECT(ADDRESS(ROW()-4,COLUMN()))-$AE$20,0) + IF(AND(D111="F",V111&gt;0), INDIRECT(ADDRESS(ROW()-4,COLUMN()))-$AD$20,0)</f>
        <v/>
      </c>
      <c r="W115" s="22">
        <f>IF(AND(D111="M",W111&gt;0), INDIRECT(ADDRESS(ROW()-4,COLUMN()))-$AE$21,0) + IF(AND(D111="F",W111&gt;0), INDIRECT(ADDRESS(ROW()-4,COLUMN()))-$AD$21,0)</f>
        <v/>
      </c>
      <c r="X115" s="3" t="n"/>
      <c r="Y115" s="3" t="n"/>
      <c r="Z115" s="3" t="n"/>
    </row>
    <row customHeight="1" ht="20" outlineLevel="1" r="116" s="67" spans="1:63">
      <c r="C116" s="69" t="s">
        <v>388</v>
      </c>
      <c r="E116" s="62">
        <f>COUNTIF(F116:W116,"&lt;=0")-E111-IF(L111&gt;0,1,0)-IF(O111&gt;0,1,0)-IF(R111&gt;0,1,0)-IF(U111&gt;0,1,0)</f>
        <v/>
      </c>
      <c r="F116" s="22">
        <f>IF(AND(D111="M",F111&gt;0), INDIRECT(ADDRESS(ROW()-5,COLUMN()))-$AJ$4,0) + IF(AND(D111="F",F111&gt;0), INDIRECT(ADDRESS(ROW()-5,COLUMN()))-$AI$4,0)</f>
        <v/>
      </c>
      <c r="G116" s="22">
        <f>IF(AND(D111="M",G111&gt;0), INDIRECT(ADDRESS(ROW()-5,COLUMN()))-$AJ$5,0) + IF(AND(D111="F",G111&gt;0), INDIRECT(ADDRESS(ROW()-5,COLUMN()))-$AI$5,0)</f>
        <v/>
      </c>
      <c r="H116" s="22">
        <f>IF(AND(D111="M",H111&gt;0), INDIRECT(ADDRESS(ROW()-5,COLUMN()))-$AJ$6,0) + IF(AND(D111="F",H111&gt;0), INDIRECT(ADDRESS(ROW()-5,COLUMN()))-$AI$6,0)</f>
        <v/>
      </c>
      <c r="I116" s="22">
        <f>IF(AND(D111="M",I111&gt;0), INDIRECT(ADDRESS(ROW()-5,COLUMN()))-$AJ$7,0) + IF(AND(D111="F",I111&gt;0), INDIRECT(ADDRESS(ROW()-5,COLUMN()))-$AI$7,0)</f>
        <v/>
      </c>
      <c r="J116" s="22">
        <f>IF(AND(D111="M",J111&gt;0), INDIRECT(ADDRESS(ROW()-5,COLUMN()))-$AJ$8,0) + IF(AND(D111="F",J111&gt;0), INDIRECT(ADDRESS(ROW()-5,COLUMN()))-$AI$8,0)</f>
        <v/>
      </c>
      <c r="K116" s="22">
        <f>IF(AND(D111="M",K111&gt;0), INDIRECT(ADDRESS(ROW()-5,COLUMN()))-$AJ$9,0) + IF(AND(D111="F",K111&gt;0), INDIRECT(ADDRESS(ROW()-5,COLUMN()))-$AI$9,0)</f>
        <v/>
      </c>
      <c r="L116" s="20" t="n">
        <v>0</v>
      </c>
      <c r="M116" s="22">
        <f>IF(AND(D111="M",M111&gt;0), INDIRECT(ADDRESS(ROW()-5,COLUMN()))-$AJ$11,0) + IF(AND(D111="F",M111&gt;0), INDIRECT(ADDRESS(ROW()-5,COLUMN()))-$AI$11,0)</f>
        <v/>
      </c>
      <c r="N116" s="22">
        <f>IF(AND(D111="M",N111&gt;0), INDIRECT(ADDRESS(ROW()-5,COLUMN()))-$AJ$12,0) + IF(AND(D111="F",N111&gt;0), INDIRECT(ADDRESS(ROW()-5,COLUMN()))-$AI$12,0)</f>
        <v/>
      </c>
      <c r="O116" s="20" t="n">
        <v>0</v>
      </c>
      <c r="P116" s="22">
        <f>IF(AND(D111="M",P111&gt;0), INDIRECT(ADDRESS(ROW()-5,COLUMN()))-$AJ$14,0) + IF(AND(D111="F",P111&gt;0), INDIRECT(ADDRESS(ROW()-5,COLUMN()))-$AI$14,0)</f>
        <v/>
      </c>
      <c r="Q116" s="22">
        <f>IF(AND(D111="M",Q111&gt;0), INDIRECT(ADDRESS(ROW()-5,COLUMN()))-$AJ$15,0) + IF(AND(D111="F",Q111&gt;0), INDIRECT(ADDRESS(ROW()-5,COLUMN()))-$AI$15,0)</f>
        <v/>
      </c>
      <c r="R116" s="20" t="n">
        <v>0</v>
      </c>
      <c r="S116" s="22">
        <f>IF(AND(D111="M",S111&gt;0), INDIRECT(ADDRESS(ROW()-5,COLUMN()))-$AJ$17,0) + IF(AND(D111="F",S111&gt;0), INDIRECT(ADDRESS(ROW()-5,COLUMN()))-$AI$17,0)</f>
        <v/>
      </c>
      <c r="T116" s="22">
        <f>IF(AND(D111="M",T111&gt;0), INDIRECT(ADDRESS(ROW()-5,COLUMN()))-$AJ$18,0) + IF(AND(D111="F",T111&gt;0), INDIRECT(ADDRESS(ROW()-5,COLUMN()))-$AI$18,0)</f>
        <v/>
      </c>
      <c r="U116" s="20" t="n">
        <v>0</v>
      </c>
      <c r="V116" s="22">
        <f>IF(AND(D111="M",V111&gt;0), INDIRECT(ADDRESS(ROW()-5,COLUMN()))-$AJ$20,0) + IF(AND(D111="F",V111&gt;0), INDIRECT(ADDRESS(ROW()-5,COLUMN()))-$AI$20,0)</f>
        <v/>
      </c>
      <c r="W116" s="22">
        <f>IF(AND(D111="M",W111&gt;0), INDIRECT(ADDRESS(ROW()-5,COLUMN()))-$AJ$21,0) + IF(AND(D111="F",W111&gt;0), INDIRECT(ADDRESS(ROW()-5,COLUMN()))-$AI$21,0)</f>
        <v/>
      </c>
      <c r="X116" s="3" t="n"/>
      <c r="Y116" s="3" t="n"/>
      <c r="Z116" s="3" t="n"/>
    </row>
    <row customHeight="1" ht="20" outlineLevel="1" r="117" s="67" spans="1:63">
      <c r="C117" s="69" t="s">
        <v>389</v>
      </c>
      <c r="E117" s="62">
        <f>COUNTIF(F117:W117,"&lt;=0")-E111-IF(L111&gt;0,1,0)-IF(O111&gt;0,1,0)-IF(R111&gt;0,1,0)-IF(U111&gt;0,1,0)</f>
        <v/>
      </c>
      <c r="F117" s="22">
        <f>IF(AND(D111="M",F111&gt;0), INDIRECT(ADDRESS(ROW()-6,COLUMN()))-$AO$4,0) + IF(AND(D111="F",F111&gt;0), INDIRECT(ADDRESS(ROW()-6,COLUMN()))-$AN$4,0)</f>
        <v/>
      </c>
      <c r="G117" s="22">
        <f>IF(AND(D111="M",G111&gt;0), INDIRECT(ADDRESS(ROW()-6,COLUMN()))-$AO$5,0) + IF(AND(D111="F",G111&gt;0), INDIRECT(ADDRESS(ROW()-6,COLUMN()))-$AN$5,0)</f>
        <v/>
      </c>
      <c r="H117" s="22">
        <f>IF(AND(D111="M",H111&gt;0), INDIRECT(ADDRESS(ROW()-6,COLUMN()))-$AO$6,0) + IF(AND(D111="F",H111&gt;0), INDIRECT(ADDRESS(ROW()-6,COLUMN()))-$AN$6,0)</f>
        <v/>
      </c>
      <c r="I117" s="22">
        <f>IF(AND(D111="M",I111&gt;0), INDIRECT(ADDRESS(ROW()-6,COLUMN()))-$AO$7,0) + IF(AND(D111="F",I111&gt;0), INDIRECT(ADDRESS(ROW()-6,COLUMN()))-$AN$7,0)</f>
        <v/>
      </c>
      <c r="J117" s="22">
        <f>IF(AND(D111="M",J111&gt;0), INDIRECT(ADDRESS(ROW()-6,COLUMN()))-$AO$8,0) + IF(AND(D111="F",J111&gt;0), INDIRECT(ADDRESS(ROW()-6,COLUMN()))-$AN$8,0)</f>
        <v/>
      </c>
      <c r="K117" s="22">
        <f>IF(AND(D111="M",K111&gt;0), INDIRECT(ADDRESS(ROW()-6,COLUMN()))-$AO$9,0) + IF(AND(D111="F",K111&gt;0), INDIRECT(ADDRESS(ROW()-6,COLUMN()))-$AN$9,0)</f>
        <v/>
      </c>
      <c r="L117" s="20" t="n">
        <v>0</v>
      </c>
      <c r="M117" s="22">
        <f>IF(AND(D111="M",M111&gt;0), INDIRECT(ADDRESS(ROW()-6,COLUMN()))-$AO$11,0) + IF(AND(D111="F",M111&gt;0), INDIRECT(ADDRESS(ROW()-6,COLUMN()))-$AN$11,0)</f>
        <v/>
      </c>
      <c r="N117" s="22">
        <f>IF(AND(D111="M",N111&gt;0), INDIRECT(ADDRESS(ROW()-6,COLUMN()))-$AO$12,0) + IF(AND(D111="F",N111&gt;0), INDIRECT(ADDRESS(ROW()-6,COLUMN()))-$AN$12,0)</f>
        <v/>
      </c>
      <c r="O117" s="20" t="n">
        <v>0</v>
      </c>
      <c r="P117" s="22">
        <f>IF(AND(D111="M",P111&gt;0), INDIRECT(ADDRESS(ROW()-6,COLUMN()))-$AO$14,0) + IF(AND(D111="F",P111&gt;0), INDIRECT(ADDRESS(ROW()-6,COLUMN()))-$AN$14,0)</f>
        <v/>
      </c>
      <c r="Q117" s="22">
        <f>IF(AND(D111="M",Q111&gt;0), INDIRECT(ADDRESS(ROW()-6,COLUMN()))-$AO$15,0) + IF(AND(D111="F",Q111&gt;0), INDIRECT(ADDRESS(ROW()-6,COLUMN()))-$AN$15,0)</f>
        <v/>
      </c>
      <c r="R117" s="20" t="n">
        <v>0</v>
      </c>
      <c r="S117" s="22">
        <f>IF(AND(D111="M",S111&gt;0), INDIRECT(ADDRESS(ROW()-6,COLUMN()))-$AO$17,0) + IF(AND(D111="F",S111&gt;0), INDIRECT(ADDRESS(ROW()-6,COLUMN()))-$AN$17,0)</f>
        <v/>
      </c>
      <c r="T117" s="22">
        <f>IF(AND(D111="M",T111&gt;0), INDIRECT(ADDRESS(ROW()-6,COLUMN()))-$AO$18,0) + IF(AND(D111="F",T111&gt;0), INDIRECT(ADDRESS(ROW()-6,COLUMN()))-$AN$18,0)</f>
        <v/>
      </c>
      <c r="U117" s="63" t="n">
        <v>0</v>
      </c>
      <c r="V117" s="22">
        <f>IF(AND(D111="M",V111&gt;0), INDIRECT(ADDRESS(ROW()-6,COLUMN()))-$AO$20,0) + IF(AND(D111="F",V111&gt;0), INDIRECT(ADDRESS(ROW()-6,COLUMN()))-$AN$20,0)</f>
        <v/>
      </c>
      <c r="W117" s="22">
        <f>IF(AND(D111="M",W111&gt;0), INDIRECT(ADDRESS(ROW()-6,COLUMN()))-$AO$21,0) + IF(AND(D111="F",W111&gt;0), INDIRECT(ADDRESS(ROW()-6,COLUMN()))-$AN$21,0)</f>
        <v/>
      </c>
      <c r="X117" s="3" t="n"/>
      <c r="Y117" s="3" t="n"/>
      <c r="Z117" s="3" t="n"/>
    </row>
    <row customHeight="1" ht="20" outlineLevel="1" r="118" s="67" spans="1:63" thickBot="1">
      <c r="C118" s="69" t="s">
        <v>6</v>
      </c>
      <c r="E118" s="62">
        <f>COUNTIF(F118:W118,"&lt;=0")-E111-IF(L111&gt;0,1,0)-IF(O111&gt;0,1,0)-IF(R111&gt;0,1,0)-IF(U111&gt;0,1,0)</f>
        <v/>
      </c>
      <c r="F118" s="22">
        <f>IF(AND(D111="M",F111&gt;0), INDIRECT(ADDRESS(ROW()-7,COLUMN()))-$AT$4,0) + IF(AND(D111="F",F111&gt;0), INDIRECT(ADDRESS(ROW()-7,COLUMN()))-$AS$4,0)</f>
        <v/>
      </c>
      <c r="G118" s="22">
        <f>IF(AND(D111="M",G111&gt;0), INDIRECT(ADDRESS(ROW()-7,COLUMN()))-$AT$5,0) + IF(AND(D111="F",G111&gt;0), INDIRECT(ADDRESS(ROW()-7,COLUMN()))-$AS$5,0)</f>
        <v/>
      </c>
      <c r="H118" s="22">
        <f>IF(AND(D111="M",H111&gt;0), INDIRECT(ADDRESS(ROW()-7,COLUMN()))-$AT$6,0) + IF(AND(D111="F",H111&gt;0), INDIRECT(ADDRESS(ROW()-7,COLUMN()))-$AS$6,0)</f>
        <v/>
      </c>
      <c r="I118" s="22">
        <f>IF(AND(D111="M",I111&gt;0), INDIRECT(ADDRESS(ROW()-7,COLUMN()))-$AT$7,0) + IF(AND(D111="F",I111&gt;0), INDIRECT(ADDRESS(ROW()-7,COLUMN()))-$AS$7,0)</f>
        <v/>
      </c>
      <c r="J118" s="22">
        <f>IF(AND(D111="M",J111&gt;0), INDIRECT(ADDRESS(ROW()-7,COLUMN()))-$AT$8,0) + IF(AND(D111="F",J111&gt;0), INDIRECT(ADDRESS(ROW()-7,COLUMN()))-$AS$8,0)</f>
        <v/>
      </c>
      <c r="K118" s="22">
        <f>IF(AND(D111="M",K111&gt;0), INDIRECT(ADDRESS(ROW()-7,COLUMN()))-$AT$9,0) + IF(AND(D111="F",K111&gt;0), INDIRECT(ADDRESS(ROW()-7,COLUMN()))-$AS$9,0)</f>
        <v/>
      </c>
      <c r="L118" s="63" t="n">
        <v>0</v>
      </c>
      <c r="M118" s="22">
        <f>IF(AND(D111="M",M111&gt;0), INDIRECT(ADDRESS(ROW()-7,COLUMN()))-$AT$11,0) + IF(AND(D111="F",M111&gt;0), INDIRECT(ADDRESS(ROW()-7,COLUMN()))-$AS$11,0)</f>
        <v/>
      </c>
      <c r="N118" s="22">
        <f>IF(AND(D111="M",N111&gt;0), INDIRECT(ADDRESS(ROW()-7,COLUMN()))-$AT$12,0) + IF(AND(D111="F",N111&gt;0), INDIRECT(ADDRESS(ROW()-7,COLUMN()))-$AS$12,0)</f>
        <v/>
      </c>
      <c r="O118" s="63" t="n">
        <v>0</v>
      </c>
      <c r="P118" s="22">
        <f>IF(AND(D111="M",P111&gt;0), INDIRECT(ADDRESS(ROW()-7,COLUMN()))-$AT$14,0) + IF(AND(D111="F",P111&gt;0), INDIRECT(ADDRESS(ROW()-7,COLUMN()))-$AS$14,0)</f>
        <v/>
      </c>
      <c r="Q118" s="22">
        <f>IF(AND(D111="M",Q111&gt;0), INDIRECT(ADDRESS(ROW()-7,COLUMN()))-$AT$15,0) + IF(AND(D111="F",Q111&gt;0), INDIRECT(ADDRESS(ROW()-7,COLUMN()))-$AS$15,0)</f>
        <v/>
      </c>
      <c r="R118" s="63" t="n">
        <v>0</v>
      </c>
      <c r="S118" s="22">
        <f>IF(AND(D111="M",S111&gt;0), INDIRECT(ADDRESS(ROW()-7,COLUMN()))-$AT$17,0) + IF(AND(D111="F",S111&gt;0), INDIRECT(ADDRESS(ROW()-7,COLUMN()))-$AS$17,0)</f>
        <v/>
      </c>
      <c r="T118" s="22">
        <f>IF(AND(D111="M",T111&gt;0), INDIRECT(ADDRESS(ROW()-7,COLUMN()))-$AT$18,0) + IF(AND(D111="F",T111&gt;0), INDIRECT(ADDRESS(ROW()-7,COLUMN()))-$AS$18,0)</f>
        <v/>
      </c>
      <c r="U118" s="63" t="n">
        <v>0</v>
      </c>
      <c r="V118" s="22">
        <f>IF(AND(D111="M",V111&gt;0), INDIRECT(ADDRESS(ROW()-7,COLUMN()))-$AT$20,0) + IF(AND(D111="F",V111&gt;0), INDIRECT(ADDRESS(ROW()-7,COLUMN()))-$AS$20,0)</f>
        <v/>
      </c>
      <c r="W118" s="22">
        <f>IF(AND(D111="M",W111&gt;0), INDIRECT(ADDRESS(ROW()-7,COLUMN()))-$AT$21,0) + IF(AND(D111="F",W111&gt;0), INDIRECT(ADDRESS(ROW()-7,COLUMN()))-$AS$21,0)</f>
        <v/>
      </c>
      <c r="X118" s="3" t="n"/>
      <c r="Y118" s="3" t="n"/>
      <c r="Z118" s="3" t="n"/>
    </row>
    <row customHeight="1" ht="20" r="119" s="67" spans="1:63">
      <c r="A119" s="66" t="s">
        <v>406</v>
      </c>
      <c r="C119" s="11" t="n">
        <v>13</v>
      </c>
      <c r="D119" s="12" t="s">
        <v>383</v>
      </c>
      <c r="E119" s="14">
        <f>COUNTIF(F119:W119,"=0")</f>
        <v/>
      </c>
      <c r="F119" s="77" t="n">
        <v>0.0004201388888915858</v>
      </c>
      <c r="G119" s="77" t="n">
        <v>0.0009351851851846504</v>
      </c>
      <c r="H119" s="77" t="n">
        <v>0.002043865740738227</v>
      </c>
      <c r="I119" s="77" t="n">
        <v>0</v>
      </c>
      <c r="J119" s="77" t="n">
        <v>0</v>
      </c>
      <c r="K119" s="77" t="n">
        <v>0</v>
      </c>
      <c r="L119" s="77" t="n">
        <v>0.0004908564814840588</v>
      </c>
      <c r="M119" s="77" t="n">
        <v>0.00105057870370473</v>
      </c>
      <c r="N119" s="77" t="n">
        <v>0.002247685185182036</v>
      </c>
      <c r="O119" s="77" t="n">
        <v>0.0005092592592603751</v>
      </c>
      <c r="P119" s="77" t="n">
        <v>0.001167939814813224</v>
      </c>
      <c r="Q119" s="77" t="n">
        <v>0.002420949074071643</v>
      </c>
      <c r="R119" s="77" t="n">
        <v>0.0004968750000031719</v>
      </c>
      <c r="S119" s="77" t="n">
        <v>0.001251967592594383</v>
      </c>
      <c r="T119" s="77" t="n">
        <v>0</v>
      </c>
      <c r="U119" s="77" t="n">
        <v>0</v>
      </c>
      <c r="V119" s="77" t="n">
        <v>0.002277314814811859</v>
      </c>
      <c r="W119" s="77" t="n">
        <v>0</v>
      </c>
      <c r="X119" s="3" t="n"/>
      <c r="Y119" s="3" t="n"/>
      <c r="Z119" s="3" t="n"/>
    </row>
    <row customHeight="1" ht="20" outlineLevel="1" r="120" s="67" spans="1:63">
      <c r="C120" s="68" t="s">
        <v>384</v>
      </c>
      <c r="E120" s="62">
        <f>COUNTIF(F120:AA120,"&lt;=0")-E119-IF(C119&gt;12,IF(L119&gt;0,1,0)+IF(O119&gt;0,1,0)+IF(R119&gt;0,1,0)+IF(U119&gt;0,1,0),0)-IF(C119&lt;11,IF(J119&gt;0,1,0)+IF(K119&gt;0,1,0)+IF(N119&gt;0,1,0)+IF(Q119&gt;0,1,0)+IF(T119&gt;0,1,0)+IF(W119,1,0),0)</f>
        <v/>
      </c>
      <c r="F120" s="22">
        <f>(IF(AND(C119&lt;11,AND(D119="F",F119&gt;0)),(INDIRECT(ADDRESS(ROW()-1,COLUMN()))-$B$4),0) + IF(AND(C119&lt;11,AND(D119="M",F119&gt;0)),(INDIRECT(ADDRESS(ROW()-1,COLUMN()))-$C$4),0)) + IF(AND(OR(C119=11,C119=12),AND(D119="F",F119&gt;0)),(INDIRECT(ADDRESS(ROW()-1,COLUMN()))-$D$4),0) + IF(AND(OR(C119=11,C119=12),AND(D119="M",F119&gt;0)),(INDIRECT(ADDRESS(ROW()-1,COLUMN()))-$E$4),0)  + IF(AND(OR(C119=13,C119=14),AND(D119="F",F119&gt;0)),(INDIRECT(ADDRESS(ROW()-1,COLUMN()))-$F$4),0) + IF(AND(OR(C119=13,C119=14),AND(D119="M",F119&gt;0)),(INDIRECT(ADDRESS(ROW()-1,COLUMN()))-$G$4),0) + IF(AND(C119 &gt; 14,AND(D119="F",F119&gt;0)),(INDIRECT(ADDRESS(ROW()-1,COLUMN()))-$H$4),0) + IF(AND(C119 &gt; 14,AND(D119="M",F119&gt;0)),(INDIRECT(ADDRESS(ROW()-1,COLUMN()))-$I$4),0)</f>
        <v/>
      </c>
      <c r="G120" s="22">
        <f>(IF(AND(C119&lt;11,AND(D119="F",G119&gt;0)),(INDIRECT(ADDRESS(ROW()-1,COLUMN()))-$B$5),0) + IF(AND(C119&lt;11,AND(D119="M",G119&gt;0)),(INDIRECT(ADDRESS(ROW()-1,COLUMN()))-$C$5),0)) + IF(AND(OR(C119=11,C119=12),AND(D119="F",G119&gt;0)),(INDIRECT(ADDRESS(ROW()-1,COLUMN()))-$D$5),0) + IF(AND(OR(C119=11,C119=12),AND(D119="M",G119&gt;0)),(INDIRECT(ADDRESS(ROW()-1,COLUMN()))-$E$5),0)  + IF(AND(OR(C119=13,C119=14),AND(D119="F",G119&gt;0)),(INDIRECT(ADDRESS(ROW()-1,COLUMN()))-$F$5),0) + IF(AND(OR(C119=13,C119=14),AND(D119="M",G119&gt;0)),(INDIRECT(ADDRESS(ROW()-1,COLUMN()))-$G$5),0) + IF(AND(C119 &gt; 14,AND(D119="F",G119&gt;0)),(INDIRECT(ADDRESS(ROW()-1,COLUMN()))-$H$5),0) + IF(AND(C119 &gt; 14,AND(D119="M",G119&gt;0)),(INDIRECT(ADDRESS(ROW()-1,COLUMN()))-$I$5),0)</f>
        <v/>
      </c>
      <c r="H120" s="22">
        <f>(IF(AND(C119&lt;11,AND(D119="F",H119&gt;0)),(INDIRECT(ADDRESS(ROW()-1,COLUMN()))-$B$6),0) + IF(AND(C119&lt;11,AND(D119="M",H119&gt;0)),(INDIRECT(ADDRESS(ROW()-1,COLUMN()))-$C$6),0)) + IF(AND(OR(C119=11,C119=12),AND(D119="F",H119&gt;0)),(INDIRECT(ADDRESS(ROW()-1,COLUMN()))-$D$6),0) + IF(AND(OR(C119=11,C119=12),AND(D119="M",H119&gt;0)),(INDIRECT(ADDRESS(ROW()-1,COLUMN()))-$E$6),0)  + IF(AND(OR(C119=13,C119=14),AND(D119="F",H119&gt;0)),(INDIRECT(ADDRESS(ROW()-1,COLUMN()))-$F$6),0) + IF(AND(OR(C119=13,C119=14),AND(D119="M",H119&gt;0)),(INDIRECT(ADDRESS(ROW()-1,COLUMN()))-$G$6),0) + IF(AND(C119 &gt; 14,AND(D119="F",H119&gt;0)),(INDIRECT(ADDRESS(ROW()-1,COLUMN()))-$H$6),0) + IF(AND(C119 &gt; 14,AND(D119="M",H119&gt;0)),(INDIRECT(ADDRESS(ROW()-1,COLUMN()))-$I$6),0)</f>
        <v/>
      </c>
      <c r="I120" s="22">
        <f>(IF(AND(C119&lt;11,AND(D119="F",I119&gt;0)),(INDIRECT(ADDRESS(ROW()-1,COLUMN()))-$B$7),0) + IF(AND(C119&lt;11,AND(D119="M",I119&gt;0)),(INDIRECT(ADDRESS(ROW()-1,COLUMN()))-$C$7),0)) + IF(AND(OR(C119=11,C119=12),AND(D119="F",I119&gt;0)),(INDIRECT(ADDRESS(ROW()-1,COLUMN()))-$D$7),0) + IF(AND(OR(C119=11,C119=12),AND(D119="M",I119&gt;0)),(INDIRECT(ADDRESS(ROW()-1,COLUMN()))-$E$7),0)  + IF(AND(OR(C119=13,C119=14),AND(D119="F",I119&gt;0)),(INDIRECT(ADDRESS(ROW()-1,COLUMN()))-$F$7),0) + IF(AND(OR(C119=13,C119=14),AND(D119="M",I119&gt;0)),(INDIRECT(ADDRESS(ROW()-1,COLUMN()))-$G$7),0) + IF(AND(C119 &gt; 14,AND(D119="F",I119&gt;0)),(INDIRECT(ADDRESS(ROW()-1,COLUMN()))-$H$7),0) + IF(AND(C119 &gt; 14,AND(D119="M",I119&gt;0)),(INDIRECT(ADDRESS(ROW()-1,COLUMN()))-$I$7),0)</f>
        <v/>
      </c>
      <c r="J120" s="22">
        <f>IF(AND(OR(C119=11,C119=12),AND(D119="F",J119&gt;0)),(INDIRECT(ADDRESS(ROW()-1,COLUMN()))-$D$8),0) + IF(AND(OR(C119=11,C119=12),AND(D119="M",J119&gt;0)),(INDIRECT(ADDRESS(ROW()-1,COLUMN()))-$E$8),0)  + IF(AND(OR(C119=13,C119=14),AND(D119="F",J119&gt;0)),(INDIRECT(ADDRESS(ROW()-1,COLUMN()))-$F$8),0) + IF(AND(OR(C119=13,C119=14),AND(D119="M",J119&gt;0)),(INDIRECT(ADDRESS(ROW()-1,COLUMN()))-$G$8),0) + IF(AND(C119 &gt; 14,AND(D119="F",J119&gt;0)),(INDIRECT(ADDRESS(ROW()-1,COLUMN()))-$H$8),0) + IF(AND(C119 &gt; 14,AND(D119="M",J119&gt;0)),(INDIRECT(ADDRESS(ROW()-1,COLUMN()))-$I$8),0)</f>
        <v/>
      </c>
      <c r="K120" s="22">
        <f>IF(AND(OR(C119=11,C119=12),AND(D119="F",K119&gt;0)),(INDIRECT(ADDRESS(ROW()-1,COLUMN()))-$D$9),0) + IF(AND(OR(C119=11,C119=12),AND(D119="M",K119&gt;0)),(INDIRECT(ADDRESS(ROW()-1,COLUMN()))-$E$9),0)  + IF(AND(OR(C119=13,C119=14),AND(D119="F",K119&gt;0)),(INDIRECT(ADDRESS(ROW()-1,COLUMN()))-$F$9),0) + IF(AND(OR(C119=13,C119=14),AND(D119="M",K119&gt;0)),(INDIRECT(ADDRESS(ROW()-1,COLUMN()))-$G$9),0) + IF(AND(C119 &gt; 14,AND(D119="F",K119&gt;0)),(INDIRECT(ADDRESS(ROW()-1,COLUMN()))-$H$9),0) + IF(AND(C119 &gt; 14,AND(D119="M",K119&gt;0)),(INDIRECT(ADDRESS(ROW()-1,COLUMN()))-$I$9),0)</f>
        <v/>
      </c>
      <c r="L120" s="22">
        <f>(IF(AND(C119&lt;11,AND(D119="F",L119&gt;0)),(INDIRECT(ADDRESS(ROW()-1,COLUMN()))-$B$11),0) + IF(AND(C119&lt;11,AND(D119="M",L119&gt;0)),(INDIRECT(ADDRESS(ROW()-1,COLUMN()))-$C$11),0)) + IF(AND(OR(C119=11,C119=12),AND(D119="F",L119&gt;0)),(INDIRECT(ADDRESS(ROW()-1,COLUMN()))-$D$11),0) + IF(AND(OR(C119=11,C119=12),AND(D119="M",L119&gt;0)),(INDIRECT(ADDRESS(ROW()-1,COLUMN()))-$E$11),0)</f>
        <v/>
      </c>
      <c r="M120" s="22">
        <f>(IF(AND(C119&lt;11,AND(D119="F",M119&gt;0)),(INDIRECT(ADDRESS(ROW()-1,COLUMN()))-$B$12),0) + IF(AND(C119&lt;11,AND(D119="M",M119&gt;0)),(INDIRECT(ADDRESS(ROW()-1,COLUMN()))-$C$12),0)) + IF(AND(OR(C119=11,C119=12),AND(D119="F",M119&gt;0)),(INDIRECT(ADDRESS(ROW()-1,COLUMN()))-$D$12),0) + IF(AND(OR(C119=11,C119=12),AND(D119="M",M119&gt;0)),(INDIRECT(ADDRESS(ROW()-1,COLUMN()))-$E$12),0)  + IF(AND(OR(C119=13,C119=14),AND(D119="F",M119&gt;0)),(INDIRECT(ADDRESS(ROW()-1,COLUMN()))-$F$12),0) + IF(AND(OR(C119=13,C119=14),AND(D119="M",M119&gt;0)),(INDIRECT(ADDRESS(ROW()-1,COLUMN()))-$G$12),0) + IF(AND(C119 &gt; 14,AND(D119="F",M119&gt;0)),(INDIRECT(ADDRESS(ROW()-1,COLUMN()))-$H$12),0) + IF(AND(C119 &gt; 14,AND(D119="M",M119&gt;0)),(INDIRECT(ADDRESS(ROW()-1,COLUMN()))-$I$12),0)</f>
        <v/>
      </c>
      <c r="N120" s="22">
        <f>IF(AND(OR(C119=11,C119=12),AND(D119="F",N119&gt;0)),(INDIRECT(ADDRESS(ROW()-1,COLUMN()))-$D$13),0) + IF(AND(OR(C119=11,C119=12),AND(D119="M",N119&gt;0)),(INDIRECT(ADDRESS(ROW()-1,COLUMN()))-$E$13),0)  + IF(AND(OR(C119=13,C119=14),AND(D119="F",N119&gt;0)),(INDIRECT(ADDRESS(ROW()-1,COLUMN()))-$F$13),0) + IF(AND(OR(C119=13,C119=14),AND(D119="M",N119&gt;0)),(INDIRECT(ADDRESS(ROW()-1,COLUMN()))-$G$13),0) + IF(AND(C119 &gt; 14,AND(D119="F",N119&gt;0)),(INDIRECT(ADDRESS(ROW()-1,COLUMN()))-$H$13),0) + IF(AND(C119 &gt; 14,AND(D119="M",N119&gt;0)),(INDIRECT(ADDRESS(ROW()-1,COLUMN()))-$I$13),0)</f>
        <v/>
      </c>
      <c r="O120" s="22">
        <f>(IF(AND(C119&lt;11,AND(D119="F",O119&gt;0)),(INDIRECT(ADDRESS(ROW()-1,COLUMN()))-$B$15),0) + IF(AND(C119&lt;11,AND(D119="M",O119&gt;0)),(INDIRECT(ADDRESS(ROW()-1,COLUMN()))-$C$15),0)) + IF(AND(OR(C119=11,C119=12),AND(D119="F",O119&gt;0)),(INDIRECT(ADDRESS(ROW()-1,COLUMN()))-$D$15),0) + IF(AND(OR(C119=11,C119=12),AND(D119="M",O119&gt;0)),(INDIRECT(ADDRESS(ROW()-1,COLUMN()))-$E$15),0)</f>
        <v/>
      </c>
      <c r="P120" s="22">
        <f>(IF(AND(C119&lt;11,AND(D119="F",P119&gt;0)),(INDIRECT(ADDRESS(ROW()-1,COLUMN()))-$B$16),0) + IF(AND(C119&lt;11,AND(D119="M",P119&gt;0)),(INDIRECT(ADDRESS(ROW()-1,COLUMN()))-$C$16),0)) + IF(AND(OR(C119=11,C119=12),AND(D119="F",P119&gt;0)),(INDIRECT(ADDRESS(ROW()-1,COLUMN()))-$D$16),0) + IF(AND(OR(C119=11,C119=12),AND(D119="M",P119&gt;0)),(INDIRECT(ADDRESS(ROW()-1,COLUMN()))-$E$16),0)  + IF(AND(OR(C119=13,C119=14),AND(D119="F",P119&gt;0)),(INDIRECT(ADDRESS(ROW()-1,COLUMN()))-$F$16),0) + IF(AND(OR(C119=13,C119=14),AND(D119="M",P119&gt;0)),(INDIRECT(ADDRESS(ROW()-1,COLUMN()))-$G$16),0) + IF(AND(C119 &gt; 14,AND(D119="F",P119&gt;0)),(INDIRECT(ADDRESS(ROW()-1,COLUMN()))-$H$16),0) + IF(AND(C119 &gt; 14,AND(D119="M",P119&gt;0)),(INDIRECT(ADDRESS(ROW()-1,COLUMN()))-$I$16),0)</f>
        <v/>
      </c>
      <c r="Q120" s="22">
        <f>IF(AND(OR(C119=11,C119=12),AND(D119="F",Q119&gt;0)),(INDIRECT(ADDRESS(ROW()-1,COLUMN()))-$D$17),0) + IF(AND(OR(C119=11,C119=12),AND(D119="M",Q119&gt;0)),(INDIRECT(ADDRESS(ROW()-1,COLUMN()))-$E$17),0)  + IF(AND(OR(C119=13,C119=14),AND(D119="F",Q119&gt;0)),(INDIRECT(ADDRESS(ROW()-1,COLUMN()))-$F$17),0) + IF(AND(OR(C119=13,C119=14),AND(D119="M",Q119&gt;0)),(INDIRECT(ADDRESS(ROW()-1,COLUMN()))-$G$17),0) + IF(AND(C119 &gt; 14,AND(D119="F",Q119&gt;0)),(INDIRECT(ADDRESS(ROW()-1,COLUMN()))-$H$17),0) + IF(AND(C119 &gt; 14,AND(D119="M",Q119&gt;0)),(INDIRECT(ADDRESS(ROW()-1,COLUMN()))-$I$17),0)</f>
        <v/>
      </c>
      <c r="R120" s="22">
        <f>(IF(AND(C119&lt;11,AND(D119="F",R119&gt;0)),(INDIRECT(ADDRESS(ROW()-1,COLUMN()))-$B$19),0) + IF(AND(C119&lt;11,AND(D119="M",R119&gt;0)),(INDIRECT(ADDRESS(ROW()-1,COLUMN()))-$C$19),0)) + IF(AND(OR(C119=11,C119=12),AND(D119="F",R119&gt;0)),(INDIRECT(ADDRESS(ROW()-1,COLUMN()))-$D$19),0) + IF(AND(OR(C119=11,C119=12),AND(D119="M",R119&gt;0)),(INDIRECT(ADDRESS(ROW()-1,COLUMN()))-$E$19),0)</f>
        <v/>
      </c>
      <c r="S120" s="22">
        <f>(IF(AND(C119&lt;11,AND(D119="F",S119&gt;0)),(INDIRECT(ADDRESS(ROW()-1,COLUMN()))-$B$20),0) + IF(AND(C119&lt;11,AND(D119="M",S119&gt;0)),(INDIRECT(ADDRESS(ROW()-1,COLUMN()))-$C$20),0)) + IF(AND(OR(C119=11,C119=12),AND(D119="F",S119&gt;0)),(INDIRECT(ADDRESS(ROW()-1,COLUMN()))-$D$20),0) + IF(AND(OR(C119=11,C119=12),AND(D119="M",S119&gt;0)),(INDIRECT(ADDRESS(ROW()-1,COLUMN()))-$E$20),0)  + IF(AND(OR(C119=13,C119=14),AND(D119="F",S119&gt;0)),(INDIRECT(ADDRESS(ROW()-1,COLUMN()))-$F$20),0) + IF(AND(OR(C119=13,C119=14),AND(D119="M",S119&gt;0)),(INDIRECT(ADDRESS(ROW()-1,COLUMN()))-$G$20),0) + IF(AND(C119 &gt; 14,AND(D119="F",S119&gt;0)),(INDIRECT(ADDRESS(ROW()-1,COLUMN()))-$H$20),0) + IF(AND(C119 &gt; 14,AND(D119="M",S119&gt;0)),(INDIRECT(ADDRESS(ROW()-1,COLUMN()))-$I$20),0)</f>
        <v/>
      </c>
      <c r="T120" s="22">
        <f>IF(AND(OR(C119=11,C119=12),AND(D119="F",T119&gt;0)),(INDIRECT(ADDRESS(ROW()-1,COLUMN()))-$D$21),0) + IF(AND(OR(C119=11,C119=12),AND(D119="M",T119&gt;0)),(INDIRECT(ADDRESS(ROW()-1,COLUMN()))-$E$21),0)  + IF(AND(OR(C119=13,C119=14),AND(D119="F",T119&gt;0)),(INDIRECT(ADDRESS(ROW()-1,COLUMN()))-$F$21),0) + IF(AND(OR(C119=13,C119=14),AND(D119="M",T119&gt;0)),(INDIRECT(ADDRESS(ROW()-1,COLUMN()))-$G$21),0) + IF(AND(C119 &gt; 14,AND(D119="F",T119&gt;0)),(INDIRECT(ADDRESS(ROW()-1,COLUMN()))-$H$21),0) + IF(AND(C119 &gt; 14,AND(D119="M",T119&gt;0)),(INDIRECT(ADDRESS(ROW()-1,COLUMN()))-$I$21),0)</f>
        <v/>
      </c>
      <c r="U120" s="22">
        <f>(IF(AND(C119&lt;11,AND(D119="F",U119&gt;0)),(INDIRECT(ADDRESS(ROW()-1,COLUMN()))-$B$23),0) + IF(AND(C119&lt;11,AND(D119="M",U119&gt;0)),(INDIRECT(ADDRESS(ROW()-1,COLUMN()))-$C$23),0)) + IF(AND(OR(C119=11,C119=12),AND(D119="F",U119&gt;0)),(INDIRECT(ADDRESS(ROW()-1,COLUMN()))-$D$23),0) + IF(AND(OR(C119=11,C119=12),AND(D119="M",U119&gt;0)),(INDIRECT(ADDRESS(ROW()-1,COLUMN()))-$E$23),0)</f>
        <v/>
      </c>
      <c r="V120" s="22">
        <f>(IF(AND(C119&lt;11,AND(D119="F",V119&gt;0)),(INDIRECT(ADDRESS(ROW()-1,COLUMN()))-$B$24),0) + IF(AND(C119&lt;11,AND(D119="M",V119&gt;0)),(INDIRECT(ADDRESS(ROW()-1,COLUMN()))-$C$24),0)) + IF(AND(OR(C119=11,C119=12),AND(D119="F",V119&gt;0)),(INDIRECT(ADDRESS(ROW()-1,COLUMN()))-$D$24),0) + IF(AND(OR(C119=11,C119=12),AND(D119="M",V119&gt;0)),(INDIRECT(ADDRESS(ROW()-1,COLUMN()))-$E$24),0)  + IF(AND(OR(C119=13,C119=14),AND(D119="F",V119&gt;0)),(INDIRECT(ADDRESS(ROW()-1,COLUMN()))-$F$24),0) + IF(AND(OR(C119=13,C119=14),AND(D119="M",V119&gt;0)),(INDIRECT(ADDRESS(ROW()-1,COLUMN()))-$G$24),0) + IF(AND(C119 &gt; 14,AND(D119="F",V119&gt;0)),(INDIRECT(ADDRESS(ROW()-1,COLUMN()))-$H$24),0) + IF(AND(C119 &gt; 14,AND(D119="M",V119&gt;0)),(INDIRECT(ADDRESS(ROW()-1,COLUMN()))-$I$24),0)</f>
        <v/>
      </c>
      <c r="W120" s="22">
        <f>IF(AND(OR(C119=11,C119=12),AND(D119="F",W119&gt;0)),(INDIRECT(ADDRESS(ROW()-1,COLUMN()))-$D$25),0) + IF(AND(OR(C119=11,C119=12),AND(D119="M",W119&gt;0)),(INDIRECT(ADDRESS(ROW()-1,COLUMN()))-$E$25),0)  + IF(AND(OR(C119=13,C119=14),AND(D119="F",W119&gt;0)),(INDIRECT(ADDRESS(ROW()-1,COLUMN()))-$F$25),0) + IF(AND(OR(C119=13,C119=14),AND(D119="M",W119&gt;0)),(INDIRECT(ADDRESS(ROW()-1,COLUMN()))-$G$25),0) + IF(AND(C119 &gt; 14,AND(D119="F",W119&gt;0)),(INDIRECT(ADDRESS(ROW()-1,COLUMN()))-$H$25),0) + IF(AND(C119 &gt; 14,AND(D119="M",W119&gt;0)),(INDIRECT(ADDRESS(ROW()-1,COLUMN()))-$I$25),0)</f>
        <v/>
      </c>
      <c r="X120" s="3" t="n"/>
      <c r="Y120" s="3" t="n"/>
      <c r="Z120" s="3" t="n"/>
    </row>
    <row customHeight="1" ht="20" outlineLevel="1" r="121" s="67" spans="1:63">
      <c r="C121" s="69" t="s">
        <v>385</v>
      </c>
      <c r="E121" s="62">
        <f>COUNTIF(F121:AA121,"&lt;=0")-E119-IF(C119&gt;12,IF(L119&gt;0,1,0)+IF(O119&gt;0,1,0)+IF(R119&gt;0,1,0)+IF(U119&gt;0,1,0),0)-IF(C119&lt;11,IF(J119&gt;0,1,0)+IF(K119&gt;0,1,0)+IF(N119&gt;0,1,0)+IF(Q119&gt;0,1,0)+IF(T119&gt;0,1,0)+IF(W119,1,0),0)</f>
        <v/>
      </c>
      <c r="F121" s="22">
        <f>(IF(AND(C119&lt;11,AND(D119="F",F119&gt;0)),(INDIRECT(ADDRESS(ROW()-2,COLUMN()))-$L$4),0) + IF(AND(C119&lt;11,AND(D119="M",F119&gt;0)),(INDIRECT(ADDRESS(ROW()-2,COLUMN()))-$M$4),0)) + IF(AND(OR(C119=11,C119=12),AND(D119="F",F119&gt;0)),(INDIRECT(ADDRESS(ROW()-2,COLUMN()))-$N$4),0) + IF(AND(OR(C119=11,C119=12),AND(D119="M",F119&gt;0)),(INDIRECT(ADDRESS(ROW()-2,COLUMN()))-$O$4),0)  + IF(AND(OR(C119=13,C119=14),AND(D119="F",F119&gt;0)),(INDIRECT(ADDRESS(ROW()-2,COLUMN()))-$P$4),0) + IF(AND(OR(C119=13,C119=14),AND(D119="M",F119&gt;0)),(INDIRECT(ADDRESS(ROW()-2,COLUMN()))-$Q$4),0) + IF(AND(C119 &gt; 14,AND(D119="F",F119&gt;0)),(INDIRECT(ADDRESS(ROW()-2,COLUMN()))-$R$4),0) + IF(AND(C119 &gt; 14,AND(D119="M",F119&gt;0)),(INDIRECT(ADDRESS(ROW()-2,COLUMN()))-$S$4),0)</f>
        <v/>
      </c>
      <c r="G121" s="22">
        <f>(IF(AND(C119&lt;11,AND(D119="F",G119&gt;0)),(INDIRECT(ADDRESS(ROW()-2,COLUMN()))-$L$5),0) + IF(AND(C119&lt;11,AND(D119="M",G119&gt;0)),(INDIRECT(ADDRESS(ROW()-2,COLUMN()))-$M$5),0)) + IF(AND(OR(C119=11,C119=12),AND(D119="F",G119&gt;0)),(INDIRECT(ADDRESS(ROW()-2,COLUMN()))-$N$5),0) + IF(AND(OR(C119=11,C119=12),AND(D119="M",G119&gt;0)),(INDIRECT(ADDRESS(ROW()-2,COLUMN()))-$O$5),0)  + IF(AND(OR(C119=13,C119=14),AND(D119="F",G119&gt;0)),(INDIRECT(ADDRESS(ROW()-2,COLUMN()))-$P$5),0) + IF(AND(OR(C119=13,C119=14),AND(D119="M",G119&gt;0)),(INDIRECT(ADDRESS(ROW()-2,COLUMN()))-$Q$5),0) + IF(AND(C119 &gt; 14,AND(D119="F",G119&gt;0)),(INDIRECT(ADDRESS(ROW()-2,COLUMN()))-$R$5),0) + IF(AND(C119 &gt; 14,AND(D119="M",G119&gt;0)),(INDIRECT(ADDRESS(ROW()-2,COLUMN()))-$S$5),0)</f>
        <v/>
      </c>
      <c r="H121" s="22">
        <f>(IF(AND(C119&lt;11,AND(D119="F",H119&gt;0)),(INDIRECT(ADDRESS(ROW()-2,COLUMN()))-$L$6),0) + IF(AND(C119&lt;11,AND(D119="M",H119&gt;0)),(INDIRECT(ADDRESS(ROW()-2,COLUMN()))-$M$6),0)) + IF(AND(OR(C119=11,C119=12),AND(D119="F",H119&gt;0)),(INDIRECT(ADDRESS(ROW()-2,COLUMN()))-$N$6),0) + IF(AND(OR(C119=11,C119=12),AND(D119="M",H119&gt;0)),(INDIRECT(ADDRESS(ROW()-2,COLUMN()))-$O$6),0)  + IF(AND(OR(C119=13,C119=14),AND(D119="F",H119&gt;0)),(INDIRECT(ADDRESS(ROW()-2,COLUMN()))-$P$6),0) + IF(AND(OR(C119=13,C119=14),AND(D119="M",H119&gt;0)),(INDIRECT(ADDRESS(ROW()-2,COLUMN()))-$Q$6),0) + IF(AND(C119 &gt; 14,AND(D119="F",H119&gt;0)),(INDIRECT(ADDRESS(ROW()-2,COLUMN()))-$R$6),0) + IF(AND(C119 &gt; 14,AND(D119="M",H119&gt;0)),(INDIRECT(ADDRESS(ROW()-2,COLUMN()))-$S$6),0)</f>
        <v/>
      </c>
      <c r="I121" s="22">
        <f>(IF(AND(C119&lt;11,AND(D119="F",I119&gt;0)),(INDIRECT(ADDRESS(ROW()-2,COLUMN()))-$L$7),0) + IF(AND(C119&lt;11,AND(D119="M",I119&gt;0)),(INDIRECT(ADDRESS(ROW()-2,COLUMN()))-$M$7),0)) + IF(AND(OR(C119=11,C119=12),AND(D119="F",I119&gt;0)),(INDIRECT(ADDRESS(ROW()-2,COLUMN()))-$N$7),0) + IF(AND(OR(C119=11,C119=12),AND(D119="M",I119&gt;0)),(INDIRECT(ADDRESS(ROW()-2,COLUMN()))-$O$7),0)  + IF(AND(OR(C119=13,C119=14),AND(D119="F",I119&gt;0)),(INDIRECT(ADDRESS(ROW()-2,COLUMN()))-$P$7),0) + IF(AND(OR(C119=13,C119=14),AND(D119="M",I119&gt;0)),(INDIRECT(ADDRESS(ROW()-2,COLUMN()))-$Q$7),0) + IF(AND(C119 &gt; 14,AND(D119="F",I119&gt;0)),(INDIRECT(ADDRESS(ROW()-2,COLUMN()))-$R$7),0) + IF(AND(C119 &gt; 14,AND(D119="M",I119&gt;0)),(INDIRECT(ADDRESS(ROW()-2,COLUMN()))-$S$7),0)</f>
        <v/>
      </c>
      <c r="J121" s="22">
        <f>IF(AND(OR(C119=11,C119=12),AND(D119="F",J119&gt;0)),(INDIRECT(ADDRESS(ROW()-2,COLUMN()))-$N$8),0) + IF(AND(OR(C119=11,C119=12),AND(D119="M",J119&gt;0)),(INDIRECT(ADDRESS(ROW()-2,COLUMN()))-$O$8),0)  + IF(AND(OR(C119=13,C119=14),AND(D119="F",J119&gt;0)),(INDIRECT(ADDRESS(ROW()-2,COLUMN()))-$P$8),0) + IF(AND(OR(C119=13,C119=14),AND(D119="M",J119&gt;0)),(INDIRECT(ADDRESS(ROW()-2,COLUMN()))-$Q$8),0) + IF(AND(C119 &gt; 14,AND(D119="F",J119&gt;0)),(INDIRECT(ADDRESS(ROW()-2,COLUMN()))-$R$8),0) + IF(AND(C119 &gt; 14,AND(D119="M",J119&gt;0)),(INDIRECT(ADDRESS(ROW()-2,COLUMN()))-$S$8),0)</f>
        <v/>
      </c>
      <c r="K121" s="22">
        <f>IF(AND(OR(C119=11,C119=12),AND(D119="F",K119&gt;0)),(INDIRECT(ADDRESS(ROW()-2,COLUMN()))-$N$9),0) + IF(AND(OR(C119=11,C119=12),AND(D119="M",K119&gt;0)),(INDIRECT(ADDRESS(ROW()-2,COLUMN()))-$O$9),0)  + IF(AND(OR(C119=13,C119=14),AND(D119="F",K119&gt;0)),(INDIRECT(ADDRESS(ROW()-2,COLUMN()))-$P$9),0) + IF(AND(OR(C119=13,C119=14),AND(D119="M",K119&gt;0)),(INDIRECT(ADDRESS(ROW()-2,COLUMN()))-$Q$9),0) + IF(AND(C119 &gt; 14,AND(D119="F",K119&gt;0)),(INDIRECT(ADDRESS(ROW()-2,COLUMN()))-$R$9),0) + IF(AND(C119 &gt; 14,AND(D119="M",K119&gt;0)),(INDIRECT(ADDRESS(ROW()-2,COLUMN()))-$S$9),0)</f>
        <v/>
      </c>
      <c r="L121" s="22">
        <f>(IF(AND(C119&lt;11,AND(D119="F",L119&gt;0)),(INDIRECT(ADDRESS(ROW()-2,COLUMN()))-$L$11),0) + IF(AND(C119&lt;11,AND(D119="M",L119&gt;0)),(INDIRECT(ADDRESS(ROW()-2,COLUMN()))-$M$11),0)) + IF(AND(OR(C119=11,C119=12),AND(D119="F",L119&gt;0)),(INDIRECT(ADDRESS(ROW()-2,COLUMN()))-$N$11),0) + IF(AND(OR(C119=11,C119=12),AND(D119="M",L119&gt;0)),(INDIRECT(ADDRESS(ROW()-2,COLUMN()))-$O$11),0)</f>
        <v/>
      </c>
      <c r="M121" s="22">
        <f>(IF(AND(C119&lt;11,AND(D119="F",M119&gt;0)),(INDIRECT(ADDRESS(ROW()-2,COLUMN()))-$L$12),0) + IF(AND(C119&lt;11,AND(D119="M",M119&gt;0)),(INDIRECT(ADDRESS(ROW()-2,COLUMN()))-$M$12),0)) + IF(AND(OR(C119=11,C119=12),AND(D119="F",M119&gt;0)),(INDIRECT(ADDRESS(ROW()-2,COLUMN()))-$N$12),0) + IF(AND(OR(C119=11,C119=12),AND(D119="M",M119&gt;0)),(INDIRECT(ADDRESS(ROW()-2,COLUMN()))-$O$12),0)  + IF(AND(OR(C119=13,C119=14),AND(D119="F",M119&gt;0)),(INDIRECT(ADDRESS(ROW()-2,COLUMN()))-$P$12),0) + IF(AND(OR(C119=13,C119=14),AND(D119="M",M119&gt;0)),(INDIRECT(ADDRESS(ROW()-2,COLUMN()))-$Q$12),0) + IF(AND(C119 &gt; 14,AND(D119="F",M119&gt;0)),(INDIRECT(ADDRESS(ROW()-2,COLUMN()))-$R$12),0) + IF(AND(C119 &gt; 14,AND(D119="M",M119&gt;0)),(INDIRECT(ADDRESS(ROW()-2,COLUMN()))-$S$12),0)</f>
        <v/>
      </c>
      <c r="N121" s="22">
        <f>IF(AND(OR(C119=11,C119=12),AND(D119="F",N119&gt;0)),(INDIRECT(ADDRESS(ROW()-2,COLUMN()))-$N$13),0) + IF(AND(OR(C119=11,C119=12),AND(D119="M",N119&gt;0)),(INDIRECT(ADDRESS(ROW()-2,COLUMN()))-$O$13),0)  + IF(AND(OR(C119=13,C119=14),AND(D119="F",N119&gt;0)),(INDIRECT(ADDRESS(ROW()-2,COLUMN()))-$P$13),0) + IF(AND(OR(C119=13,C119=14),AND(D119="M",N119&gt;0)),(INDIRECT(ADDRESS(ROW()-2,COLUMN()))-$Q$13),0) + IF(AND(C119 &gt; 14,AND(D119="F",N119&gt;0)),(INDIRECT(ADDRESS(ROW()-2,COLUMN()))-$R$13),0) + IF(AND(C119 &gt; 14,AND(D119="M",N119&gt;0)),(INDIRECT(ADDRESS(ROW()-2,COLUMN()))-$S$13),0)</f>
        <v/>
      </c>
      <c r="O121" s="22">
        <f>(IF(AND(C119&lt;11,AND(D119="F",O119&gt;0)),(INDIRECT(ADDRESS(ROW()-2,COLUMN()))-$L$15),0) + IF(AND(C119&lt;11,AND(D119="M",O119&gt;0)),(INDIRECT(ADDRESS(ROW()-2,COLUMN()))-$M$15),0)) + IF(AND(OR(C119=11,C119=12),AND(D119="F",O119&gt;0)),(INDIRECT(ADDRESS(ROW()-2,COLUMN()))-$N$15),0) + IF(AND(OR(C119=11,C119=12),AND(D119="M",O119&gt;0)),(INDIRECT(ADDRESS(ROW()-2,COLUMN()))-$O$15),0)</f>
        <v/>
      </c>
      <c r="P121" s="22">
        <f>(IF(AND(C119&lt;11,AND(D119="F",P119&gt;0)),(INDIRECT(ADDRESS(ROW()-2,COLUMN()))-$L$16),0) + IF(AND(C119&lt;11,AND(D119="M",P119&gt;0)),(INDIRECT(ADDRESS(ROW()-2,COLUMN()))-$M$16),0)) + IF(AND(OR(C119=11,C119=12),AND(D119="F",P119&gt;0)),(INDIRECT(ADDRESS(ROW()-2,COLUMN()))-$N$16),0) + IF(AND(OR(C119=11,C119=12),AND(D119="M",P119&gt;0)),(INDIRECT(ADDRESS(ROW()-2,COLUMN()))-$O$16),0)  + IF(AND(OR(C119=13,C119=14),AND(D119="F",P119&gt;0)),(INDIRECT(ADDRESS(ROW()-2,COLUMN()))-$P$16),0) + IF(AND(OR(C119=13,C119=14),AND(D119="M",P119&gt;0)),(INDIRECT(ADDRESS(ROW()-2,COLUMN()))-$Q$16),0) + IF(AND(C119 &gt; 14,AND(D119="F",P119&gt;0)),(INDIRECT(ADDRESS(ROW()-2,COLUMN()))-$R$16),0) + IF(AND(C119 &gt; 14,AND(D119="M",P119&gt;0)),(INDIRECT(ADDRESS(ROW()-2,COLUMN()))-$S$16),0)</f>
        <v/>
      </c>
      <c r="Q121" s="22">
        <f>IF(AND(OR(C119=11,C119=12),AND(D119="F",Q119&gt;0)),(INDIRECT(ADDRESS(ROW()-2,COLUMN()))-$N$17),0) + IF(AND(OR(C119=11,C119=12),AND(D119="M",Q119&gt;0)),(INDIRECT(ADDRESS(ROW()-2,COLUMN()))-$O$17),0)  + IF(AND(OR(C119=13,C119=14),AND(D119="F",Q119&gt;0)),(INDIRECT(ADDRESS(ROW()-2,COLUMN()))-$P$17),0) + IF(AND(OR(C119=13,C119=14),AND(D119="M",Q119&gt;0)),(INDIRECT(ADDRESS(ROW()-2,COLUMN()))-$Q$17),0) + IF(AND(C119 &gt; 14,AND(D119="F",Q119&gt;0)),(INDIRECT(ADDRESS(ROW()-2,COLUMN()))-$R$17),0) + IF(AND(C119 &gt; 14,AND(D119="M",Q119&gt;0)),(INDIRECT(ADDRESS(ROW()-2,COLUMN()))-$S$17),0)</f>
        <v/>
      </c>
      <c r="R121" s="22">
        <f>(IF(AND(C119&lt;11,AND(D119="F",R119&gt;0)),(INDIRECT(ADDRESS(ROW()-2,COLUMN()))-$L$19),0) + IF(AND(C119&lt;11,AND(D119="M",R119&gt;0)),(INDIRECT(ADDRESS(ROW()-2,COLUMN()))-$M$19),0)) + IF(AND(OR(C119=11,C119=12),AND(D119="F",R119&gt;0)),(INDIRECT(ADDRESS(ROW()-2,COLUMN()))-$N$19),0) + IF(AND(OR(C119=11,C119=12),AND(D119="M",R119&gt;0)),(INDIRECT(ADDRESS(ROW()-2,COLUMN()))-$O$19),0)</f>
        <v/>
      </c>
      <c r="S121" s="22">
        <f>(IF(AND(C119&lt;11,AND(D119="F",S119&gt;0)),(INDIRECT(ADDRESS(ROW()-2,COLUMN()))-$L$20),0) + IF(AND(C119&lt;11,AND(D119="M",S119&gt;0)),(INDIRECT(ADDRESS(ROW()-2,COLUMN()))-$M$20),0)) + IF(AND(OR(C119=11,C119=12),AND(D119="F",S119&gt;0)),(INDIRECT(ADDRESS(ROW()-2,COLUMN()))-$N$20),0) + IF(AND(OR(C119=11,C119=12),AND(D119="M",S119&gt;0)),(INDIRECT(ADDRESS(ROW()-2,COLUMN()))-$O$20),0)  + IF(AND(OR(C119=13,C119=14),AND(D119="F",S119&gt;0)),(INDIRECT(ADDRESS(ROW()-2,COLUMN()))-$P$20),0) + IF(AND(OR(C119=13,C119=14),AND(D119="M",S119&gt;0)),(INDIRECT(ADDRESS(ROW()-2,COLUMN()))-$Q$20),0) + IF(AND(C119 &gt; 14,AND(D119="F",S119&gt;0)),(INDIRECT(ADDRESS(ROW()-2,COLUMN()))-$R$20),0) + IF(AND(C119 &gt; 14,AND(D119="M",S119&gt;0)),(INDIRECT(ADDRESS(ROW()-2,COLUMN()))-$S$20),0)</f>
        <v/>
      </c>
      <c r="T121" s="22">
        <f>IF(AND(OR(C119=11,C119=12),AND(D119="F",T119&gt;0)),(INDIRECT(ADDRESS(ROW()-2,COLUMN()))-$N$21),0) + IF(AND(OR(C119=11,C119=12),AND(D119="M",T119&gt;0)),(INDIRECT(ADDRESS(ROW()-2,COLUMN()))-$O$21),0)  + IF(AND(OR(C119=13,C119=14),AND(D119="F",T119&gt;0)),(INDIRECT(ADDRESS(ROW()-2,COLUMN()))-$P$21),0) + IF(AND(OR(C119=13,C119=14),AND(D119="M",T119&gt;0)),(INDIRECT(ADDRESS(ROW()-2,COLUMN()))-$Q$21),0) + IF(AND(C119 &gt; 14,AND(D119="F",T119&gt;0)),(INDIRECT(ADDRESS(ROW()-2,COLUMN()))-$R$21),0) + IF(AND(C119 &gt; 14,AND(D119="M",T119&gt;0)),(INDIRECT(ADDRESS(ROW()-2,COLUMN()))-$S$21),0)</f>
        <v/>
      </c>
      <c r="U121" s="22">
        <f>(IF(AND(C119&lt;11,AND(D119="F",U119&gt;0)),(INDIRECT(ADDRESS(ROW()-2,COLUMN()))-$L$23),0) + IF(AND(C119&lt;11,AND(D119="M",U119&gt;0)),(INDIRECT(ADDRESS(ROW()-2,COLUMN()))-$M$23),0)) + IF(AND(OR(C119=11,C119=12),AND(D119="F",U119&gt;0)),(INDIRECT(ADDRESS(ROW()-2,COLUMN()))-$N$23),0) + IF(AND(OR(C119=11,C119=12),AND(D119="M",U119&gt;0)),(INDIRECT(ADDRESS(ROW()-2,COLUMN()))-$O$23),0)</f>
        <v/>
      </c>
      <c r="V121" s="22">
        <f>(IF(AND(C119&lt;11,AND(D119="F",V119&gt;0)),(INDIRECT(ADDRESS(ROW()-2,COLUMN()))-$L$24),0) + IF(AND(C119&lt;11,AND(D119="M",V119&gt;0)),(INDIRECT(ADDRESS(ROW()-2,COLUMN()))-$M$24),0)) + IF(AND(OR(C119=11,C119=12),AND(D119="F",V119&gt;0)),(INDIRECT(ADDRESS(ROW()-2,COLUMN()))-$N$24),0) + IF(AND(OR(C119=11,C119=12),AND(D119="M",V119&gt;0)),(INDIRECT(ADDRESS(ROW()-2,COLUMN()))-$O$24),0)  + IF(AND(OR(C119=13,C119=14),AND(D119="F",V119&gt;0)),(INDIRECT(ADDRESS(ROW()-2,COLUMN()))-$P$24),0) + IF(AND(OR(C119=13,C119=14),AND(D119="M",V119&gt;0)),(INDIRECT(ADDRESS(ROW()-2,COLUMN()))-$Q$24),0) + IF(AND(C119 &gt; 14,AND(D119="F",V119&gt;0)),(INDIRECT(ADDRESS(ROW()-2,COLUMN()))-$R$24),0) + IF(AND(C119 &gt; 14,AND(D119="M",V119&gt;0)),(INDIRECT(ADDRESS(ROW()-2,COLUMN()))-$S$24),0)</f>
        <v/>
      </c>
      <c r="W121" s="22">
        <f>IF(AND(OR(C119=11,C119=12),AND(D119="F",W119&gt;0)),(INDIRECT(ADDRESS(ROW()-2,COLUMN()))-$N$25),0) + IF(AND(OR(C119=11,C119=12),AND(D119="M",W119&gt;0)),(INDIRECT(ADDRESS(ROW()-2,COLUMN()))-$O$25),0)  + IF(AND(OR(C119=13,C119=14),AND(D119="F",W119&gt;0)),(INDIRECT(ADDRESS(ROW()-2,COLUMN()))-$P$25),0) + IF(AND(OR(C119=13,C119=14),AND(D119="M",W119&gt;0)),(INDIRECT(ADDRESS(ROW()-2,COLUMN()))-$Q$25),0) + IF(AND(C119 &gt; 14,AND(D119="F",W119&gt;0)),(INDIRECT(ADDRESS(ROW()-2,COLUMN()))-$R$25),0) + IF(AND(C119 &gt; 14,AND(D119="M",W119&gt;0)),(INDIRECT(ADDRESS(ROW()-2,COLUMN()))-$S$25),0)</f>
        <v/>
      </c>
      <c r="X121" s="3" t="n"/>
      <c r="Y121" s="3" t="n"/>
      <c r="Z121" s="3" t="n"/>
    </row>
    <row customHeight="1" ht="20" outlineLevel="1" r="122" s="67" spans="1:63">
      <c r="C122" s="69" t="s">
        <v>386</v>
      </c>
      <c r="E122" s="62">
        <f>COUNTIF(F122:W122,"&lt;=0")-E119-IF(C119&gt;14,18,0)-IF(C119&gt;12,IF(L119&gt;0,1,0)+IF(O119&gt;0,1,0)+IF(R119&gt;0,1,0)+IF(U119&gt;0,1,0),0)-IF(C119&lt;11,IF(J119&gt;0,1,0)+IF(K119&gt;0,1,0)+IF(N119&gt;0,1,0)+IF(Q119&gt;0,1,0)+IF(T119&gt;0,1,0)+ IF(U119&gt;0,1,0) + IF(W119,1,0),0) - IF(AND(U119 &gt; 0,OR(C119=11,C119=12)),1,0)</f>
        <v/>
      </c>
      <c r="F122" s="22">
        <f>(IF(AND(C119&lt;11,AND(D119="F",F119&gt;0)),(INDIRECT(ADDRESS(ROW()-3,COLUMN()))-$V$4),0) + IF(AND(C119&lt;11,AND(D119="M",F119&gt;0)),(INDIRECT(ADDRESS(ROW()-3,COLUMN()))-$W$4),0)) + IF(AND(OR(C119=11,C119=12),AND(D119="F",F119&gt;0)),(INDIRECT(ADDRESS(ROW()-3,COLUMN()))-$X$4),0) + IF(AND(OR(C119=11,C119=12),AND(D119="M",F119&gt;0)),(INDIRECT(ADDRESS(ROW()-3,COLUMN()))-$Y$4),0)  + IF(AND(OR(C119=13,C119=14),AND(D119="F",F119&gt;0)),(INDIRECT(ADDRESS(ROW()-3,COLUMN()))-$Z$4),0) + IF(AND(OR(C119=13,C119=14),AND(D119="M",F119&gt;0)),(INDIRECT(ADDRESS(ROW()-3,COLUMN()))-$AA$4),0)</f>
        <v/>
      </c>
      <c r="G122" s="22">
        <f>(IF(AND(C119&lt;11,AND(D119="F",G119&gt;0)),(INDIRECT(ADDRESS(ROW()-3,COLUMN()))-$V$5),0) + IF(AND(C119&lt;11,AND(D119="M",G119&gt;0)),(INDIRECT(ADDRESS(ROW()-3,COLUMN()))-$W$5),0)) + IF(AND(OR(C119=11,C119=12),AND(D119="F",G119&gt;0)),(INDIRECT(ADDRESS(ROW()-3,COLUMN()))-$X$5),0) + IF(AND(OR(C119=11,C119=12),AND(D119="M",G119&gt;0)),(INDIRECT(ADDRESS(ROW()-3,COLUMN()))-$Y$5),0)  + IF(AND(OR(C119=13,C119=14),AND(D119="F",G119&gt;0)),(INDIRECT(ADDRESS(ROW()-3,COLUMN()))-$Z$5),0) + IF(AND(OR(C119=13,C119=14),AND(D119="M",G119&gt;0)),(INDIRECT(ADDRESS(ROW()-3,COLUMN()))-$AA$5),0)</f>
        <v/>
      </c>
      <c r="H122" s="22">
        <f>(IF(AND(C119&lt;11,AND(D119="F",H119&gt;0)),(INDIRECT(ADDRESS(ROW()-3,COLUMN()))-$V$6),0) + IF(AND(C119&lt;11,AND(D119="M",H119&gt;0)),(INDIRECT(ADDRESS(ROW()-3,COLUMN()))-$W$6),0)) + IF(AND(OR(C119=11,C119=12),AND(D119="F",H119&gt;0)),(INDIRECT(ADDRESS(ROW()-3,COLUMN()))-$X$6),0) + IF(AND(OR(C119=11,C119=12),AND(D119="M",H119&gt;0)),(INDIRECT(ADDRESS(ROW()-3,COLUMN()))-$Y$6),0)  + IF(AND(OR(C119=13,C119=14),AND(D119="F",H119&gt;0)),(INDIRECT(ADDRESS(ROW()-3,COLUMN()))-$Z$6),0) + IF(AND(OR(C119=13,C119=14),AND(D119="M",H119&gt;0)),(INDIRECT(ADDRESS(ROW()-3,COLUMN()))-$AA$6),0)</f>
        <v/>
      </c>
      <c r="I122" s="22">
        <f>(IF(AND(C119&lt;11,AND(D119="F",I119&gt;0)),(INDIRECT(ADDRESS(ROW()-3,COLUMN()))-$V$7),0) + IF(AND(C119&lt;11,AND(D119="M",I119&gt;0)),(INDIRECT(ADDRESS(ROW()-3,COLUMN()))-$W$7),0)) + IF(AND(OR(C119=11,C119=12),AND(D119="F",I119&gt;0)),(INDIRECT(ADDRESS(ROW()-3,COLUMN()))-$X$7),0) + IF(AND(OR(C119=11,C119=12),AND(D119="M",I119&gt;0)),(INDIRECT(ADDRESS(ROW()-3,COLUMN()))-$Y$7),0)  + IF(AND(OR(C119=13,C119=14),AND(D119="F",I119&gt;0)),(INDIRECT(ADDRESS(ROW()-3,COLUMN()))-$Z$7),0) + IF(AND(OR(C119=13,C119=14),AND(D119="M",I119&gt;0)),(INDIRECT(ADDRESS(ROW()-3,COLUMN()))-$AA$7),0)</f>
        <v/>
      </c>
      <c r="J122" s="22">
        <f>IF(AND(OR(C119=11,C119=12),AND(D119="F",J119&gt;0)),(INDIRECT(ADDRESS(ROW()-3,COLUMN()))-$X$8),0) + IF(AND(OR(C119=11,C119=12),AND(D119="M",J119&gt;0)),(INDIRECT(ADDRESS(ROW()-3,COLUMN()))-$Y$8),0)  + IF(AND(OR(C119=13,C119=14),AND(D119="F",J119&gt;0)),(INDIRECT(ADDRESS(ROW()-3,COLUMN()))-$Z$8),0) + IF(AND(OR(C119=13,C119=14),AND(D119="M",J119&gt;0)),(INDIRECT(ADDRESS(ROW()-3,COLUMN()))-$AA$8),0)</f>
        <v/>
      </c>
      <c r="K122" s="22">
        <f>IF(AND(OR(C119=11,C119=12),AND(D119="F",K119&gt;0)),(INDIRECT(ADDRESS(ROW()-3,COLUMN()))-$X$9),0) + IF(AND(OR(C119=11,C119=12),AND(D119="M",K119&gt;0)),(INDIRECT(ADDRESS(ROW()-3,COLUMN()))-$Y$9),0)  + IF(AND(OR(C119=13,C119=14),AND(D119="F",K119&gt;0)),(INDIRECT(ADDRESS(ROW()-3,COLUMN()))-$Z$9),0) + IF(AND(OR(C119=13,C119=14),AND(D119="M",K119&gt;0)),(INDIRECT(ADDRESS(ROW()-3,COLUMN()))-$AA$9),0)</f>
        <v/>
      </c>
      <c r="L122" s="22">
        <f>(IF(AND(C119&lt;11,AND(D119="F",L119&gt;0)),(INDIRECT(ADDRESS(ROW()-3,COLUMN()))-$V$11),0) + IF(AND(C119&lt;11,AND(D119="M",L119&gt;0)),(INDIRECT(ADDRESS(ROW()-3,COLUMN()))-$W$11),0)) + IF(AND(OR(C119=11,C119=12),AND(D119="F",L119&gt;0)),(INDIRECT(ADDRESS(ROW()-3,COLUMN()))-$X$11),0) + IF(AND(OR(C119=11,C119=12),AND(D119="M",L119&gt;0)),(INDIRECT(ADDRESS(ROW()-3,COLUMN()))-$Y$11),0)</f>
        <v/>
      </c>
      <c r="M122" s="22">
        <f>(IF(AND(C119&lt;11,AND(D119="F",M119&gt;0)),(INDIRECT(ADDRESS(ROW()-3,COLUMN()))-$V$12),0) + IF(AND(C119&lt;11,AND(D119="M",M119&gt;0)),(INDIRECT(ADDRESS(ROW()-3,COLUMN()))-$W$12),0)) + IF(AND(OR(C119=11,C119=12),AND(D119="F",M119&gt;0)),(INDIRECT(ADDRESS(ROW()-3,COLUMN()))-$X$12),0) + IF(AND(OR(C119=11,C119=12),AND(D119="M",M119&gt;0)),(INDIRECT(ADDRESS(ROW()-3,COLUMN()))-$Y$12),0)  + IF(AND(OR(C119=13,C119=14),AND(D119="F",M119&gt;0)),(INDIRECT(ADDRESS(ROW()-3,COLUMN()))-$Z$12),0) + IF(AND(OR(C119=13,C119=14),AND(D119="M",M119&gt;0)),(INDIRECT(ADDRESS(ROW()-3,COLUMN()))-$AA$12),0)</f>
        <v/>
      </c>
      <c r="N122" s="22">
        <f>IF(AND(OR(C119=11,C119=12),AND(D119="F",N119&gt;0)),(INDIRECT(ADDRESS(ROW()-3,COLUMN()))-$X$13),0) + IF(AND(OR(C119=11,C119=12),AND(D119="M",N119&gt;0)),(INDIRECT(ADDRESS(ROW()-3,COLUMN()))-$Y$13),0)  + IF(AND(OR(C119=13,C119=14),AND(D119="F",N119&gt;0)),(INDIRECT(ADDRESS(ROW()-3,COLUMN()))-$Z$13),0) + IF(AND(OR(C119=13,C119=14),AND(D119="M",N119&gt;0)),(INDIRECT(ADDRESS(ROW()-3,COLUMN()))-$AA$13),0)</f>
        <v/>
      </c>
      <c r="O122" s="22">
        <f>(IF(AND(C119&lt;11,AND(D119="F",O119&gt;0)),(INDIRECT(ADDRESS(ROW()-3,COLUMN()))-$V$15),0) + IF(AND(C119&lt;11,AND(D119="M",O119&gt;0)),(INDIRECT(ADDRESS(ROW()-3,COLUMN()))-$W$15),0)) + IF(AND(OR(C119=11,C119=12),AND(D119="F",O119&gt;0)),(INDIRECT(ADDRESS(ROW()-3,COLUMN()))-$X$15),0) + IF(AND(OR(C119=11,C119=12),AND(D119="M",O119&gt;0)),(INDIRECT(ADDRESS(ROW()-3,COLUMN()))-$Y$15),0)</f>
        <v/>
      </c>
      <c r="P122" s="22">
        <f>(IF(AND(C119&lt;11,AND(D119="F",P119&gt;0)),(INDIRECT(ADDRESS(ROW()-3,COLUMN()))-$V$16),0) + IF(AND(C119&lt;11,AND(D119="M",P119&gt;0)),(INDIRECT(ADDRESS(ROW()-3,COLUMN()))-$W$16),0)) + IF(AND(OR(C119=11,C119=12),AND(D119="F",P119&gt;0)),(INDIRECT(ADDRESS(ROW()-3,COLUMN()))-$X$16),0) + IF(AND(OR(C119=11,C119=12),AND(D119="M",P119&gt;0)),(INDIRECT(ADDRESS(ROW()-3,COLUMN()))-$Y$16),0)  + IF(AND(OR(C119=13,C119=14),AND(D119="F",P119&gt;0)),(INDIRECT(ADDRESS(ROW()-3,COLUMN()))-$Z$16),0) + IF(AND(OR(C119=13,C119=14),AND(D119="M",P119&gt;0)),(INDIRECT(ADDRESS(ROW()-3,COLUMN()))-$AA$16),0)</f>
        <v/>
      </c>
      <c r="Q122" s="22">
        <f>IF(AND(OR(C119=11,C119=12),AND(D119="F",Q119&gt;0)),(INDIRECT(ADDRESS(ROW()-3,COLUMN()))-$X$17),0) + IF(AND(OR(C119=11,C119=12),AND(D119="M",Q119&gt;0)),(INDIRECT(ADDRESS(ROW()-3,COLUMN()))-$Y$17),0)  + IF(AND(OR(C119=13,C119=14),AND(D119="F",Q119&gt;0)),(INDIRECT(ADDRESS(ROW()-3,COLUMN()))-$Z$17),0) + IF(AND(OR(C119=13,C119=14),AND(D119="M",Q119&gt;0)),(INDIRECT(ADDRESS(ROW()-3,COLUMN()))-$AA$17),0)</f>
        <v/>
      </c>
      <c r="R122" s="22">
        <f>(IF(AND(C119&lt;11,AND(D119="F",R119&gt;0)),(INDIRECT(ADDRESS(ROW()-3,COLUMN()))-$V$19),0) + IF(AND(C119&lt;11,AND(D119="M",R119&gt;0)),(INDIRECT(ADDRESS(ROW()-3,COLUMN()))-$W$19),0)) + IF(AND(OR(C119=11,C119=12),AND(D119="F",R119&gt;0)),(INDIRECT(ADDRESS(ROW()-3,COLUMN()))-$X$19),0) + IF(AND(OR(C119=11,C119=12),AND(D119="M",R119&gt;0)),(INDIRECT(ADDRESS(ROW()-3,COLUMN()))-$Y$19),0)</f>
        <v/>
      </c>
      <c r="S122" s="22">
        <f>(IF(AND(C119&lt;11,AND(D119="F",S119&gt;0)),(INDIRECT(ADDRESS(ROW()-3,COLUMN()))-$V$20),0) + IF(AND(C119&lt;11,AND(D119="M",S119&gt;0)),(INDIRECT(ADDRESS(ROW()-3,COLUMN()))-$W$20),0)) + IF(AND(OR(C119=11,C119=12),AND(D119="F",S119&gt;0)),(INDIRECT(ADDRESS(ROW()-3,COLUMN()))-$X$20),0) + IF(AND(OR(C119=11,C119=12),AND(D119="M",S119&gt;0)),(INDIRECT(ADDRESS(ROW()-3,COLUMN()))-$Y$20),0)  + IF(AND(OR(C119=13,C119=14),AND(D119="F",S119&gt;0)),(INDIRECT(ADDRESS(ROW()-3,COLUMN()))-$Z$20),0) + IF(AND(OR(C119=13,C119=14),AND(D119="M",S119&gt;0)),(INDIRECT(ADDRESS(ROW()-3,COLUMN()))-$AA$20),0)</f>
        <v/>
      </c>
      <c r="T122" s="22">
        <f>IF(AND(OR(C119=11,C119=12),AND(D119="F",T119&gt;0)),(INDIRECT(ADDRESS(ROW()-3,COLUMN()))-$X$21),0) + IF(AND(OR(C119=11,C119=12),AND(D119="M",T119&gt;0)),(INDIRECT(ADDRESS(ROW()-3,COLUMN()))-$Y$21),0)  + IF(AND(OR(C119=13,C119=14),AND(D119="F",T119&gt;0)),(INDIRECT(ADDRESS(ROW()-3,COLUMN()))-$Z$21),0) + IF(AND(OR(C119=13,C119=14),AND(D119="M",T119&gt;0)),(INDIRECT(ADDRESS(ROW()-3,COLUMN()))-$AA$21),0)</f>
        <v/>
      </c>
      <c r="U122" s="20" t="n">
        <v>0</v>
      </c>
      <c r="V122" s="22">
        <f>(IF(AND(C119&lt;11,AND(D119="F",V119&gt;0)),(INDIRECT(ADDRESS(ROW()-3,COLUMN()))-$V$24),0) + IF(AND(C119&lt;11,AND(D119="M",V119&gt;0)),(INDIRECT(ADDRESS(ROW()-3,COLUMN()))-$W$24),0)) + IF(AND(OR(C119=11,C119=12),AND(D119="F",V119&gt;0)),(INDIRECT(ADDRESS(ROW()-3,COLUMN()))-$X$24),0) + IF(AND(OR(C119=11,C119=12),AND(D119="M",V119&gt;0)),(INDIRECT(ADDRESS(ROW()-3,COLUMN()))-$Y$24),0)  + IF(AND(OR(C119=13,C119=14),AND(D119="F",V119&gt;0)),(INDIRECT(ADDRESS(ROW()-3,COLUMN()))-$Z$24),0) + IF(AND(OR(C119=13,C119=14),AND(D119="M",V119&gt;0)),(INDIRECT(ADDRESS(ROW()-3,COLUMN()))-$AA$24),0)</f>
        <v/>
      </c>
      <c r="W122" s="22">
        <f>IF(AND(OR(C119=11,C119=12),AND(D119="F",W119&gt;0)),(INDIRECT(ADDRESS(ROW()-3,COLUMN()))-$X$25),0) + IF(AND(OR(C119=11,C119=12),AND(D119="M",W119&gt;0)),(INDIRECT(ADDRESS(ROW()-3,COLUMN()))-$Y$25),0)  + IF(AND(OR(C119=13,C119=14),AND(D119="F",W119&gt;0)),(INDIRECT(ADDRESS(ROW()-3,COLUMN()))-$Z$25),0) + IF(AND(OR(C119=13,C119=14),AND(D119="M",W119&gt;0)),(INDIRECT(ADDRESS(ROW()-3,COLUMN()))-$AA$25),0)</f>
        <v/>
      </c>
      <c r="X122" s="3" t="n"/>
      <c r="Y122" s="3" t="n"/>
      <c r="Z122" s="3" t="n"/>
    </row>
    <row customHeight="1" ht="20" outlineLevel="1" r="123" s="67" spans="1:63">
      <c r="C123" s="69" t="s">
        <v>387</v>
      </c>
      <c r="E123" s="62">
        <f>COUNTIF(F123:W123,"&lt;=0")-E119-IF(L119&gt;0,1,0)-IF(O119&gt;0,1,0)-IF(R119&gt;0,1,0)-IF(U119&gt;0,1,0)</f>
        <v/>
      </c>
      <c r="F123" s="22">
        <f>IF(AND(D119="M",F119&gt;0), INDIRECT(ADDRESS(ROW()-4,COLUMN()))-$AE$4,0) + IF(AND(D119="F",F119&gt;0), INDIRECT(ADDRESS(ROW()-4,COLUMN()))-$AD$4,0)</f>
        <v/>
      </c>
      <c r="G123" s="22">
        <f>IF(AND(D119="M",G119&gt;0), INDIRECT(ADDRESS(ROW()-4,COLUMN()))-$AE$5,0) + IF(AND(D119="F",G119&gt;0), INDIRECT(ADDRESS(ROW()-4,COLUMN()))-$AD$5,0)</f>
        <v/>
      </c>
      <c r="H123" s="22">
        <f>IF(AND(D119="M",H119&gt;0), INDIRECT(ADDRESS(ROW()-4,COLUMN()))-$AE$6,0) + IF(AND(D119="F",H119&gt;0), INDIRECT(ADDRESS(ROW()-4,COLUMN()))-$AD$6,0)</f>
        <v/>
      </c>
      <c r="I123" s="22">
        <f>IF(AND(D119="M",I119&gt;0), INDIRECT(ADDRESS(ROW()-4,COLUMN()))-$AE$7,0) + IF(AND(D119="F",I119&gt;0), INDIRECT(ADDRESS(ROW()-4,COLUMN()))-$AD$7,0)</f>
        <v/>
      </c>
      <c r="J123" s="22">
        <f>IF(AND(D119="M",J119&gt;0), INDIRECT(ADDRESS(ROW()-4,COLUMN()))-$AE$8,0) + IF(AND(D119="F",J119&gt;0), INDIRECT(ADDRESS(ROW()-4,COLUMN()))-$AD$8,0)</f>
        <v/>
      </c>
      <c r="K123" s="22">
        <f>IF(AND(D119="M",K119&gt;0), INDIRECT(ADDRESS(ROW()-4,COLUMN()))-$AE$9,0) + IF(AND(D119="F",K119&gt;0), INDIRECT(ADDRESS(ROW()-4,COLUMN()))-$AD$9,0)</f>
        <v/>
      </c>
      <c r="L123" s="20" t="n">
        <v>0</v>
      </c>
      <c r="M123" s="22">
        <f>IF(AND(D119="M",M119&gt;0), INDIRECT(ADDRESS(ROW()-4,COLUMN()))-$AE$11,0) + IF(AND(D119="F",M119&gt;0), INDIRECT(ADDRESS(ROW()-4,COLUMN()))-$AD$11,0)</f>
        <v/>
      </c>
      <c r="N123" s="22">
        <f>IF(AND(D119="M",N119&gt;0), INDIRECT(ADDRESS(ROW()-4,COLUMN()))-$AE$12,0) + IF(AND(D119="F",N119&gt;0), INDIRECT(ADDRESS(ROW()-4,COLUMN()))-$AD$12,0)</f>
        <v/>
      </c>
      <c r="O123" s="20" t="n">
        <v>0</v>
      </c>
      <c r="P123" s="22">
        <f>IF(AND(D119="M",P119&gt;0), INDIRECT(ADDRESS(ROW()-4,COLUMN()))-$AE$14,0) + IF(AND(D119="F",P119&gt;0), INDIRECT(ADDRESS(ROW()-4,COLUMN()))-$AD$14,0)</f>
        <v/>
      </c>
      <c r="Q123" s="22">
        <f>IF(AND(D119="M",Q119&gt;0), INDIRECT(ADDRESS(ROW()-4,COLUMN()))-$AE$15,0) + IF(AND(D119="F",Q119&gt;0), INDIRECT(ADDRESS(ROW()-4,COLUMN()))-$AD$15,0)</f>
        <v/>
      </c>
      <c r="R123" s="20" t="n">
        <v>0</v>
      </c>
      <c r="S123" s="22">
        <f>IF(AND(D119="M",S119&gt;0), INDIRECT(ADDRESS(ROW()-4,COLUMN()))-$AE$17,0) + IF(AND(D119="F",S119&gt;0), INDIRECT(ADDRESS(ROW()-4,COLUMN()))-$AD$17,0)</f>
        <v/>
      </c>
      <c r="T123" s="22">
        <f>IF(AND(D119="M",T119&gt;0), INDIRECT(ADDRESS(ROW()-4,COLUMN()))-$AE$18,0) + IF(AND(D119="F",T119&gt;0), INDIRECT(ADDRESS(ROW()-4,COLUMN()))-$AD$18,0)</f>
        <v/>
      </c>
      <c r="U123" s="20" t="n">
        <v>0</v>
      </c>
      <c r="V123" s="22">
        <f>IF(AND(D119="M",V119&gt;0), INDIRECT(ADDRESS(ROW()-4,COLUMN()))-$AE$20,0) + IF(AND(D119="F",V119&gt;0), INDIRECT(ADDRESS(ROW()-4,COLUMN()))-$AD$20,0)</f>
        <v/>
      </c>
      <c r="W123" s="22">
        <f>IF(AND(D119="M",W119&gt;0), INDIRECT(ADDRESS(ROW()-4,COLUMN()))-$AE$21,0) + IF(AND(D119="F",W119&gt;0), INDIRECT(ADDRESS(ROW()-4,COLUMN()))-$AD$21,0)</f>
        <v/>
      </c>
      <c r="X123" s="3" t="n"/>
      <c r="Y123" s="3" t="n"/>
      <c r="Z123" s="3" t="n"/>
    </row>
    <row customHeight="1" ht="20" outlineLevel="1" r="124" s="67" spans="1:63">
      <c r="C124" s="69" t="s">
        <v>388</v>
      </c>
      <c r="E124" s="62">
        <f>COUNTIF(F124:W124,"&lt;=0")-E119-IF(L119&gt;0,1,0)-IF(O119&gt;0,1,0)-IF(R119&gt;0,1,0)-IF(U119&gt;0,1,0)</f>
        <v/>
      </c>
      <c r="F124" s="22">
        <f>IF(AND(D119="M",F119&gt;0), INDIRECT(ADDRESS(ROW()-5,COLUMN()))-$AJ$4,0) + IF(AND(D119="F",F119&gt;0), INDIRECT(ADDRESS(ROW()-5,COLUMN()))-$AI$4,0)</f>
        <v/>
      </c>
      <c r="G124" s="22">
        <f>IF(AND(D119="M",G119&gt;0), INDIRECT(ADDRESS(ROW()-5,COLUMN()))-$AJ$5,0) + IF(AND(D119="F",G119&gt;0), INDIRECT(ADDRESS(ROW()-5,COLUMN()))-$AI$5,0)</f>
        <v/>
      </c>
      <c r="H124" s="22">
        <f>IF(AND(D119="M",H119&gt;0), INDIRECT(ADDRESS(ROW()-5,COLUMN()))-$AJ$6,0) + IF(AND(D119="F",H119&gt;0), INDIRECT(ADDRESS(ROW()-5,COLUMN()))-$AI$6,0)</f>
        <v/>
      </c>
      <c r="I124" s="22">
        <f>IF(AND(D119="M",I119&gt;0), INDIRECT(ADDRESS(ROW()-5,COLUMN()))-$AJ$7,0) + IF(AND(D119="F",I119&gt;0), INDIRECT(ADDRESS(ROW()-5,COLUMN()))-$AI$7,0)</f>
        <v/>
      </c>
      <c r="J124" s="22">
        <f>IF(AND(D119="M",J119&gt;0), INDIRECT(ADDRESS(ROW()-5,COLUMN()))-$AJ$8,0) + IF(AND(D119="F",J119&gt;0), INDIRECT(ADDRESS(ROW()-5,COLUMN()))-$AI$8,0)</f>
        <v/>
      </c>
      <c r="K124" s="22">
        <f>IF(AND(D119="M",K119&gt;0), INDIRECT(ADDRESS(ROW()-5,COLUMN()))-$AJ$9,0) + IF(AND(D119="F",K119&gt;0), INDIRECT(ADDRESS(ROW()-5,COLUMN()))-$AI$9,0)</f>
        <v/>
      </c>
      <c r="L124" s="20" t="n">
        <v>0</v>
      </c>
      <c r="M124" s="22">
        <f>IF(AND(D119="M",M119&gt;0), INDIRECT(ADDRESS(ROW()-5,COLUMN()))-$AJ$11,0) + IF(AND(D119="F",M119&gt;0), INDIRECT(ADDRESS(ROW()-5,COLUMN()))-$AI$11,0)</f>
        <v/>
      </c>
      <c r="N124" s="22">
        <f>IF(AND(D119="M",N119&gt;0), INDIRECT(ADDRESS(ROW()-5,COLUMN()))-$AJ$12,0) + IF(AND(D119="F",N119&gt;0), INDIRECT(ADDRESS(ROW()-5,COLUMN()))-$AI$12,0)</f>
        <v/>
      </c>
      <c r="O124" s="20" t="n">
        <v>0</v>
      </c>
      <c r="P124" s="22">
        <f>IF(AND(D119="M",P119&gt;0), INDIRECT(ADDRESS(ROW()-5,COLUMN()))-$AJ$14,0) + IF(AND(D119="F",P119&gt;0), INDIRECT(ADDRESS(ROW()-5,COLUMN()))-$AI$14,0)</f>
        <v/>
      </c>
      <c r="Q124" s="22">
        <f>IF(AND(D119="M",Q119&gt;0), INDIRECT(ADDRESS(ROW()-5,COLUMN()))-$AJ$15,0) + IF(AND(D119="F",Q119&gt;0), INDIRECT(ADDRESS(ROW()-5,COLUMN()))-$AI$15,0)</f>
        <v/>
      </c>
      <c r="R124" s="20" t="n">
        <v>0</v>
      </c>
      <c r="S124" s="22">
        <f>IF(AND(D119="M",S119&gt;0), INDIRECT(ADDRESS(ROW()-5,COLUMN()))-$AJ$17,0) + IF(AND(D119="F",S119&gt;0), INDIRECT(ADDRESS(ROW()-5,COLUMN()))-$AI$17,0)</f>
        <v/>
      </c>
      <c r="T124" s="22">
        <f>IF(AND(D119="M",T119&gt;0), INDIRECT(ADDRESS(ROW()-5,COLUMN()))-$AJ$18,0) + IF(AND(D119="F",T119&gt;0), INDIRECT(ADDRESS(ROW()-5,COLUMN()))-$AI$18,0)</f>
        <v/>
      </c>
      <c r="U124" s="20" t="n">
        <v>0</v>
      </c>
      <c r="V124" s="22">
        <f>IF(AND(D119="M",V119&gt;0), INDIRECT(ADDRESS(ROW()-5,COLUMN()))-$AJ$20,0) + IF(AND(D119="F",V119&gt;0), INDIRECT(ADDRESS(ROW()-5,COLUMN()))-$AI$20,0)</f>
        <v/>
      </c>
      <c r="W124" s="22">
        <f>IF(AND(D119="M",W119&gt;0), INDIRECT(ADDRESS(ROW()-5,COLUMN()))-$AJ$21,0) + IF(AND(D119="F",W119&gt;0), INDIRECT(ADDRESS(ROW()-5,COLUMN()))-$AI$21,0)</f>
        <v/>
      </c>
      <c r="X124" s="3" t="n"/>
      <c r="Y124" s="3" t="n"/>
      <c r="Z124" s="3" t="n"/>
    </row>
    <row customHeight="1" ht="20" outlineLevel="1" r="125" s="67" spans="1:63">
      <c r="C125" s="69" t="s">
        <v>389</v>
      </c>
      <c r="E125" s="62">
        <f>COUNTIF(F125:W125,"&lt;=0")-E119-IF(L119&gt;0,1,0)-IF(O119&gt;0,1,0)-IF(R119&gt;0,1,0)-IF(U119&gt;0,1,0)</f>
        <v/>
      </c>
      <c r="F125" s="22">
        <f>IF(AND(D119="M",F119&gt;0), INDIRECT(ADDRESS(ROW()-6,COLUMN()))-$AO$4,0) + IF(AND(D119="F",F119&gt;0), INDIRECT(ADDRESS(ROW()-6,COLUMN()))-$AN$4,0)</f>
        <v/>
      </c>
      <c r="G125" s="22">
        <f>IF(AND(D119="M",G119&gt;0), INDIRECT(ADDRESS(ROW()-6,COLUMN()))-$AO$5,0) + IF(AND(D119="F",G119&gt;0), INDIRECT(ADDRESS(ROW()-6,COLUMN()))-$AN$5,0)</f>
        <v/>
      </c>
      <c r="H125" s="22">
        <f>IF(AND(D119="M",H119&gt;0), INDIRECT(ADDRESS(ROW()-6,COLUMN()))-$AO$6,0) + IF(AND(D119="F",H119&gt;0), INDIRECT(ADDRESS(ROW()-6,COLUMN()))-$AN$6,0)</f>
        <v/>
      </c>
      <c r="I125" s="22">
        <f>IF(AND(D119="M",I119&gt;0), INDIRECT(ADDRESS(ROW()-6,COLUMN()))-$AO$7,0) + IF(AND(D119="F",I119&gt;0), INDIRECT(ADDRESS(ROW()-6,COLUMN()))-$AN$7,0)</f>
        <v/>
      </c>
      <c r="J125" s="22">
        <f>IF(AND(D119="M",J119&gt;0), INDIRECT(ADDRESS(ROW()-6,COLUMN()))-$AO$8,0) + IF(AND(D119="F",J119&gt;0), INDIRECT(ADDRESS(ROW()-6,COLUMN()))-$AN$8,0)</f>
        <v/>
      </c>
      <c r="K125" s="22">
        <f>IF(AND(D119="M",K119&gt;0), INDIRECT(ADDRESS(ROW()-6,COLUMN()))-$AO$9,0) + IF(AND(D119="F",K119&gt;0), INDIRECT(ADDRESS(ROW()-6,COLUMN()))-$AN$9,0)</f>
        <v/>
      </c>
      <c r="L125" s="20" t="n">
        <v>0</v>
      </c>
      <c r="M125" s="22">
        <f>IF(AND(D119="M",M119&gt;0), INDIRECT(ADDRESS(ROW()-6,COLUMN()))-$AO$11,0) + IF(AND(D119="F",M119&gt;0), INDIRECT(ADDRESS(ROW()-6,COLUMN()))-$AN$11,0)</f>
        <v/>
      </c>
      <c r="N125" s="22">
        <f>IF(AND(D119="M",N119&gt;0), INDIRECT(ADDRESS(ROW()-6,COLUMN()))-$AO$12,0) + IF(AND(D119="F",N119&gt;0), INDIRECT(ADDRESS(ROW()-6,COLUMN()))-$AN$12,0)</f>
        <v/>
      </c>
      <c r="O125" s="20" t="n">
        <v>0</v>
      </c>
      <c r="P125" s="22">
        <f>IF(AND(D119="M",P119&gt;0), INDIRECT(ADDRESS(ROW()-6,COLUMN()))-$AO$14,0) + IF(AND(D119="F",P119&gt;0), INDIRECT(ADDRESS(ROW()-6,COLUMN()))-$AN$14,0)</f>
        <v/>
      </c>
      <c r="Q125" s="22">
        <f>IF(AND(D119="M",Q119&gt;0), INDIRECT(ADDRESS(ROW()-6,COLUMN()))-$AO$15,0) + IF(AND(D119="F",Q119&gt;0), INDIRECT(ADDRESS(ROW()-6,COLUMN()))-$AN$15,0)</f>
        <v/>
      </c>
      <c r="R125" s="20" t="n">
        <v>0</v>
      </c>
      <c r="S125" s="22">
        <f>IF(AND(D119="M",S119&gt;0), INDIRECT(ADDRESS(ROW()-6,COLUMN()))-$AO$17,0) + IF(AND(D119="F",S119&gt;0), INDIRECT(ADDRESS(ROW()-6,COLUMN()))-$AN$17,0)</f>
        <v/>
      </c>
      <c r="T125" s="22">
        <f>IF(AND(D119="M",T119&gt;0), INDIRECT(ADDRESS(ROW()-6,COLUMN()))-$AO$18,0) + IF(AND(D119="F",T119&gt;0), INDIRECT(ADDRESS(ROW()-6,COLUMN()))-$AN$18,0)</f>
        <v/>
      </c>
      <c r="U125" s="63" t="n">
        <v>0</v>
      </c>
      <c r="V125" s="22">
        <f>IF(AND(D119="M",V119&gt;0), INDIRECT(ADDRESS(ROW()-6,COLUMN()))-$AO$20,0) + IF(AND(D119="F",V119&gt;0), INDIRECT(ADDRESS(ROW()-6,COLUMN()))-$AN$20,0)</f>
        <v/>
      </c>
      <c r="W125" s="22">
        <f>IF(AND(D119="M",W119&gt;0), INDIRECT(ADDRESS(ROW()-6,COLUMN()))-$AO$21,0) + IF(AND(D119="F",W119&gt;0), INDIRECT(ADDRESS(ROW()-6,COLUMN()))-$AN$21,0)</f>
        <v/>
      </c>
      <c r="X125" s="3" t="n"/>
      <c r="Y125" s="3" t="n"/>
      <c r="Z125" s="3" t="n"/>
    </row>
    <row customHeight="1" ht="20" outlineLevel="1" r="126" s="67" spans="1:63" thickBot="1">
      <c r="C126" s="69" t="s">
        <v>6</v>
      </c>
      <c r="E126" s="62">
        <f>COUNTIF(F126:W126,"&lt;=0")-E119-IF(L119&gt;0,1,0)-IF(O119&gt;0,1,0)-IF(R119&gt;0,1,0)-IF(U119&gt;0,1,0)</f>
        <v/>
      </c>
      <c r="F126" s="22">
        <f>IF(AND(D119="M",F119&gt;0), INDIRECT(ADDRESS(ROW()-7,COLUMN()))-$AT$4,0) + IF(AND(D119="F",F119&gt;0), INDIRECT(ADDRESS(ROW()-7,COLUMN()))-$AS$4,0)</f>
        <v/>
      </c>
      <c r="G126" s="22">
        <f>IF(AND(D119="M",G119&gt;0), INDIRECT(ADDRESS(ROW()-7,COLUMN()))-$AT$5,0) + IF(AND(D119="F",G119&gt;0), INDIRECT(ADDRESS(ROW()-7,COLUMN()))-$AS$5,0)</f>
        <v/>
      </c>
      <c r="H126" s="22">
        <f>IF(AND(D119="M",H119&gt;0), INDIRECT(ADDRESS(ROW()-7,COLUMN()))-$AT$6,0) + IF(AND(D119="F",H119&gt;0), INDIRECT(ADDRESS(ROW()-7,COLUMN()))-$AS$6,0)</f>
        <v/>
      </c>
      <c r="I126" s="22">
        <f>IF(AND(D119="M",I119&gt;0), INDIRECT(ADDRESS(ROW()-7,COLUMN()))-$AT$7,0) + IF(AND(D119="F",I119&gt;0), INDIRECT(ADDRESS(ROW()-7,COLUMN()))-$AS$7,0)</f>
        <v/>
      </c>
      <c r="J126" s="22">
        <f>IF(AND(D119="M",J119&gt;0), INDIRECT(ADDRESS(ROW()-7,COLUMN()))-$AT$8,0) + IF(AND(D119="F",J119&gt;0), INDIRECT(ADDRESS(ROW()-7,COLUMN()))-$AS$8,0)</f>
        <v/>
      </c>
      <c r="K126" s="22">
        <f>IF(AND(D119="M",K119&gt;0), INDIRECT(ADDRESS(ROW()-7,COLUMN()))-$AT$9,0) + IF(AND(D119="F",K119&gt;0), INDIRECT(ADDRESS(ROW()-7,COLUMN()))-$AS$9,0)</f>
        <v/>
      </c>
      <c r="L126" s="63" t="n">
        <v>0</v>
      </c>
      <c r="M126" s="22">
        <f>IF(AND(D119="M",M119&gt;0), INDIRECT(ADDRESS(ROW()-7,COLUMN()))-$AT$11,0) + IF(AND(D119="F",M119&gt;0), INDIRECT(ADDRESS(ROW()-7,COLUMN()))-$AS$11,0)</f>
        <v/>
      </c>
      <c r="N126" s="22">
        <f>IF(AND(D119="M",N119&gt;0), INDIRECT(ADDRESS(ROW()-7,COLUMN()))-$AT$12,0) + IF(AND(D119="F",N119&gt;0), INDIRECT(ADDRESS(ROW()-7,COLUMN()))-$AS$12,0)</f>
        <v/>
      </c>
      <c r="O126" s="63" t="n">
        <v>0</v>
      </c>
      <c r="P126" s="22">
        <f>IF(AND(D119="M",P119&gt;0), INDIRECT(ADDRESS(ROW()-7,COLUMN()))-$AT$14,0) + IF(AND(D119="F",P119&gt;0), INDIRECT(ADDRESS(ROW()-7,COLUMN()))-$AS$14,0)</f>
        <v/>
      </c>
      <c r="Q126" s="22">
        <f>IF(AND(D119="M",Q119&gt;0), INDIRECT(ADDRESS(ROW()-7,COLUMN()))-$AT$15,0) + IF(AND(D119="F",Q119&gt;0), INDIRECT(ADDRESS(ROW()-7,COLUMN()))-$AS$15,0)</f>
        <v/>
      </c>
      <c r="R126" s="63" t="n">
        <v>0</v>
      </c>
      <c r="S126" s="22">
        <f>IF(AND(D119="M",S119&gt;0), INDIRECT(ADDRESS(ROW()-7,COLUMN()))-$AT$17,0) + IF(AND(D119="F",S119&gt;0), INDIRECT(ADDRESS(ROW()-7,COLUMN()))-$AS$17,0)</f>
        <v/>
      </c>
      <c r="T126" s="22">
        <f>IF(AND(D119="M",T119&gt;0), INDIRECT(ADDRESS(ROW()-7,COLUMN()))-$AT$18,0) + IF(AND(D119="F",T119&gt;0), INDIRECT(ADDRESS(ROW()-7,COLUMN()))-$AS$18,0)</f>
        <v/>
      </c>
      <c r="U126" s="63" t="n">
        <v>0</v>
      </c>
      <c r="V126" s="22">
        <f>IF(AND(D119="M",V119&gt;0), INDIRECT(ADDRESS(ROW()-7,COLUMN()))-$AT$20,0) + IF(AND(D119="F",V119&gt;0), INDIRECT(ADDRESS(ROW()-7,COLUMN()))-$AS$20,0)</f>
        <v/>
      </c>
      <c r="W126" s="22">
        <f>IF(AND(D119="M",W119&gt;0), INDIRECT(ADDRESS(ROW()-7,COLUMN()))-$AT$21,0) + IF(AND(D119="F",W119&gt;0), INDIRECT(ADDRESS(ROW()-7,COLUMN()))-$AS$21,0)</f>
        <v/>
      </c>
      <c r="X126" s="3" t="n"/>
      <c r="Y126" s="3" t="n"/>
      <c r="Z126" s="3" t="n"/>
    </row>
    <row customHeight="1" ht="20" r="127" s="67" spans="1:63">
      <c r="A127" s="66" t="s">
        <v>407</v>
      </c>
      <c r="C127" s="11" t="n">
        <v>12</v>
      </c>
      <c r="D127" s="12" t="s">
        <v>391</v>
      </c>
      <c r="E127" s="14">
        <f>COUNTIF(F127:W127,"=0")</f>
        <v/>
      </c>
      <c r="F127" s="77" t="s">
        <v>408</v>
      </c>
      <c r="G127" s="77" t="s">
        <v>409</v>
      </c>
      <c r="H127" s="77" t="n">
        <v>0.001721990740740864</v>
      </c>
      <c r="I127" s="77" t="n">
        <v>0.003584027777776555</v>
      </c>
      <c r="J127" s="77" t="n">
        <v>0.008889004629629937</v>
      </c>
      <c r="K127" s="77" t="n">
        <v>0</v>
      </c>
      <c r="L127" s="77" t="n">
        <v>0.000438425925928243</v>
      </c>
      <c r="M127" s="77" t="n">
        <v>0.0009331018518494716</v>
      </c>
      <c r="N127" s="77" t="n">
        <v>0.002007291666664912</v>
      </c>
      <c r="O127" s="77" t="n">
        <v>0.0005098379629657757</v>
      </c>
      <c r="P127" s="77" t="n">
        <v>0.001111458333333815</v>
      </c>
      <c r="Q127" s="77" t="n">
        <v>0.00237523148148</v>
      </c>
      <c r="R127" s="77" t="n">
        <v>0.0003855324074066857</v>
      </c>
      <c r="S127" s="77" t="n">
        <v>0.0008700231481455489</v>
      </c>
      <c r="T127" s="77" t="n">
        <v>0.002202662037035452</v>
      </c>
      <c r="U127" s="77" t="n">
        <v>0</v>
      </c>
      <c r="V127" s="77" t="n">
        <v>0.001938541666667959</v>
      </c>
      <c r="W127" s="77" t="n">
        <v>0.004127777777775066</v>
      </c>
      <c r="X127" s="3" t="n"/>
      <c r="Y127" s="3" t="n"/>
      <c r="Z127" s="3" t="n"/>
    </row>
    <row customHeight="1" ht="20" outlineLevel="1" r="128" s="67" spans="1:63">
      <c r="C128" s="68" t="s">
        <v>384</v>
      </c>
      <c r="E128" s="62">
        <f>COUNTIF(F128:AA128,"&lt;=0")-E127-IF(C127&gt;12,IF(L127&gt;0,1,0)+IF(O127&gt;0,1,0)+IF(R127&gt;0,1,0)+IF(U127&gt;0,1,0),0)-IF(C127&lt;11,IF(J127&gt;0,1,0)+IF(K127&gt;0,1,0)+IF(N127&gt;0,1,0)+IF(Q127&gt;0,1,0)+IF(T127&gt;0,1,0)+IF(W127,1,0),0)</f>
        <v/>
      </c>
      <c r="F128" s="22">
        <f>(IF(AND(C127&lt;11,AND(D127="F",F127&gt;0)),(INDIRECT(ADDRESS(ROW()-1,COLUMN()))-$B$4),0) + IF(AND(C127&lt;11,AND(D127="M",F127&gt;0)),(INDIRECT(ADDRESS(ROW()-1,COLUMN()))-$C$4),0)) + IF(AND(OR(C127=11,C127=12),AND(D127="F",F127&gt;0)),(INDIRECT(ADDRESS(ROW()-1,COLUMN()))-$D$4),0) + IF(AND(OR(C127=11,C127=12),AND(D127="M",F127&gt;0)),(INDIRECT(ADDRESS(ROW()-1,COLUMN()))-$E$4),0)  + IF(AND(OR(C127=13,C127=14),AND(D127="F",F127&gt;0)),(INDIRECT(ADDRESS(ROW()-1,COLUMN()))-$F$4),0) + IF(AND(OR(C127=13,C127=14),AND(D127="M",F127&gt;0)),(INDIRECT(ADDRESS(ROW()-1,COLUMN()))-$G$4),0) + IF(AND(C127 &gt; 14,AND(D127="F",F127&gt;0)),(INDIRECT(ADDRESS(ROW()-1,COLUMN()))-$H$4),0) + IF(AND(C127 &gt; 14,AND(D127="M",F127&gt;0)),(INDIRECT(ADDRESS(ROW()-1,COLUMN()))-$I$4),0)</f>
        <v/>
      </c>
      <c r="G128" s="22">
        <f>(IF(AND(C127&lt;11,AND(D127="F",G127&gt;0)),(INDIRECT(ADDRESS(ROW()-1,COLUMN()))-$B$5),0) + IF(AND(C127&lt;11,AND(D127="M",G127&gt;0)),(INDIRECT(ADDRESS(ROW()-1,COLUMN()))-$C$5),0)) + IF(AND(OR(C127=11,C127=12),AND(D127="F",G127&gt;0)),(INDIRECT(ADDRESS(ROW()-1,COLUMN()))-$D$5),0) + IF(AND(OR(C127=11,C127=12),AND(D127="M",G127&gt;0)),(INDIRECT(ADDRESS(ROW()-1,COLUMN()))-$E$5),0)  + IF(AND(OR(C127=13,C127=14),AND(D127="F",G127&gt;0)),(INDIRECT(ADDRESS(ROW()-1,COLUMN()))-$F$5),0) + IF(AND(OR(C127=13,C127=14),AND(D127="M",G127&gt;0)),(INDIRECT(ADDRESS(ROW()-1,COLUMN()))-$G$5),0) + IF(AND(C127 &gt; 14,AND(D127="F",G127&gt;0)),(INDIRECT(ADDRESS(ROW()-1,COLUMN()))-$H$5),0) + IF(AND(C127 &gt; 14,AND(D127="M",G127&gt;0)),(INDIRECT(ADDRESS(ROW()-1,COLUMN()))-$I$5),0)</f>
        <v/>
      </c>
      <c r="H128" s="22">
        <f>(IF(AND(C127&lt;11,AND(D127="F",H127&gt;0)),(INDIRECT(ADDRESS(ROW()-1,COLUMN()))-$B$6),0) + IF(AND(C127&lt;11,AND(D127="M",H127&gt;0)),(INDIRECT(ADDRESS(ROW()-1,COLUMN()))-$C$6),0)) + IF(AND(OR(C127=11,C127=12),AND(D127="F",H127&gt;0)),(INDIRECT(ADDRESS(ROW()-1,COLUMN()))-$D$6),0) + IF(AND(OR(C127=11,C127=12),AND(D127="M",H127&gt;0)),(INDIRECT(ADDRESS(ROW()-1,COLUMN()))-$E$6),0)  + IF(AND(OR(C127=13,C127=14),AND(D127="F",H127&gt;0)),(INDIRECT(ADDRESS(ROW()-1,COLUMN()))-$F$6),0) + IF(AND(OR(C127=13,C127=14),AND(D127="M",H127&gt;0)),(INDIRECT(ADDRESS(ROW()-1,COLUMN()))-$G$6),0) + IF(AND(C127 &gt; 14,AND(D127="F",H127&gt;0)),(INDIRECT(ADDRESS(ROW()-1,COLUMN()))-$H$6),0) + IF(AND(C127 &gt; 14,AND(D127="M",H127&gt;0)),(INDIRECT(ADDRESS(ROW()-1,COLUMN()))-$I$6),0)</f>
        <v/>
      </c>
      <c r="I128" s="22">
        <f>(IF(AND(C127&lt;11,AND(D127="F",I127&gt;0)),(INDIRECT(ADDRESS(ROW()-1,COLUMN()))-$B$7),0) + IF(AND(C127&lt;11,AND(D127="M",I127&gt;0)),(INDIRECT(ADDRESS(ROW()-1,COLUMN()))-$C$7),0)) + IF(AND(OR(C127=11,C127=12),AND(D127="F",I127&gt;0)),(INDIRECT(ADDRESS(ROW()-1,COLUMN()))-$D$7),0) + IF(AND(OR(C127=11,C127=12),AND(D127="M",I127&gt;0)),(INDIRECT(ADDRESS(ROW()-1,COLUMN()))-$E$7),0)  + IF(AND(OR(C127=13,C127=14),AND(D127="F",I127&gt;0)),(INDIRECT(ADDRESS(ROW()-1,COLUMN()))-$F$7),0) + IF(AND(OR(C127=13,C127=14),AND(D127="M",I127&gt;0)),(INDIRECT(ADDRESS(ROW()-1,COLUMN()))-$G$7),0) + IF(AND(C127 &gt; 14,AND(D127="F",I127&gt;0)),(INDIRECT(ADDRESS(ROW()-1,COLUMN()))-$H$7),0) + IF(AND(C127 &gt; 14,AND(D127="M",I127&gt;0)),(INDIRECT(ADDRESS(ROW()-1,COLUMN()))-$I$7),0)</f>
        <v/>
      </c>
      <c r="J128" s="22">
        <f>IF(AND(OR(C127=11,C127=12),AND(D127="F",J127&gt;0)),(INDIRECT(ADDRESS(ROW()-1,COLUMN()))-$D$8),0) + IF(AND(OR(C127=11,C127=12),AND(D127="M",J127&gt;0)),(INDIRECT(ADDRESS(ROW()-1,COLUMN()))-$E$8),0)  + IF(AND(OR(C127=13,C127=14),AND(D127="F",J127&gt;0)),(INDIRECT(ADDRESS(ROW()-1,COLUMN()))-$F$8),0) + IF(AND(OR(C127=13,C127=14),AND(D127="M",J127&gt;0)),(INDIRECT(ADDRESS(ROW()-1,COLUMN()))-$G$8),0) + IF(AND(C127 &gt; 14,AND(D127="F",J127&gt;0)),(INDIRECT(ADDRESS(ROW()-1,COLUMN()))-$H$8),0) + IF(AND(C127 &gt; 14,AND(D127="M",J127&gt;0)),(INDIRECT(ADDRESS(ROW()-1,COLUMN()))-$I$8),0)</f>
        <v/>
      </c>
      <c r="K128" s="22">
        <f>IF(AND(OR(C127=11,C127=12),AND(D127="F",K127&gt;0)),(INDIRECT(ADDRESS(ROW()-1,COLUMN()))-$D$9),0) + IF(AND(OR(C127=11,C127=12),AND(D127="M",K127&gt;0)),(INDIRECT(ADDRESS(ROW()-1,COLUMN()))-$E$9),0)  + IF(AND(OR(C127=13,C127=14),AND(D127="F",K127&gt;0)),(INDIRECT(ADDRESS(ROW()-1,COLUMN()))-$F$9),0) + IF(AND(OR(C127=13,C127=14),AND(D127="M",K127&gt;0)),(INDIRECT(ADDRESS(ROW()-1,COLUMN()))-$G$9),0) + IF(AND(C127 &gt; 14,AND(D127="F",K127&gt;0)),(INDIRECT(ADDRESS(ROW()-1,COLUMN()))-$H$9),0) + IF(AND(C127 &gt; 14,AND(D127="M",K127&gt;0)),(INDIRECT(ADDRESS(ROW()-1,COLUMN()))-$I$9),0)</f>
        <v/>
      </c>
      <c r="L128" s="22">
        <f>(IF(AND(C127&lt;11,AND(D127="F",L127&gt;0)),(INDIRECT(ADDRESS(ROW()-1,COLUMN()))-$B$11),0) + IF(AND(C127&lt;11,AND(D127="M",L127&gt;0)),(INDIRECT(ADDRESS(ROW()-1,COLUMN()))-$C$11),0)) + IF(AND(OR(C127=11,C127=12),AND(D127="F",L127&gt;0)),(INDIRECT(ADDRESS(ROW()-1,COLUMN()))-$D$11),0) + IF(AND(OR(C127=11,C127=12),AND(D127="M",L127&gt;0)),(INDIRECT(ADDRESS(ROW()-1,COLUMN()))-$E$11),0)</f>
        <v/>
      </c>
      <c r="M128" s="22">
        <f>(IF(AND(C127&lt;11,AND(D127="F",M127&gt;0)),(INDIRECT(ADDRESS(ROW()-1,COLUMN()))-$B$12),0) + IF(AND(C127&lt;11,AND(D127="M",M127&gt;0)),(INDIRECT(ADDRESS(ROW()-1,COLUMN()))-$C$12),0)) + IF(AND(OR(C127=11,C127=12),AND(D127="F",M127&gt;0)),(INDIRECT(ADDRESS(ROW()-1,COLUMN()))-$D$12),0) + IF(AND(OR(C127=11,C127=12),AND(D127="M",M127&gt;0)),(INDIRECT(ADDRESS(ROW()-1,COLUMN()))-$E$12),0)  + IF(AND(OR(C127=13,C127=14),AND(D127="F",M127&gt;0)),(INDIRECT(ADDRESS(ROW()-1,COLUMN()))-$F$12),0) + IF(AND(OR(C127=13,C127=14),AND(D127="M",M127&gt;0)),(INDIRECT(ADDRESS(ROW()-1,COLUMN()))-$G$12),0) + IF(AND(C127 &gt; 14,AND(D127="F",M127&gt;0)),(INDIRECT(ADDRESS(ROW()-1,COLUMN()))-$H$12),0) + IF(AND(C127 &gt; 14,AND(D127="M",M127&gt;0)),(INDIRECT(ADDRESS(ROW()-1,COLUMN()))-$I$12),0)</f>
        <v/>
      </c>
      <c r="N128" s="22">
        <f>IF(AND(OR(C127=11,C127=12),AND(D127="F",N127&gt;0)),(INDIRECT(ADDRESS(ROW()-1,COLUMN()))-$D$13),0) + IF(AND(OR(C127=11,C127=12),AND(D127="M",N127&gt;0)),(INDIRECT(ADDRESS(ROW()-1,COLUMN()))-$E$13),0)  + IF(AND(OR(C127=13,C127=14),AND(D127="F",N127&gt;0)),(INDIRECT(ADDRESS(ROW()-1,COLUMN()))-$F$13),0) + IF(AND(OR(C127=13,C127=14),AND(D127="M",N127&gt;0)),(INDIRECT(ADDRESS(ROW()-1,COLUMN()))-$G$13),0) + IF(AND(C127 &gt; 14,AND(D127="F",N127&gt;0)),(INDIRECT(ADDRESS(ROW()-1,COLUMN()))-$H$13),0) + IF(AND(C127 &gt; 14,AND(D127="M",N127&gt;0)),(INDIRECT(ADDRESS(ROW()-1,COLUMN()))-$I$13),0)</f>
        <v/>
      </c>
      <c r="O128" s="22">
        <f>(IF(AND(C127&lt;11,AND(D127="F",O127&gt;0)),(INDIRECT(ADDRESS(ROW()-1,COLUMN()))-$B$15),0) + IF(AND(C127&lt;11,AND(D127="M",O127&gt;0)),(INDIRECT(ADDRESS(ROW()-1,COLUMN()))-$C$15),0)) + IF(AND(OR(C127=11,C127=12),AND(D127="F",O127&gt;0)),(INDIRECT(ADDRESS(ROW()-1,COLUMN()))-$D$15),0) + IF(AND(OR(C127=11,C127=12),AND(D127="M",O127&gt;0)),(INDIRECT(ADDRESS(ROW()-1,COLUMN()))-$E$15),0)</f>
        <v/>
      </c>
      <c r="P128" s="22">
        <f>(IF(AND(C127&lt;11,AND(D127="F",P127&gt;0)),(INDIRECT(ADDRESS(ROW()-1,COLUMN()))-$B$16),0) + IF(AND(C127&lt;11,AND(D127="M",P127&gt;0)),(INDIRECT(ADDRESS(ROW()-1,COLUMN()))-$C$16),0)) + IF(AND(OR(C127=11,C127=12),AND(D127="F",P127&gt;0)),(INDIRECT(ADDRESS(ROW()-1,COLUMN()))-$D$16),0) + IF(AND(OR(C127=11,C127=12),AND(D127="M",P127&gt;0)),(INDIRECT(ADDRESS(ROW()-1,COLUMN()))-$E$16),0)  + IF(AND(OR(C127=13,C127=14),AND(D127="F",P127&gt;0)),(INDIRECT(ADDRESS(ROW()-1,COLUMN()))-$F$16),0) + IF(AND(OR(C127=13,C127=14),AND(D127="M",P127&gt;0)),(INDIRECT(ADDRESS(ROW()-1,COLUMN()))-$G$16),0) + IF(AND(C127 &gt; 14,AND(D127="F",P127&gt;0)),(INDIRECT(ADDRESS(ROW()-1,COLUMN()))-$H$16),0) + IF(AND(C127 &gt; 14,AND(D127="M",P127&gt;0)),(INDIRECT(ADDRESS(ROW()-1,COLUMN()))-$I$16),0)</f>
        <v/>
      </c>
      <c r="Q128" s="22">
        <f>IF(AND(OR(C127=11,C127=12),AND(D127="F",Q127&gt;0)),(INDIRECT(ADDRESS(ROW()-1,COLUMN()))-$D$17),0) + IF(AND(OR(C127=11,C127=12),AND(D127="M",Q127&gt;0)),(INDIRECT(ADDRESS(ROW()-1,COLUMN()))-$E$17),0)  + IF(AND(OR(C127=13,C127=14),AND(D127="F",Q127&gt;0)),(INDIRECT(ADDRESS(ROW()-1,COLUMN()))-$F$17),0) + IF(AND(OR(C127=13,C127=14),AND(D127="M",Q127&gt;0)),(INDIRECT(ADDRESS(ROW()-1,COLUMN()))-$G$17),0) + IF(AND(C127 &gt; 14,AND(D127="F",Q127&gt;0)),(INDIRECT(ADDRESS(ROW()-1,COLUMN()))-$H$17),0) + IF(AND(C127 &gt; 14,AND(D127="M",Q127&gt;0)),(INDIRECT(ADDRESS(ROW()-1,COLUMN()))-$I$17),0)</f>
        <v/>
      </c>
      <c r="R128" s="22">
        <f>(IF(AND(C127&lt;11,AND(D127="F",R127&gt;0)),(INDIRECT(ADDRESS(ROW()-1,COLUMN()))-$B$19),0) + IF(AND(C127&lt;11,AND(D127="M",R127&gt;0)),(INDIRECT(ADDRESS(ROW()-1,COLUMN()))-$C$19),0)) + IF(AND(OR(C127=11,C127=12),AND(D127="F",R127&gt;0)),(INDIRECT(ADDRESS(ROW()-1,COLUMN()))-$D$19),0) + IF(AND(OR(C127=11,C127=12),AND(D127="M",R127&gt;0)),(INDIRECT(ADDRESS(ROW()-1,COLUMN()))-$E$19),0)</f>
        <v/>
      </c>
      <c r="S128" s="22">
        <f>(IF(AND(C127&lt;11,AND(D127="F",S127&gt;0)),(INDIRECT(ADDRESS(ROW()-1,COLUMN()))-$B$20),0) + IF(AND(C127&lt;11,AND(D127="M",S127&gt;0)),(INDIRECT(ADDRESS(ROW()-1,COLUMN()))-$C$20),0)) + IF(AND(OR(C127=11,C127=12),AND(D127="F",S127&gt;0)),(INDIRECT(ADDRESS(ROW()-1,COLUMN()))-$D$20),0) + IF(AND(OR(C127=11,C127=12),AND(D127="M",S127&gt;0)),(INDIRECT(ADDRESS(ROW()-1,COLUMN()))-$E$20),0)  + IF(AND(OR(C127=13,C127=14),AND(D127="F",S127&gt;0)),(INDIRECT(ADDRESS(ROW()-1,COLUMN()))-$F$20),0) + IF(AND(OR(C127=13,C127=14),AND(D127="M",S127&gt;0)),(INDIRECT(ADDRESS(ROW()-1,COLUMN()))-$G$20),0) + IF(AND(C127 &gt; 14,AND(D127="F",S127&gt;0)),(INDIRECT(ADDRESS(ROW()-1,COLUMN()))-$H$20),0) + IF(AND(C127 &gt; 14,AND(D127="M",S127&gt;0)),(INDIRECT(ADDRESS(ROW()-1,COLUMN()))-$I$20),0)</f>
        <v/>
      </c>
      <c r="T128" s="22">
        <f>IF(AND(OR(C127=11,C127=12),AND(D127="F",T127&gt;0)),(INDIRECT(ADDRESS(ROW()-1,COLUMN()))-$D$21),0) + IF(AND(OR(C127=11,C127=12),AND(D127="M",T127&gt;0)),(INDIRECT(ADDRESS(ROW()-1,COLUMN()))-$E$21),0)  + IF(AND(OR(C127=13,C127=14),AND(D127="F",T127&gt;0)),(INDIRECT(ADDRESS(ROW()-1,COLUMN()))-$F$21),0) + IF(AND(OR(C127=13,C127=14),AND(D127="M",T127&gt;0)),(INDIRECT(ADDRESS(ROW()-1,COLUMN()))-$G$21),0) + IF(AND(C127 &gt; 14,AND(D127="F",T127&gt;0)),(INDIRECT(ADDRESS(ROW()-1,COLUMN()))-$H$21),0) + IF(AND(C127 &gt; 14,AND(D127="M",T127&gt;0)),(INDIRECT(ADDRESS(ROW()-1,COLUMN()))-$I$21),0)</f>
        <v/>
      </c>
      <c r="U128" s="22">
        <f>(IF(AND(C127&lt;11,AND(D127="F",U127&gt;0)),(INDIRECT(ADDRESS(ROW()-1,COLUMN()))-$B$23),0) + IF(AND(C127&lt;11,AND(D127="M",U127&gt;0)),(INDIRECT(ADDRESS(ROW()-1,COLUMN()))-$C$23),0)) + IF(AND(OR(C127=11,C127=12),AND(D127="F",U127&gt;0)),(INDIRECT(ADDRESS(ROW()-1,COLUMN()))-$D$23),0) + IF(AND(OR(C127=11,C127=12),AND(D127="M",U127&gt;0)),(INDIRECT(ADDRESS(ROW()-1,COLUMN()))-$E$23),0)</f>
        <v/>
      </c>
      <c r="V128" s="22">
        <f>(IF(AND(C127&lt;11,AND(D127="F",V127&gt;0)),(INDIRECT(ADDRESS(ROW()-1,COLUMN()))-$B$24),0) + IF(AND(C127&lt;11,AND(D127="M",V127&gt;0)),(INDIRECT(ADDRESS(ROW()-1,COLUMN()))-$C$24),0)) + IF(AND(OR(C127=11,C127=12),AND(D127="F",V127&gt;0)),(INDIRECT(ADDRESS(ROW()-1,COLUMN()))-$D$24),0) + IF(AND(OR(C127=11,C127=12),AND(D127="M",V127&gt;0)),(INDIRECT(ADDRESS(ROW()-1,COLUMN()))-$E$24),0)  + IF(AND(OR(C127=13,C127=14),AND(D127="F",V127&gt;0)),(INDIRECT(ADDRESS(ROW()-1,COLUMN()))-$F$24),0) + IF(AND(OR(C127=13,C127=14),AND(D127="M",V127&gt;0)),(INDIRECT(ADDRESS(ROW()-1,COLUMN()))-$G$24),0) + IF(AND(C127 &gt; 14,AND(D127="F",V127&gt;0)),(INDIRECT(ADDRESS(ROW()-1,COLUMN()))-$H$24),0) + IF(AND(C127 &gt; 14,AND(D127="M",V127&gt;0)),(INDIRECT(ADDRESS(ROW()-1,COLUMN()))-$I$24),0)</f>
        <v/>
      </c>
      <c r="W128" s="22">
        <f>IF(AND(OR(C127=11,C127=12),AND(D127="F",W127&gt;0)),(INDIRECT(ADDRESS(ROW()-1,COLUMN()))-$D$25),0) + IF(AND(OR(C127=11,C127=12),AND(D127="M",W127&gt;0)),(INDIRECT(ADDRESS(ROW()-1,COLUMN()))-$E$25),0)  + IF(AND(OR(C127=13,C127=14),AND(D127="F",W127&gt;0)),(INDIRECT(ADDRESS(ROW()-1,COLUMN()))-$F$25),0) + IF(AND(OR(C127=13,C127=14),AND(D127="M",W127&gt;0)),(INDIRECT(ADDRESS(ROW()-1,COLUMN()))-$G$25),0) + IF(AND(C127 &gt; 14,AND(D127="F",W127&gt;0)),(INDIRECT(ADDRESS(ROW()-1,COLUMN()))-$H$25),0) + IF(AND(C127 &gt; 14,AND(D127="M",W127&gt;0)),(INDIRECT(ADDRESS(ROW()-1,COLUMN()))-$I$25),0)</f>
        <v/>
      </c>
      <c r="X128" s="3" t="n"/>
      <c r="Y128" s="3" t="n"/>
      <c r="Z128" s="3" t="n"/>
    </row>
    <row customHeight="1" ht="20" outlineLevel="1" r="129" s="67" spans="1:63">
      <c r="C129" s="69" t="s">
        <v>385</v>
      </c>
      <c r="E129" s="62">
        <f>COUNTIF(F129:AA129,"&lt;=0")-E127-IF(C127&gt;12,IF(L127&gt;0,1,0)+IF(O127&gt;0,1,0)+IF(R127&gt;0,1,0)+IF(U127&gt;0,1,0),0)-IF(C127&lt;11,IF(J127&gt;0,1,0)+IF(K127&gt;0,1,0)+IF(N127&gt;0,1,0)+IF(Q127&gt;0,1,0)+IF(T127&gt;0,1,0)+IF(W127,1,0),0)</f>
        <v/>
      </c>
      <c r="F129" s="22">
        <f>(IF(AND(C127&lt;11,AND(D127="F",F127&gt;0)),(INDIRECT(ADDRESS(ROW()-2,COLUMN()))-$L$4),0) + IF(AND(C127&lt;11,AND(D127="M",F127&gt;0)),(INDIRECT(ADDRESS(ROW()-2,COLUMN()))-$M$4),0)) + IF(AND(OR(C127=11,C127=12),AND(D127="F",F127&gt;0)),(INDIRECT(ADDRESS(ROW()-2,COLUMN()))-$N$4),0) + IF(AND(OR(C127=11,C127=12),AND(D127="M",F127&gt;0)),(INDIRECT(ADDRESS(ROW()-2,COLUMN()))-$O$4),0)  + IF(AND(OR(C127=13,C127=14),AND(D127="F",F127&gt;0)),(INDIRECT(ADDRESS(ROW()-2,COLUMN()))-$P$4),0) + IF(AND(OR(C127=13,C127=14),AND(D127="M",F127&gt;0)),(INDIRECT(ADDRESS(ROW()-2,COLUMN()))-$Q$4),0) + IF(AND(C127 &gt; 14,AND(D127="F",F127&gt;0)),(INDIRECT(ADDRESS(ROW()-2,COLUMN()))-$R$4),0) + IF(AND(C127 &gt; 14,AND(D127="M",F127&gt;0)),(INDIRECT(ADDRESS(ROW()-2,COLUMN()))-$S$4),0)</f>
        <v/>
      </c>
      <c r="G129" s="22">
        <f>(IF(AND(C127&lt;11,AND(D127="F",G127&gt;0)),(INDIRECT(ADDRESS(ROW()-2,COLUMN()))-$L$5),0) + IF(AND(C127&lt;11,AND(D127="M",G127&gt;0)),(INDIRECT(ADDRESS(ROW()-2,COLUMN()))-$M$5),0)) + IF(AND(OR(C127=11,C127=12),AND(D127="F",G127&gt;0)),(INDIRECT(ADDRESS(ROW()-2,COLUMN()))-$N$5),0) + IF(AND(OR(C127=11,C127=12),AND(D127="M",G127&gt;0)),(INDIRECT(ADDRESS(ROW()-2,COLUMN()))-$O$5),0)  + IF(AND(OR(C127=13,C127=14),AND(D127="F",G127&gt;0)),(INDIRECT(ADDRESS(ROW()-2,COLUMN()))-$P$5),0) + IF(AND(OR(C127=13,C127=14),AND(D127="M",G127&gt;0)),(INDIRECT(ADDRESS(ROW()-2,COLUMN()))-$Q$5),0) + IF(AND(C127 &gt; 14,AND(D127="F",G127&gt;0)),(INDIRECT(ADDRESS(ROW()-2,COLUMN()))-$R$5),0) + IF(AND(C127 &gt; 14,AND(D127="M",G127&gt;0)),(INDIRECT(ADDRESS(ROW()-2,COLUMN()))-$S$5),0)</f>
        <v/>
      </c>
      <c r="H129" s="22">
        <f>(IF(AND(C127&lt;11,AND(D127="F",H127&gt;0)),(INDIRECT(ADDRESS(ROW()-2,COLUMN()))-$L$6),0) + IF(AND(C127&lt;11,AND(D127="M",H127&gt;0)),(INDIRECT(ADDRESS(ROW()-2,COLUMN()))-$M$6),0)) + IF(AND(OR(C127=11,C127=12),AND(D127="F",H127&gt;0)),(INDIRECT(ADDRESS(ROW()-2,COLUMN()))-$N$6),0) + IF(AND(OR(C127=11,C127=12),AND(D127="M",H127&gt;0)),(INDIRECT(ADDRESS(ROW()-2,COLUMN()))-$O$6),0)  + IF(AND(OR(C127=13,C127=14),AND(D127="F",H127&gt;0)),(INDIRECT(ADDRESS(ROW()-2,COLUMN()))-$P$6),0) + IF(AND(OR(C127=13,C127=14),AND(D127="M",H127&gt;0)),(INDIRECT(ADDRESS(ROW()-2,COLUMN()))-$Q$6),0) + IF(AND(C127 &gt; 14,AND(D127="F",H127&gt;0)),(INDIRECT(ADDRESS(ROW()-2,COLUMN()))-$R$6),0) + IF(AND(C127 &gt; 14,AND(D127="M",H127&gt;0)),(INDIRECT(ADDRESS(ROW()-2,COLUMN()))-$S$6),0)</f>
        <v/>
      </c>
      <c r="I129" s="22">
        <f>(IF(AND(C127&lt;11,AND(D127="F",I127&gt;0)),(INDIRECT(ADDRESS(ROW()-2,COLUMN()))-$L$7),0) + IF(AND(C127&lt;11,AND(D127="M",I127&gt;0)),(INDIRECT(ADDRESS(ROW()-2,COLUMN()))-$M$7),0)) + IF(AND(OR(C127=11,C127=12),AND(D127="F",I127&gt;0)),(INDIRECT(ADDRESS(ROW()-2,COLUMN()))-$N$7),0) + IF(AND(OR(C127=11,C127=12),AND(D127="M",I127&gt;0)),(INDIRECT(ADDRESS(ROW()-2,COLUMN()))-$O$7),0)  + IF(AND(OR(C127=13,C127=14),AND(D127="F",I127&gt;0)),(INDIRECT(ADDRESS(ROW()-2,COLUMN()))-$P$7),0) + IF(AND(OR(C127=13,C127=14),AND(D127="M",I127&gt;0)),(INDIRECT(ADDRESS(ROW()-2,COLUMN()))-$Q$7),0) + IF(AND(C127 &gt; 14,AND(D127="F",I127&gt;0)),(INDIRECT(ADDRESS(ROW()-2,COLUMN()))-$R$7),0) + IF(AND(C127 &gt; 14,AND(D127="M",I127&gt;0)),(INDIRECT(ADDRESS(ROW()-2,COLUMN()))-$S$7),0)</f>
        <v/>
      </c>
      <c r="J129" s="22">
        <f>IF(AND(OR(C127=11,C127=12),AND(D127="F",J127&gt;0)),(INDIRECT(ADDRESS(ROW()-2,COLUMN()))-$N$8),0) + IF(AND(OR(C127=11,C127=12),AND(D127="M",J127&gt;0)),(INDIRECT(ADDRESS(ROW()-2,COLUMN()))-$O$8),0)  + IF(AND(OR(C127=13,C127=14),AND(D127="F",J127&gt;0)),(INDIRECT(ADDRESS(ROW()-2,COLUMN()))-$P$8),0) + IF(AND(OR(C127=13,C127=14),AND(D127="M",J127&gt;0)),(INDIRECT(ADDRESS(ROW()-2,COLUMN()))-$Q$8),0) + IF(AND(C127 &gt; 14,AND(D127="F",J127&gt;0)),(INDIRECT(ADDRESS(ROW()-2,COLUMN()))-$R$8),0) + IF(AND(C127 &gt; 14,AND(D127="M",J127&gt;0)),(INDIRECT(ADDRESS(ROW()-2,COLUMN()))-$S$8),0)</f>
        <v/>
      </c>
      <c r="K129" s="22">
        <f>IF(AND(OR(C127=11,C127=12),AND(D127="F",K127&gt;0)),(INDIRECT(ADDRESS(ROW()-2,COLUMN()))-$N$9),0) + IF(AND(OR(C127=11,C127=12),AND(D127="M",K127&gt;0)),(INDIRECT(ADDRESS(ROW()-2,COLUMN()))-$O$9),0)  + IF(AND(OR(C127=13,C127=14),AND(D127="F",K127&gt;0)),(INDIRECT(ADDRESS(ROW()-2,COLUMN()))-$P$9),0) + IF(AND(OR(C127=13,C127=14),AND(D127="M",K127&gt;0)),(INDIRECT(ADDRESS(ROW()-2,COLUMN()))-$Q$9),0) + IF(AND(C127 &gt; 14,AND(D127="F",K127&gt;0)),(INDIRECT(ADDRESS(ROW()-2,COLUMN()))-$R$9),0) + IF(AND(C127 &gt; 14,AND(D127="M",K127&gt;0)),(INDIRECT(ADDRESS(ROW()-2,COLUMN()))-$S$9),0)</f>
        <v/>
      </c>
      <c r="L129" s="22">
        <f>(IF(AND(C127&lt;11,AND(D127="F",L127&gt;0)),(INDIRECT(ADDRESS(ROW()-2,COLUMN()))-$L$11),0) + IF(AND(C127&lt;11,AND(D127="M",L127&gt;0)),(INDIRECT(ADDRESS(ROW()-2,COLUMN()))-$M$11),0)) + IF(AND(OR(C127=11,C127=12),AND(D127="F",L127&gt;0)),(INDIRECT(ADDRESS(ROW()-2,COLUMN()))-$N$11),0) + IF(AND(OR(C127=11,C127=12),AND(D127="M",L127&gt;0)),(INDIRECT(ADDRESS(ROW()-2,COLUMN()))-$O$11),0)</f>
        <v/>
      </c>
      <c r="M129" s="22">
        <f>(IF(AND(C127&lt;11,AND(D127="F",M127&gt;0)),(INDIRECT(ADDRESS(ROW()-2,COLUMN()))-$L$12),0) + IF(AND(C127&lt;11,AND(D127="M",M127&gt;0)),(INDIRECT(ADDRESS(ROW()-2,COLUMN()))-$M$12),0)) + IF(AND(OR(C127=11,C127=12),AND(D127="F",M127&gt;0)),(INDIRECT(ADDRESS(ROW()-2,COLUMN()))-$N$12),0) + IF(AND(OR(C127=11,C127=12),AND(D127="M",M127&gt;0)),(INDIRECT(ADDRESS(ROW()-2,COLUMN()))-$O$12),0)  + IF(AND(OR(C127=13,C127=14),AND(D127="F",M127&gt;0)),(INDIRECT(ADDRESS(ROW()-2,COLUMN()))-$P$12),0) + IF(AND(OR(C127=13,C127=14),AND(D127="M",M127&gt;0)),(INDIRECT(ADDRESS(ROW()-2,COLUMN()))-$Q$12),0) + IF(AND(C127 &gt; 14,AND(D127="F",M127&gt;0)),(INDIRECT(ADDRESS(ROW()-2,COLUMN()))-$R$12),0) + IF(AND(C127 &gt; 14,AND(D127="M",M127&gt;0)),(INDIRECT(ADDRESS(ROW()-2,COLUMN()))-$S$12),0)</f>
        <v/>
      </c>
      <c r="N129" s="22">
        <f>IF(AND(OR(C127=11,C127=12),AND(D127="F",N127&gt;0)),(INDIRECT(ADDRESS(ROW()-2,COLUMN()))-$N$13),0) + IF(AND(OR(C127=11,C127=12),AND(D127="M",N127&gt;0)),(INDIRECT(ADDRESS(ROW()-2,COLUMN()))-$O$13),0)  + IF(AND(OR(C127=13,C127=14),AND(D127="F",N127&gt;0)),(INDIRECT(ADDRESS(ROW()-2,COLUMN()))-$P$13),0) + IF(AND(OR(C127=13,C127=14),AND(D127="M",N127&gt;0)),(INDIRECT(ADDRESS(ROW()-2,COLUMN()))-$Q$13),0) + IF(AND(C127 &gt; 14,AND(D127="F",N127&gt;0)),(INDIRECT(ADDRESS(ROW()-2,COLUMN()))-$R$13),0) + IF(AND(C127 &gt; 14,AND(D127="M",N127&gt;0)),(INDIRECT(ADDRESS(ROW()-2,COLUMN()))-$S$13),0)</f>
        <v/>
      </c>
      <c r="O129" s="22">
        <f>(IF(AND(C127&lt;11,AND(D127="F",O127&gt;0)),(INDIRECT(ADDRESS(ROW()-2,COLUMN()))-$L$15),0) + IF(AND(C127&lt;11,AND(D127="M",O127&gt;0)),(INDIRECT(ADDRESS(ROW()-2,COLUMN()))-$M$15),0)) + IF(AND(OR(C127=11,C127=12),AND(D127="F",O127&gt;0)),(INDIRECT(ADDRESS(ROW()-2,COLUMN()))-$N$15),0) + IF(AND(OR(C127=11,C127=12),AND(D127="M",O127&gt;0)),(INDIRECT(ADDRESS(ROW()-2,COLUMN()))-$O$15),0)</f>
        <v/>
      </c>
      <c r="P129" s="22">
        <f>(IF(AND(C127&lt;11,AND(D127="F",P127&gt;0)),(INDIRECT(ADDRESS(ROW()-2,COLUMN()))-$L$16),0) + IF(AND(C127&lt;11,AND(D127="M",P127&gt;0)),(INDIRECT(ADDRESS(ROW()-2,COLUMN()))-$M$16),0)) + IF(AND(OR(C127=11,C127=12),AND(D127="F",P127&gt;0)),(INDIRECT(ADDRESS(ROW()-2,COLUMN()))-$N$16),0) + IF(AND(OR(C127=11,C127=12),AND(D127="M",P127&gt;0)),(INDIRECT(ADDRESS(ROW()-2,COLUMN()))-$O$16),0)  + IF(AND(OR(C127=13,C127=14),AND(D127="F",P127&gt;0)),(INDIRECT(ADDRESS(ROW()-2,COLUMN()))-$P$16),0) + IF(AND(OR(C127=13,C127=14),AND(D127="M",P127&gt;0)),(INDIRECT(ADDRESS(ROW()-2,COLUMN()))-$Q$16),0) + IF(AND(C127 &gt; 14,AND(D127="F",P127&gt;0)),(INDIRECT(ADDRESS(ROW()-2,COLUMN()))-$R$16),0) + IF(AND(C127 &gt; 14,AND(D127="M",P127&gt;0)),(INDIRECT(ADDRESS(ROW()-2,COLUMN()))-$S$16),0)</f>
        <v/>
      </c>
      <c r="Q129" s="22">
        <f>IF(AND(OR(C127=11,C127=12),AND(D127="F",Q127&gt;0)),(INDIRECT(ADDRESS(ROW()-2,COLUMN()))-$N$17),0) + IF(AND(OR(C127=11,C127=12),AND(D127="M",Q127&gt;0)),(INDIRECT(ADDRESS(ROW()-2,COLUMN()))-$O$17),0)  + IF(AND(OR(C127=13,C127=14),AND(D127="F",Q127&gt;0)),(INDIRECT(ADDRESS(ROW()-2,COLUMN()))-$P$17),0) + IF(AND(OR(C127=13,C127=14),AND(D127="M",Q127&gt;0)),(INDIRECT(ADDRESS(ROW()-2,COLUMN()))-$Q$17),0) + IF(AND(C127 &gt; 14,AND(D127="F",Q127&gt;0)),(INDIRECT(ADDRESS(ROW()-2,COLUMN()))-$R$17),0) + IF(AND(C127 &gt; 14,AND(D127="M",Q127&gt;0)),(INDIRECT(ADDRESS(ROW()-2,COLUMN()))-$S$17),0)</f>
        <v/>
      </c>
      <c r="R129" s="22">
        <f>(IF(AND(C127&lt;11,AND(D127="F",R127&gt;0)),(INDIRECT(ADDRESS(ROW()-2,COLUMN()))-$L$19),0) + IF(AND(C127&lt;11,AND(D127="M",R127&gt;0)),(INDIRECT(ADDRESS(ROW()-2,COLUMN()))-$M$19),0)) + IF(AND(OR(C127=11,C127=12),AND(D127="F",R127&gt;0)),(INDIRECT(ADDRESS(ROW()-2,COLUMN()))-$N$19),0) + IF(AND(OR(C127=11,C127=12),AND(D127="M",R127&gt;0)),(INDIRECT(ADDRESS(ROW()-2,COLUMN()))-$O$19),0)</f>
        <v/>
      </c>
      <c r="S129" s="22">
        <f>(IF(AND(C127&lt;11,AND(D127="F",S127&gt;0)),(INDIRECT(ADDRESS(ROW()-2,COLUMN()))-$L$20),0) + IF(AND(C127&lt;11,AND(D127="M",S127&gt;0)),(INDIRECT(ADDRESS(ROW()-2,COLUMN()))-$M$20),0)) + IF(AND(OR(C127=11,C127=12),AND(D127="F",S127&gt;0)),(INDIRECT(ADDRESS(ROW()-2,COLUMN()))-$N$20),0) + IF(AND(OR(C127=11,C127=12),AND(D127="M",S127&gt;0)),(INDIRECT(ADDRESS(ROW()-2,COLUMN()))-$O$20),0)  + IF(AND(OR(C127=13,C127=14),AND(D127="F",S127&gt;0)),(INDIRECT(ADDRESS(ROW()-2,COLUMN()))-$P$20),0) + IF(AND(OR(C127=13,C127=14),AND(D127="M",S127&gt;0)),(INDIRECT(ADDRESS(ROW()-2,COLUMN()))-$Q$20),0) + IF(AND(C127 &gt; 14,AND(D127="F",S127&gt;0)),(INDIRECT(ADDRESS(ROW()-2,COLUMN()))-$R$20),0) + IF(AND(C127 &gt; 14,AND(D127="M",S127&gt;0)),(INDIRECT(ADDRESS(ROW()-2,COLUMN()))-$S$20),0)</f>
        <v/>
      </c>
      <c r="T129" s="22">
        <f>IF(AND(OR(C127=11,C127=12),AND(D127="F",T127&gt;0)),(INDIRECT(ADDRESS(ROW()-2,COLUMN()))-$N$21),0) + IF(AND(OR(C127=11,C127=12),AND(D127="M",T127&gt;0)),(INDIRECT(ADDRESS(ROW()-2,COLUMN()))-$O$21),0)  + IF(AND(OR(C127=13,C127=14),AND(D127="F",T127&gt;0)),(INDIRECT(ADDRESS(ROW()-2,COLUMN()))-$P$21),0) + IF(AND(OR(C127=13,C127=14),AND(D127="M",T127&gt;0)),(INDIRECT(ADDRESS(ROW()-2,COLUMN()))-$Q$21),0) + IF(AND(C127 &gt; 14,AND(D127="F",T127&gt;0)),(INDIRECT(ADDRESS(ROW()-2,COLUMN()))-$R$21),0) + IF(AND(C127 &gt; 14,AND(D127="M",T127&gt;0)),(INDIRECT(ADDRESS(ROW()-2,COLUMN()))-$S$21),0)</f>
        <v/>
      </c>
      <c r="U129" s="22">
        <f>(IF(AND(C127&lt;11,AND(D127="F",U127&gt;0)),(INDIRECT(ADDRESS(ROW()-2,COLUMN()))-$L$23),0) + IF(AND(C127&lt;11,AND(D127="M",U127&gt;0)),(INDIRECT(ADDRESS(ROW()-2,COLUMN()))-$M$23),0)) + IF(AND(OR(C127=11,C127=12),AND(D127="F",U127&gt;0)),(INDIRECT(ADDRESS(ROW()-2,COLUMN()))-$N$23),0) + IF(AND(OR(C127=11,C127=12),AND(D127="M",U127&gt;0)),(INDIRECT(ADDRESS(ROW()-2,COLUMN()))-$O$23),0)</f>
        <v/>
      </c>
      <c r="V129" s="22">
        <f>(IF(AND(C127&lt;11,AND(D127="F",V127&gt;0)),(INDIRECT(ADDRESS(ROW()-2,COLUMN()))-$L$24),0) + IF(AND(C127&lt;11,AND(D127="M",V127&gt;0)),(INDIRECT(ADDRESS(ROW()-2,COLUMN()))-$M$24),0)) + IF(AND(OR(C127=11,C127=12),AND(D127="F",V127&gt;0)),(INDIRECT(ADDRESS(ROW()-2,COLUMN()))-$N$24),0) + IF(AND(OR(C127=11,C127=12),AND(D127="M",V127&gt;0)),(INDIRECT(ADDRESS(ROW()-2,COLUMN()))-$O$24),0)  + IF(AND(OR(C127=13,C127=14),AND(D127="F",V127&gt;0)),(INDIRECT(ADDRESS(ROW()-2,COLUMN()))-$P$24),0) + IF(AND(OR(C127=13,C127=14),AND(D127="M",V127&gt;0)),(INDIRECT(ADDRESS(ROW()-2,COLUMN()))-$Q$24),0) + IF(AND(C127 &gt; 14,AND(D127="F",V127&gt;0)),(INDIRECT(ADDRESS(ROW()-2,COLUMN()))-$R$24),0) + IF(AND(C127 &gt; 14,AND(D127="M",V127&gt;0)),(INDIRECT(ADDRESS(ROW()-2,COLUMN()))-$S$24),0)</f>
        <v/>
      </c>
      <c r="W129" s="22">
        <f>IF(AND(OR(C127=11,C127=12),AND(D127="F",W127&gt;0)),(INDIRECT(ADDRESS(ROW()-2,COLUMN()))-$N$25),0) + IF(AND(OR(C127=11,C127=12),AND(D127="M",W127&gt;0)),(INDIRECT(ADDRESS(ROW()-2,COLUMN()))-$O$25),0)  + IF(AND(OR(C127=13,C127=14),AND(D127="F",W127&gt;0)),(INDIRECT(ADDRESS(ROW()-2,COLUMN()))-$P$25),0) + IF(AND(OR(C127=13,C127=14),AND(D127="M",W127&gt;0)),(INDIRECT(ADDRESS(ROW()-2,COLUMN()))-$Q$25),0) + IF(AND(C127 &gt; 14,AND(D127="F",W127&gt;0)),(INDIRECT(ADDRESS(ROW()-2,COLUMN()))-$R$25),0) + IF(AND(C127 &gt; 14,AND(D127="M",W127&gt;0)),(INDIRECT(ADDRESS(ROW()-2,COLUMN()))-$S$25),0)</f>
        <v/>
      </c>
      <c r="X129" s="3" t="n"/>
      <c r="Y129" s="3" t="n"/>
      <c r="Z129" s="3" t="n"/>
    </row>
    <row customHeight="1" ht="20" outlineLevel="1" r="130" s="67" spans="1:63">
      <c r="C130" s="69" t="s">
        <v>386</v>
      </c>
      <c r="E130" s="62">
        <f>COUNTIF(F130:W130,"&lt;=0")-E127-IF(C127&gt;14,18,0)-IF(C127&gt;12,IF(L127&gt;0,1,0)+IF(O127&gt;0,1,0)+IF(R127&gt;0,1,0)+IF(U127&gt;0,1,0),0)-IF(C127&lt;11,IF(J127&gt;0,1,0)+IF(K127&gt;0,1,0)+IF(N127&gt;0,1,0)+IF(Q127&gt;0,1,0)+IF(T127&gt;0,1,0)+ IF(U127&gt;0,1,0) + IF(W127,1,0),0) - IF(AND(U127 &gt; 0,OR(C127=11,C127=12)),1,0)</f>
        <v/>
      </c>
      <c r="F130" s="22">
        <f>(IF(AND(C127&lt;11,AND(D127="F",F127&gt;0)),(INDIRECT(ADDRESS(ROW()-3,COLUMN()))-$V$4),0) + IF(AND(C127&lt;11,AND(D127="M",F127&gt;0)),(INDIRECT(ADDRESS(ROW()-3,COLUMN()))-$W$4),0)) + IF(AND(OR(C127=11,C127=12),AND(D127="F",F127&gt;0)),(INDIRECT(ADDRESS(ROW()-3,COLUMN()))-$X$4),0) + IF(AND(OR(C127=11,C127=12),AND(D127="M",F127&gt;0)),(INDIRECT(ADDRESS(ROW()-3,COLUMN()))-$Y$4),0)  + IF(AND(OR(C127=13,C127=14),AND(D127="F",F127&gt;0)),(INDIRECT(ADDRESS(ROW()-3,COLUMN()))-$Z$4),0) + IF(AND(OR(C127=13,C127=14),AND(D127="M",F127&gt;0)),(INDIRECT(ADDRESS(ROW()-3,COLUMN()))-$AA$4),0)</f>
        <v/>
      </c>
      <c r="G130" s="22">
        <f>(IF(AND(C127&lt;11,AND(D127="F",G127&gt;0)),(INDIRECT(ADDRESS(ROW()-3,COLUMN()))-$V$5),0) + IF(AND(C127&lt;11,AND(D127="M",G127&gt;0)),(INDIRECT(ADDRESS(ROW()-3,COLUMN()))-$W$5),0)) + IF(AND(OR(C127=11,C127=12),AND(D127="F",G127&gt;0)),(INDIRECT(ADDRESS(ROW()-3,COLUMN()))-$X$5),0) + IF(AND(OR(C127=11,C127=12),AND(D127="M",G127&gt;0)),(INDIRECT(ADDRESS(ROW()-3,COLUMN()))-$Y$5),0)  + IF(AND(OR(C127=13,C127=14),AND(D127="F",G127&gt;0)),(INDIRECT(ADDRESS(ROW()-3,COLUMN()))-$Z$5),0) + IF(AND(OR(C127=13,C127=14),AND(D127="M",G127&gt;0)),(INDIRECT(ADDRESS(ROW()-3,COLUMN()))-$AA$5),0)</f>
        <v/>
      </c>
      <c r="H130" s="22">
        <f>(IF(AND(C127&lt;11,AND(D127="F",H127&gt;0)),(INDIRECT(ADDRESS(ROW()-3,COLUMN()))-$V$6),0) + IF(AND(C127&lt;11,AND(D127="M",H127&gt;0)),(INDIRECT(ADDRESS(ROW()-3,COLUMN()))-$W$6),0)) + IF(AND(OR(C127=11,C127=12),AND(D127="F",H127&gt;0)),(INDIRECT(ADDRESS(ROW()-3,COLUMN()))-$X$6),0) + IF(AND(OR(C127=11,C127=12),AND(D127="M",H127&gt;0)),(INDIRECT(ADDRESS(ROW()-3,COLUMN()))-$Y$6),0)  + IF(AND(OR(C127=13,C127=14),AND(D127="F",H127&gt;0)),(INDIRECT(ADDRESS(ROW()-3,COLUMN()))-$Z$6),0) + IF(AND(OR(C127=13,C127=14),AND(D127="M",H127&gt;0)),(INDIRECT(ADDRESS(ROW()-3,COLUMN()))-$AA$6),0)</f>
        <v/>
      </c>
      <c r="I130" s="22">
        <f>(IF(AND(C127&lt;11,AND(D127="F",I127&gt;0)),(INDIRECT(ADDRESS(ROW()-3,COLUMN()))-$V$7),0) + IF(AND(C127&lt;11,AND(D127="M",I127&gt;0)),(INDIRECT(ADDRESS(ROW()-3,COLUMN()))-$W$7),0)) + IF(AND(OR(C127=11,C127=12),AND(D127="F",I127&gt;0)),(INDIRECT(ADDRESS(ROW()-3,COLUMN()))-$X$7),0) + IF(AND(OR(C127=11,C127=12),AND(D127="M",I127&gt;0)),(INDIRECT(ADDRESS(ROW()-3,COLUMN()))-$Y$7),0)  + IF(AND(OR(C127=13,C127=14),AND(D127="F",I127&gt;0)),(INDIRECT(ADDRESS(ROW()-3,COLUMN()))-$Z$7),0) + IF(AND(OR(C127=13,C127=14),AND(D127="M",I127&gt;0)),(INDIRECT(ADDRESS(ROW()-3,COLUMN()))-$AA$7),0)</f>
        <v/>
      </c>
      <c r="J130" s="22">
        <f>IF(AND(OR(C127=11,C127=12),AND(D127="F",J127&gt;0)),(INDIRECT(ADDRESS(ROW()-3,COLUMN()))-$X$8),0) + IF(AND(OR(C127=11,C127=12),AND(D127="M",J127&gt;0)),(INDIRECT(ADDRESS(ROW()-3,COLUMN()))-$Y$8),0)  + IF(AND(OR(C127=13,C127=14),AND(D127="F",J127&gt;0)),(INDIRECT(ADDRESS(ROW()-3,COLUMN()))-$Z$8),0) + IF(AND(OR(C127=13,C127=14),AND(D127="M",J127&gt;0)),(INDIRECT(ADDRESS(ROW()-3,COLUMN()))-$AA$8),0)</f>
        <v/>
      </c>
      <c r="K130" s="22">
        <f>IF(AND(OR(C127=11,C127=12),AND(D127="F",K127&gt;0)),(INDIRECT(ADDRESS(ROW()-3,COLUMN()))-$X$9),0) + IF(AND(OR(C127=11,C127=12),AND(D127="M",K127&gt;0)),(INDIRECT(ADDRESS(ROW()-3,COLUMN()))-$Y$9),0)  + IF(AND(OR(C127=13,C127=14),AND(D127="F",K127&gt;0)),(INDIRECT(ADDRESS(ROW()-3,COLUMN()))-$Z$9),0) + IF(AND(OR(C127=13,C127=14),AND(D127="M",K127&gt;0)),(INDIRECT(ADDRESS(ROW()-3,COLUMN()))-$AA$9),0)</f>
        <v/>
      </c>
      <c r="L130" s="22">
        <f>(IF(AND(C127&lt;11,AND(D127="F",L127&gt;0)),(INDIRECT(ADDRESS(ROW()-3,COLUMN()))-$V$11),0) + IF(AND(C127&lt;11,AND(D127="M",L127&gt;0)),(INDIRECT(ADDRESS(ROW()-3,COLUMN()))-$W$11),0)) + IF(AND(OR(C127=11,C127=12),AND(D127="F",L127&gt;0)),(INDIRECT(ADDRESS(ROW()-3,COLUMN()))-$X$11),0) + IF(AND(OR(C127=11,C127=12),AND(D127="M",L127&gt;0)),(INDIRECT(ADDRESS(ROW()-3,COLUMN()))-$Y$11),0)</f>
        <v/>
      </c>
      <c r="M130" s="22">
        <f>(IF(AND(C127&lt;11,AND(D127="F",M127&gt;0)),(INDIRECT(ADDRESS(ROW()-3,COLUMN()))-$V$12),0) + IF(AND(C127&lt;11,AND(D127="M",M127&gt;0)),(INDIRECT(ADDRESS(ROW()-3,COLUMN()))-$W$12),0)) + IF(AND(OR(C127=11,C127=12),AND(D127="F",M127&gt;0)),(INDIRECT(ADDRESS(ROW()-3,COLUMN()))-$X$12),0) + IF(AND(OR(C127=11,C127=12),AND(D127="M",M127&gt;0)),(INDIRECT(ADDRESS(ROW()-3,COLUMN()))-$Y$12),0)  + IF(AND(OR(C127=13,C127=14),AND(D127="F",M127&gt;0)),(INDIRECT(ADDRESS(ROW()-3,COLUMN()))-$Z$12),0) + IF(AND(OR(C127=13,C127=14),AND(D127="M",M127&gt;0)),(INDIRECT(ADDRESS(ROW()-3,COLUMN()))-$AA$12),0)</f>
        <v/>
      </c>
      <c r="N130" s="22">
        <f>IF(AND(OR(C127=11,C127=12),AND(D127="F",N127&gt;0)),(INDIRECT(ADDRESS(ROW()-3,COLUMN()))-$X$13),0) + IF(AND(OR(C127=11,C127=12),AND(D127="M",N127&gt;0)),(INDIRECT(ADDRESS(ROW()-3,COLUMN()))-$Y$13),0)  + IF(AND(OR(C127=13,C127=14),AND(D127="F",N127&gt;0)),(INDIRECT(ADDRESS(ROW()-3,COLUMN()))-$Z$13),0) + IF(AND(OR(C127=13,C127=14),AND(D127="M",N127&gt;0)),(INDIRECT(ADDRESS(ROW()-3,COLUMN()))-$AA$13),0)</f>
        <v/>
      </c>
      <c r="O130" s="22">
        <f>(IF(AND(C127&lt;11,AND(D127="F",O127&gt;0)),(INDIRECT(ADDRESS(ROW()-3,COLUMN()))-$V$15),0) + IF(AND(C127&lt;11,AND(D127="M",O127&gt;0)),(INDIRECT(ADDRESS(ROW()-3,COLUMN()))-$W$15),0)) + IF(AND(OR(C127=11,C127=12),AND(D127="F",O127&gt;0)),(INDIRECT(ADDRESS(ROW()-3,COLUMN()))-$X$15),0) + IF(AND(OR(C127=11,C127=12),AND(D127="M",O127&gt;0)),(INDIRECT(ADDRESS(ROW()-3,COLUMN()))-$Y$15),0)</f>
        <v/>
      </c>
      <c r="P130" s="22">
        <f>(IF(AND(C127&lt;11,AND(D127="F",P127&gt;0)),(INDIRECT(ADDRESS(ROW()-3,COLUMN()))-$V$16),0) + IF(AND(C127&lt;11,AND(D127="M",P127&gt;0)),(INDIRECT(ADDRESS(ROW()-3,COLUMN()))-$W$16),0)) + IF(AND(OR(C127=11,C127=12),AND(D127="F",P127&gt;0)),(INDIRECT(ADDRESS(ROW()-3,COLUMN()))-$X$16),0) + IF(AND(OR(C127=11,C127=12),AND(D127="M",P127&gt;0)),(INDIRECT(ADDRESS(ROW()-3,COLUMN()))-$Y$16),0)  + IF(AND(OR(C127=13,C127=14),AND(D127="F",P127&gt;0)),(INDIRECT(ADDRESS(ROW()-3,COLUMN()))-$Z$16),0) + IF(AND(OR(C127=13,C127=14),AND(D127="M",P127&gt;0)),(INDIRECT(ADDRESS(ROW()-3,COLUMN()))-$AA$16),0)</f>
        <v/>
      </c>
      <c r="Q130" s="22">
        <f>IF(AND(OR(C127=11,C127=12),AND(D127="F",Q127&gt;0)),(INDIRECT(ADDRESS(ROW()-3,COLUMN()))-$X$17),0) + IF(AND(OR(C127=11,C127=12),AND(D127="M",Q127&gt;0)),(INDIRECT(ADDRESS(ROW()-3,COLUMN()))-$Y$17),0)  + IF(AND(OR(C127=13,C127=14),AND(D127="F",Q127&gt;0)),(INDIRECT(ADDRESS(ROW()-3,COLUMN()))-$Z$17),0) + IF(AND(OR(C127=13,C127=14),AND(D127="M",Q127&gt;0)),(INDIRECT(ADDRESS(ROW()-3,COLUMN()))-$AA$17),0)</f>
        <v/>
      </c>
      <c r="R130" s="22">
        <f>(IF(AND(C127&lt;11,AND(D127="F",R127&gt;0)),(INDIRECT(ADDRESS(ROW()-3,COLUMN()))-$V$19),0) + IF(AND(C127&lt;11,AND(D127="M",R127&gt;0)),(INDIRECT(ADDRESS(ROW()-3,COLUMN()))-$W$19),0)) + IF(AND(OR(C127=11,C127=12),AND(D127="F",R127&gt;0)),(INDIRECT(ADDRESS(ROW()-3,COLUMN()))-$X$19),0) + IF(AND(OR(C127=11,C127=12),AND(D127="M",R127&gt;0)),(INDIRECT(ADDRESS(ROW()-3,COLUMN()))-$Y$19),0)</f>
        <v/>
      </c>
      <c r="S130" s="22">
        <f>(IF(AND(C127&lt;11,AND(D127="F",S127&gt;0)),(INDIRECT(ADDRESS(ROW()-3,COLUMN()))-$V$20),0) + IF(AND(C127&lt;11,AND(D127="M",S127&gt;0)),(INDIRECT(ADDRESS(ROW()-3,COLUMN()))-$W$20),0)) + IF(AND(OR(C127=11,C127=12),AND(D127="F",S127&gt;0)),(INDIRECT(ADDRESS(ROW()-3,COLUMN()))-$X$20),0) + IF(AND(OR(C127=11,C127=12),AND(D127="M",S127&gt;0)),(INDIRECT(ADDRESS(ROW()-3,COLUMN()))-$Y$20),0)  + IF(AND(OR(C127=13,C127=14),AND(D127="F",S127&gt;0)),(INDIRECT(ADDRESS(ROW()-3,COLUMN()))-$Z$20),0) + IF(AND(OR(C127=13,C127=14),AND(D127="M",S127&gt;0)),(INDIRECT(ADDRESS(ROW()-3,COLUMN()))-$AA$20),0)</f>
        <v/>
      </c>
      <c r="T130" s="22">
        <f>IF(AND(OR(C127=11,C127=12),AND(D127="F",T127&gt;0)),(INDIRECT(ADDRESS(ROW()-3,COLUMN()))-$X$21),0) + IF(AND(OR(C127=11,C127=12),AND(D127="M",T127&gt;0)),(INDIRECT(ADDRESS(ROW()-3,COLUMN()))-$Y$21),0)  + IF(AND(OR(C127=13,C127=14),AND(D127="F",T127&gt;0)),(INDIRECT(ADDRESS(ROW()-3,COLUMN()))-$Z$21),0) + IF(AND(OR(C127=13,C127=14),AND(D127="M",T127&gt;0)),(INDIRECT(ADDRESS(ROW()-3,COLUMN()))-$AA$21),0)</f>
        <v/>
      </c>
      <c r="U130" s="20" t="n">
        <v>0</v>
      </c>
      <c r="V130" s="22">
        <f>(IF(AND(C127&lt;11,AND(D127="F",V127&gt;0)),(INDIRECT(ADDRESS(ROW()-3,COLUMN()))-$V$24),0) + IF(AND(C127&lt;11,AND(D127="M",V127&gt;0)),(INDIRECT(ADDRESS(ROW()-3,COLUMN()))-$W$24),0)) + IF(AND(OR(C127=11,C127=12),AND(D127="F",V127&gt;0)),(INDIRECT(ADDRESS(ROW()-3,COLUMN()))-$X$24),0) + IF(AND(OR(C127=11,C127=12),AND(D127="M",V127&gt;0)),(INDIRECT(ADDRESS(ROW()-3,COLUMN()))-$Y$24),0)  + IF(AND(OR(C127=13,C127=14),AND(D127="F",V127&gt;0)),(INDIRECT(ADDRESS(ROW()-3,COLUMN()))-$Z$24),0) + IF(AND(OR(C127=13,C127=14),AND(D127="M",V127&gt;0)),(INDIRECT(ADDRESS(ROW()-3,COLUMN()))-$AA$24),0)</f>
        <v/>
      </c>
      <c r="W130" s="22">
        <f>IF(AND(OR(C127=11,C127=12),AND(D127="F",W127&gt;0)),(INDIRECT(ADDRESS(ROW()-3,COLUMN()))-$X$25),0) + IF(AND(OR(C127=11,C127=12),AND(D127="M",W127&gt;0)),(INDIRECT(ADDRESS(ROW()-3,COLUMN()))-$Y$25),0)  + IF(AND(OR(C127=13,C127=14),AND(D127="F",W127&gt;0)),(INDIRECT(ADDRESS(ROW()-3,COLUMN()))-$Z$25),0) + IF(AND(OR(C127=13,C127=14),AND(D127="M",W127&gt;0)),(INDIRECT(ADDRESS(ROW()-3,COLUMN()))-$AA$25),0)</f>
        <v/>
      </c>
      <c r="X130" s="3" t="n"/>
      <c r="Y130" s="3" t="n"/>
      <c r="Z130" s="3" t="n"/>
    </row>
    <row customHeight="1" ht="20" outlineLevel="1" r="131" s="67" spans="1:63">
      <c r="C131" s="69" t="s">
        <v>387</v>
      </c>
      <c r="E131" s="62">
        <f>COUNTIF(F131:W131,"&lt;=0")-E127-IF(L127&gt;0,1,0)-IF(O127&gt;0,1,0)-IF(R127&gt;0,1,0)-IF(U127&gt;0,1,0)</f>
        <v/>
      </c>
      <c r="F131" s="22">
        <f>IF(AND(D127="M",F127&gt;0), INDIRECT(ADDRESS(ROW()-4,COLUMN()))-$AE$4,0) + IF(AND(D127="F",F127&gt;0), INDIRECT(ADDRESS(ROW()-4,COLUMN()))-$AD$4,0)</f>
        <v/>
      </c>
      <c r="G131" s="22">
        <f>IF(AND(D127="M",G127&gt;0), INDIRECT(ADDRESS(ROW()-4,COLUMN()))-$AE$5,0) + IF(AND(D127="F",G127&gt;0), INDIRECT(ADDRESS(ROW()-4,COLUMN()))-$AD$5,0)</f>
        <v/>
      </c>
      <c r="H131" s="22">
        <f>IF(AND(D127="M",H127&gt;0), INDIRECT(ADDRESS(ROW()-4,COLUMN()))-$AE$6,0) + IF(AND(D127="F",H127&gt;0), INDIRECT(ADDRESS(ROW()-4,COLUMN()))-$AD$6,0)</f>
        <v/>
      </c>
      <c r="I131" s="22">
        <f>IF(AND(D127="M",I127&gt;0), INDIRECT(ADDRESS(ROW()-4,COLUMN()))-$AE$7,0) + IF(AND(D127="F",I127&gt;0), INDIRECT(ADDRESS(ROW()-4,COLUMN()))-$AD$7,0)</f>
        <v/>
      </c>
      <c r="J131" s="22">
        <f>IF(AND(D127="M",J127&gt;0), INDIRECT(ADDRESS(ROW()-4,COLUMN()))-$AE$8,0) + IF(AND(D127="F",J127&gt;0), INDIRECT(ADDRESS(ROW()-4,COLUMN()))-$AD$8,0)</f>
        <v/>
      </c>
      <c r="K131" s="22">
        <f>IF(AND(D127="M",K127&gt;0), INDIRECT(ADDRESS(ROW()-4,COLUMN()))-$AE$9,0) + IF(AND(D127="F",K127&gt;0), INDIRECT(ADDRESS(ROW()-4,COLUMN()))-$AD$9,0)</f>
        <v/>
      </c>
      <c r="L131" s="20" t="n">
        <v>0</v>
      </c>
      <c r="M131" s="22">
        <f>IF(AND(D127="M",M127&gt;0), INDIRECT(ADDRESS(ROW()-4,COLUMN()))-$AE$11,0) + IF(AND(D127="F",M127&gt;0), INDIRECT(ADDRESS(ROW()-4,COLUMN()))-$AD$11,0)</f>
        <v/>
      </c>
      <c r="N131" s="22">
        <f>IF(AND(D127="M",N127&gt;0), INDIRECT(ADDRESS(ROW()-4,COLUMN()))-$AE$12,0) + IF(AND(D127="F",N127&gt;0), INDIRECT(ADDRESS(ROW()-4,COLUMN()))-$AD$12,0)</f>
        <v/>
      </c>
      <c r="O131" s="20" t="n">
        <v>0</v>
      </c>
      <c r="P131" s="22">
        <f>IF(AND(D127="M",P127&gt;0), INDIRECT(ADDRESS(ROW()-4,COLUMN()))-$AE$14,0) + IF(AND(D127="F",P127&gt;0), INDIRECT(ADDRESS(ROW()-4,COLUMN()))-$AD$14,0)</f>
        <v/>
      </c>
      <c r="Q131" s="22">
        <f>IF(AND(D127="M",Q127&gt;0), INDIRECT(ADDRESS(ROW()-4,COLUMN()))-$AE$15,0) + IF(AND(D127="F",Q127&gt;0), INDIRECT(ADDRESS(ROW()-4,COLUMN()))-$AD$15,0)</f>
        <v/>
      </c>
      <c r="R131" s="20" t="n">
        <v>0</v>
      </c>
      <c r="S131" s="22">
        <f>IF(AND(D127="M",S127&gt;0), INDIRECT(ADDRESS(ROW()-4,COLUMN()))-$AE$17,0) + IF(AND(D127="F",S127&gt;0), INDIRECT(ADDRESS(ROW()-4,COLUMN()))-$AD$17,0)</f>
        <v/>
      </c>
      <c r="T131" s="22">
        <f>IF(AND(D127="M",T127&gt;0), INDIRECT(ADDRESS(ROW()-4,COLUMN()))-$AE$18,0) + IF(AND(D127="F",T127&gt;0), INDIRECT(ADDRESS(ROW()-4,COLUMN()))-$AD$18,0)</f>
        <v/>
      </c>
      <c r="U131" s="20" t="n">
        <v>0</v>
      </c>
      <c r="V131" s="22">
        <f>IF(AND(D127="M",V127&gt;0), INDIRECT(ADDRESS(ROW()-4,COLUMN()))-$AE$20,0) + IF(AND(D127="F",V127&gt;0), INDIRECT(ADDRESS(ROW()-4,COLUMN()))-$AD$20,0)</f>
        <v/>
      </c>
      <c r="W131" s="22">
        <f>IF(AND(D127="M",W127&gt;0), INDIRECT(ADDRESS(ROW()-4,COLUMN()))-$AE$21,0) + IF(AND(D127="F",W127&gt;0), INDIRECT(ADDRESS(ROW()-4,COLUMN()))-$AD$21,0)</f>
        <v/>
      </c>
      <c r="X131" s="3" t="n"/>
      <c r="Y131" s="3" t="n"/>
      <c r="Z131" s="3" t="n"/>
    </row>
    <row customHeight="1" ht="20" outlineLevel="1" r="132" s="67" spans="1:63">
      <c r="C132" s="69" t="s">
        <v>388</v>
      </c>
      <c r="E132" s="62">
        <f>COUNTIF(F132:W132,"&lt;=0")-E127-IF(L127&gt;0,1,0)-IF(O127&gt;0,1,0)-IF(R127&gt;0,1,0)-IF(U127&gt;0,1,0)</f>
        <v/>
      </c>
      <c r="F132" s="22">
        <f>IF(AND(D127="M",F127&gt;0), INDIRECT(ADDRESS(ROW()-5,COLUMN()))-$AJ$4,0) + IF(AND(D127="F",F127&gt;0), INDIRECT(ADDRESS(ROW()-5,COLUMN()))-$AI$4,0)</f>
        <v/>
      </c>
      <c r="G132" s="22">
        <f>IF(AND(D127="M",G127&gt;0), INDIRECT(ADDRESS(ROW()-5,COLUMN()))-$AJ$5,0) + IF(AND(D127="F",G127&gt;0), INDIRECT(ADDRESS(ROW()-5,COLUMN()))-$AI$5,0)</f>
        <v/>
      </c>
      <c r="H132" s="22">
        <f>IF(AND(D127="M",H127&gt;0), INDIRECT(ADDRESS(ROW()-5,COLUMN()))-$AJ$6,0) + IF(AND(D127="F",H127&gt;0), INDIRECT(ADDRESS(ROW()-5,COLUMN()))-$AI$6,0)</f>
        <v/>
      </c>
      <c r="I132" s="22">
        <f>IF(AND(D127="M",I127&gt;0), INDIRECT(ADDRESS(ROW()-5,COLUMN()))-$AJ$7,0) + IF(AND(D127="F",I127&gt;0), INDIRECT(ADDRESS(ROW()-5,COLUMN()))-$AI$7,0)</f>
        <v/>
      </c>
      <c r="J132" s="22">
        <f>IF(AND(D127="M",J127&gt;0), INDIRECT(ADDRESS(ROW()-5,COLUMN()))-$AJ$8,0) + IF(AND(D127="F",J127&gt;0), INDIRECT(ADDRESS(ROW()-5,COLUMN()))-$AI$8,0)</f>
        <v/>
      </c>
      <c r="K132" s="22">
        <f>IF(AND(D127="M",K127&gt;0), INDIRECT(ADDRESS(ROW()-5,COLUMN()))-$AJ$9,0) + IF(AND(D127="F",K127&gt;0), INDIRECT(ADDRESS(ROW()-5,COLUMN()))-$AI$9,0)</f>
        <v/>
      </c>
      <c r="L132" s="20" t="n">
        <v>0</v>
      </c>
      <c r="M132" s="22">
        <f>IF(AND(D127="M",M127&gt;0), INDIRECT(ADDRESS(ROW()-5,COLUMN()))-$AJ$11,0) + IF(AND(D127="F",M127&gt;0), INDIRECT(ADDRESS(ROW()-5,COLUMN()))-$AI$11,0)</f>
        <v/>
      </c>
      <c r="N132" s="22">
        <f>IF(AND(D127="M",N127&gt;0), INDIRECT(ADDRESS(ROW()-5,COLUMN()))-$AJ$12,0) + IF(AND(D127="F",N127&gt;0), INDIRECT(ADDRESS(ROW()-5,COLUMN()))-$AI$12,0)</f>
        <v/>
      </c>
      <c r="O132" s="20" t="n">
        <v>0</v>
      </c>
      <c r="P132" s="22">
        <f>IF(AND(D127="M",P127&gt;0), INDIRECT(ADDRESS(ROW()-5,COLUMN()))-$AJ$14,0) + IF(AND(D127="F",P127&gt;0), INDIRECT(ADDRESS(ROW()-5,COLUMN()))-$AI$14,0)</f>
        <v/>
      </c>
      <c r="Q132" s="22">
        <f>IF(AND(D127="M",Q127&gt;0), INDIRECT(ADDRESS(ROW()-5,COLUMN()))-$AJ$15,0) + IF(AND(D127="F",Q127&gt;0), INDIRECT(ADDRESS(ROW()-5,COLUMN()))-$AI$15,0)</f>
        <v/>
      </c>
      <c r="R132" s="20" t="n">
        <v>0</v>
      </c>
      <c r="S132" s="22">
        <f>IF(AND(D127="M",S127&gt;0), INDIRECT(ADDRESS(ROW()-5,COLUMN()))-$AJ$17,0) + IF(AND(D127="F",S127&gt;0), INDIRECT(ADDRESS(ROW()-5,COLUMN()))-$AI$17,0)</f>
        <v/>
      </c>
      <c r="T132" s="22">
        <f>IF(AND(D127="M",T127&gt;0), INDIRECT(ADDRESS(ROW()-5,COLUMN()))-$AJ$18,0) + IF(AND(D127="F",T127&gt;0), INDIRECT(ADDRESS(ROW()-5,COLUMN()))-$AI$18,0)</f>
        <v/>
      </c>
      <c r="U132" s="20" t="n">
        <v>0</v>
      </c>
      <c r="V132" s="22">
        <f>IF(AND(D127="M",V127&gt;0), INDIRECT(ADDRESS(ROW()-5,COLUMN()))-$AJ$20,0) + IF(AND(D127="F",V127&gt;0), INDIRECT(ADDRESS(ROW()-5,COLUMN()))-$AI$20,0)</f>
        <v/>
      </c>
      <c r="W132" s="22">
        <f>IF(AND(D127="M",W127&gt;0), INDIRECT(ADDRESS(ROW()-5,COLUMN()))-$AJ$21,0) + IF(AND(D127="F",W127&gt;0), INDIRECT(ADDRESS(ROW()-5,COLUMN()))-$AI$21,0)</f>
        <v/>
      </c>
      <c r="X132" s="3" t="n"/>
      <c r="Y132" s="3" t="n"/>
      <c r="Z132" s="3" t="n"/>
    </row>
    <row customHeight="1" ht="20" outlineLevel="1" r="133" s="67" spans="1:63">
      <c r="C133" s="69" t="s">
        <v>389</v>
      </c>
      <c r="E133" s="62">
        <f>COUNTIF(F133:W133,"&lt;=0")-E127-IF(L127&gt;0,1,0)-IF(O127&gt;0,1,0)-IF(R127&gt;0,1,0)-IF(U127&gt;0,1,0)</f>
        <v/>
      </c>
      <c r="F133" s="22">
        <f>IF(AND(D127="M",F127&gt;0), INDIRECT(ADDRESS(ROW()-6,COLUMN()))-$AO$4,0) + IF(AND(D127="F",F127&gt;0), INDIRECT(ADDRESS(ROW()-6,COLUMN()))-$AN$4,0)</f>
        <v/>
      </c>
      <c r="G133" s="22">
        <f>IF(AND(D127="M",G127&gt;0), INDIRECT(ADDRESS(ROW()-6,COLUMN()))-$AO$5,0) + IF(AND(D127="F",G127&gt;0), INDIRECT(ADDRESS(ROW()-6,COLUMN()))-$AN$5,0)</f>
        <v/>
      </c>
      <c r="H133" s="22">
        <f>IF(AND(D127="M",H127&gt;0), INDIRECT(ADDRESS(ROW()-6,COLUMN()))-$AO$6,0) + IF(AND(D127="F",H127&gt;0), INDIRECT(ADDRESS(ROW()-6,COLUMN()))-$AN$6,0)</f>
        <v/>
      </c>
      <c r="I133" s="22">
        <f>IF(AND(D127="M",I127&gt;0), INDIRECT(ADDRESS(ROW()-6,COLUMN()))-$AO$7,0) + IF(AND(D127="F",I127&gt;0), INDIRECT(ADDRESS(ROW()-6,COLUMN()))-$AN$7,0)</f>
        <v/>
      </c>
      <c r="J133" s="22">
        <f>IF(AND(D127="M",J127&gt;0), INDIRECT(ADDRESS(ROW()-6,COLUMN()))-$AO$8,0) + IF(AND(D127="F",J127&gt;0), INDIRECT(ADDRESS(ROW()-6,COLUMN()))-$AN$8,0)</f>
        <v/>
      </c>
      <c r="K133" s="22">
        <f>IF(AND(D127="M",K127&gt;0), INDIRECT(ADDRESS(ROW()-6,COLUMN()))-$AO$9,0) + IF(AND(D127="F",K127&gt;0), INDIRECT(ADDRESS(ROW()-6,COLUMN()))-$AN$9,0)</f>
        <v/>
      </c>
      <c r="L133" s="20" t="n">
        <v>0</v>
      </c>
      <c r="M133" s="22">
        <f>IF(AND(D127="M",M127&gt;0), INDIRECT(ADDRESS(ROW()-6,COLUMN()))-$AO$11,0) + IF(AND(D127="F",M127&gt;0), INDIRECT(ADDRESS(ROW()-6,COLUMN()))-$AN$11,0)</f>
        <v/>
      </c>
      <c r="N133" s="22">
        <f>IF(AND(D127="M",N127&gt;0), INDIRECT(ADDRESS(ROW()-6,COLUMN()))-$AO$12,0) + IF(AND(D127="F",N127&gt;0), INDIRECT(ADDRESS(ROW()-6,COLUMN()))-$AN$12,0)</f>
        <v/>
      </c>
      <c r="O133" s="20" t="n">
        <v>0</v>
      </c>
      <c r="P133" s="22">
        <f>IF(AND(D127="M",P127&gt;0), INDIRECT(ADDRESS(ROW()-6,COLUMN()))-$AO$14,0) + IF(AND(D127="F",P127&gt;0), INDIRECT(ADDRESS(ROW()-6,COLUMN()))-$AN$14,0)</f>
        <v/>
      </c>
      <c r="Q133" s="22">
        <f>IF(AND(D127="M",Q127&gt;0), INDIRECT(ADDRESS(ROW()-6,COLUMN()))-$AO$15,0) + IF(AND(D127="F",Q127&gt;0), INDIRECT(ADDRESS(ROW()-6,COLUMN()))-$AN$15,0)</f>
        <v/>
      </c>
      <c r="R133" s="20" t="n">
        <v>0</v>
      </c>
      <c r="S133" s="22">
        <f>IF(AND(D127="M",S127&gt;0), INDIRECT(ADDRESS(ROW()-6,COLUMN()))-$AO$17,0) + IF(AND(D127="F",S127&gt;0), INDIRECT(ADDRESS(ROW()-6,COLUMN()))-$AN$17,0)</f>
        <v/>
      </c>
      <c r="T133" s="22">
        <f>IF(AND(D127="M",T127&gt;0), INDIRECT(ADDRESS(ROW()-6,COLUMN()))-$AO$18,0) + IF(AND(D127="F",T127&gt;0), INDIRECT(ADDRESS(ROW()-6,COLUMN()))-$AN$18,0)</f>
        <v/>
      </c>
      <c r="U133" s="63" t="n">
        <v>0</v>
      </c>
      <c r="V133" s="22">
        <f>IF(AND(D127="M",V127&gt;0), INDIRECT(ADDRESS(ROW()-6,COLUMN()))-$AO$20,0) + IF(AND(D127="F",V127&gt;0), INDIRECT(ADDRESS(ROW()-6,COLUMN()))-$AN$20,0)</f>
        <v/>
      </c>
      <c r="W133" s="22">
        <f>IF(AND(D127="M",W127&gt;0), INDIRECT(ADDRESS(ROW()-6,COLUMN()))-$AO$21,0) + IF(AND(D127="F",W127&gt;0), INDIRECT(ADDRESS(ROW()-6,COLUMN()))-$AN$21,0)</f>
        <v/>
      </c>
      <c r="X133" s="3" t="n"/>
      <c r="Y133" s="3" t="n"/>
      <c r="Z133" s="3" t="n"/>
    </row>
    <row customHeight="1" ht="20" outlineLevel="1" r="134" s="67" spans="1:63" thickBot="1">
      <c r="C134" s="69" t="s">
        <v>6</v>
      </c>
      <c r="E134" s="62">
        <f>COUNTIF(F134:W134,"&lt;=0")-E127-IF(L127&gt;0,1,0)-IF(O127&gt;0,1,0)-IF(R127&gt;0,1,0)-IF(U127&gt;0,1,0)</f>
        <v/>
      </c>
      <c r="F134" s="22">
        <f>IF(AND(D127="M",F127&gt;0), INDIRECT(ADDRESS(ROW()-7,COLUMN()))-$AT$4,0) + IF(AND(D127="F",F127&gt;0), INDIRECT(ADDRESS(ROW()-7,COLUMN()))-$AS$4,0)</f>
        <v/>
      </c>
      <c r="G134" s="22">
        <f>IF(AND(D127="M",G127&gt;0), INDIRECT(ADDRESS(ROW()-7,COLUMN()))-$AT$5,0) + IF(AND(D127="F",G127&gt;0), INDIRECT(ADDRESS(ROW()-7,COLUMN()))-$AS$5,0)</f>
        <v/>
      </c>
      <c r="H134" s="22">
        <f>IF(AND(D127="M",H127&gt;0), INDIRECT(ADDRESS(ROW()-7,COLUMN()))-$AT$6,0) + IF(AND(D127="F",H127&gt;0), INDIRECT(ADDRESS(ROW()-7,COLUMN()))-$AS$6,0)</f>
        <v/>
      </c>
      <c r="I134" s="22">
        <f>IF(AND(D127="M",I127&gt;0), INDIRECT(ADDRESS(ROW()-7,COLUMN()))-$AT$7,0) + IF(AND(D127="F",I127&gt;0), INDIRECT(ADDRESS(ROW()-7,COLUMN()))-$AS$7,0)</f>
        <v/>
      </c>
      <c r="J134" s="22">
        <f>IF(AND(D127="M",J127&gt;0), INDIRECT(ADDRESS(ROW()-7,COLUMN()))-$AT$8,0) + IF(AND(D127="F",J127&gt;0), INDIRECT(ADDRESS(ROW()-7,COLUMN()))-$AS$8,0)</f>
        <v/>
      </c>
      <c r="K134" s="22">
        <f>IF(AND(D127="M",K127&gt;0), INDIRECT(ADDRESS(ROW()-7,COLUMN()))-$AT$9,0) + IF(AND(D127="F",K127&gt;0), INDIRECT(ADDRESS(ROW()-7,COLUMN()))-$AS$9,0)</f>
        <v/>
      </c>
      <c r="L134" s="63" t="n">
        <v>0</v>
      </c>
      <c r="M134" s="22">
        <f>IF(AND(D127="M",M127&gt;0), INDIRECT(ADDRESS(ROW()-7,COLUMN()))-$AT$11,0) + IF(AND(D127="F",M127&gt;0), INDIRECT(ADDRESS(ROW()-7,COLUMN()))-$AS$11,0)</f>
        <v/>
      </c>
      <c r="N134" s="22">
        <f>IF(AND(D127="M",N127&gt;0), INDIRECT(ADDRESS(ROW()-7,COLUMN()))-$AT$12,0) + IF(AND(D127="F",N127&gt;0), INDIRECT(ADDRESS(ROW()-7,COLUMN()))-$AS$12,0)</f>
        <v/>
      </c>
      <c r="O134" s="63" t="n">
        <v>0</v>
      </c>
      <c r="P134" s="22">
        <f>IF(AND(D127="M",P127&gt;0), INDIRECT(ADDRESS(ROW()-7,COLUMN()))-$AT$14,0) + IF(AND(D127="F",P127&gt;0), INDIRECT(ADDRESS(ROW()-7,COLUMN()))-$AS$14,0)</f>
        <v/>
      </c>
      <c r="Q134" s="22">
        <f>IF(AND(D127="M",Q127&gt;0), INDIRECT(ADDRESS(ROW()-7,COLUMN()))-$AT$15,0) + IF(AND(D127="F",Q127&gt;0), INDIRECT(ADDRESS(ROW()-7,COLUMN()))-$AS$15,0)</f>
        <v/>
      </c>
      <c r="R134" s="63" t="n">
        <v>0</v>
      </c>
      <c r="S134" s="22">
        <f>IF(AND(D127="M",S127&gt;0), INDIRECT(ADDRESS(ROW()-7,COLUMN()))-$AT$17,0) + IF(AND(D127="F",S127&gt;0), INDIRECT(ADDRESS(ROW()-7,COLUMN()))-$AS$17,0)</f>
        <v/>
      </c>
      <c r="T134" s="22">
        <f>IF(AND(D127="M",T127&gt;0), INDIRECT(ADDRESS(ROW()-7,COLUMN()))-$AT$18,0) + IF(AND(D127="F",T127&gt;0), INDIRECT(ADDRESS(ROW()-7,COLUMN()))-$AS$18,0)</f>
        <v/>
      </c>
      <c r="U134" s="63" t="n">
        <v>0</v>
      </c>
      <c r="V134" s="22">
        <f>IF(AND(D127="M",V127&gt;0), INDIRECT(ADDRESS(ROW()-7,COLUMN()))-$AT$20,0) + IF(AND(D127="F",V127&gt;0), INDIRECT(ADDRESS(ROW()-7,COLUMN()))-$AS$20,0)</f>
        <v/>
      </c>
      <c r="W134" s="22">
        <f>IF(AND(D127="M",W127&gt;0), INDIRECT(ADDRESS(ROW()-7,COLUMN()))-$AT$21,0) + IF(AND(D127="F",W127&gt;0), INDIRECT(ADDRESS(ROW()-7,COLUMN()))-$AS$21,0)</f>
        <v/>
      </c>
      <c r="X134" s="3" t="n"/>
      <c r="Y134" s="3" t="n"/>
      <c r="Z134" s="3" t="n"/>
    </row>
    <row customHeight="1" ht="20" r="135" s="67" spans="1:63">
      <c r="A135" s="66" t="s">
        <v>410</v>
      </c>
      <c r="C135" s="11" t="n">
        <v>12</v>
      </c>
      <c r="D135" s="12" t="s">
        <v>383</v>
      </c>
      <c r="E135" s="14">
        <f>COUNTIF(F135:W135,"=0")</f>
        <v/>
      </c>
      <c r="F135" s="77" t="n">
        <v>0.0004223379629664237</v>
      </c>
      <c r="G135" s="77" t="n">
        <v>0.0009631944444450369</v>
      </c>
      <c r="H135" s="77" t="n">
        <v>0.002067592592595702</v>
      </c>
      <c r="I135" s="77" t="n">
        <v>0.004319675925927413</v>
      </c>
      <c r="J135" s="77" t="n">
        <v>0</v>
      </c>
      <c r="K135" s="77" t="n">
        <v>0</v>
      </c>
      <c r="L135" s="77" t="n">
        <v>0.0004858796296289825</v>
      </c>
      <c r="M135" s="77" t="n">
        <v>0.001073148148151404</v>
      </c>
      <c r="N135" s="77" t="n">
        <v>0</v>
      </c>
      <c r="O135" s="77" t="n">
        <v>0.0005976851851841047</v>
      </c>
      <c r="P135" s="77" t="n">
        <v>0.00132858796296631</v>
      </c>
      <c r="Q135" s="77" t="n">
        <v>0</v>
      </c>
      <c r="R135" s="77" t="n">
        <v>0.000534259259261205</v>
      </c>
      <c r="S135" s="77" t="n">
        <v>0.001213541666665208</v>
      </c>
      <c r="T135" s="77" t="n">
        <v>0</v>
      </c>
      <c r="U135" s="77" t="n">
        <v>0</v>
      </c>
      <c r="V135" s="77" t="n">
        <v>0.002381481481478431</v>
      </c>
      <c r="W135" s="77" t="n">
        <v>0</v>
      </c>
      <c r="X135" s="3" t="n"/>
      <c r="Y135" s="3" t="n"/>
      <c r="Z135" s="3" t="n"/>
    </row>
    <row customHeight="1" ht="20" outlineLevel="1" r="136" s="67" spans="1:63">
      <c r="C136" s="68" t="s">
        <v>384</v>
      </c>
      <c r="E136" s="62">
        <f>COUNTIF(F136:AA136,"&lt;=0")-E135-IF(C135&gt;12,IF(L135&gt;0,1,0)+IF(O135&gt;0,1,0)+IF(R135&gt;0,1,0)+IF(U135&gt;0,1,0),0)-IF(C135&lt;11,IF(J135&gt;0,1,0)+IF(K135&gt;0,1,0)+IF(N135&gt;0,1,0)+IF(Q135&gt;0,1,0)+IF(T135&gt;0,1,0)+IF(W135,1,0),0)</f>
        <v/>
      </c>
      <c r="F136" s="22">
        <f>(IF(AND(C135&lt;11,AND(D135="F",F135&gt;0)),(INDIRECT(ADDRESS(ROW()-1,COLUMN()))-$B$4),0) + IF(AND(C135&lt;11,AND(D135="M",F135&gt;0)),(INDIRECT(ADDRESS(ROW()-1,COLUMN()))-$C$4),0)) + IF(AND(OR(C135=11,C135=12),AND(D135="F",F135&gt;0)),(INDIRECT(ADDRESS(ROW()-1,COLUMN()))-$D$4),0) + IF(AND(OR(C135=11,C135=12),AND(D135="M",F135&gt;0)),(INDIRECT(ADDRESS(ROW()-1,COLUMN()))-$E$4),0)  + IF(AND(OR(C135=13,C135=14),AND(D135="F",F135&gt;0)),(INDIRECT(ADDRESS(ROW()-1,COLUMN()))-$F$4),0) + IF(AND(OR(C135=13,C135=14),AND(D135="M",F135&gt;0)),(INDIRECT(ADDRESS(ROW()-1,COLUMN()))-$G$4),0) + IF(AND(C135 &gt; 14,AND(D135="F",F135&gt;0)),(INDIRECT(ADDRESS(ROW()-1,COLUMN()))-$H$4),0) + IF(AND(C135 &gt; 14,AND(D135="M",F135&gt;0)),(INDIRECT(ADDRESS(ROW()-1,COLUMN()))-$I$4),0)</f>
        <v/>
      </c>
      <c r="G136" s="22">
        <f>(IF(AND(C135&lt;11,AND(D135="F",G135&gt;0)),(INDIRECT(ADDRESS(ROW()-1,COLUMN()))-$B$5),0) + IF(AND(C135&lt;11,AND(D135="M",G135&gt;0)),(INDIRECT(ADDRESS(ROW()-1,COLUMN()))-$C$5),0)) + IF(AND(OR(C135=11,C135=12),AND(D135="F",G135&gt;0)),(INDIRECT(ADDRESS(ROW()-1,COLUMN()))-$D$5),0) + IF(AND(OR(C135=11,C135=12),AND(D135="M",G135&gt;0)),(INDIRECT(ADDRESS(ROW()-1,COLUMN()))-$E$5),0)  + IF(AND(OR(C135=13,C135=14),AND(D135="F",G135&gt;0)),(INDIRECT(ADDRESS(ROW()-1,COLUMN()))-$F$5),0) + IF(AND(OR(C135=13,C135=14),AND(D135="M",G135&gt;0)),(INDIRECT(ADDRESS(ROW()-1,COLUMN()))-$G$5),0) + IF(AND(C135 &gt; 14,AND(D135="F",G135&gt;0)),(INDIRECT(ADDRESS(ROW()-1,COLUMN()))-$H$5),0) + IF(AND(C135 &gt; 14,AND(D135="M",G135&gt;0)),(INDIRECT(ADDRESS(ROW()-1,COLUMN()))-$I$5),0)</f>
        <v/>
      </c>
      <c r="H136" s="22">
        <f>(IF(AND(C135&lt;11,AND(D135="F",H135&gt;0)),(INDIRECT(ADDRESS(ROW()-1,COLUMN()))-$B$6),0) + IF(AND(C135&lt;11,AND(D135="M",H135&gt;0)),(INDIRECT(ADDRESS(ROW()-1,COLUMN()))-$C$6),0)) + IF(AND(OR(C135=11,C135=12),AND(D135="F",H135&gt;0)),(INDIRECT(ADDRESS(ROW()-1,COLUMN()))-$D$6),0) + IF(AND(OR(C135=11,C135=12),AND(D135="M",H135&gt;0)),(INDIRECT(ADDRESS(ROW()-1,COLUMN()))-$E$6),0)  + IF(AND(OR(C135=13,C135=14),AND(D135="F",H135&gt;0)),(INDIRECT(ADDRESS(ROW()-1,COLUMN()))-$F$6),0) + IF(AND(OR(C135=13,C135=14),AND(D135="M",H135&gt;0)),(INDIRECT(ADDRESS(ROW()-1,COLUMN()))-$G$6),0) + IF(AND(C135 &gt; 14,AND(D135="F",H135&gt;0)),(INDIRECT(ADDRESS(ROW()-1,COLUMN()))-$H$6),0) + IF(AND(C135 &gt; 14,AND(D135="M",H135&gt;0)),(INDIRECT(ADDRESS(ROW()-1,COLUMN()))-$I$6),0)</f>
        <v/>
      </c>
      <c r="I136" s="22">
        <f>(IF(AND(C135&lt;11,AND(D135="F",I135&gt;0)),(INDIRECT(ADDRESS(ROW()-1,COLUMN()))-$B$7),0) + IF(AND(C135&lt;11,AND(D135="M",I135&gt;0)),(INDIRECT(ADDRESS(ROW()-1,COLUMN()))-$C$7),0)) + IF(AND(OR(C135=11,C135=12),AND(D135="F",I135&gt;0)),(INDIRECT(ADDRESS(ROW()-1,COLUMN()))-$D$7),0) + IF(AND(OR(C135=11,C135=12),AND(D135="M",I135&gt;0)),(INDIRECT(ADDRESS(ROW()-1,COLUMN()))-$E$7),0)  + IF(AND(OR(C135=13,C135=14),AND(D135="F",I135&gt;0)),(INDIRECT(ADDRESS(ROW()-1,COLUMN()))-$F$7),0) + IF(AND(OR(C135=13,C135=14),AND(D135="M",I135&gt;0)),(INDIRECT(ADDRESS(ROW()-1,COLUMN()))-$G$7),0) + IF(AND(C135 &gt; 14,AND(D135="F",I135&gt;0)),(INDIRECT(ADDRESS(ROW()-1,COLUMN()))-$H$7),0) + IF(AND(C135 &gt; 14,AND(D135="M",I135&gt;0)),(INDIRECT(ADDRESS(ROW()-1,COLUMN()))-$I$7),0)</f>
        <v/>
      </c>
      <c r="J136" s="22">
        <f>IF(AND(OR(C135=11,C135=12),AND(D135="F",J135&gt;0)),(INDIRECT(ADDRESS(ROW()-1,COLUMN()))-$D$8),0) + IF(AND(OR(C135=11,C135=12),AND(D135="M",J135&gt;0)),(INDIRECT(ADDRESS(ROW()-1,COLUMN()))-$E$8),0)  + IF(AND(OR(C135=13,C135=14),AND(D135="F",J135&gt;0)),(INDIRECT(ADDRESS(ROW()-1,COLUMN()))-$F$8),0) + IF(AND(OR(C135=13,C135=14),AND(D135="M",J135&gt;0)),(INDIRECT(ADDRESS(ROW()-1,COLUMN()))-$G$8),0) + IF(AND(C135 &gt; 14,AND(D135="F",J135&gt;0)),(INDIRECT(ADDRESS(ROW()-1,COLUMN()))-$H$8),0) + IF(AND(C135 &gt; 14,AND(D135="M",J135&gt;0)),(INDIRECT(ADDRESS(ROW()-1,COLUMN()))-$I$8),0)</f>
        <v/>
      </c>
      <c r="K136" s="22">
        <f>IF(AND(OR(C135=11,C135=12),AND(D135="F",K135&gt;0)),(INDIRECT(ADDRESS(ROW()-1,COLUMN()))-$D$9),0) + IF(AND(OR(C135=11,C135=12),AND(D135="M",K135&gt;0)),(INDIRECT(ADDRESS(ROW()-1,COLUMN()))-$E$9),0)  + IF(AND(OR(C135=13,C135=14),AND(D135="F",K135&gt;0)),(INDIRECT(ADDRESS(ROW()-1,COLUMN()))-$F$9),0) + IF(AND(OR(C135=13,C135=14),AND(D135="M",K135&gt;0)),(INDIRECT(ADDRESS(ROW()-1,COLUMN()))-$G$9),0) + IF(AND(C135 &gt; 14,AND(D135="F",K135&gt;0)),(INDIRECT(ADDRESS(ROW()-1,COLUMN()))-$H$9),0) + IF(AND(C135 &gt; 14,AND(D135="M",K135&gt;0)),(INDIRECT(ADDRESS(ROW()-1,COLUMN()))-$I$9),0)</f>
        <v/>
      </c>
      <c r="L136" s="22">
        <f>(IF(AND(C135&lt;11,AND(D135="F",L135&gt;0)),(INDIRECT(ADDRESS(ROW()-1,COLUMN()))-$B$11),0) + IF(AND(C135&lt;11,AND(D135="M",L135&gt;0)),(INDIRECT(ADDRESS(ROW()-1,COLUMN()))-$C$11),0)) + IF(AND(OR(C135=11,C135=12),AND(D135="F",L135&gt;0)),(INDIRECT(ADDRESS(ROW()-1,COLUMN()))-$D$11),0) + IF(AND(OR(C135=11,C135=12),AND(D135="M",L135&gt;0)),(INDIRECT(ADDRESS(ROW()-1,COLUMN()))-$E$11),0)</f>
        <v/>
      </c>
      <c r="M136" s="22">
        <f>(IF(AND(C135&lt;11,AND(D135="F",M135&gt;0)),(INDIRECT(ADDRESS(ROW()-1,COLUMN()))-$B$12),0) + IF(AND(C135&lt;11,AND(D135="M",M135&gt;0)),(INDIRECT(ADDRESS(ROW()-1,COLUMN()))-$C$12),0)) + IF(AND(OR(C135=11,C135=12),AND(D135="F",M135&gt;0)),(INDIRECT(ADDRESS(ROW()-1,COLUMN()))-$D$12),0) + IF(AND(OR(C135=11,C135=12),AND(D135="M",M135&gt;0)),(INDIRECT(ADDRESS(ROW()-1,COLUMN()))-$E$12),0)  + IF(AND(OR(C135=13,C135=14),AND(D135="F",M135&gt;0)),(INDIRECT(ADDRESS(ROW()-1,COLUMN()))-$F$12),0) + IF(AND(OR(C135=13,C135=14),AND(D135="M",M135&gt;0)),(INDIRECT(ADDRESS(ROW()-1,COLUMN()))-$G$12),0) + IF(AND(C135 &gt; 14,AND(D135="F",M135&gt;0)),(INDIRECT(ADDRESS(ROW()-1,COLUMN()))-$H$12),0) + IF(AND(C135 &gt; 14,AND(D135="M",M135&gt;0)),(INDIRECT(ADDRESS(ROW()-1,COLUMN()))-$I$12),0)</f>
        <v/>
      </c>
      <c r="N136" s="22">
        <f>IF(AND(OR(C135=11,C135=12),AND(D135="F",N135&gt;0)),(INDIRECT(ADDRESS(ROW()-1,COLUMN()))-$D$13),0) + IF(AND(OR(C135=11,C135=12),AND(D135="M",N135&gt;0)),(INDIRECT(ADDRESS(ROW()-1,COLUMN()))-$E$13),0)  + IF(AND(OR(C135=13,C135=14),AND(D135="F",N135&gt;0)),(INDIRECT(ADDRESS(ROW()-1,COLUMN()))-$F$13),0) + IF(AND(OR(C135=13,C135=14),AND(D135="M",N135&gt;0)),(INDIRECT(ADDRESS(ROW()-1,COLUMN()))-$G$13),0) + IF(AND(C135 &gt; 14,AND(D135="F",N135&gt;0)),(INDIRECT(ADDRESS(ROW()-1,COLUMN()))-$H$13),0) + IF(AND(C135 &gt; 14,AND(D135="M",N135&gt;0)),(INDIRECT(ADDRESS(ROW()-1,COLUMN()))-$I$13),0)</f>
        <v/>
      </c>
      <c r="O136" s="22">
        <f>(IF(AND(C135&lt;11,AND(D135="F",O135&gt;0)),(INDIRECT(ADDRESS(ROW()-1,COLUMN()))-$B$15),0) + IF(AND(C135&lt;11,AND(D135="M",O135&gt;0)),(INDIRECT(ADDRESS(ROW()-1,COLUMN()))-$C$15),0)) + IF(AND(OR(C135=11,C135=12),AND(D135="F",O135&gt;0)),(INDIRECT(ADDRESS(ROW()-1,COLUMN()))-$D$15),0) + IF(AND(OR(C135=11,C135=12),AND(D135="M",O135&gt;0)),(INDIRECT(ADDRESS(ROW()-1,COLUMN()))-$E$15),0)</f>
        <v/>
      </c>
      <c r="P136" s="22">
        <f>(IF(AND(C135&lt;11,AND(D135="F",P135&gt;0)),(INDIRECT(ADDRESS(ROW()-1,COLUMN()))-$B$16),0) + IF(AND(C135&lt;11,AND(D135="M",P135&gt;0)),(INDIRECT(ADDRESS(ROW()-1,COLUMN()))-$C$16),0)) + IF(AND(OR(C135=11,C135=12),AND(D135="F",P135&gt;0)),(INDIRECT(ADDRESS(ROW()-1,COLUMN()))-$D$16),0) + IF(AND(OR(C135=11,C135=12),AND(D135="M",P135&gt;0)),(INDIRECT(ADDRESS(ROW()-1,COLUMN()))-$E$16),0)  + IF(AND(OR(C135=13,C135=14),AND(D135="F",P135&gt;0)),(INDIRECT(ADDRESS(ROW()-1,COLUMN()))-$F$16),0) + IF(AND(OR(C135=13,C135=14),AND(D135="M",P135&gt;0)),(INDIRECT(ADDRESS(ROW()-1,COLUMN()))-$G$16),0) + IF(AND(C135 &gt; 14,AND(D135="F",P135&gt;0)),(INDIRECT(ADDRESS(ROW()-1,COLUMN()))-$H$16),0) + IF(AND(C135 &gt; 14,AND(D135="M",P135&gt;0)),(INDIRECT(ADDRESS(ROW()-1,COLUMN()))-$I$16),0)</f>
        <v/>
      </c>
      <c r="Q136" s="22">
        <f>IF(AND(OR(C135=11,C135=12),AND(D135="F",Q135&gt;0)),(INDIRECT(ADDRESS(ROW()-1,COLUMN()))-$D$17),0) + IF(AND(OR(C135=11,C135=12),AND(D135="M",Q135&gt;0)),(INDIRECT(ADDRESS(ROW()-1,COLUMN()))-$E$17),0)  + IF(AND(OR(C135=13,C135=14),AND(D135="F",Q135&gt;0)),(INDIRECT(ADDRESS(ROW()-1,COLUMN()))-$F$17),0) + IF(AND(OR(C135=13,C135=14),AND(D135="M",Q135&gt;0)),(INDIRECT(ADDRESS(ROW()-1,COLUMN()))-$G$17),0) + IF(AND(C135 &gt; 14,AND(D135="F",Q135&gt;0)),(INDIRECT(ADDRESS(ROW()-1,COLUMN()))-$H$17),0) + IF(AND(C135 &gt; 14,AND(D135="M",Q135&gt;0)),(INDIRECT(ADDRESS(ROW()-1,COLUMN()))-$I$17),0)</f>
        <v/>
      </c>
      <c r="R136" s="22">
        <f>(IF(AND(C135&lt;11,AND(D135="F",R135&gt;0)),(INDIRECT(ADDRESS(ROW()-1,COLUMN()))-$B$19),0) + IF(AND(C135&lt;11,AND(D135="M",R135&gt;0)),(INDIRECT(ADDRESS(ROW()-1,COLUMN()))-$C$19),0)) + IF(AND(OR(C135=11,C135=12),AND(D135="F",R135&gt;0)),(INDIRECT(ADDRESS(ROW()-1,COLUMN()))-$D$19),0) + IF(AND(OR(C135=11,C135=12),AND(D135="M",R135&gt;0)),(INDIRECT(ADDRESS(ROW()-1,COLUMN()))-$E$19),0)</f>
        <v/>
      </c>
      <c r="S136" s="22">
        <f>(IF(AND(C135&lt;11,AND(D135="F",S135&gt;0)),(INDIRECT(ADDRESS(ROW()-1,COLUMN()))-$B$20),0) + IF(AND(C135&lt;11,AND(D135="M",S135&gt;0)),(INDIRECT(ADDRESS(ROW()-1,COLUMN()))-$C$20),0)) + IF(AND(OR(C135=11,C135=12),AND(D135="F",S135&gt;0)),(INDIRECT(ADDRESS(ROW()-1,COLUMN()))-$D$20),0) + IF(AND(OR(C135=11,C135=12),AND(D135="M",S135&gt;0)),(INDIRECT(ADDRESS(ROW()-1,COLUMN()))-$E$20),0)  + IF(AND(OR(C135=13,C135=14),AND(D135="F",S135&gt;0)),(INDIRECT(ADDRESS(ROW()-1,COLUMN()))-$F$20),0) + IF(AND(OR(C135=13,C135=14),AND(D135="M",S135&gt;0)),(INDIRECT(ADDRESS(ROW()-1,COLUMN()))-$G$20),0) + IF(AND(C135 &gt; 14,AND(D135="F",S135&gt;0)),(INDIRECT(ADDRESS(ROW()-1,COLUMN()))-$H$20),0) + IF(AND(C135 &gt; 14,AND(D135="M",S135&gt;0)),(INDIRECT(ADDRESS(ROW()-1,COLUMN()))-$I$20),0)</f>
        <v/>
      </c>
      <c r="T136" s="22">
        <f>IF(AND(OR(C135=11,C135=12),AND(D135="F",T135&gt;0)),(INDIRECT(ADDRESS(ROW()-1,COLUMN()))-$D$21),0) + IF(AND(OR(C135=11,C135=12),AND(D135="M",T135&gt;0)),(INDIRECT(ADDRESS(ROW()-1,COLUMN()))-$E$21),0)  + IF(AND(OR(C135=13,C135=14),AND(D135="F",T135&gt;0)),(INDIRECT(ADDRESS(ROW()-1,COLUMN()))-$F$21),0) + IF(AND(OR(C135=13,C135=14),AND(D135="M",T135&gt;0)),(INDIRECT(ADDRESS(ROW()-1,COLUMN()))-$G$21),0) + IF(AND(C135 &gt; 14,AND(D135="F",T135&gt;0)),(INDIRECT(ADDRESS(ROW()-1,COLUMN()))-$H$21),0) + IF(AND(C135 &gt; 14,AND(D135="M",T135&gt;0)),(INDIRECT(ADDRESS(ROW()-1,COLUMN()))-$I$21),0)</f>
        <v/>
      </c>
      <c r="U136" s="22">
        <f>(IF(AND(C135&lt;11,AND(D135="F",U135&gt;0)),(INDIRECT(ADDRESS(ROW()-1,COLUMN()))-$B$23),0) + IF(AND(C135&lt;11,AND(D135="M",U135&gt;0)),(INDIRECT(ADDRESS(ROW()-1,COLUMN()))-$C$23),0)) + IF(AND(OR(C135=11,C135=12),AND(D135="F",U135&gt;0)),(INDIRECT(ADDRESS(ROW()-1,COLUMN()))-$D$23),0) + IF(AND(OR(C135=11,C135=12),AND(D135="M",U135&gt;0)),(INDIRECT(ADDRESS(ROW()-1,COLUMN()))-$E$23),0)</f>
        <v/>
      </c>
      <c r="V136" s="22">
        <f>(IF(AND(C135&lt;11,AND(D135="F",V135&gt;0)),(INDIRECT(ADDRESS(ROW()-1,COLUMN()))-$B$24),0) + IF(AND(C135&lt;11,AND(D135="M",V135&gt;0)),(INDIRECT(ADDRESS(ROW()-1,COLUMN()))-$C$24),0)) + IF(AND(OR(C135=11,C135=12),AND(D135="F",V135&gt;0)),(INDIRECT(ADDRESS(ROW()-1,COLUMN()))-$D$24),0) + IF(AND(OR(C135=11,C135=12),AND(D135="M",V135&gt;0)),(INDIRECT(ADDRESS(ROW()-1,COLUMN()))-$E$24),0)  + IF(AND(OR(C135=13,C135=14),AND(D135="F",V135&gt;0)),(INDIRECT(ADDRESS(ROW()-1,COLUMN()))-$F$24),0) + IF(AND(OR(C135=13,C135=14),AND(D135="M",V135&gt;0)),(INDIRECT(ADDRESS(ROW()-1,COLUMN()))-$G$24),0) + IF(AND(C135 &gt; 14,AND(D135="F",V135&gt;0)),(INDIRECT(ADDRESS(ROW()-1,COLUMN()))-$H$24),0) + IF(AND(C135 &gt; 14,AND(D135="M",V135&gt;0)),(INDIRECT(ADDRESS(ROW()-1,COLUMN()))-$I$24),0)</f>
        <v/>
      </c>
      <c r="W136" s="22">
        <f>IF(AND(OR(C135=11,C135=12),AND(D135="F",W135&gt;0)),(INDIRECT(ADDRESS(ROW()-1,COLUMN()))-$D$25),0) + IF(AND(OR(C135=11,C135=12),AND(D135="M",W135&gt;0)),(INDIRECT(ADDRESS(ROW()-1,COLUMN()))-$E$25),0)  + IF(AND(OR(C135=13,C135=14),AND(D135="F",W135&gt;0)),(INDIRECT(ADDRESS(ROW()-1,COLUMN()))-$F$25),0) + IF(AND(OR(C135=13,C135=14),AND(D135="M",W135&gt;0)),(INDIRECT(ADDRESS(ROW()-1,COLUMN()))-$G$25),0) + IF(AND(C135 &gt; 14,AND(D135="F",W135&gt;0)),(INDIRECT(ADDRESS(ROW()-1,COLUMN()))-$H$25),0) + IF(AND(C135 &gt; 14,AND(D135="M",W135&gt;0)),(INDIRECT(ADDRESS(ROW()-1,COLUMN()))-$I$25),0)</f>
        <v/>
      </c>
      <c r="X136" s="3" t="n"/>
      <c r="Y136" s="3" t="n"/>
      <c r="Z136" s="3" t="n"/>
    </row>
    <row customHeight="1" ht="20" outlineLevel="1" r="137" s="67" spans="1:63">
      <c r="C137" s="69" t="s">
        <v>385</v>
      </c>
      <c r="E137" s="62">
        <f>COUNTIF(F137:AA137,"&lt;=0")-E135-IF(C135&gt;12,IF(L135&gt;0,1,0)+IF(O135&gt;0,1,0)+IF(R135&gt;0,1,0)+IF(U135&gt;0,1,0),0)-IF(C135&lt;11,IF(J135&gt;0,1,0)+IF(K135&gt;0,1,0)+IF(N135&gt;0,1,0)+IF(Q135&gt;0,1,0)+IF(T135&gt;0,1,0)+IF(W135,1,0),0)</f>
        <v/>
      </c>
      <c r="F137" s="22">
        <f>(IF(AND(C135&lt;11,AND(D135="F",F135&gt;0)),(INDIRECT(ADDRESS(ROW()-2,COLUMN()))-$L$4),0) + IF(AND(C135&lt;11,AND(D135="M",F135&gt;0)),(INDIRECT(ADDRESS(ROW()-2,COLUMN()))-$M$4),0)) + IF(AND(OR(C135=11,C135=12),AND(D135="F",F135&gt;0)),(INDIRECT(ADDRESS(ROW()-2,COLUMN()))-$N$4),0) + IF(AND(OR(C135=11,C135=12),AND(D135="M",F135&gt;0)),(INDIRECT(ADDRESS(ROW()-2,COLUMN()))-$O$4),0)  + IF(AND(OR(C135=13,C135=14),AND(D135="F",F135&gt;0)),(INDIRECT(ADDRESS(ROW()-2,COLUMN()))-$P$4),0) + IF(AND(OR(C135=13,C135=14),AND(D135="M",F135&gt;0)),(INDIRECT(ADDRESS(ROW()-2,COLUMN()))-$Q$4),0) + IF(AND(C135 &gt; 14,AND(D135="F",F135&gt;0)),(INDIRECT(ADDRESS(ROW()-2,COLUMN()))-$R$4),0) + IF(AND(C135 &gt; 14,AND(D135="M",F135&gt;0)),(INDIRECT(ADDRESS(ROW()-2,COLUMN()))-$S$4),0)</f>
        <v/>
      </c>
      <c r="G137" s="22">
        <f>(IF(AND(C135&lt;11,AND(D135="F",G135&gt;0)),(INDIRECT(ADDRESS(ROW()-2,COLUMN()))-$L$5),0) + IF(AND(C135&lt;11,AND(D135="M",G135&gt;0)),(INDIRECT(ADDRESS(ROW()-2,COLUMN()))-$M$5),0)) + IF(AND(OR(C135=11,C135=12),AND(D135="F",G135&gt;0)),(INDIRECT(ADDRESS(ROW()-2,COLUMN()))-$N$5),0) + IF(AND(OR(C135=11,C135=12),AND(D135="M",G135&gt;0)),(INDIRECT(ADDRESS(ROW()-2,COLUMN()))-$O$5),0)  + IF(AND(OR(C135=13,C135=14),AND(D135="F",G135&gt;0)),(INDIRECT(ADDRESS(ROW()-2,COLUMN()))-$P$5),0) + IF(AND(OR(C135=13,C135=14),AND(D135="M",G135&gt;0)),(INDIRECT(ADDRESS(ROW()-2,COLUMN()))-$Q$5),0) + IF(AND(C135 &gt; 14,AND(D135="F",G135&gt;0)),(INDIRECT(ADDRESS(ROW()-2,COLUMN()))-$R$5),0) + IF(AND(C135 &gt; 14,AND(D135="M",G135&gt;0)),(INDIRECT(ADDRESS(ROW()-2,COLUMN()))-$S$5),0)</f>
        <v/>
      </c>
      <c r="H137" s="22">
        <f>(IF(AND(C135&lt;11,AND(D135="F",H135&gt;0)),(INDIRECT(ADDRESS(ROW()-2,COLUMN()))-$L$6),0) + IF(AND(C135&lt;11,AND(D135="M",H135&gt;0)),(INDIRECT(ADDRESS(ROW()-2,COLUMN()))-$M$6),0)) + IF(AND(OR(C135=11,C135=12),AND(D135="F",H135&gt;0)),(INDIRECT(ADDRESS(ROW()-2,COLUMN()))-$N$6),0) + IF(AND(OR(C135=11,C135=12),AND(D135="M",H135&gt;0)),(INDIRECT(ADDRESS(ROW()-2,COLUMN()))-$O$6),0)  + IF(AND(OR(C135=13,C135=14),AND(D135="F",H135&gt;0)),(INDIRECT(ADDRESS(ROW()-2,COLUMN()))-$P$6),0) + IF(AND(OR(C135=13,C135=14),AND(D135="M",H135&gt;0)),(INDIRECT(ADDRESS(ROW()-2,COLUMN()))-$Q$6),0) + IF(AND(C135 &gt; 14,AND(D135="F",H135&gt;0)),(INDIRECT(ADDRESS(ROW()-2,COLUMN()))-$R$6),0) + IF(AND(C135 &gt; 14,AND(D135="M",H135&gt;0)),(INDIRECT(ADDRESS(ROW()-2,COLUMN()))-$S$6),0)</f>
        <v/>
      </c>
      <c r="I137" s="22">
        <f>(IF(AND(C135&lt;11,AND(D135="F",I135&gt;0)),(INDIRECT(ADDRESS(ROW()-2,COLUMN()))-$L$7),0) + IF(AND(C135&lt;11,AND(D135="M",I135&gt;0)),(INDIRECT(ADDRESS(ROW()-2,COLUMN()))-$M$7),0)) + IF(AND(OR(C135=11,C135=12),AND(D135="F",I135&gt;0)),(INDIRECT(ADDRESS(ROW()-2,COLUMN()))-$N$7),0) + IF(AND(OR(C135=11,C135=12),AND(D135="M",I135&gt;0)),(INDIRECT(ADDRESS(ROW()-2,COLUMN()))-$O$7),0)  + IF(AND(OR(C135=13,C135=14),AND(D135="F",I135&gt;0)),(INDIRECT(ADDRESS(ROW()-2,COLUMN()))-$P$7),0) + IF(AND(OR(C135=13,C135=14),AND(D135="M",I135&gt;0)),(INDIRECT(ADDRESS(ROW()-2,COLUMN()))-$Q$7),0) + IF(AND(C135 &gt; 14,AND(D135="F",I135&gt;0)),(INDIRECT(ADDRESS(ROW()-2,COLUMN()))-$R$7),0) + IF(AND(C135 &gt; 14,AND(D135="M",I135&gt;0)),(INDIRECT(ADDRESS(ROW()-2,COLUMN()))-$S$7),0)</f>
        <v/>
      </c>
      <c r="J137" s="22">
        <f>IF(AND(OR(C135=11,C135=12),AND(D135="F",J135&gt;0)),(INDIRECT(ADDRESS(ROW()-2,COLUMN()))-$N$8),0) + IF(AND(OR(C135=11,C135=12),AND(D135="M",J135&gt;0)),(INDIRECT(ADDRESS(ROW()-2,COLUMN()))-$O$8),0)  + IF(AND(OR(C135=13,C135=14),AND(D135="F",J135&gt;0)),(INDIRECT(ADDRESS(ROW()-2,COLUMN()))-$P$8),0) + IF(AND(OR(C135=13,C135=14),AND(D135="M",J135&gt;0)),(INDIRECT(ADDRESS(ROW()-2,COLUMN()))-$Q$8),0) + IF(AND(C135 &gt; 14,AND(D135="F",J135&gt;0)),(INDIRECT(ADDRESS(ROW()-2,COLUMN()))-$R$8),0) + IF(AND(C135 &gt; 14,AND(D135="M",J135&gt;0)),(INDIRECT(ADDRESS(ROW()-2,COLUMN()))-$S$8),0)</f>
        <v/>
      </c>
      <c r="K137" s="22">
        <f>IF(AND(OR(C135=11,C135=12),AND(D135="F",K135&gt;0)),(INDIRECT(ADDRESS(ROW()-2,COLUMN()))-$N$9),0) + IF(AND(OR(C135=11,C135=12),AND(D135="M",K135&gt;0)),(INDIRECT(ADDRESS(ROW()-2,COLUMN()))-$O$9),0)  + IF(AND(OR(C135=13,C135=14),AND(D135="F",K135&gt;0)),(INDIRECT(ADDRESS(ROW()-2,COLUMN()))-$P$9),0) + IF(AND(OR(C135=13,C135=14),AND(D135="M",K135&gt;0)),(INDIRECT(ADDRESS(ROW()-2,COLUMN()))-$Q$9),0) + IF(AND(C135 &gt; 14,AND(D135="F",K135&gt;0)),(INDIRECT(ADDRESS(ROW()-2,COLUMN()))-$R$9),0) + IF(AND(C135 &gt; 14,AND(D135="M",K135&gt;0)),(INDIRECT(ADDRESS(ROW()-2,COLUMN()))-$S$9),0)</f>
        <v/>
      </c>
      <c r="L137" s="22">
        <f>(IF(AND(C135&lt;11,AND(D135="F",L135&gt;0)),(INDIRECT(ADDRESS(ROW()-2,COLUMN()))-$L$11),0) + IF(AND(C135&lt;11,AND(D135="M",L135&gt;0)),(INDIRECT(ADDRESS(ROW()-2,COLUMN()))-$M$11),0)) + IF(AND(OR(C135=11,C135=12),AND(D135="F",L135&gt;0)),(INDIRECT(ADDRESS(ROW()-2,COLUMN()))-$N$11),0) + IF(AND(OR(C135=11,C135=12),AND(D135="M",L135&gt;0)),(INDIRECT(ADDRESS(ROW()-2,COLUMN()))-$O$11),0)</f>
        <v/>
      </c>
      <c r="M137" s="22">
        <f>(IF(AND(C135&lt;11,AND(D135="F",M135&gt;0)),(INDIRECT(ADDRESS(ROW()-2,COLUMN()))-$L$12),0) + IF(AND(C135&lt;11,AND(D135="M",M135&gt;0)),(INDIRECT(ADDRESS(ROW()-2,COLUMN()))-$M$12),0)) + IF(AND(OR(C135=11,C135=12),AND(D135="F",M135&gt;0)),(INDIRECT(ADDRESS(ROW()-2,COLUMN()))-$N$12),0) + IF(AND(OR(C135=11,C135=12),AND(D135="M",M135&gt;0)),(INDIRECT(ADDRESS(ROW()-2,COLUMN()))-$O$12),0)  + IF(AND(OR(C135=13,C135=14),AND(D135="F",M135&gt;0)),(INDIRECT(ADDRESS(ROW()-2,COLUMN()))-$P$12),0) + IF(AND(OR(C135=13,C135=14),AND(D135="M",M135&gt;0)),(INDIRECT(ADDRESS(ROW()-2,COLUMN()))-$Q$12),0) + IF(AND(C135 &gt; 14,AND(D135="F",M135&gt;0)),(INDIRECT(ADDRESS(ROW()-2,COLUMN()))-$R$12),0) + IF(AND(C135 &gt; 14,AND(D135="M",M135&gt;0)),(INDIRECT(ADDRESS(ROW()-2,COLUMN()))-$S$12),0)</f>
        <v/>
      </c>
      <c r="N137" s="22">
        <f>IF(AND(OR(C135=11,C135=12),AND(D135="F",N135&gt;0)),(INDIRECT(ADDRESS(ROW()-2,COLUMN()))-$N$13),0) + IF(AND(OR(C135=11,C135=12),AND(D135="M",N135&gt;0)),(INDIRECT(ADDRESS(ROW()-2,COLUMN()))-$O$13),0)  + IF(AND(OR(C135=13,C135=14),AND(D135="F",N135&gt;0)),(INDIRECT(ADDRESS(ROW()-2,COLUMN()))-$P$13),0) + IF(AND(OR(C135=13,C135=14),AND(D135="M",N135&gt;0)),(INDIRECT(ADDRESS(ROW()-2,COLUMN()))-$Q$13),0) + IF(AND(C135 &gt; 14,AND(D135="F",N135&gt;0)),(INDIRECT(ADDRESS(ROW()-2,COLUMN()))-$R$13),0) + IF(AND(C135 &gt; 14,AND(D135="M",N135&gt;0)),(INDIRECT(ADDRESS(ROW()-2,COLUMN()))-$S$13),0)</f>
        <v/>
      </c>
      <c r="O137" s="22">
        <f>(IF(AND(C135&lt;11,AND(D135="F",O135&gt;0)),(INDIRECT(ADDRESS(ROW()-2,COLUMN()))-$L$15),0) + IF(AND(C135&lt;11,AND(D135="M",O135&gt;0)),(INDIRECT(ADDRESS(ROW()-2,COLUMN()))-$M$15),0)) + IF(AND(OR(C135=11,C135=12),AND(D135="F",O135&gt;0)),(INDIRECT(ADDRESS(ROW()-2,COLUMN()))-$N$15),0) + IF(AND(OR(C135=11,C135=12),AND(D135="M",O135&gt;0)),(INDIRECT(ADDRESS(ROW()-2,COLUMN()))-$O$15),0)</f>
        <v/>
      </c>
      <c r="P137" s="22">
        <f>(IF(AND(C135&lt;11,AND(D135="F",P135&gt;0)),(INDIRECT(ADDRESS(ROW()-2,COLUMN()))-$L$16),0) + IF(AND(C135&lt;11,AND(D135="M",P135&gt;0)),(INDIRECT(ADDRESS(ROW()-2,COLUMN()))-$M$16),0)) + IF(AND(OR(C135=11,C135=12),AND(D135="F",P135&gt;0)),(INDIRECT(ADDRESS(ROW()-2,COLUMN()))-$N$16),0) + IF(AND(OR(C135=11,C135=12),AND(D135="M",P135&gt;0)),(INDIRECT(ADDRESS(ROW()-2,COLUMN()))-$O$16),0)  + IF(AND(OR(C135=13,C135=14),AND(D135="F",P135&gt;0)),(INDIRECT(ADDRESS(ROW()-2,COLUMN()))-$P$16),0) + IF(AND(OR(C135=13,C135=14),AND(D135="M",P135&gt;0)),(INDIRECT(ADDRESS(ROW()-2,COLUMN()))-$Q$16),0) + IF(AND(C135 &gt; 14,AND(D135="F",P135&gt;0)),(INDIRECT(ADDRESS(ROW()-2,COLUMN()))-$R$16),0) + IF(AND(C135 &gt; 14,AND(D135="M",P135&gt;0)),(INDIRECT(ADDRESS(ROW()-2,COLUMN()))-$S$16),0)</f>
        <v/>
      </c>
      <c r="Q137" s="22">
        <f>IF(AND(OR(C135=11,C135=12),AND(D135="F",Q135&gt;0)),(INDIRECT(ADDRESS(ROW()-2,COLUMN()))-$N$17),0) + IF(AND(OR(C135=11,C135=12),AND(D135="M",Q135&gt;0)),(INDIRECT(ADDRESS(ROW()-2,COLUMN()))-$O$17),0)  + IF(AND(OR(C135=13,C135=14),AND(D135="F",Q135&gt;0)),(INDIRECT(ADDRESS(ROW()-2,COLUMN()))-$P$17),0) + IF(AND(OR(C135=13,C135=14),AND(D135="M",Q135&gt;0)),(INDIRECT(ADDRESS(ROW()-2,COLUMN()))-$Q$17),0) + IF(AND(C135 &gt; 14,AND(D135="F",Q135&gt;0)),(INDIRECT(ADDRESS(ROW()-2,COLUMN()))-$R$17),0) + IF(AND(C135 &gt; 14,AND(D135="M",Q135&gt;0)),(INDIRECT(ADDRESS(ROW()-2,COLUMN()))-$S$17),0)</f>
        <v/>
      </c>
      <c r="R137" s="22">
        <f>(IF(AND(C135&lt;11,AND(D135="F",R135&gt;0)),(INDIRECT(ADDRESS(ROW()-2,COLUMN()))-$L$19),0) + IF(AND(C135&lt;11,AND(D135="M",R135&gt;0)),(INDIRECT(ADDRESS(ROW()-2,COLUMN()))-$M$19),0)) + IF(AND(OR(C135=11,C135=12),AND(D135="F",R135&gt;0)),(INDIRECT(ADDRESS(ROW()-2,COLUMN()))-$N$19),0) + IF(AND(OR(C135=11,C135=12),AND(D135="M",R135&gt;0)),(INDIRECT(ADDRESS(ROW()-2,COLUMN()))-$O$19),0)</f>
        <v/>
      </c>
      <c r="S137" s="22">
        <f>(IF(AND(C135&lt;11,AND(D135="F",S135&gt;0)),(INDIRECT(ADDRESS(ROW()-2,COLUMN()))-$L$20),0) + IF(AND(C135&lt;11,AND(D135="M",S135&gt;0)),(INDIRECT(ADDRESS(ROW()-2,COLUMN()))-$M$20),0)) + IF(AND(OR(C135=11,C135=12),AND(D135="F",S135&gt;0)),(INDIRECT(ADDRESS(ROW()-2,COLUMN()))-$N$20),0) + IF(AND(OR(C135=11,C135=12),AND(D135="M",S135&gt;0)),(INDIRECT(ADDRESS(ROW()-2,COLUMN()))-$O$20),0)  + IF(AND(OR(C135=13,C135=14),AND(D135="F",S135&gt;0)),(INDIRECT(ADDRESS(ROW()-2,COLUMN()))-$P$20),0) + IF(AND(OR(C135=13,C135=14),AND(D135="M",S135&gt;0)),(INDIRECT(ADDRESS(ROW()-2,COLUMN()))-$Q$20),0) + IF(AND(C135 &gt; 14,AND(D135="F",S135&gt;0)),(INDIRECT(ADDRESS(ROW()-2,COLUMN()))-$R$20),0) + IF(AND(C135 &gt; 14,AND(D135="M",S135&gt;0)),(INDIRECT(ADDRESS(ROW()-2,COLUMN()))-$S$20),0)</f>
        <v/>
      </c>
      <c r="T137" s="22">
        <f>IF(AND(OR(C135=11,C135=12),AND(D135="F",T135&gt;0)),(INDIRECT(ADDRESS(ROW()-2,COLUMN()))-$N$21),0) + IF(AND(OR(C135=11,C135=12),AND(D135="M",T135&gt;0)),(INDIRECT(ADDRESS(ROW()-2,COLUMN()))-$O$21),0)  + IF(AND(OR(C135=13,C135=14),AND(D135="F",T135&gt;0)),(INDIRECT(ADDRESS(ROW()-2,COLUMN()))-$P$21),0) + IF(AND(OR(C135=13,C135=14),AND(D135="M",T135&gt;0)),(INDIRECT(ADDRESS(ROW()-2,COLUMN()))-$Q$21),0) + IF(AND(C135 &gt; 14,AND(D135="F",T135&gt;0)),(INDIRECT(ADDRESS(ROW()-2,COLUMN()))-$R$21),0) + IF(AND(C135 &gt; 14,AND(D135="M",T135&gt;0)),(INDIRECT(ADDRESS(ROW()-2,COLUMN()))-$S$21),0)</f>
        <v/>
      </c>
      <c r="U137" s="22">
        <f>(IF(AND(C135&lt;11,AND(D135="F",U135&gt;0)),(INDIRECT(ADDRESS(ROW()-2,COLUMN()))-$L$23),0) + IF(AND(C135&lt;11,AND(D135="M",U135&gt;0)),(INDIRECT(ADDRESS(ROW()-2,COLUMN()))-$M$23),0)) + IF(AND(OR(C135=11,C135=12),AND(D135="F",U135&gt;0)),(INDIRECT(ADDRESS(ROW()-2,COLUMN()))-$N$23),0) + IF(AND(OR(C135=11,C135=12),AND(D135="M",U135&gt;0)),(INDIRECT(ADDRESS(ROW()-2,COLUMN()))-$O$23),0)</f>
        <v/>
      </c>
      <c r="V137" s="22">
        <f>(IF(AND(C135&lt;11,AND(D135="F",V135&gt;0)),(INDIRECT(ADDRESS(ROW()-2,COLUMN()))-$L$24),0) + IF(AND(C135&lt;11,AND(D135="M",V135&gt;0)),(INDIRECT(ADDRESS(ROW()-2,COLUMN()))-$M$24),0)) + IF(AND(OR(C135=11,C135=12),AND(D135="F",V135&gt;0)),(INDIRECT(ADDRESS(ROW()-2,COLUMN()))-$N$24),0) + IF(AND(OR(C135=11,C135=12),AND(D135="M",V135&gt;0)),(INDIRECT(ADDRESS(ROW()-2,COLUMN()))-$O$24),0)  + IF(AND(OR(C135=13,C135=14),AND(D135="F",V135&gt;0)),(INDIRECT(ADDRESS(ROW()-2,COLUMN()))-$P$24),0) + IF(AND(OR(C135=13,C135=14),AND(D135="M",V135&gt;0)),(INDIRECT(ADDRESS(ROW()-2,COLUMN()))-$Q$24),0) + IF(AND(C135 &gt; 14,AND(D135="F",V135&gt;0)),(INDIRECT(ADDRESS(ROW()-2,COLUMN()))-$R$24),0) + IF(AND(C135 &gt; 14,AND(D135="M",V135&gt;0)),(INDIRECT(ADDRESS(ROW()-2,COLUMN()))-$S$24),0)</f>
        <v/>
      </c>
      <c r="W137" s="22">
        <f>IF(AND(OR(C135=11,C135=12),AND(D135="F",W135&gt;0)),(INDIRECT(ADDRESS(ROW()-2,COLUMN()))-$N$25),0) + IF(AND(OR(C135=11,C135=12),AND(D135="M",W135&gt;0)),(INDIRECT(ADDRESS(ROW()-2,COLUMN()))-$O$25),0)  + IF(AND(OR(C135=13,C135=14),AND(D135="F",W135&gt;0)),(INDIRECT(ADDRESS(ROW()-2,COLUMN()))-$P$25),0) + IF(AND(OR(C135=13,C135=14),AND(D135="M",W135&gt;0)),(INDIRECT(ADDRESS(ROW()-2,COLUMN()))-$Q$25),0) + IF(AND(C135 &gt; 14,AND(D135="F",W135&gt;0)),(INDIRECT(ADDRESS(ROW()-2,COLUMN()))-$R$25),0) + IF(AND(C135 &gt; 14,AND(D135="M",W135&gt;0)),(INDIRECT(ADDRESS(ROW()-2,COLUMN()))-$S$25),0)</f>
        <v/>
      </c>
      <c r="X137" s="3" t="n"/>
      <c r="Y137" s="3" t="n"/>
      <c r="Z137" s="3" t="n"/>
    </row>
    <row customHeight="1" ht="20" outlineLevel="1" r="138" s="67" spans="1:63">
      <c r="C138" s="69" t="s">
        <v>386</v>
      </c>
      <c r="E138" s="62">
        <f>COUNTIF(F138:W138,"&lt;=0")-E135-IF(C135&gt;14,18,0)-IF(C135&gt;12,IF(L135&gt;0,1,0)+IF(O135&gt;0,1,0)+IF(R135&gt;0,1,0)+IF(U135&gt;0,1,0),0)-IF(C135&lt;11,IF(J135&gt;0,1,0)+IF(K135&gt;0,1,0)+IF(N135&gt;0,1,0)+IF(Q135&gt;0,1,0)+IF(T135&gt;0,1,0)+ IF(U135&gt;0,1,0) + IF(W135,1,0),0) - IF(AND(U135 &gt; 0,OR(C135=11,C135=12)),1,0)</f>
        <v/>
      </c>
      <c r="F138" s="22">
        <f>(IF(AND(C135&lt;11,AND(D135="F",F135&gt;0)),(INDIRECT(ADDRESS(ROW()-3,COLUMN()))-$V$4),0) + IF(AND(C135&lt;11,AND(D135="M",F135&gt;0)),(INDIRECT(ADDRESS(ROW()-3,COLUMN()))-$W$4),0)) + IF(AND(OR(C135=11,C135=12),AND(D135="F",F135&gt;0)),(INDIRECT(ADDRESS(ROW()-3,COLUMN()))-$X$4),0) + IF(AND(OR(C135=11,C135=12),AND(D135="M",F135&gt;0)),(INDIRECT(ADDRESS(ROW()-3,COLUMN()))-$Y$4),0)  + IF(AND(OR(C135=13,C135=14),AND(D135="F",F135&gt;0)),(INDIRECT(ADDRESS(ROW()-3,COLUMN()))-$Z$4),0) + IF(AND(OR(C135=13,C135=14),AND(D135="M",F135&gt;0)),(INDIRECT(ADDRESS(ROW()-3,COLUMN()))-$AA$4),0)</f>
        <v/>
      </c>
      <c r="G138" s="22">
        <f>(IF(AND(C135&lt;11,AND(D135="F",G135&gt;0)),(INDIRECT(ADDRESS(ROW()-3,COLUMN()))-$V$5),0) + IF(AND(C135&lt;11,AND(D135="M",G135&gt;0)),(INDIRECT(ADDRESS(ROW()-3,COLUMN()))-$W$5),0)) + IF(AND(OR(C135=11,C135=12),AND(D135="F",G135&gt;0)),(INDIRECT(ADDRESS(ROW()-3,COLUMN()))-$X$5),0) + IF(AND(OR(C135=11,C135=12),AND(D135="M",G135&gt;0)),(INDIRECT(ADDRESS(ROW()-3,COLUMN()))-$Y$5),0)  + IF(AND(OR(C135=13,C135=14),AND(D135="F",G135&gt;0)),(INDIRECT(ADDRESS(ROW()-3,COLUMN()))-$Z$5),0) + IF(AND(OR(C135=13,C135=14),AND(D135="M",G135&gt;0)),(INDIRECT(ADDRESS(ROW()-3,COLUMN()))-$AA$5),0)</f>
        <v/>
      </c>
      <c r="H138" s="22">
        <f>(IF(AND(C135&lt;11,AND(D135="F",H135&gt;0)),(INDIRECT(ADDRESS(ROW()-3,COLUMN()))-$V$6),0) + IF(AND(C135&lt;11,AND(D135="M",H135&gt;0)),(INDIRECT(ADDRESS(ROW()-3,COLUMN()))-$W$6),0)) + IF(AND(OR(C135=11,C135=12),AND(D135="F",H135&gt;0)),(INDIRECT(ADDRESS(ROW()-3,COLUMN()))-$X$6),0) + IF(AND(OR(C135=11,C135=12),AND(D135="M",H135&gt;0)),(INDIRECT(ADDRESS(ROW()-3,COLUMN()))-$Y$6),0)  + IF(AND(OR(C135=13,C135=14),AND(D135="F",H135&gt;0)),(INDIRECT(ADDRESS(ROW()-3,COLUMN()))-$Z$6),0) + IF(AND(OR(C135=13,C135=14),AND(D135="M",H135&gt;0)),(INDIRECT(ADDRESS(ROW()-3,COLUMN()))-$AA$6),0)</f>
        <v/>
      </c>
      <c r="I138" s="22">
        <f>(IF(AND(C135&lt;11,AND(D135="F",I135&gt;0)),(INDIRECT(ADDRESS(ROW()-3,COLUMN()))-$V$7),0) + IF(AND(C135&lt;11,AND(D135="M",I135&gt;0)),(INDIRECT(ADDRESS(ROW()-3,COLUMN()))-$W$7),0)) + IF(AND(OR(C135=11,C135=12),AND(D135="F",I135&gt;0)),(INDIRECT(ADDRESS(ROW()-3,COLUMN()))-$X$7),0) + IF(AND(OR(C135=11,C135=12),AND(D135="M",I135&gt;0)),(INDIRECT(ADDRESS(ROW()-3,COLUMN()))-$Y$7),0)  + IF(AND(OR(C135=13,C135=14),AND(D135="F",I135&gt;0)),(INDIRECT(ADDRESS(ROW()-3,COLUMN()))-$Z$7),0) + IF(AND(OR(C135=13,C135=14),AND(D135="M",I135&gt;0)),(INDIRECT(ADDRESS(ROW()-3,COLUMN()))-$AA$7),0)</f>
        <v/>
      </c>
      <c r="J138" s="22">
        <f>IF(AND(OR(C135=11,C135=12),AND(D135="F",J135&gt;0)),(INDIRECT(ADDRESS(ROW()-3,COLUMN()))-$X$8),0) + IF(AND(OR(C135=11,C135=12),AND(D135="M",J135&gt;0)),(INDIRECT(ADDRESS(ROW()-3,COLUMN()))-$Y$8),0)  + IF(AND(OR(C135=13,C135=14),AND(D135="F",J135&gt;0)),(INDIRECT(ADDRESS(ROW()-3,COLUMN()))-$Z$8),0) + IF(AND(OR(C135=13,C135=14),AND(D135="M",J135&gt;0)),(INDIRECT(ADDRESS(ROW()-3,COLUMN()))-$AA$8),0)</f>
        <v/>
      </c>
      <c r="K138" s="22">
        <f>IF(AND(OR(C135=11,C135=12),AND(D135="F",K135&gt;0)),(INDIRECT(ADDRESS(ROW()-3,COLUMN()))-$X$9),0) + IF(AND(OR(C135=11,C135=12),AND(D135="M",K135&gt;0)),(INDIRECT(ADDRESS(ROW()-3,COLUMN()))-$Y$9),0)  + IF(AND(OR(C135=13,C135=14),AND(D135="F",K135&gt;0)),(INDIRECT(ADDRESS(ROW()-3,COLUMN()))-$Z$9),0) + IF(AND(OR(C135=13,C135=14),AND(D135="M",K135&gt;0)),(INDIRECT(ADDRESS(ROW()-3,COLUMN()))-$AA$9),0)</f>
        <v/>
      </c>
      <c r="L138" s="22">
        <f>(IF(AND(C135&lt;11,AND(D135="F",L135&gt;0)),(INDIRECT(ADDRESS(ROW()-3,COLUMN()))-$V$11),0) + IF(AND(C135&lt;11,AND(D135="M",L135&gt;0)),(INDIRECT(ADDRESS(ROW()-3,COLUMN()))-$W$11),0)) + IF(AND(OR(C135=11,C135=12),AND(D135="F",L135&gt;0)),(INDIRECT(ADDRESS(ROW()-3,COLUMN()))-$X$11),0) + IF(AND(OR(C135=11,C135=12),AND(D135="M",L135&gt;0)),(INDIRECT(ADDRESS(ROW()-3,COLUMN()))-$Y$11),0)</f>
        <v/>
      </c>
      <c r="M138" s="22">
        <f>(IF(AND(C135&lt;11,AND(D135="F",M135&gt;0)),(INDIRECT(ADDRESS(ROW()-3,COLUMN()))-$V$12),0) + IF(AND(C135&lt;11,AND(D135="M",M135&gt;0)),(INDIRECT(ADDRESS(ROW()-3,COLUMN()))-$W$12),0)) + IF(AND(OR(C135=11,C135=12),AND(D135="F",M135&gt;0)),(INDIRECT(ADDRESS(ROW()-3,COLUMN()))-$X$12),0) + IF(AND(OR(C135=11,C135=12),AND(D135="M",M135&gt;0)),(INDIRECT(ADDRESS(ROW()-3,COLUMN()))-$Y$12),0)  + IF(AND(OR(C135=13,C135=14),AND(D135="F",M135&gt;0)),(INDIRECT(ADDRESS(ROW()-3,COLUMN()))-$Z$12),0) + IF(AND(OR(C135=13,C135=14),AND(D135="M",M135&gt;0)),(INDIRECT(ADDRESS(ROW()-3,COLUMN()))-$AA$12),0)</f>
        <v/>
      </c>
      <c r="N138" s="22">
        <f>IF(AND(OR(C135=11,C135=12),AND(D135="F",N135&gt;0)),(INDIRECT(ADDRESS(ROW()-3,COLUMN()))-$X$13),0) + IF(AND(OR(C135=11,C135=12),AND(D135="M",N135&gt;0)),(INDIRECT(ADDRESS(ROW()-3,COLUMN()))-$Y$13),0)  + IF(AND(OR(C135=13,C135=14),AND(D135="F",N135&gt;0)),(INDIRECT(ADDRESS(ROW()-3,COLUMN()))-$Z$13),0) + IF(AND(OR(C135=13,C135=14),AND(D135="M",N135&gt;0)),(INDIRECT(ADDRESS(ROW()-3,COLUMN()))-$AA$13),0)</f>
        <v/>
      </c>
      <c r="O138" s="22">
        <f>(IF(AND(C135&lt;11,AND(D135="F",O135&gt;0)),(INDIRECT(ADDRESS(ROW()-3,COLUMN()))-$V$15),0) + IF(AND(C135&lt;11,AND(D135="M",O135&gt;0)),(INDIRECT(ADDRESS(ROW()-3,COLUMN()))-$W$15),0)) + IF(AND(OR(C135=11,C135=12),AND(D135="F",O135&gt;0)),(INDIRECT(ADDRESS(ROW()-3,COLUMN()))-$X$15),0) + IF(AND(OR(C135=11,C135=12),AND(D135="M",O135&gt;0)),(INDIRECT(ADDRESS(ROW()-3,COLUMN()))-$Y$15),0)</f>
        <v/>
      </c>
      <c r="P138" s="22">
        <f>(IF(AND(C135&lt;11,AND(D135="F",P135&gt;0)),(INDIRECT(ADDRESS(ROW()-3,COLUMN()))-$V$16),0) + IF(AND(C135&lt;11,AND(D135="M",P135&gt;0)),(INDIRECT(ADDRESS(ROW()-3,COLUMN()))-$W$16),0)) + IF(AND(OR(C135=11,C135=12),AND(D135="F",P135&gt;0)),(INDIRECT(ADDRESS(ROW()-3,COLUMN()))-$X$16),0) + IF(AND(OR(C135=11,C135=12),AND(D135="M",P135&gt;0)),(INDIRECT(ADDRESS(ROW()-3,COLUMN()))-$Y$16),0)  + IF(AND(OR(C135=13,C135=14),AND(D135="F",P135&gt;0)),(INDIRECT(ADDRESS(ROW()-3,COLUMN()))-$Z$16),0) + IF(AND(OR(C135=13,C135=14),AND(D135="M",P135&gt;0)),(INDIRECT(ADDRESS(ROW()-3,COLUMN()))-$AA$16),0)</f>
        <v/>
      </c>
      <c r="Q138" s="22">
        <f>IF(AND(OR(C135=11,C135=12),AND(D135="F",Q135&gt;0)),(INDIRECT(ADDRESS(ROW()-3,COLUMN()))-$X$17),0) + IF(AND(OR(C135=11,C135=12),AND(D135="M",Q135&gt;0)),(INDIRECT(ADDRESS(ROW()-3,COLUMN()))-$Y$17),0)  + IF(AND(OR(C135=13,C135=14),AND(D135="F",Q135&gt;0)),(INDIRECT(ADDRESS(ROW()-3,COLUMN()))-$Z$17),0) + IF(AND(OR(C135=13,C135=14),AND(D135="M",Q135&gt;0)),(INDIRECT(ADDRESS(ROW()-3,COLUMN()))-$AA$17),0)</f>
        <v/>
      </c>
      <c r="R138" s="22">
        <f>(IF(AND(C135&lt;11,AND(D135="F",R135&gt;0)),(INDIRECT(ADDRESS(ROW()-3,COLUMN()))-$V$19),0) + IF(AND(C135&lt;11,AND(D135="M",R135&gt;0)),(INDIRECT(ADDRESS(ROW()-3,COLUMN()))-$W$19),0)) + IF(AND(OR(C135=11,C135=12),AND(D135="F",R135&gt;0)),(INDIRECT(ADDRESS(ROW()-3,COLUMN()))-$X$19),0) + IF(AND(OR(C135=11,C135=12),AND(D135="M",R135&gt;0)),(INDIRECT(ADDRESS(ROW()-3,COLUMN()))-$Y$19),0)</f>
        <v/>
      </c>
      <c r="S138" s="22">
        <f>(IF(AND(C135&lt;11,AND(D135="F",S135&gt;0)),(INDIRECT(ADDRESS(ROW()-3,COLUMN()))-$V$20),0) + IF(AND(C135&lt;11,AND(D135="M",S135&gt;0)),(INDIRECT(ADDRESS(ROW()-3,COLUMN()))-$W$20),0)) + IF(AND(OR(C135=11,C135=12),AND(D135="F",S135&gt;0)),(INDIRECT(ADDRESS(ROW()-3,COLUMN()))-$X$20),0) + IF(AND(OR(C135=11,C135=12),AND(D135="M",S135&gt;0)),(INDIRECT(ADDRESS(ROW()-3,COLUMN()))-$Y$20),0)  + IF(AND(OR(C135=13,C135=14),AND(D135="F",S135&gt;0)),(INDIRECT(ADDRESS(ROW()-3,COLUMN()))-$Z$20),0) + IF(AND(OR(C135=13,C135=14),AND(D135="M",S135&gt;0)),(INDIRECT(ADDRESS(ROW()-3,COLUMN()))-$AA$20),0)</f>
        <v/>
      </c>
      <c r="T138" s="22">
        <f>IF(AND(OR(C135=11,C135=12),AND(D135="F",T135&gt;0)),(INDIRECT(ADDRESS(ROW()-3,COLUMN()))-$X$21),0) + IF(AND(OR(C135=11,C135=12),AND(D135="M",T135&gt;0)),(INDIRECT(ADDRESS(ROW()-3,COLUMN()))-$Y$21),0)  + IF(AND(OR(C135=13,C135=14),AND(D135="F",T135&gt;0)),(INDIRECT(ADDRESS(ROW()-3,COLUMN()))-$Z$21),0) + IF(AND(OR(C135=13,C135=14),AND(D135="M",T135&gt;0)),(INDIRECT(ADDRESS(ROW()-3,COLUMN()))-$AA$21),0)</f>
        <v/>
      </c>
      <c r="U138" s="20" t="n">
        <v>0</v>
      </c>
      <c r="V138" s="22">
        <f>(IF(AND(C135&lt;11,AND(D135="F",V135&gt;0)),(INDIRECT(ADDRESS(ROW()-3,COLUMN()))-$V$24),0) + IF(AND(C135&lt;11,AND(D135="M",V135&gt;0)),(INDIRECT(ADDRESS(ROW()-3,COLUMN()))-$W$24),0)) + IF(AND(OR(C135=11,C135=12),AND(D135="F",V135&gt;0)),(INDIRECT(ADDRESS(ROW()-3,COLUMN()))-$X$24),0) + IF(AND(OR(C135=11,C135=12),AND(D135="M",V135&gt;0)),(INDIRECT(ADDRESS(ROW()-3,COLUMN()))-$Y$24),0)  + IF(AND(OR(C135=13,C135=14),AND(D135="F",V135&gt;0)),(INDIRECT(ADDRESS(ROW()-3,COLUMN()))-$Z$24),0) + IF(AND(OR(C135=13,C135=14),AND(D135="M",V135&gt;0)),(INDIRECT(ADDRESS(ROW()-3,COLUMN()))-$AA$24),0)</f>
        <v/>
      </c>
      <c r="W138" s="22">
        <f>IF(AND(OR(C135=11,C135=12),AND(D135="F",W135&gt;0)),(INDIRECT(ADDRESS(ROW()-3,COLUMN()))-$X$25),0) + IF(AND(OR(C135=11,C135=12),AND(D135="M",W135&gt;0)),(INDIRECT(ADDRESS(ROW()-3,COLUMN()))-$Y$25),0)  + IF(AND(OR(C135=13,C135=14),AND(D135="F",W135&gt;0)),(INDIRECT(ADDRESS(ROW()-3,COLUMN()))-$Z$25),0) + IF(AND(OR(C135=13,C135=14),AND(D135="M",W135&gt;0)),(INDIRECT(ADDRESS(ROW()-3,COLUMN()))-$AA$25),0)</f>
        <v/>
      </c>
      <c r="X138" s="3" t="n"/>
      <c r="Y138" s="3" t="n"/>
      <c r="Z138" s="3" t="n"/>
    </row>
    <row customHeight="1" ht="20" outlineLevel="1" r="139" s="67" spans="1:63">
      <c r="C139" s="69" t="s">
        <v>387</v>
      </c>
      <c r="E139" s="62">
        <f>COUNTIF(F139:W139,"&lt;=0")-E135-IF(L135&gt;0,1,0)-IF(O135&gt;0,1,0)-IF(R135&gt;0,1,0)-IF(U135&gt;0,1,0)</f>
        <v/>
      </c>
      <c r="F139" s="22">
        <f>IF(AND(D135="M",F135&gt;0), INDIRECT(ADDRESS(ROW()-4,COLUMN()))-$AE$4,0) + IF(AND(D135="F",F135&gt;0), INDIRECT(ADDRESS(ROW()-4,COLUMN()))-$AD$4,0)</f>
        <v/>
      </c>
      <c r="G139" s="22">
        <f>IF(AND(D135="M",G135&gt;0), INDIRECT(ADDRESS(ROW()-4,COLUMN()))-$AE$5,0) + IF(AND(D135="F",G135&gt;0), INDIRECT(ADDRESS(ROW()-4,COLUMN()))-$AD$5,0)</f>
        <v/>
      </c>
      <c r="H139" s="22">
        <f>IF(AND(D135="M",H135&gt;0), INDIRECT(ADDRESS(ROW()-4,COLUMN()))-$AE$6,0) + IF(AND(D135="F",H135&gt;0), INDIRECT(ADDRESS(ROW()-4,COLUMN()))-$AD$6,0)</f>
        <v/>
      </c>
      <c r="I139" s="22">
        <f>IF(AND(D135="M",I135&gt;0), INDIRECT(ADDRESS(ROW()-4,COLUMN()))-$AE$7,0) + IF(AND(D135="F",I135&gt;0), INDIRECT(ADDRESS(ROW()-4,COLUMN()))-$AD$7,0)</f>
        <v/>
      </c>
      <c r="J139" s="22">
        <f>IF(AND(D135="M",J135&gt;0), INDIRECT(ADDRESS(ROW()-4,COLUMN()))-$AE$8,0) + IF(AND(D135="F",J135&gt;0), INDIRECT(ADDRESS(ROW()-4,COLUMN()))-$AD$8,0)</f>
        <v/>
      </c>
      <c r="K139" s="22">
        <f>IF(AND(D135="M",K135&gt;0), INDIRECT(ADDRESS(ROW()-4,COLUMN()))-$AE$9,0) + IF(AND(D135="F",K135&gt;0), INDIRECT(ADDRESS(ROW()-4,COLUMN()))-$AD$9,0)</f>
        <v/>
      </c>
      <c r="L139" s="20" t="n">
        <v>0</v>
      </c>
      <c r="M139" s="22">
        <f>IF(AND(D135="M",M135&gt;0), INDIRECT(ADDRESS(ROW()-4,COLUMN()))-$AE$11,0) + IF(AND(D135="F",M135&gt;0), INDIRECT(ADDRESS(ROW()-4,COLUMN()))-$AD$11,0)</f>
        <v/>
      </c>
      <c r="N139" s="22">
        <f>IF(AND(D135="M",N135&gt;0), INDIRECT(ADDRESS(ROW()-4,COLUMN()))-$AE$12,0) + IF(AND(D135="F",N135&gt;0), INDIRECT(ADDRESS(ROW()-4,COLUMN()))-$AD$12,0)</f>
        <v/>
      </c>
      <c r="O139" s="20" t="n">
        <v>0</v>
      </c>
      <c r="P139" s="22">
        <f>IF(AND(D135="M",P135&gt;0), INDIRECT(ADDRESS(ROW()-4,COLUMN()))-$AE$14,0) + IF(AND(D135="F",P135&gt;0), INDIRECT(ADDRESS(ROW()-4,COLUMN()))-$AD$14,0)</f>
        <v/>
      </c>
      <c r="Q139" s="22">
        <f>IF(AND(D135="M",Q135&gt;0), INDIRECT(ADDRESS(ROW()-4,COLUMN()))-$AE$15,0) + IF(AND(D135="F",Q135&gt;0), INDIRECT(ADDRESS(ROW()-4,COLUMN()))-$AD$15,0)</f>
        <v/>
      </c>
      <c r="R139" s="20" t="n">
        <v>0</v>
      </c>
      <c r="S139" s="22">
        <f>IF(AND(D135="M",S135&gt;0), INDIRECT(ADDRESS(ROW()-4,COLUMN()))-$AE$17,0) + IF(AND(D135="F",S135&gt;0), INDIRECT(ADDRESS(ROW()-4,COLUMN()))-$AD$17,0)</f>
        <v/>
      </c>
      <c r="T139" s="22">
        <f>IF(AND(D135="M",T135&gt;0), INDIRECT(ADDRESS(ROW()-4,COLUMN()))-$AE$18,0) + IF(AND(D135="F",T135&gt;0), INDIRECT(ADDRESS(ROW()-4,COLUMN()))-$AD$18,0)</f>
        <v/>
      </c>
      <c r="U139" s="20" t="n">
        <v>0</v>
      </c>
      <c r="V139" s="22">
        <f>IF(AND(D135="M",V135&gt;0), INDIRECT(ADDRESS(ROW()-4,COLUMN()))-$AE$20,0) + IF(AND(D135="F",V135&gt;0), INDIRECT(ADDRESS(ROW()-4,COLUMN()))-$AD$20,0)</f>
        <v/>
      </c>
      <c r="W139" s="22">
        <f>IF(AND(D135="M",W135&gt;0), INDIRECT(ADDRESS(ROW()-4,COLUMN()))-$AE$21,0) + IF(AND(D135="F",W135&gt;0), INDIRECT(ADDRESS(ROW()-4,COLUMN()))-$AD$21,0)</f>
        <v/>
      </c>
      <c r="X139" s="3" t="n"/>
      <c r="Y139" s="3" t="n"/>
      <c r="Z139" s="3" t="n"/>
    </row>
    <row customHeight="1" ht="20" outlineLevel="1" r="140" s="67" spans="1:63">
      <c r="C140" s="69" t="s">
        <v>388</v>
      </c>
      <c r="E140" s="62">
        <f>COUNTIF(F140:W140,"&lt;=0")-E135-IF(L135&gt;0,1,0)-IF(O135&gt;0,1,0)-IF(R135&gt;0,1,0)-IF(U135&gt;0,1,0)</f>
        <v/>
      </c>
      <c r="F140" s="22">
        <f>IF(AND(D135="M",F135&gt;0), INDIRECT(ADDRESS(ROW()-5,COLUMN()))-$AJ$4,0) + IF(AND(D135="F",F135&gt;0), INDIRECT(ADDRESS(ROW()-5,COLUMN()))-$AI$4,0)</f>
        <v/>
      </c>
      <c r="G140" s="22">
        <f>IF(AND(D135="M",G135&gt;0), INDIRECT(ADDRESS(ROW()-5,COLUMN()))-$AJ$5,0) + IF(AND(D135="F",G135&gt;0), INDIRECT(ADDRESS(ROW()-5,COLUMN()))-$AI$5,0)</f>
        <v/>
      </c>
      <c r="H140" s="22">
        <f>IF(AND(D135="M",H135&gt;0), INDIRECT(ADDRESS(ROW()-5,COLUMN()))-$AJ$6,0) + IF(AND(D135="F",H135&gt;0), INDIRECT(ADDRESS(ROW()-5,COLUMN()))-$AI$6,0)</f>
        <v/>
      </c>
      <c r="I140" s="22">
        <f>IF(AND(D135="M",I135&gt;0), INDIRECT(ADDRESS(ROW()-5,COLUMN()))-$AJ$7,0) + IF(AND(D135="F",I135&gt;0), INDIRECT(ADDRESS(ROW()-5,COLUMN()))-$AI$7,0)</f>
        <v/>
      </c>
      <c r="J140" s="22">
        <f>IF(AND(D135="M",J135&gt;0), INDIRECT(ADDRESS(ROW()-5,COLUMN()))-$AJ$8,0) + IF(AND(D135="F",J135&gt;0), INDIRECT(ADDRESS(ROW()-5,COLUMN()))-$AI$8,0)</f>
        <v/>
      </c>
      <c r="K140" s="22">
        <f>IF(AND(D135="M",K135&gt;0), INDIRECT(ADDRESS(ROW()-5,COLUMN()))-$AJ$9,0) + IF(AND(D135="F",K135&gt;0), INDIRECT(ADDRESS(ROW()-5,COLUMN()))-$AI$9,0)</f>
        <v/>
      </c>
      <c r="L140" s="20" t="n">
        <v>0</v>
      </c>
      <c r="M140" s="22">
        <f>IF(AND(D135="M",M135&gt;0), INDIRECT(ADDRESS(ROW()-5,COLUMN()))-$AJ$11,0) + IF(AND(D135="F",M135&gt;0), INDIRECT(ADDRESS(ROW()-5,COLUMN()))-$AI$11,0)</f>
        <v/>
      </c>
      <c r="N140" s="22">
        <f>IF(AND(D135="M",N135&gt;0), INDIRECT(ADDRESS(ROW()-5,COLUMN()))-$AJ$12,0) + IF(AND(D135="F",N135&gt;0), INDIRECT(ADDRESS(ROW()-5,COLUMN()))-$AI$12,0)</f>
        <v/>
      </c>
      <c r="O140" s="20" t="n">
        <v>0</v>
      </c>
      <c r="P140" s="22">
        <f>IF(AND(D135="M",P135&gt;0), INDIRECT(ADDRESS(ROW()-5,COLUMN()))-$AJ$14,0) + IF(AND(D135="F",P135&gt;0), INDIRECT(ADDRESS(ROW()-5,COLUMN()))-$AI$14,0)</f>
        <v/>
      </c>
      <c r="Q140" s="22">
        <f>IF(AND(D135="M",Q135&gt;0), INDIRECT(ADDRESS(ROW()-5,COLUMN()))-$AJ$15,0) + IF(AND(D135="F",Q135&gt;0), INDIRECT(ADDRESS(ROW()-5,COLUMN()))-$AI$15,0)</f>
        <v/>
      </c>
      <c r="R140" s="20" t="n">
        <v>0</v>
      </c>
      <c r="S140" s="22">
        <f>IF(AND(D135="M",S135&gt;0), INDIRECT(ADDRESS(ROW()-5,COLUMN()))-$AJ$17,0) + IF(AND(D135="F",S135&gt;0), INDIRECT(ADDRESS(ROW()-5,COLUMN()))-$AI$17,0)</f>
        <v/>
      </c>
      <c r="T140" s="22">
        <f>IF(AND(D135="M",T135&gt;0), INDIRECT(ADDRESS(ROW()-5,COLUMN()))-$AJ$18,0) + IF(AND(D135="F",T135&gt;0), INDIRECT(ADDRESS(ROW()-5,COLUMN()))-$AI$18,0)</f>
        <v/>
      </c>
      <c r="U140" s="20" t="n">
        <v>0</v>
      </c>
      <c r="V140" s="22">
        <f>IF(AND(D135="M",V135&gt;0), INDIRECT(ADDRESS(ROW()-5,COLUMN()))-$AJ$20,0) + IF(AND(D135="F",V135&gt;0), INDIRECT(ADDRESS(ROW()-5,COLUMN()))-$AI$20,0)</f>
        <v/>
      </c>
      <c r="W140" s="22">
        <f>IF(AND(D135="M",W135&gt;0), INDIRECT(ADDRESS(ROW()-5,COLUMN()))-$AJ$21,0) + IF(AND(D135="F",W135&gt;0), INDIRECT(ADDRESS(ROW()-5,COLUMN()))-$AI$21,0)</f>
        <v/>
      </c>
      <c r="X140" s="3" t="n"/>
      <c r="Y140" s="3" t="n"/>
      <c r="Z140" s="3" t="n"/>
    </row>
    <row customHeight="1" ht="20" outlineLevel="1" r="141" s="67" spans="1:63">
      <c r="C141" s="69" t="s">
        <v>389</v>
      </c>
      <c r="E141" s="62">
        <f>COUNTIF(F141:W141,"&lt;=0")-E135-IF(L135&gt;0,1,0)-IF(O135&gt;0,1,0)-IF(R135&gt;0,1,0)-IF(U135&gt;0,1,0)</f>
        <v/>
      </c>
      <c r="F141" s="22">
        <f>IF(AND(D135="M",F135&gt;0), INDIRECT(ADDRESS(ROW()-6,COLUMN()))-$AO$4,0) + IF(AND(D135="F",F135&gt;0), INDIRECT(ADDRESS(ROW()-6,COLUMN()))-$AN$4,0)</f>
        <v/>
      </c>
      <c r="G141" s="22">
        <f>IF(AND(D135="M",G135&gt;0), INDIRECT(ADDRESS(ROW()-6,COLUMN()))-$AO$5,0) + IF(AND(D135="F",G135&gt;0), INDIRECT(ADDRESS(ROW()-6,COLUMN()))-$AN$5,0)</f>
        <v/>
      </c>
      <c r="H141" s="22">
        <f>IF(AND(D135="M",H135&gt;0), INDIRECT(ADDRESS(ROW()-6,COLUMN()))-$AO$6,0) + IF(AND(D135="F",H135&gt;0), INDIRECT(ADDRESS(ROW()-6,COLUMN()))-$AN$6,0)</f>
        <v/>
      </c>
      <c r="I141" s="22">
        <f>IF(AND(D135="M",I135&gt;0), INDIRECT(ADDRESS(ROW()-6,COLUMN()))-$AO$7,0) + IF(AND(D135="F",I135&gt;0), INDIRECT(ADDRESS(ROW()-6,COLUMN()))-$AN$7,0)</f>
        <v/>
      </c>
      <c r="J141" s="22">
        <f>IF(AND(D135="M",J135&gt;0), INDIRECT(ADDRESS(ROW()-6,COLUMN()))-$AO$8,0) + IF(AND(D135="F",J135&gt;0), INDIRECT(ADDRESS(ROW()-6,COLUMN()))-$AN$8,0)</f>
        <v/>
      </c>
      <c r="K141" s="22">
        <f>IF(AND(D135="M",K135&gt;0), INDIRECT(ADDRESS(ROW()-6,COLUMN()))-$AO$9,0) + IF(AND(D135="F",K135&gt;0), INDIRECT(ADDRESS(ROW()-6,COLUMN()))-$AN$9,0)</f>
        <v/>
      </c>
      <c r="L141" s="20" t="n">
        <v>0</v>
      </c>
      <c r="M141" s="22">
        <f>IF(AND(D135="M",M135&gt;0), INDIRECT(ADDRESS(ROW()-6,COLUMN()))-$AO$11,0) + IF(AND(D135="F",M135&gt;0), INDIRECT(ADDRESS(ROW()-6,COLUMN()))-$AN$11,0)</f>
        <v/>
      </c>
      <c r="N141" s="22">
        <f>IF(AND(D135="M",N135&gt;0), INDIRECT(ADDRESS(ROW()-6,COLUMN()))-$AO$12,0) + IF(AND(D135="F",N135&gt;0), INDIRECT(ADDRESS(ROW()-6,COLUMN()))-$AN$12,0)</f>
        <v/>
      </c>
      <c r="O141" s="20" t="n">
        <v>0</v>
      </c>
      <c r="P141" s="22">
        <f>IF(AND(D135="M",P135&gt;0), INDIRECT(ADDRESS(ROW()-6,COLUMN()))-$AO$14,0) + IF(AND(D135="F",P135&gt;0), INDIRECT(ADDRESS(ROW()-6,COLUMN()))-$AN$14,0)</f>
        <v/>
      </c>
      <c r="Q141" s="22">
        <f>IF(AND(D135="M",Q135&gt;0), INDIRECT(ADDRESS(ROW()-6,COLUMN()))-$AO$15,0) + IF(AND(D135="F",Q135&gt;0), INDIRECT(ADDRESS(ROW()-6,COLUMN()))-$AN$15,0)</f>
        <v/>
      </c>
      <c r="R141" s="20" t="n">
        <v>0</v>
      </c>
      <c r="S141" s="22">
        <f>IF(AND(D135="M",S135&gt;0), INDIRECT(ADDRESS(ROW()-6,COLUMN()))-$AO$17,0) + IF(AND(D135="F",S135&gt;0), INDIRECT(ADDRESS(ROW()-6,COLUMN()))-$AN$17,0)</f>
        <v/>
      </c>
      <c r="T141" s="22">
        <f>IF(AND(D135="M",T135&gt;0), INDIRECT(ADDRESS(ROW()-6,COLUMN()))-$AO$18,0) + IF(AND(D135="F",T135&gt;0), INDIRECT(ADDRESS(ROW()-6,COLUMN()))-$AN$18,0)</f>
        <v/>
      </c>
      <c r="U141" s="63" t="n">
        <v>0</v>
      </c>
      <c r="V141" s="22">
        <f>IF(AND(D135="M",V135&gt;0), INDIRECT(ADDRESS(ROW()-6,COLUMN()))-$AO$20,0) + IF(AND(D135="F",V135&gt;0), INDIRECT(ADDRESS(ROW()-6,COLUMN()))-$AN$20,0)</f>
        <v/>
      </c>
      <c r="W141" s="22">
        <f>IF(AND(D135="M",W135&gt;0), INDIRECT(ADDRESS(ROW()-6,COLUMN()))-$AO$21,0) + IF(AND(D135="F",W135&gt;0), INDIRECT(ADDRESS(ROW()-6,COLUMN()))-$AN$21,0)</f>
        <v/>
      </c>
      <c r="X141" s="3" t="n"/>
      <c r="Y141" s="3" t="n"/>
      <c r="Z141" s="3" t="n"/>
    </row>
    <row customHeight="1" ht="20" outlineLevel="1" r="142" s="67" spans="1:63" thickBot="1">
      <c r="C142" s="69" t="s">
        <v>6</v>
      </c>
      <c r="E142" s="62">
        <f>COUNTIF(F142:W142,"&lt;=0")-E135-IF(L135&gt;0,1,0)-IF(O135&gt;0,1,0)-IF(R135&gt;0,1,0)-IF(U135&gt;0,1,0)</f>
        <v/>
      </c>
      <c r="F142" s="22">
        <f>IF(AND(D135="M",F135&gt;0), INDIRECT(ADDRESS(ROW()-7,COLUMN()))-$AT$4,0) + IF(AND(D135="F",F135&gt;0), INDIRECT(ADDRESS(ROW()-7,COLUMN()))-$AS$4,0)</f>
        <v/>
      </c>
      <c r="G142" s="22">
        <f>IF(AND(D135="M",G135&gt;0), INDIRECT(ADDRESS(ROW()-7,COLUMN()))-$AT$5,0) + IF(AND(D135="F",G135&gt;0), INDIRECT(ADDRESS(ROW()-7,COLUMN()))-$AS$5,0)</f>
        <v/>
      </c>
      <c r="H142" s="22">
        <f>IF(AND(D135="M",H135&gt;0), INDIRECT(ADDRESS(ROW()-7,COLUMN()))-$AT$6,0) + IF(AND(D135="F",H135&gt;0), INDIRECT(ADDRESS(ROW()-7,COLUMN()))-$AS$6,0)</f>
        <v/>
      </c>
      <c r="I142" s="22">
        <f>IF(AND(D135="M",I135&gt;0), INDIRECT(ADDRESS(ROW()-7,COLUMN()))-$AT$7,0) + IF(AND(D135="F",I135&gt;0), INDIRECT(ADDRESS(ROW()-7,COLUMN()))-$AS$7,0)</f>
        <v/>
      </c>
      <c r="J142" s="22">
        <f>IF(AND(D135="M",J135&gt;0), INDIRECT(ADDRESS(ROW()-7,COLUMN()))-$AT$8,0) + IF(AND(D135="F",J135&gt;0), INDIRECT(ADDRESS(ROW()-7,COLUMN()))-$AS$8,0)</f>
        <v/>
      </c>
      <c r="K142" s="22">
        <f>IF(AND(D135="M",K135&gt;0), INDIRECT(ADDRESS(ROW()-7,COLUMN()))-$AT$9,0) + IF(AND(D135="F",K135&gt;0), INDIRECT(ADDRESS(ROW()-7,COLUMN()))-$AS$9,0)</f>
        <v/>
      </c>
      <c r="L142" s="63" t="n">
        <v>0</v>
      </c>
      <c r="M142" s="22">
        <f>IF(AND(D135="M",M135&gt;0), INDIRECT(ADDRESS(ROW()-7,COLUMN()))-$AT$11,0) + IF(AND(D135="F",M135&gt;0), INDIRECT(ADDRESS(ROW()-7,COLUMN()))-$AS$11,0)</f>
        <v/>
      </c>
      <c r="N142" s="22">
        <f>IF(AND(D135="M",N135&gt;0), INDIRECT(ADDRESS(ROW()-7,COLUMN()))-$AT$12,0) + IF(AND(D135="F",N135&gt;0), INDIRECT(ADDRESS(ROW()-7,COLUMN()))-$AS$12,0)</f>
        <v/>
      </c>
      <c r="O142" s="63" t="n">
        <v>0</v>
      </c>
      <c r="P142" s="22">
        <f>IF(AND(D135="M",P135&gt;0), INDIRECT(ADDRESS(ROW()-7,COLUMN()))-$AT$14,0) + IF(AND(D135="F",P135&gt;0), INDIRECT(ADDRESS(ROW()-7,COLUMN()))-$AS$14,0)</f>
        <v/>
      </c>
      <c r="Q142" s="22">
        <f>IF(AND(D135="M",Q135&gt;0), INDIRECT(ADDRESS(ROW()-7,COLUMN()))-$AT$15,0) + IF(AND(D135="F",Q135&gt;0), INDIRECT(ADDRESS(ROW()-7,COLUMN()))-$AS$15,0)</f>
        <v/>
      </c>
      <c r="R142" s="63" t="n">
        <v>0</v>
      </c>
      <c r="S142" s="22">
        <f>IF(AND(D135="M",S135&gt;0), INDIRECT(ADDRESS(ROW()-7,COLUMN()))-$AT$17,0) + IF(AND(D135="F",S135&gt;0), INDIRECT(ADDRESS(ROW()-7,COLUMN()))-$AS$17,0)</f>
        <v/>
      </c>
      <c r="T142" s="22">
        <f>IF(AND(D135="M",T135&gt;0), INDIRECT(ADDRESS(ROW()-7,COLUMN()))-$AT$18,0) + IF(AND(D135="F",T135&gt;0), INDIRECT(ADDRESS(ROW()-7,COLUMN()))-$AS$18,0)</f>
        <v/>
      </c>
      <c r="U142" s="63" t="n">
        <v>0</v>
      </c>
      <c r="V142" s="22">
        <f>IF(AND(D135="M",V135&gt;0), INDIRECT(ADDRESS(ROW()-7,COLUMN()))-$AT$20,0) + IF(AND(D135="F",V135&gt;0), INDIRECT(ADDRESS(ROW()-7,COLUMN()))-$AS$20,0)</f>
        <v/>
      </c>
      <c r="W142" s="22">
        <f>IF(AND(D135="M",W135&gt;0), INDIRECT(ADDRESS(ROW()-7,COLUMN()))-$AT$21,0) + IF(AND(D135="F",W135&gt;0), INDIRECT(ADDRESS(ROW()-7,COLUMN()))-$AS$21,0)</f>
        <v/>
      </c>
      <c r="X142" s="3" t="n"/>
      <c r="Y142" s="3" t="n"/>
      <c r="Z142" s="3" t="n"/>
    </row>
    <row customHeight="1" ht="20" r="143" s="67" spans="1:63">
      <c r="A143" s="66" t="s">
        <v>411</v>
      </c>
      <c r="C143" s="11" t="n">
        <v>11</v>
      </c>
      <c r="D143" s="12" t="s">
        <v>383</v>
      </c>
      <c r="E143" s="14">
        <f>COUNTIF(F143:W143,"=0")</f>
        <v/>
      </c>
      <c r="F143" s="77" t="n">
        <v>0.000407291666668641</v>
      </c>
      <c r="G143" s="77" t="n">
        <v>0.0008628472222227401</v>
      </c>
      <c r="H143" s="77" t="n">
        <v>0.001878472222223593</v>
      </c>
      <c r="I143" s="77" t="n">
        <v>0</v>
      </c>
      <c r="J143" s="77" t="n">
        <v>0</v>
      </c>
      <c r="K143" s="77" t="n">
        <v>0</v>
      </c>
      <c r="L143" s="77" t="n">
        <v>0.0004600694444434339</v>
      </c>
      <c r="M143" s="77" t="n">
        <v>0.001054745370367982</v>
      </c>
      <c r="N143" s="77" t="n">
        <v>0</v>
      </c>
      <c r="O143" s="77" t="n">
        <v>0.0005312500000016485</v>
      </c>
      <c r="P143" s="77" t="n">
        <v>0.001218865740739261</v>
      </c>
      <c r="Q143" s="77" t="n">
        <v>0</v>
      </c>
      <c r="R143" s="77" t="n">
        <v>0.0003953703703700739</v>
      </c>
      <c r="S143" s="77" t="n">
        <v>0.0009387731481496076</v>
      </c>
      <c r="T143" s="77" t="n">
        <v>0</v>
      </c>
      <c r="U143" s="77" t="n">
        <v>0</v>
      </c>
      <c r="V143" s="77" t="n">
        <v>0.002185763888888914</v>
      </c>
      <c r="W143" s="77" t="n">
        <v>0</v>
      </c>
      <c r="X143" s="3" t="n"/>
      <c r="Y143" s="3" t="n"/>
      <c r="Z143" s="3" t="n"/>
    </row>
    <row customHeight="1" ht="20" outlineLevel="1" r="144" s="67" spans="1:63">
      <c r="C144" s="68" t="s">
        <v>384</v>
      </c>
      <c r="E144" s="62">
        <f>COUNTIF(F144:AA144,"&lt;=0")-E143-IF(C143&gt;12,IF(L143&gt;0,1,0)+IF(O143&gt;0,1,0)+IF(R143&gt;0,1,0)+IF(U143&gt;0,1,0),0)-IF(C143&lt;11,IF(J143&gt;0,1,0)+IF(K143&gt;0,1,0)+IF(N143&gt;0,1,0)+IF(Q143&gt;0,1,0)+IF(T143&gt;0,1,0)+IF(W143,1,0),0)</f>
        <v/>
      </c>
      <c r="F144" s="22">
        <f>(IF(AND(C143&lt;11,AND(D143="F",F143&gt;0)),(INDIRECT(ADDRESS(ROW()-1,COLUMN()))-$B$4),0) + IF(AND(C143&lt;11,AND(D143="M",F143&gt;0)),(INDIRECT(ADDRESS(ROW()-1,COLUMN()))-$C$4),0)) + IF(AND(OR(C143=11,C143=12),AND(D143="F",F143&gt;0)),(INDIRECT(ADDRESS(ROW()-1,COLUMN()))-$D$4),0) + IF(AND(OR(C143=11,C143=12),AND(D143="M",F143&gt;0)),(INDIRECT(ADDRESS(ROW()-1,COLUMN()))-$E$4),0)  + IF(AND(OR(C143=13,C143=14),AND(D143="F",F143&gt;0)),(INDIRECT(ADDRESS(ROW()-1,COLUMN()))-$F$4),0) + IF(AND(OR(C143=13,C143=14),AND(D143="M",F143&gt;0)),(INDIRECT(ADDRESS(ROW()-1,COLUMN()))-$G$4),0) + IF(AND(C143 &gt; 14,AND(D143="F",F143&gt;0)),(INDIRECT(ADDRESS(ROW()-1,COLUMN()))-$H$4),0) + IF(AND(C143 &gt; 14,AND(D143="M",F143&gt;0)),(INDIRECT(ADDRESS(ROW()-1,COLUMN()))-$I$4),0)</f>
        <v/>
      </c>
      <c r="G144" s="22">
        <f>(IF(AND(C143&lt;11,AND(D143="F",G143&gt;0)),(INDIRECT(ADDRESS(ROW()-1,COLUMN()))-$B$5),0) + IF(AND(C143&lt;11,AND(D143="M",G143&gt;0)),(INDIRECT(ADDRESS(ROW()-1,COLUMN()))-$C$5),0)) + IF(AND(OR(C143=11,C143=12),AND(D143="F",G143&gt;0)),(INDIRECT(ADDRESS(ROW()-1,COLUMN()))-$D$5),0) + IF(AND(OR(C143=11,C143=12),AND(D143="M",G143&gt;0)),(INDIRECT(ADDRESS(ROW()-1,COLUMN()))-$E$5),0)  + IF(AND(OR(C143=13,C143=14),AND(D143="F",G143&gt;0)),(INDIRECT(ADDRESS(ROW()-1,COLUMN()))-$F$5),0) + IF(AND(OR(C143=13,C143=14),AND(D143="M",G143&gt;0)),(INDIRECT(ADDRESS(ROW()-1,COLUMN()))-$G$5),0) + IF(AND(C143 &gt; 14,AND(D143="F",G143&gt;0)),(INDIRECT(ADDRESS(ROW()-1,COLUMN()))-$H$5),0) + IF(AND(C143 &gt; 14,AND(D143="M",G143&gt;0)),(INDIRECT(ADDRESS(ROW()-1,COLUMN()))-$I$5),0)</f>
        <v/>
      </c>
      <c r="H144" s="22">
        <f>(IF(AND(C143&lt;11,AND(D143="F",H143&gt;0)),(INDIRECT(ADDRESS(ROW()-1,COLUMN()))-$B$6),0) + IF(AND(C143&lt;11,AND(D143="M",H143&gt;0)),(INDIRECT(ADDRESS(ROW()-1,COLUMN()))-$C$6),0)) + IF(AND(OR(C143=11,C143=12),AND(D143="F",H143&gt;0)),(INDIRECT(ADDRESS(ROW()-1,COLUMN()))-$D$6),0) + IF(AND(OR(C143=11,C143=12),AND(D143="M",H143&gt;0)),(INDIRECT(ADDRESS(ROW()-1,COLUMN()))-$E$6),0)  + IF(AND(OR(C143=13,C143=14),AND(D143="F",H143&gt;0)),(INDIRECT(ADDRESS(ROW()-1,COLUMN()))-$F$6),0) + IF(AND(OR(C143=13,C143=14),AND(D143="M",H143&gt;0)),(INDIRECT(ADDRESS(ROW()-1,COLUMN()))-$G$6),0) + IF(AND(C143 &gt; 14,AND(D143="F",H143&gt;0)),(INDIRECT(ADDRESS(ROW()-1,COLUMN()))-$H$6),0) + IF(AND(C143 &gt; 14,AND(D143="M",H143&gt;0)),(INDIRECT(ADDRESS(ROW()-1,COLUMN()))-$I$6),0)</f>
        <v/>
      </c>
      <c r="I144" s="22">
        <f>(IF(AND(C143&lt;11,AND(D143="F",I143&gt;0)),(INDIRECT(ADDRESS(ROW()-1,COLUMN()))-$B$7),0) + IF(AND(C143&lt;11,AND(D143="M",I143&gt;0)),(INDIRECT(ADDRESS(ROW()-1,COLUMN()))-$C$7),0)) + IF(AND(OR(C143=11,C143=12),AND(D143="F",I143&gt;0)),(INDIRECT(ADDRESS(ROW()-1,COLUMN()))-$D$7),0) + IF(AND(OR(C143=11,C143=12),AND(D143="M",I143&gt;0)),(INDIRECT(ADDRESS(ROW()-1,COLUMN()))-$E$7),0)  + IF(AND(OR(C143=13,C143=14),AND(D143="F",I143&gt;0)),(INDIRECT(ADDRESS(ROW()-1,COLUMN()))-$F$7),0) + IF(AND(OR(C143=13,C143=14),AND(D143="M",I143&gt;0)),(INDIRECT(ADDRESS(ROW()-1,COLUMN()))-$G$7),0) + IF(AND(C143 &gt; 14,AND(D143="F",I143&gt;0)),(INDIRECT(ADDRESS(ROW()-1,COLUMN()))-$H$7),0) + IF(AND(C143 &gt; 14,AND(D143="M",I143&gt;0)),(INDIRECT(ADDRESS(ROW()-1,COLUMN()))-$I$7),0)</f>
        <v/>
      </c>
      <c r="J144" s="22">
        <f>IF(AND(OR(C143=11,C143=12),AND(D143="F",J143&gt;0)),(INDIRECT(ADDRESS(ROW()-1,COLUMN()))-$D$8),0) + IF(AND(OR(C143=11,C143=12),AND(D143="M",J143&gt;0)),(INDIRECT(ADDRESS(ROW()-1,COLUMN()))-$E$8),0)  + IF(AND(OR(C143=13,C143=14),AND(D143="F",J143&gt;0)),(INDIRECT(ADDRESS(ROW()-1,COLUMN()))-$F$8),0) + IF(AND(OR(C143=13,C143=14),AND(D143="M",J143&gt;0)),(INDIRECT(ADDRESS(ROW()-1,COLUMN()))-$G$8),0) + IF(AND(C143 &gt; 14,AND(D143="F",J143&gt;0)),(INDIRECT(ADDRESS(ROW()-1,COLUMN()))-$H$8),0) + IF(AND(C143 &gt; 14,AND(D143="M",J143&gt;0)),(INDIRECT(ADDRESS(ROW()-1,COLUMN()))-$I$8),0)</f>
        <v/>
      </c>
      <c r="K144" s="22">
        <f>IF(AND(OR(C143=11,C143=12),AND(D143="F",K143&gt;0)),(INDIRECT(ADDRESS(ROW()-1,COLUMN()))-$D$9),0) + IF(AND(OR(C143=11,C143=12),AND(D143="M",K143&gt;0)),(INDIRECT(ADDRESS(ROW()-1,COLUMN()))-$E$9),0)  + IF(AND(OR(C143=13,C143=14),AND(D143="F",K143&gt;0)),(INDIRECT(ADDRESS(ROW()-1,COLUMN()))-$F$9),0) + IF(AND(OR(C143=13,C143=14),AND(D143="M",K143&gt;0)),(INDIRECT(ADDRESS(ROW()-1,COLUMN()))-$G$9),0) + IF(AND(C143 &gt; 14,AND(D143="F",K143&gt;0)),(INDIRECT(ADDRESS(ROW()-1,COLUMN()))-$H$9),0) + IF(AND(C143 &gt; 14,AND(D143="M",K143&gt;0)),(INDIRECT(ADDRESS(ROW()-1,COLUMN()))-$I$9),0)</f>
        <v/>
      </c>
      <c r="L144" s="22">
        <f>(IF(AND(C143&lt;11,AND(D143="F",L143&gt;0)),(INDIRECT(ADDRESS(ROW()-1,COLUMN()))-$B$11),0) + IF(AND(C143&lt;11,AND(D143="M",L143&gt;0)),(INDIRECT(ADDRESS(ROW()-1,COLUMN()))-$C$11),0)) + IF(AND(OR(C143=11,C143=12),AND(D143="F",L143&gt;0)),(INDIRECT(ADDRESS(ROW()-1,COLUMN()))-$D$11),0) + IF(AND(OR(C143=11,C143=12),AND(D143="M",L143&gt;0)),(INDIRECT(ADDRESS(ROW()-1,COLUMN()))-$E$11),0)</f>
        <v/>
      </c>
      <c r="M144" s="22">
        <f>(IF(AND(C143&lt;11,AND(D143="F",M143&gt;0)),(INDIRECT(ADDRESS(ROW()-1,COLUMN()))-$B$12),0) + IF(AND(C143&lt;11,AND(D143="M",M143&gt;0)),(INDIRECT(ADDRESS(ROW()-1,COLUMN()))-$C$12),0)) + IF(AND(OR(C143=11,C143=12),AND(D143="F",M143&gt;0)),(INDIRECT(ADDRESS(ROW()-1,COLUMN()))-$D$12),0) + IF(AND(OR(C143=11,C143=12),AND(D143="M",M143&gt;0)),(INDIRECT(ADDRESS(ROW()-1,COLUMN()))-$E$12),0)  + IF(AND(OR(C143=13,C143=14),AND(D143="F",M143&gt;0)),(INDIRECT(ADDRESS(ROW()-1,COLUMN()))-$F$12),0) + IF(AND(OR(C143=13,C143=14),AND(D143="M",M143&gt;0)),(INDIRECT(ADDRESS(ROW()-1,COLUMN()))-$G$12),0) + IF(AND(C143 &gt; 14,AND(D143="F",M143&gt;0)),(INDIRECT(ADDRESS(ROW()-1,COLUMN()))-$H$12),0) + IF(AND(C143 &gt; 14,AND(D143="M",M143&gt;0)),(INDIRECT(ADDRESS(ROW()-1,COLUMN()))-$I$12),0)</f>
        <v/>
      </c>
      <c r="N144" s="22">
        <f>IF(AND(OR(C143=11,C143=12),AND(D143="F",N143&gt;0)),(INDIRECT(ADDRESS(ROW()-1,COLUMN()))-$D$13),0) + IF(AND(OR(C143=11,C143=12),AND(D143="M",N143&gt;0)),(INDIRECT(ADDRESS(ROW()-1,COLUMN()))-$E$13),0)  + IF(AND(OR(C143=13,C143=14),AND(D143="F",N143&gt;0)),(INDIRECT(ADDRESS(ROW()-1,COLUMN()))-$F$13),0) + IF(AND(OR(C143=13,C143=14),AND(D143="M",N143&gt;0)),(INDIRECT(ADDRESS(ROW()-1,COLUMN()))-$G$13),0) + IF(AND(C143 &gt; 14,AND(D143="F",N143&gt;0)),(INDIRECT(ADDRESS(ROW()-1,COLUMN()))-$H$13),0) + IF(AND(C143 &gt; 14,AND(D143="M",N143&gt;0)),(INDIRECT(ADDRESS(ROW()-1,COLUMN()))-$I$13),0)</f>
        <v/>
      </c>
      <c r="O144" s="22">
        <f>(IF(AND(C143&lt;11,AND(D143="F",O143&gt;0)),(INDIRECT(ADDRESS(ROW()-1,COLUMN()))-$B$15),0) + IF(AND(C143&lt;11,AND(D143="M",O143&gt;0)),(INDIRECT(ADDRESS(ROW()-1,COLUMN()))-$C$15),0)) + IF(AND(OR(C143=11,C143=12),AND(D143="F",O143&gt;0)),(INDIRECT(ADDRESS(ROW()-1,COLUMN()))-$D$15),0) + IF(AND(OR(C143=11,C143=12),AND(D143="M",O143&gt;0)),(INDIRECT(ADDRESS(ROW()-1,COLUMN()))-$E$15),0)</f>
        <v/>
      </c>
      <c r="P144" s="22">
        <f>(IF(AND(C143&lt;11,AND(D143="F",P143&gt;0)),(INDIRECT(ADDRESS(ROW()-1,COLUMN()))-$B$16),0) + IF(AND(C143&lt;11,AND(D143="M",P143&gt;0)),(INDIRECT(ADDRESS(ROW()-1,COLUMN()))-$C$16),0)) + IF(AND(OR(C143=11,C143=12),AND(D143="F",P143&gt;0)),(INDIRECT(ADDRESS(ROW()-1,COLUMN()))-$D$16),0) + IF(AND(OR(C143=11,C143=12),AND(D143="M",P143&gt;0)),(INDIRECT(ADDRESS(ROW()-1,COLUMN()))-$E$16),0)  + IF(AND(OR(C143=13,C143=14),AND(D143="F",P143&gt;0)),(INDIRECT(ADDRESS(ROW()-1,COLUMN()))-$F$16),0) + IF(AND(OR(C143=13,C143=14),AND(D143="M",P143&gt;0)),(INDIRECT(ADDRESS(ROW()-1,COLUMN()))-$G$16),0) + IF(AND(C143 &gt; 14,AND(D143="F",P143&gt;0)),(INDIRECT(ADDRESS(ROW()-1,COLUMN()))-$H$16),0) + IF(AND(C143 &gt; 14,AND(D143="M",P143&gt;0)),(INDIRECT(ADDRESS(ROW()-1,COLUMN()))-$I$16),0)</f>
        <v/>
      </c>
      <c r="Q144" s="22">
        <f>IF(AND(OR(C143=11,C143=12),AND(D143="F",Q143&gt;0)),(INDIRECT(ADDRESS(ROW()-1,COLUMN()))-$D$17),0) + IF(AND(OR(C143=11,C143=12),AND(D143="M",Q143&gt;0)),(INDIRECT(ADDRESS(ROW()-1,COLUMN()))-$E$17),0)  + IF(AND(OR(C143=13,C143=14),AND(D143="F",Q143&gt;0)),(INDIRECT(ADDRESS(ROW()-1,COLUMN()))-$F$17),0) + IF(AND(OR(C143=13,C143=14),AND(D143="M",Q143&gt;0)),(INDIRECT(ADDRESS(ROW()-1,COLUMN()))-$G$17),0) + IF(AND(C143 &gt; 14,AND(D143="F",Q143&gt;0)),(INDIRECT(ADDRESS(ROW()-1,COLUMN()))-$H$17),0) + IF(AND(C143 &gt; 14,AND(D143="M",Q143&gt;0)),(INDIRECT(ADDRESS(ROW()-1,COLUMN()))-$I$17),0)</f>
        <v/>
      </c>
      <c r="R144" s="22">
        <f>(IF(AND(C143&lt;11,AND(D143="F",R143&gt;0)),(INDIRECT(ADDRESS(ROW()-1,COLUMN()))-$B$19),0) + IF(AND(C143&lt;11,AND(D143="M",R143&gt;0)),(INDIRECT(ADDRESS(ROW()-1,COLUMN()))-$C$19),0)) + IF(AND(OR(C143=11,C143=12),AND(D143="F",R143&gt;0)),(INDIRECT(ADDRESS(ROW()-1,COLUMN()))-$D$19),0) + IF(AND(OR(C143=11,C143=12),AND(D143="M",R143&gt;0)),(INDIRECT(ADDRESS(ROW()-1,COLUMN()))-$E$19),0)</f>
        <v/>
      </c>
      <c r="S144" s="22">
        <f>(IF(AND(C143&lt;11,AND(D143="F",S143&gt;0)),(INDIRECT(ADDRESS(ROW()-1,COLUMN()))-$B$20),0) + IF(AND(C143&lt;11,AND(D143="M",S143&gt;0)),(INDIRECT(ADDRESS(ROW()-1,COLUMN()))-$C$20),0)) + IF(AND(OR(C143=11,C143=12),AND(D143="F",S143&gt;0)),(INDIRECT(ADDRESS(ROW()-1,COLUMN()))-$D$20),0) + IF(AND(OR(C143=11,C143=12),AND(D143="M",S143&gt;0)),(INDIRECT(ADDRESS(ROW()-1,COLUMN()))-$E$20),0)  + IF(AND(OR(C143=13,C143=14),AND(D143="F",S143&gt;0)),(INDIRECT(ADDRESS(ROW()-1,COLUMN()))-$F$20),0) + IF(AND(OR(C143=13,C143=14),AND(D143="M",S143&gt;0)),(INDIRECT(ADDRESS(ROW()-1,COLUMN()))-$G$20),0) + IF(AND(C143 &gt; 14,AND(D143="F",S143&gt;0)),(INDIRECT(ADDRESS(ROW()-1,COLUMN()))-$H$20),0) + IF(AND(C143 &gt; 14,AND(D143="M",S143&gt;0)),(INDIRECT(ADDRESS(ROW()-1,COLUMN()))-$I$20),0)</f>
        <v/>
      </c>
      <c r="T144" s="22">
        <f>IF(AND(OR(C143=11,C143=12),AND(D143="F",T143&gt;0)),(INDIRECT(ADDRESS(ROW()-1,COLUMN()))-$D$21),0) + IF(AND(OR(C143=11,C143=12),AND(D143="M",T143&gt;0)),(INDIRECT(ADDRESS(ROW()-1,COLUMN()))-$E$21),0)  + IF(AND(OR(C143=13,C143=14),AND(D143="F",T143&gt;0)),(INDIRECT(ADDRESS(ROW()-1,COLUMN()))-$F$21),0) + IF(AND(OR(C143=13,C143=14),AND(D143="M",T143&gt;0)),(INDIRECT(ADDRESS(ROW()-1,COLUMN()))-$G$21),0) + IF(AND(C143 &gt; 14,AND(D143="F",T143&gt;0)),(INDIRECT(ADDRESS(ROW()-1,COLUMN()))-$H$21),0) + IF(AND(C143 &gt; 14,AND(D143="M",T143&gt;0)),(INDIRECT(ADDRESS(ROW()-1,COLUMN()))-$I$21),0)</f>
        <v/>
      </c>
      <c r="U144" s="22">
        <f>(IF(AND(C143&lt;11,AND(D143="F",U143&gt;0)),(INDIRECT(ADDRESS(ROW()-1,COLUMN()))-$B$23),0) + IF(AND(C143&lt;11,AND(D143="M",U143&gt;0)),(INDIRECT(ADDRESS(ROW()-1,COLUMN()))-$C$23),0)) + IF(AND(OR(C143=11,C143=12),AND(D143="F",U143&gt;0)),(INDIRECT(ADDRESS(ROW()-1,COLUMN()))-$D$23),0) + IF(AND(OR(C143=11,C143=12),AND(D143="M",U143&gt;0)),(INDIRECT(ADDRESS(ROW()-1,COLUMN()))-$E$23),0)</f>
        <v/>
      </c>
      <c r="V144" s="22">
        <f>(IF(AND(C143&lt;11,AND(D143="F",V143&gt;0)),(INDIRECT(ADDRESS(ROW()-1,COLUMN()))-$B$24),0) + IF(AND(C143&lt;11,AND(D143="M",V143&gt;0)),(INDIRECT(ADDRESS(ROW()-1,COLUMN()))-$C$24),0)) + IF(AND(OR(C143=11,C143=12),AND(D143="F",V143&gt;0)),(INDIRECT(ADDRESS(ROW()-1,COLUMN()))-$D$24),0) + IF(AND(OR(C143=11,C143=12),AND(D143="M",V143&gt;0)),(INDIRECT(ADDRESS(ROW()-1,COLUMN()))-$E$24),0)  + IF(AND(OR(C143=13,C143=14),AND(D143="F",V143&gt;0)),(INDIRECT(ADDRESS(ROW()-1,COLUMN()))-$F$24),0) + IF(AND(OR(C143=13,C143=14),AND(D143="M",V143&gt;0)),(INDIRECT(ADDRESS(ROW()-1,COLUMN()))-$G$24),0) + IF(AND(C143 &gt; 14,AND(D143="F",V143&gt;0)),(INDIRECT(ADDRESS(ROW()-1,COLUMN()))-$H$24),0) + IF(AND(C143 &gt; 14,AND(D143="M",V143&gt;0)),(INDIRECT(ADDRESS(ROW()-1,COLUMN()))-$I$24),0)</f>
        <v/>
      </c>
      <c r="W144" s="22">
        <f>IF(AND(OR(C143=11,C143=12),AND(D143="F",W143&gt;0)),(INDIRECT(ADDRESS(ROW()-1,COLUMN()))-$D$25),0) + IF(AND(OR(C143=11,C143=12),AND(D143="M",W143&gt;0)),(INDIRECT(ADDRESS(ROW()-1,COLUMN()))-$E$25),0)  + IF(AND(OR(C143=13,C143=14),AND(D143="F",W143&gt;0)),(INDIRECT(ADDRESS(ROW()-1,COLUMN()))-$F$25),0) + IF(AND(OR(C143=13,C143=14),AND(D143="M",W143&gt;0)),(INDIRECT(ADDRESS(ROW()-1,COLUMN()))-$G$25),0) + IF(AND(C143 &gt; 14,AND(D143="F",W143&gt;0)),(INDIRECT(ADDRESS(ROW()-1,COLUMN()))-$H$25),0) + IF(AND(C143 &gt; 14,AND(D143="M",W143&gt;0)),(INDIRECT(ADDRESS(ROW()-1,COLUMN()))-$I$25),0)</f>
        <v/>
      </c>
      <c r="X144" s="3" t="n"/>
      <c r="Y144" s="3" t="n"/>
      <c r="Z144" s="3" t="n"/>
    </row>
    <row customHeight="1" ht="20" outlineLevel="1" r="145" s="67" spans="1:63">
      <c r="C145" s="69" t="s">
        <v>385</v>
      </c>
      <c r="E145" s="62">
        <f>COUNTIF(F145:AA145,"&lt;=0")-E143-IF(C143&gt;12,IF(L143&gt;0,1,0)+IF(O143&gt;0,1,0)+IF(R143&gt;0,1,0)+IF(U143&gt;0,1,0),0)-IF(C143&lt;11,IF(J143&gt;0,1,0)+IF(K143&gt;0,1,0)+IF(N143&gt;0,1,0)+IF(Q143&gt;0,1,0)+IF(T143&gt;0,1,0)+IF(W143,1,0),0)</f>
        <v/>
      </c>
      <c r="F145" s="22">
        <f>(IF(AND(C143&lt;11,AND(D143="F",F143&gt;0)),(INDIRECT(ADDRESS(ROW()-2,COLUMN()))-$L$4),0) + IF(AND(C143&lt;11,AND(D143="M",F143&gt;0)),(INDIRECT(ADDRESS(ROW()-2,COLUMN()))-$M$4),0)) + IF(AND(OR(C143=11,C143=12),AND(D143="F",F143&gt;0)),(INDIRECT(ADDRESS(ROW()-2,COLUMN()))-$N$4),0) + IF(AND(OR(C143=11,C143=12),AND(D143="M",F143&gt;0)),(INDIRECT(ADDRESS(ROW()-2,COLUMN()))-$O$4),0)  + IF(AND(OR(C143=13,C143=14),AND(D143="F",F143&gt;0)),(INDIRECT(ADDRESS(ROW()-2,COLUMN()))-$P$4),0) + IF(AND(OR(C143=13,C143=14),AND(D143="M",F143&gt;0)),(INDIRECT(ADDRESS(ROW()-2,COLUMN()))-$Q$4),0) + IF(AND(C143 &gt; 14,AND(D143="F",F143&gt;0)),(INDIRECT(ADDRESS(ROW()-2,COLUMN()))-$R$4),0) + IF(AND(C143 &gt; 14,AND(D143="M",F143&gt;0)),(INDIRECT(ADDRESS(ROW()-2,COLUMN()))-$S$4),0)</f>
        <v/>
      </c>
      <c r="G145" s="22">
        <f>(IF(AND(C143&lt;11,AND(D143="F",G143&gt;0)),(INDIRECT(ADDRESS(ROW()-2,COLUMN()))-$L$5),0) + IF(AND(C143&lt;11,AND(D143="M",G143&gt;0)),(INDIRECT(ADDRESS(ROW()-2,COLUMN()))-$M$5),0)) + IF(AND(OR(C143=11,C143=12),AND(D143="F",G143&gt;0)),(INDIRECT(ADDRESS(ROW()-2,COLUMN()))-$N$5),0) + IF(AND(OR(C143=11,C143=12),AND(D143="M",G143&gt;0)),(INDIRECT(ADDRESS(ROW()-2,COLUMN()))-$O$5),0)  + IF(AND(OR(C143=13,C143=14),AND(D143="F",G143&gt;0)),(INDIRECT(ADDRESS(ROW()-2,COLUMN()))-$P$5),0) + IF(AND(OR(C143=13,C143=14),AND(D143="M",G143&gt;0)),(INDIRECT(ADDRESS(ROW()-2,COLUMN()))-$Q$5),0) + IF(AND(C143 &gt; 14,AND(D143="F",G143&gt;0)),(INDIRECT(ADDRESS(ROW()-2,COLUMN()))-$R$5),0) + IF(AND(C143 &gt; 14,AND(D143="M",G143&gt;0)),(INDIRECT(ADDRESS(ROW()-2,COLUMN()))-$S$5),0)</f>
        <v/>
      </c>
      <c r="H145" s="22">
        <f>(IF(AND(C143&lt;11,AND(D143="F",H143&gt;0)),(INDIRECT(ADDRESS(ROW()-2,COLUMN()))-$L$6),0) + IF(AND(C143&lt;11,AND(D143="M",H143&gt;0)),(INDIRECT(ADDRESS(ROW()-2,COLUMN()))-$M$6),0)) + IF(AND(OR(C143=11,C143=12),AND(D143="F",H143&gt;0)),(INDIRECT(ADDRESS(ROW()-2,COLUMN()))-$N$6),0) + IF(AND(OR(C143=11,C143=12),AND(D143="M",H143&gt;0)),(INDIRECT(ADDRESS(ROW()-2,COLUMN()))-$O$6),0)  + IF(AND(OR(C143=13,C143=14),AND(D143="F",H143&gt;0)),(INDIRECT(ADDRESS(ROW()-2,COLUMN()))-$P$6),0) + IF(AND(OR(C143=13,C143=14),AND(D143="M",H143&gt;0)),(INDIRECT(ADDRESS(ROW()-2,COLUMN()))-$Q$6),0) + IF(AND(C143 &gt; 14,AND(D143="F",H143&gt;0)),(INDIRECT(ADDRESS(ROW()-2,COLUMN()))-$R$6),0) + IF(AND(C143 &gt; 14,AND(D143="M",H143&gt;0)),(INDIRECT(ADDRESS(ROW()-2,COLUMN()))-$S$6),0)</f>
        <v/>
      </c>
      <c r="I145" s="22">
        <f>(IF(AND(C143&lt;11,AND(D143="F",I143&gt;0)),(INDIRECT(ADDRESS(ROW()-2,COLUMN()))-$L$7),0) + IF(AND(C143&lt;11,AND(D143="M",I143&gt;0)),(INDIRECT(ADDRESS(ROW()-2,COLUMN()))-$M$7),0)) + IF(AND(OR(C143=11,C143=12),AND(D143="F",I143&gt;0)),(INDIRECT(ADDRESS(ROW()-2,COLUMN()))-$N$7),0) + IF(AND(OR(C143=11,C143=12),AND(D143="M",I143&gt;0)),(INDIRECT(ADDRESS(ROW()-2,COLUMN()))-$O$7),0)  + IF(AND(OR(C143=13,C143=14),AND(D143="F",I143&gt;0)),(INDIRECT(ADDRESS(ROW()-2,COLUMN()))-$P$7),0) + IF(AND(OR(C143=13,C143=14),AND(D143="M",I143&gt;0)),(INDIRECT(ADDRESS(ROW()-2,COLUMN()))-$Q$7),0) + IF(AND(C143 &gt; 14,AND(D143="F",I143&gt;0)),(INDIRECT(ADDRESS(ROW()-2,COLUMN()))-$R$7),0) + IF(AND(C143 &gt; 14,AND(D143="M",I143&gt;0)),(INDIRECT(ADDRESS(ROW()-2,COLUMN()))-$S$7),0)</f>
        <v/>
      </c>
      <c r="J145" s="22">
        <f>IF(AND(OR(C143=11,C143=12),AND(D143="F",J143&gt;0)),(INDIRECT(ADDRESS(ROW()-2,COLUMN()))-$N$8),0) + IF(AND(OR(C143=11,C143=12),AND(D143="M",J143&gt;0)),(INDIRECT(ADDRESS(ROW()-2,COLUMN()))-$O$8),0)  + IF(AND(OR(C143=13,C143=14),AND(D143="F",J143&gt;0)),(INDIRECT(ADDRESS(ROW()-2,COLUMN()))-$P$8),0) + IF(AND(OR(C143=13,C143=14),AND(D143="M",J143&gt;0)),(INDIRECT(ADDRESS(ROW()-2,COLUMN()))-$Q$8),0) + IF(AND(C143 &gt; 14,AND(D143="F",J143&gt;0)),(INDIRECT(ADDRESS(ROW()-2,COLUMN()))-$R$8),0) + IF(AND(C143 &gt; 14,AND(D143="M",J143&gt;0)),(INDIRECT(ADDRESS(ROW()-2,COLUMN()))-$S$8),0)</f>
        <v/>
      </c>
      <c r="K145" s="22">
        <f>IF(AND(OR(C143=11,C143=12),AND(D143="F",K143&gt;0)),(INDIRECT(ADDRESS(ROW()-2,COLUMN()))-$N$9),0) + IF(AND(OR(C143=11,C143=12),AND(D143="M",K143&gt;0)),(INDIRECT(ADDRESS(ROW()-2,COLUMN()))-$O$9),0)  + IF(AND(OR(C143=13,C143=14),AND(D143="F",K143&gt;0)),(INDIRECT(ADDRESS(ROW()-2,COLUMN()))-$P$9),0) + IF(AND(OR(C143=13,C143=14),AND(D143="M",K143&gt;0)),(INDIRECT(ADDRESS(ROW()-2,COLUMN()))-$Q$9),0) + IF(AND(C143 &gt; 14,AND(D143="F",K143&gt;0)),(INDIRECT(ADDRESS(ROW()-2,COLUMN()))-$R$9),0) + IF(AND(C143 &gt; 14,AND(D143="M",K143&gt;0)),(INDIRECT(ADDRESS(ROW()-2,COLUMN()))-$S$9),0)</f>
        <v/>
      </c>
      <c r="L145" s="22">
        <f>(IF(AND(C143&lt;11,AND(D143="F",L143&gt;0)),(INDIRECT(ADDRESS(ROW()-2,COLUMN()))-$L$11),0) + IF(AND(C143&lt;11,AND(D143="M",L143&gt;0)),(INDIRECT(ADDRESS(ROW()-2,COLUMN()))-$M$11),0)) + IF(AND(OR(C143=11,C143=12),AND(D143="F",L143&gt;0)),(INDIRECT(ADDRESS(ROW()-2,COLUMN()))-$N$11),0) + IF(AND(OR(C143=11,C143=12),AND(D143="M",L143&gt;0)),(INDIRECT(ADDRESS(ROW()-2,COLUMN()))-$O$11),0)</f>
        <v/>
      </c>
      <c r="M145" s="22">
        <f>(IF(AND(C143&lt;11,AND(D143="F",M143&gt;0)),(INDIRECT(ADDRESS(ROW()-2,COLUMN()))-$L$12),0) + IF(AND(C143&lt;11,AND(D143="M",M143&gt;0)),(INDIRECT(ADDRESS(ROW()-2,COLUMN()))-$M$12),0)) + IF(AND(OR(C143=11,C143=12),AND(D143="F",M143&gt;0)),(INDIRECT(ADDRESS(ROW()-2,COLUMN()))-$N$12),0) + IF(AND(OR(C143=11,C143=12),AND(D143="M",M143&gt;0)),(INDIRECT(ADDRESS(ROW()-2,COLUMN()))-$O$12),0)  + IF(AND(OR(C143=13,C143=14),AND(D143="F",M143&gt;0)),(INDIRECT(ADDRESS(ROW()-2,COLUMN()))-$P$12),0) + IF(AND(OR(C143=13,C143=14),AND(D143="M",M143&gt;0)),(INDIRECT(ADDRESS(ROW()-2,COLUMN()))-$Q$12),0) + IF(AND(C143 &gt; 14,AND(D143="F",M143&gt;0)),(INDIRECT(ADDRESS(ROW()-2,COLUMN()))-$R$12),0) + IF(AND(C143 &gt; 14,AND(D143="M",M143&gt;0)),(INDIRECT(ADDRESS(ROW()-2,COLUMN()))-$S$12),0)</f>
        <v/>
      </c>
      <c r="N145" s="22">
        <f>IF(AND(OR(C143=11,C143=12),AND(D143="F",N143&gt;0)),(INDIRECT(ADDRESS(ROW()-2,COLUMN()))-$N$13),0) + IF(AND(OR(C143=11,C143=12),AND(D143="M",N143&gt;0)),(INDIRECT(ADDRESS(ROW()-2,COLUMN()))-$O$13),0)  + IF(AND(OR(C143=13,C143=14),AND(D143="F",N143&gt;0)),(INDIRECT(ADDRESS(ROW()-2,COLUMN()))-$P$13),0) + IF(AND(OR(C143=13,C143=14),AND(D143="M",N143&gt;0)),(INDIRECT(ADDRESS(ROW()-2,COLUMN()))-$Q$13),0) + IF(AND(C143 &gt; 14,AND(D143="F",N143&gt;0)),(INDIRECT(ADDRESS(ROW()-2,COLUMN()))-$R$13),0) + IF(AND(C143 &gt; 14,AND(D143="M",N143&gt;0)),(INDIRECT(ADDRESS(ROW()-2,COLUMN()))-$S$13),0)</f>
        <v/>
      </c>
      <c r="O145" s="22">
        <f>(IF(AND(C143&lt;11,AND(D143="F",O143&gt;0)),(INDIRECT(ADDRESS(ROW()-2,COLUMN()))-$L$15),0) + IF(AND(C143&lt;11,AND(D143="M",O143&gt;0)),(INDIRECT(ADDRESS(ROW()-2,COLUMN()))-$M$15),0)) + IF(AND(OR(C143=11,C143=12),AND(D143="F",O143&gt;0)),(INDIRECT(ADDRESS(ROW()-2,COLUMN()))-$N$15),0) + IF(AND(OR(C143=11,C143=12),AND(D143="M",O143&gt;0)),(INDIRECT(ADDRESS(ROW()-2,COLUMN()))-$O$15),0)</f>
        <v/>
      </c>
      <c r="P145" s="22">
        <f>(IF(AND(C143&lt;11,AND(D143="F",P143&gt;0)),(INDIRECT(ADDRESS(ROW()-2,COLUMN()))-$L$16),0) + IF(AND(C143&lt;11,AND(D143="M",P143&gt;0)),(INDIRECT(ADDRESS(ROW()-2,COLUMN()))-$M$16),0)) + IF(AND(OR(C143=11,C143=12),AND(D143="F",P143&gt;0)),(INDIRECT(ADDRESS(ROW()-2,COLUMN()))-$N$16),0) + IF(AND(OR(C143=11,C143=12),AND(D143="M",P143&gt;0)),(INDIRECT(ADDRESS(ROW()-2,COLUMN()))-$O$16),0)  + IF(AND(OR(C143=13,C143=14),AND(D143="F",P143&gt;0)),(INDIRECT(ADDRESS(ROW()-2,COLUMN()))-$P$16),0) + IF(AND(OR(C143=13,C143=14),AND(D143="M",P143&gt;0)),(INDIRECT(ADDRESS(ROW()-2,COLUMN()))-$Q$16),0) + IF(AND(C143 &gt; 14,AND(D143="F",P143&gt;0)),(INDIRECT(ADDRESS(ROW()-2,COLUMN()))-$R$16),0) + IF(AND(C143 &gt; 14,AND(D143="M",P143&gt;0)),(INDIRECT(ADDRESS(ROW()-2,COLUMN()))-$S$16),0)</f>
        <v/>
      </c>
      <c r="Q145" s="22">
        <f>IF(AND(OR(C143=11,C143=12),AND(D143="F",Q143&gt;0)),(INDIRECT(ADDRESS(ROW()-2,COLUMN()))-$N$17),0) + IF(AND(OR(C143=11,C143=12),AND(D143="M",Q143&gt;0)),(INDIRECT(ADDRESS(ROW()-2,COLUMN()))-$O$17),0)  + IF(AND(OR(C143=13,C143=14),AND(D143="F",Q143&gt;0)),(INDIRECT(ADDRESS(ROW()-2,COLUMN()))-$P$17),0) + IF(AND(OR(C143=13,C143=14),AND(D143="M",Q143&gt;0)),(INDIRECT(ADDRESS(ROW()-2,COLUMN()))-$Q$17),0) + IF(AND(C143 &gt; 14,AND(D143="F",Q143&gt;0)),(INDIRECT(ADDRESS(ROW()-2,COLUMN()))-$R$17),0) + IF(AND(C143 &gt; 14,AND(D143="M",Q143&gt;0)),(INDIRECT(ADDRESS(ROW()-2,COLUMN()))-$S$17),0)</f>
        <v/>
      </c>
      <c r="R145" s="22">
        <f>(IF(AND(C143&lt;11,AND(D143="F",R143&gt;0)),(INDIRECT(ADDRESS(ROW()-2,COLUMN()))-$L$19),0) + IF(AND(C143&lt;11,AND(D143="M",R143&gt;0)),(INDIRECT(ADDRESS(ROW()-2,COLUMN()))-$M$19),0)) + IF(AND(OR(C143=11,C143=12),AND(D143="F",R143&gt;0)),(INDIRECT(ADDRESS(ROW()-2,COLUMN()))-$N$19),0) + IF(AND(OR(C143=11,C143=12),AND(D143="M",R143&gt;0)),(INDIRECT(ADDRESS(ROW()-2,COLUMN()))-$O$19),0)</f>
        <v/>
      </c>
      <c r="S145" s="22">
        <f>(IF(AND(C143&lt;11,AND(D143="F",S143&gt;0)),(INDIRECT(ADDRESS(ROW()-2,COLUMN()))-$L$20),0) + IF(AND(C143&lt;11,AND(D143="M",S143&gt;0)),(INDIRECT(ADDRESS(ROW()-2,COLUMN()))-$M$20),0)) + IF(AND(OR(C143=11,C143=12),AND(D143="F",S143&gt;0)),(INDIRECT(ADDRESS(ROW()-2,COLUMN()))-$N$20),0) + IF(AND(OR(C143=11,C143=12),AND(D143="M",S143&gt;0)),(INDIRECT(ADDRESS(ROW()-2,COLUMN()))-$O$20),0)  + IF(AND(OR(C143=13,C143=14),AND(D143="F",S143&gt;0)),(INDIRECT(ADDRESS(ROW()-2,COLUMN()))-$P$20),0) + IF(AND(OR(C143=13,C143=14),AND(D143="M",S143&gt;0)),(INDIRECT(ADDRESS(ROW()-2,COLUMN()))-$Q$20),0) + IF(AND(C143 &gt; 14,AND(D143="F",S143&gt;0)),(INDIRECT(ADDRESS(ROW()-2,COLUMN()))-$R$20),0) + IF(AND(C143 &gt; 14,AND(D143="M",S143&gt;0)),(INDIRECT(ADDRESS(ROW()-2,COLUMN()))-$S$20),0)</f>
        <v/>
      </c>
      <c r="T145" s="22">
        <f>IF(AND(OR(C143=11,C143=12),AND(D143="F",T143&gt;0)),(INDIRECT(ADDRESS(ROW()-2,COLUMN()))-$N$21),0) + IF(AND(OR(C143=11,C143=12),AND(D143="M",T143&gt;0)),(INDIRECT(ADDRESS(ROW()-2,COLUMN()))-$O$21),0)  + IF(AND(OR(C143=13,C143=14),AND(D143="F",T143&gt;0)),(INDIRECT(ADDRESS(ROW()-2,COLUMN()))-$P$21),0) + IF(AND(OR(C143=13,C143=14),AND(D143="M",T143&gt;0)),(INDIRECT(ADDRESS(ROW()-2,COLUMN()))-$Q$21),0) + IF(AND(C143 &gt; 14,AND(D143="F",T143&gt;0)),(INDIRECT(ADDRESS(ROW()-2,COLUMN()))-$R$21),0) + IF(AND(C143 &gt; 14,AND(D143="M",T143&gt;0)),(INDIRECT(ADDRESS(ROW()-2,COLUMN()))-$S$21),0)</f>
        <v/>
      </c>
      <c r="U145" s="22">
        <f>(IF(AND(C143&lt;11,AND(D143="F",U143&gt;0)),(INDIRECT(ADDRESS(ROW()-2,COLUMN()))-$L$23),0) + IF(AND(C143&lt;11,AND(D143="M",U143&gt;0)),(INDIRECT(ADDRESS(ROW()-2,COLUMN()))-$M$23),0)) + IF(AND(OR(C143=11,C143=12),AND(D143="F",U143&gt;0)),(INDIRECT(ADDRESS(ROW()-2,COLUMN()))-$N$23),0) + IF(AND(OR(C143=11,C143=12),AND(D143="M",U143&gt;0)),(INDIRECT(ADDRESS(ROW()-2,COLUMN()))-$O$23),0)</f>
        <v/>
      </c>
      <c r="V145" s="22">
        <f>(IF(AND(C143&lt;11,AND(D143="F",V143&gt;0)),(INDIRECT(ADDRESS(ROW()-2,COLUMN()))-$L$24),0) + IF(AND(C143&lt;11,AND(D143="M",V143&gt;0)),(INDIRECT(ADDRESS(ROW()-2,COLUMN()))-$M$24),0)) + IF(AND(OR(C143=11,C143=12),AND(D143="F",V143&gt;0)),(INDIRECT(ADDRESS(ROW()-2,COLUMN()))-$N$24),0) + IF(AND(OR(C143=11,C143=12),AND(D143="M",V143&gt;0)),(INDIRECT(ADDRESS(ROW()-2,COLUMN()))-$O$24),0)  + IF(AND(OR(C143=13,C143=14),AND(D143="F",V143&gt;0)),(INDIRECT(ADDRESS(ROW()-2,COLUMN()))-$P$24),0) + IF(AND(OR(C143=13,C143=14),AND(D143="M",V143&gt;0)),(INDIRECT(ADDRESS(ROW()-2,COLUMN()))-$Q$24),0) + IF(AND(C143 &gt; 14,AND(D143="F",V143&gt;0)),(INDIRECT(ADDRESS(ROW()-2,COLUMN()))-$R$24),0) + IF(AND(C143 &gt; 14,AND(D143="M",V143&gt;0)),(INDIRECT(ADDRESS(ROW()-2,COLUMN()))-$S$24),0)</f>
        <v/>
      </c>
      <c r="W145" s="22">
        <f>IF(AND(OR(C143=11,C143=12),AND(D143="F",W143&gt;0)),(INDIRECT(ADDRESS(ROW()-2,COLUMN()))-$N$25),0) + IF(AND(OR(C143=11,C143=12),AND(D143="M",W143&gt;0)),(INDIRECT(ADDRESS(ROW()-2,COLUMN()))-$O$25),0)  + IF(AND(OR(C143=13,C143=14),AND(D143="F",W143&gt;0)),(INDIRECT(ADDRESS(ROW()-2,COLUMN()))-$P$25),0) + IF(AND(OR(C143=13,C143=14),AND(D143="M",W143&gt;0)),(INDIRECT(ADDRESS(ROW()-2,COLUMN()))-$Q$25),0) + IF(AND(C143 &gt; 14,AND(D143="F",W143&gt;0)),(INDIRECT(ADDRESS(ROW()-2,COLUMN()))-$R$25),0) + IF(AND(C143 &gt; 14,AND(D143="M",W143&gt;0)),(INDIRECT(ADDRESS(ROW()-2,COLUMN()))-$S$25),0)</f>
        <v/>
      </c>
      <c r="X145" s="3" t="n"/>
      <c r="Y145" s="3" t="n"/>
      <c r="Z145" s="3" t="n"/>
    </row>
    <row customHeight="1" ht="20" outlineLevel="1" r="146" s="67" spans="1:63">
      <c r="C146" s="69" t="s">
        <v>386</v>
      </c>
      <c r="E146" s="62">
        <f>COUNTIF(F146:W146,"&lt;=0")-E143-IF(C143&gt;14,18,0)-IF(C143&gt;12,IF(L143&gt;0,1,0)+IF(O143&gt;0,1,0)+IF(R143&gt;0,1,0)+IF(U143&gt;0,1,0),0)-IF(C143&lt;11,IF(J143&gt;0,1,0)+IF(K143&gt;0,1,0)+IF(N143&gt;0,1,0)+IF(Q143&gt;0,1,0)+IF(T143&gt;0,1,0)+ IF(U143&gt;0,1,0) + IF(W143,1,0),0) - IF(AND(U143 &gt; 0,OR(C143=11,C143=12)),1,0)</f>
        <v/>
      </c>
      <c r="F146" s="22">
        <f>(IF(AND(C143&lt;11,AND(D143="F",F143&gt;0)),(INDIRECT(ADDRESS(ROW()-3,COLUMN()))-$V$4),0) + IF(AND(C143&lt;11,AND(D143="M",F143&gt;0)),(INDIRECT(ADDRESS(ROW()-3,COLUMN()))-$W$4),0)) + IF(AND(OR(C143=11,C143=12),AND(D143="F",F143&gt;0)),(INDIRECT(ADDRESS(ROW()-3,COLUMN()))-$X$4),0) + IF(AND(OR(C143=11,C143=12),AND(D143="M",F143&gt;0)),(INDIRECT(ADDRESS(ROW()-3,COLUMN()))-$Y$4),0)  + IF(AND(OR(C143=13,C143=14),AND(D143="F",F143&gt;0)),(INDIRECT(ADDRESS(ROW()-3,COLUMN()))-$Z$4),0) + IF(AND(OR(C143=13,C143=14),AND(D143="M",F143&gt;0)),(INDIRECT(ADDRESS(ROW()-3,COLUMN()))-$AA$4),0)</f>
        <v/>
      </c>
      <c r="G146" s="22">
        <f>(IF(AND(C143&lt;11,AND(D143="F",G143&gt;0)),(INDIRECT(ADDRESS(ROW()-3,COLUMN()))-$V$5),0) + IF(AND(C143&lt;11,AND(D143="M",G143&gt;0)),(INDIRECT(ADDRESS(ROW()-3,COLUMN()))-$W$5),0)) + IF(AND(OR(C143=11,C143=12),AND(D143="F",G143&gt;0)),(INDIRECT(ADDRESS(ROW()-3,COLUMN()))-$X$5),0) + IF(AND(OR(C143=11,C143=12),AND(D143="M",G143&gt;0)),(INDIRECT(ADDRESS(ROW()-3,COLUMN()))-$Y$5),0)  + IF(AND(OR(C143=13,C143=14),AND(D143="F",G143&gt;0)),(INDIRECT(ADDRESS(ROW()-3,COLUMN()))-$Z$5),0) + IF(AND(OR(C143=13,C143=14),AND(D143="M",G143&gt;0)),(INDIRECT(ADDRESS(ROW()-3,COLUMN()))-$AA$5),0)</f>
        <v/>
      </c>
      <c r="H146" s="22">
        <f>(IF(AND(C143&lt;11,AND(D143="F",H143&gt;0)),(INDIRECT(ADDRESS(ROW()-3,COLUMN()))-$V$6),0) + IF(AND(C143&lt;11,AND(D143="M",H143&gt;0)),(INDIRECT(ADDRESS(ROW()-3,COLUMN()))-$W$6),0)) + IF(AND(OR(C143=11,C143=12),AND(D143="F",H143&gt;0)),(INDIRECT(ADDRESS(ROW()-3,COLUMN()))-$X$6),0) + IF(AND(OR(C143=11,C143=12),AND(D143="M",H143&gt;0)),(INDIRECT(ADDRESS(ROW()-3,COLUMN()))-$Y$6),0)  + IF(AND(OR(C143=13,C143=14),AND(D143="F",H143&gt;0)),(INDIRECT(ADDRESS(ROW()-3,COLUMN()))-$Z$6),0) + IF(AND(OR(C143=13,C143=14),AND(D143="M",H143&gt;0)),(INDIRECT(ADDRESS(ROW()-3,COLUMN()))-$AA$6),0)</f>
        <v/>
      </c>
      <c r="I146" s="22">
        <f>(IF(AND(C143&lt;11,AND(D143="F",I143&gt;0)),(INDIRECT(ADDRESS(ROW()-3,COLUMN()))-$V$7),0) + IF(AND(C143&lt;11,AND(D143="M",I143&gt;0)),(INDIRECT(ADDRESS(ROW()-3,COLUMN()))-$W$7),0)) + IF(AND(OR(C143=11,C143=12),AND(D143="F",I143&gt;0)),(INDIRECT(ADDRESS(ROW()-3,COLUMN()))-$X$7),0) + IF(AND(OR(C143=11,C143=12),AND(D143="M",I143&gt;0)),(INDIRECT(ADDRESS(ROW()-3,COLUMN()))-$Y$7),0)  + IF(AND(OR(C143=13,C143=14),AND(D143="F",I143&gt;0)),(INDIRECT(ADDRESS(ROW()-3,COLUMN()))-$Z$7),0) + IF(AND(OR(C143=13,C143=14),AND(D143="M",I143&gt;0)),(INDIRECT(ADDRESS(ROW()-3,COLUMN()))-$AA$7),0)</f>
        <v/>
      </c>
      <c r="J146" s="22">
        <f>IF(AND(OR(C143=11,C143=12),AND(D143="F",J143&gt;0)),(INDIRECT(ADDRESS(ROW()-3,COLUMN()))-$X$8),0) + IF(AND(OR(C143=11,C143=12),AND(D143="M",J143&gt;0)),(INDIRECT(ADDRESS(ROW()-3,COLUMN()))-$Y$8),0)  + IF(AND(OR(C143=13,C143=14),AND(D143="F",J143&gt;0)),(INDIRECT(ADDRESS(ROW()-3,COLUMN()))-$Z$8),0) + IF(AND(OR(C143=13,C143=14),AND(D143="M",J143&gt;0)),(INDIRECT(ADDRESS(ROW()-3,COLUMN()))-$AA$8),0)</f>
        <v/>
      </c>
      <c r="K146" s="22">
        <f>IF(AND(OR(C143=11,C143=12),AND(D143="F",K143&gt;0)),(INDIRECT(ADDRESS(ROW()-3,COLUMN()))-$X$9),0) + IF(AND(OR(C143=11,C143=12),AND(D143="M",K143&gt;0)),(INDIRECT(ADDRESS(ROW()-3,COLUMN()))-$Y$9),0)  + IF(AND(OR(C143=13,C143=14),AND(D143="F",K143&gt;0)),(INDIRECT(ADDRESS(ROW()-3,COLUMN()))-$Z$9),0) + IF(AND(OR(C143=13,C143=14),AND(D143="M",K143&gt;0)),(INDIRECT(ADDRESS(ROW()-3,COLUMN()))-$AA$9),0)</f>
        <v/>
      </c>
      <c r="L146" s="22">
        <f>(IF(AND(C143&lt;11,AND(D143="F",L143&gt;0)),(INDIRECT(ADDRESS(ROW()-3,COLUMN()))-$V$11),0) + IF(AND(C143&lt;11,AND(D143="M",L143&gt;0)),(INDIRECT(ADDRESS(ROW()-3,COLUMN()))-$W$11),0)) + IF(AND(OR(C143=11,C143=12),AND(D143="F",L143&gt;0)),(INDIRECT(ADDRESS(ROW()-3,COLUMN()))-$X$11),0) + IF(AND(OR(C143=11,C143=12),AND(D143="M",L143&gt;0)),(INDIRECT(ADDRESS(ROW()-3,COLUMN()))-$Y$11),0)</f>
        <v/>
      </c>
      <c r="M146" s="22">
        <f>(IF(AND(C143&lt;11,AND(D143="F",M143&gt;0)),(INDIRECT(ADDRESS(ROW()-3,COLUMN()))-$V$12),0) + IF(AND(C143&lt;11,AND(D143="M",M143&gt;0)),(INDIRECT(ADDRESS(ROW()-3,COLUMN()))-$W$12),0)) + IF(AND(OR(C143=11,C143=12),AND(D143="F",M143&gt;0)),(INDIRECT(ADDRESS(ROW()-3,COLUMN()))-$X$12),0) + IF(AND(OR(C143=11,C143=12),AND(D143="M",M143&gt;0)),(INDIRECT(ADDRESS(ROW()-3,COLUMN()))-$Y$12),0)  + IF(AND(OR(C143=13,C143=14),AND(D143="F",M143&gt;0)),(INDIRECT(ADDRESS(ROW()-3,COLUMN()))-$Z$12),0) + IF(AND(OR(C143=13,C143=14),AND(D143="M",M143&gt;0)),(INDIRECT(ADDRESS(ROW()-3,COLUMN()))-$AA$12),0)</f>
        <v/>
      </c>
      <c r="N146" s="22">
        <f>IF(AND(OR(C143=11,C143=12),AND(D143="F",N143&gt;0)),(INDIRECT(ADDRESS(ROW()-3,COLUMN()))-$X$13),0) + IF(AND(OR(C143=11,C143=12),AND(D143="M",N143&gt;0)),(INDIRECT(ADDRESS(ROW()-3,COLUMN()))-$Y$13),0)  + IF(AND(OR(C143=13,C143=14),AND(D143="F",N143&gt;0)),(INDIRECT(ADDRESS(ROW()-3,COLUMN()))-$Z$13),0) + IF(AND(OR(C143=13,C143=14),AND(D143="M",N143&gt;0)),(INDIRECT(ADDRESS(ROW()-3,COLUMN()))-$AA$13),0)</f>
        <v/>
      </c>
      <c r="O146" s="22">
        <f>(IF(AND(C143&lt;11,AND(D143="F",O143&gt;0)),(INDIRECT(ADDRESS(ROW()-3,COLUMN()))-$V$15),0) + IF(AND(C143&lt;11,AND(D143="M",O143&gt;0)),(INDIRECT(ADDRESS(ROW()-3,COLUMN()))-$W$15),0)) + IF(AND(OR(C143=11,C143=12),AND(D143="F",O143&gt;0)),(INDIRECT(ADDRESS(ROW()-3,COLUMN()))-$X$15),0) + IF(AND(OR(C143=11,C143=12),AND(D143="M",O143&gt;0)),(INDIRECT(ADDRESS(ROW()-3,COLUMN()))-$Y$15),0)</f>
        <v/>
      </c>
      <c r="P146" s="22">
        <f>(IF(AND(C143&lt;11,AND(D143="F",P143&gt;0)),(INDIRECT(ADDRESS(ROW()-3,COLUMN()))-$V$16),0) + IF(AND(C143&lt;11,AND(D143="M",P143&gt;0)),(INDIRECT(ADDRESS(ROW()-3,COLUMN()))-$W$16),0)) + IF(AND(OR(C143=11,C143=12),AND(D143="F",P143&gt;0)),(INDIRECT(ADDRESS(ROW()-3,COLUMN()))-$X$16),0) + IF(AND(OR(C143=11,C143=12),AND(D143="M",P143&gt;0)),(INDIRECT(ADDRESS(ROW()-3,COLUMN()))-$Y$16),0)  + IF(AND(OR(C143=13,C143=14),AND(D143="F",P143&gt;0)),(INDIRECT(ADDRESS(ROW()-3,COLUMN()))-$Z$16),0) + IF(AND(OR(C143=13,C143=14),AND(D143="M",P143&gt;0)),(INDIRECT(ADDRESS(ROW()-3,COLUMN()))-$AA$16),0)</f>
        <v/>
      </c>
      <c r="Q146" s="22">
        <f>IF(AND(OR(C143=11,C143=12),AND(D143="F",Q143&gt;0)),(INDIRECT(ADDRESS(ROW()-3,COLUMN()))-$X$17),0) + IF(AND(OR(C143=11,C143=12),AND(D143="M",Q143&gt;0)),(INDIRECT(ADDRESS(ROW()-3,COLUMN()))-$Y$17),0)  + IF(AND(OR(C143=13,C143=14),AND(D143="F",Q143&gt;0)),(INDIRECT(ADDRESS(ROW()-3,COLUMN()))-$Z$17),0) + IF(AND(OR(C143=13,C143=14),AND(D143="M",Q143&gt;0)),(INDIRECT(ADDRESS(ROW()-3,COLUMN()))-$AA$17),0)</f>
        <v/>
      </c>
      <c r="R146" s="22">
        <f>(IF(AND(C143&lt;11,AND(D143="F",R143&gt;0)),(INDIRECT(ADDRESS(ROW()-3,COLUMN()))-$V$19),0) + IF(AND(C143&lt;11,AND(D143="M",R143&gt;0)),(INDIRECT(ADDRESS(ROW()-3,COLUMN()))-$W$19),0)) + IF(AND(OR(C143=11,C143=12),AND(D143="F",R143&gt;0)),(INDIRECT(ADDRESS(ROW()-3,COLUMN()))-$X$19),0) + IF(AND(OR(C143=11,C143=12),AND(D143="M",R143&gt;0)),(INDIRECT(ADDRESS(ROW()-3,COLUMN()))-$Y$19),0)</f>
        <v/>
      </c>
      <c r="S146" s="22">
        <f>(IF(AND(C143&lt;11,AND(D143="F",S143&gt;0)),(INDIRECT(ADDRESS(ROW()-3,COLUMN()))-$V$20),0) + IF(AND(C143&lt;11,AND(D143="M",S143&gt;0)),(INDIRECT(ADDRESS(ROW()-3,COLUMN()))-$W$20),0)) + IF(AND(OR(C143=11,C143=12),AND(D143="F",S143&gt;0)),(INDIRECT(ADDRESS(ROW()-3,COLUMN()))-$X$20),0) + IF(AND(OR(C143=11,C143=12),AND(D143="M",S143&gt;0)),(INDIRECT(ADDRESS(ROW()-3,COLUMN()))-$Y$20),0)  + IF(AND(OR(C143=13,C143=14),AND(D143="F",S143&gt;0)),(INDIRECT(ADDRESS(ROW()-3,COLUMN()))-$Z$20),0) + IF(AND(OR(C143=13,C143=14),AND(D143="M",S143&gt;0)),(INDIRECT(ADDRESS(ROW()-3,COLUMN()))-$AA$20),0)</f>
        <v/>
      </c>
      <c r="T146" s="22">
        <f>IF(AND(OR(C143=11,C143=12),AND(D143="F",T143&gt;0)),(INDIRECT(ADDRESS(ROW()-3,COLUMN()))-$X$21),0) + IF(AND(OR(C143=11,C143=12),AND(D143="M",T143&gt;0)),(INDIRECT(ADDRESS(ROW()-3,COLUMN()))-$Y$21),0)  + IF(AND(OR(C143=13,C143=14),AND(D143="F",T143&gt;0)),(INDIRECT(ADDRESS(ROW()-3,COLUMN()))-$Z$21),0) + IF(AND(OR(C143=13,C143=14),AND(D143="M",T143&gt;0)),(INDIRECT(ADDRESS(ROW()-3,COLUMN()))-$AA$21),0)</f>
        <v/>
      </c>
      <c r="U146" s="20" t="n">
        <v>0</v>
      </c>
      <c r="V146" s="22">
        <f>(IF(AND(C143&lt;11,AND(D143="F",V143&gt;0)),(INDIRECT(ADDRESS(ROW()-3,COLUMN()))-$V$24),0) + IF(AND(C143&lt;11,AND(D143="M",V143&gt;0)),(INDIRECT(ADDRESS(ROW()-3,COLUMN()))-$W$24),0)) + IF(AND(OR(C143=11,C143=12),AND(D143="F",V143&gt;0)),(INDIRECT(ADDRESS(ROW()-3,COLUMN()))-$X$24),0) + IF(AND(OR(C143=11,C143=12),AND(D143="M",V143&gt;0)),(INDIRECT(ADDRESS(ROW()-3,COLUMN()))-$Y$24),0)  + IF(AND(OR(C143=13,C143=14),AND(D143="F",V143&gt;0)),(INDIRECT(ADDRESS(ROW()-3,COLUMN()))-$Z$24),0) + IF(AND(OR(C143=13,C143=14),AND(D143="M",V143&gt;0)),(INDIRECT(ADDRESS(ROW()-3,COLUMN()))-$AA$24),0)</f>
        <v/>
      </c>
      <c r="W146" s="22">
        <f>IF(AND(OR(C143=11,C143=12),AND(D143="F",W143&gt;0)),(INDIRECT(ADDRESS(ROW()-3,COLUMN()))-$X$25),0) + IF(AND(OR(C143=11,C143=12),AND(D143="M",W143&gt;0)),(INDIRECT(ADDRESS(ROW()-3,COLUMN()))-$Y$25),0)  + IF(AND(OR(C143=13,C143=14),AND(D143="F",W143&gt;0)),(INDIRECT(ADDRESS(ROW()-3,COLUMN()))-$Z$25),0) + IF(AND(OR(C143=13,C143=14),AND(D143="M",W143&gt;0)),(INDIRECT(ADDRESS(ROW()-3,COLUMN()))-$AA$25),0)</f>
        <v/>
      </c>
      <c r="X146" s="3" t="n"/>
      <c r="Y146" s="3" t="n"/>
      <c r="Z146" s="3" t="n"/>
    </row>
    <row customHeight="1" ht="20" outlineLevel="1" r="147" s="67" spans="1:63">
      <c r="C147" s="69" t="s">
        <v>387</v>
      </c>
      <c r="E147" s="62">
        <f>COUNTIF(F147:W147,"&lt;=0")-E143-IF(L143&gt;0,1,0)-IF(O143&gt;0,1,0)-IF(R143&gt;0,1,0)-IF(U143&gt;0,1,0)</f>
        <v/>
      </c>
      <c r="F147" s="22">
        <f>IF(AND(D143="M",F143&gt;0), INDIRECT(ADDRESS(ROW()-4,COLUMN()))-$AE$4,0) + IF(AND(D143="F",F143&gt;0), INDIRECT(ADDRESS(ROW()-4,COLUMN()))-$AD$4,0)</f>
        <v/>
      </c>
      <c r="G147" s="22">
        <f>IF(AND(D143="M",G143&gt;0), INDIRECT(ADDRESS(ROW()-4,COLUMN()))-$AE$5,0) + IF(AND(D143="F",G143&gt;0), INDIRECT(ADDRESS(ROW()-4,COLUMN()))-$AD$5,0)</f>
        <v/>
      </c>
      <c r="H147" s="22">
        <f>IF(AND(D143="M",H143&gt;0), INDIRECT(ADDRESS(ROW()-4,COLUMN()))-$AE$6,0) + IF(AND(D143="F",H143&gt;0), INDIRECT(ADDRESS(ROW()-4,COLUMN()))-$AD$6,0)</f>
        <v/>
      </c>
      <c r="I147" s="22">
        <f>IF(AND(D143="M",I143&gt;0), INDIRECT(ADDRESS(ROW()-4,COLUMN()))-$AE$7,0) + IF(AND(D143="F",I143&gt;0), INDIRECT(ADDRESS(ROW()-4,COLUMN()))-$AD$7,0)</f>
        <v/>
      </c>
      <c r="J147" s="22">
        <f>IF(AND(D143="M",J143&gt;0), INDIRECT(ADDRESS(ROW()-4,COLUMN()))-$AE$8,0) + IF(AND(D143="F",J143&gt;0), INDIRECT(ADDRESS(ROW()-4,COLUMN()))-$AD$8,0)</f>
        <v/>
      </c>
      <c r="K147" s="22">
        <f>IF(AND(D143="M",K143&gt;0), INDIRECT(ADDRESS(ROW()-4,COLUMN()))-$AE$9,0) + IF(AND(D143="F",K143&gt;0), INDIRECT(ADDRESS(ROW()-4,COLUMN()))-$AD$9,0)</f>
        <v/>
      </c>
      <c r="L147" s="20" t="n">
        <v>0</v>
      </c>
      <c r="M147" s="22">
        <f>IF(AND(D143="M",M143&gt;0), INDIRECT(ADDRESS(ROW()-4,COLUMN()))-$AE$11,0) + IF(AND(D143="F",M143&gt;0), INDIRECT(ADDRESS(ROW()-4,COLUMN()))-$AD$11,0)</f>
        <v/>
      </c>
      <c r="N147" s="22">
        <f>IF(AND(D143="M",N143&gt;0), INDIRECT(ADDRESS(ROW()-4,COLUMN()))-$AE$12,0) + IF(AND(D143="F",N143&gt;0), INDIRECT(ADDRESS(ROW()-4,COLUMN()))-$AD$12,0)</f>
        <v/>
      </c>
      <c r="O147" s="20" t="n">
        <v>0</v>
      </c>
      <c r="P147" s="22">
        <f>IF(AND(D143="M",P143&gt;0), INDIRECT(ADDRESS(ROW()-4,COLUMN()))-$AE$14,0) + IF(AND(D143="F",P143&gt;0), INDIRECT(ADDRESS(ROW()-4,COLUMN()))-$AD$14,0)</f>
        <v/>
      </c>
      <c r="Q147" s="22">
        <f>IF(AND(D143="M",Q143&gt;0), INDIRECT(ADDRESS(ROW()-4,COLUMN()))-$AE$15,0) + IF(AND(D143="F",Q143&gt;0), INDIRECT(ADDRESS(ROW()-4,COLUMN()))-$AD$15,0)</f>
        <v/>
      </c>
      <c r="R147" s="20" t="n">
        <v>0</v>
      </c>
      <c r="S147" s="22">
        <f>IF(AND(D143="M",S143&gt;0), INDIRECT(ADDRESS(ROW()-4,COLUMN()))-$AE$17,0) + IF(AND(D143="F",S143&gt;0), INDIRECT(ADDRESS(ROW()-4,COLUMN()))-$AD$17,0)</f>
        <v/>
      </c>
      <c r="T147" s="22">
        <f>IF(AND(D143="M",T143&gt;0), INDIRECT(ADDRESS(ROW()-4,COLUMN()))-$AE$18,0) + IF(AND(D143="F",T143&gt;0), INDIRECT(ADDRESS(ROW()-4,COLUMN()))-$AD$18,0)</f>
        <v/>
      </c>
      <c r="U147" s="20" t="n">
        <v>0</v>
      </c>
      <c r="V147" s="22">
        <f>IF(AND(D143="M",V143&gt;0), INDIRECT(ADDRESS(ROW()-4,COLUMN()))-$AE$20,0) + IF(AND(D143="F",V143&gt;0), INDIRECT(ADDRESS(ROW()-4,COLUMN()))-$AD$20,0)</f>
        <v/>
      </c>
      <c r="W147" s="22">
        <f>IF(AND(D143="M",W143&gt;0), INDIRECT(ADDRESS(ROW()-4,COLUMN()))-$AE$21,0) + IF(AND(D143="F",W143&gt;0), INDIRECT(ADDRESS(ROW()-4,COLUMN()))-$AD$21,0)</f>
        <v/>
      </c>
      <c r="X147" s="3" t="n"/>
      <c r="Y147" s="3" t="n"/>
      <c r="Z147" s="3" t="n"/>
    </row>
    <row customHeight="1" ht="20" outlineLevel="1" r="148" s="67" spans="1:63">
      <c r="C148" s="69" t="s">
        <v>388</v>
      </c>
      <c r="E148" s="62">
        <f>COUNTIF(F148:W148,"&lt;=0")-E143-IF(L143&gt;0,1,0)-IF(O143&gt;0,1,0)-IF(R143&gt;0,1,0)-IF(U143&gt;0,1,0)</f>
        <v/>
      </c>
      <c r="F148" s="22">
        <f>IF(AND(D143="M",F143&gt;0), INDIRECT(ADDRESS(ROW()-5,COLUMN()))-$AJ$4,0) + IF(AND(D143="F",F143&gt;0), INDIRECT(ADDRESS(ROW()-5,COLUMN()))-$AI$4,0)</f>
        <v/>
      </c>
      <c r="G148" s="22">
        <f>IF(AND(D143="M",G143&gt;0), INDIRECT(ADDRESS(ROW()-5,COLUMN()))-$AJ$5,0) + IF(AND(D143="F",G143&gt;0), INDIRECT(ADDRESS(ROW()-5,COLUMN()))-$AI$5,0)</f>
        <v/>
      </c>
      <c r="H148" s="22">
        <f>IF(AND(D143="M",H143&gt;0), INDIRECT(ADDRESS(ROW()-5,COLUMN()))-$AJ$6,0) + IF(AND(D143="F",H143&gt;0), INDIRECT(ADDRESS(ROW()-5,COLUMN()))-$AI$6,0)</f>
        <v/>
      </c>
      <c r="I148" s="22">
        <f>IF(AND(D143="M",I143&gt;0), INDIRECT(ADDRESS(ROW()-5,COLUMN()))-$AJ$7,0) + IF(AND(D143="F",I143&gt;0), INDIRECT(ADDRESS(ROW()-5,COLUMN()))-$AI$7,0)</f>
        <v/>
      </c>
      <c r="J148" s="22">
        <f>IF(AND(D143="M",J143&gt;0), INDIRECT(ADDRESS(ROW()-5,COLUMN()))-$AJ$8,0) + IF(AND(D143="F",J143&gt;0), INDIRECT(ADDRESS(ROW()-5,COLUMN()))-$AI$8,0)</f>
        <v/>
      </c>
      <c r="K148" s="22">
        <f>IF(AND(D143="M",K143&gt;0), INDIRECT(ADDRESS(ROW()-5,COLUMN()))-$AJ$9,0) + IF(AND(D143="F",K143&gt;0), INDIRECT(ADDRESS(ROW()-5,COLUMN()))-$AI$9,0)</f>
        <v/>
      </c>
      <c r="L148" s="20" t="n">
        <v>0</v>
      </c>
      <c r="M148" s="22">
        <f>IF(AND(D143="M",M143&gt;0), INDIRECT(ADDRESS(ROW()-5,COLUMN()))-$AJ$11,0) + IF(AND(D143="F",M143&gt;0), INDIRECT(ADDRESS(ROW()-5,COLUMN()))-$AI$11,0)</f>
        <v/>
      </c>
      <c r="N148" s="22">
        <f>IF(AND(D143="M",N143&gt;0), INDIRECT(ADDRESS(ROW()-5,COLUMN()))-$AJ$12,0) + IF(AND(D143="F",N143&gt;0), INDIRECT(ADDRESS(ROW()-5,COLUMN()))-$AI$12,0)</f>
        <v/>
      </c>
      <c r="O148" s="20" t="n">
        <v>0</v>
      </c>
      <c r="P148" s="22">
        <f>IF(AND(D143="M",P143&gt;0), INDIRECT(ADDRESS(ROW()-5,COLUMN()))-$AJ$14,0) + IF(AND(D143="F",P143&gt;0), INDIRECT(ADDRESS(ROW()-5,COLUMN()))-$AI$14,0)</f>
        <v/>
      </c>
      <c r="Q148" s="22">
        <f>IF(AND(D143="M",Q143&gt;0), INDIRECT(ADDRESS(ROW()-5,COLUMN()))-$AJ$15,0) + IF(AND(D143="F",Q143&gt;0), INDIRECT(ADDRESS(ROW()-5,COLUMN()))-$AI$15,0)</f>
        <v/>
      </c>
      <c r="R148" s="20" t="n">
        <v>0</v>
      </c>
      <c r="S148" s="22">
        <f>IF(AND(D143="M",S143&gt;0), INDIRECT(ADDRESS(ROW()-5,COLUMN()))-$AJ$17,0) + IF(AND(D143="F",S143&gt;0), INDIRECT(ADDRESS(ROW()-5,COLUMN()))-$AI$17,0)</f>
        <v/>
      </c>
      <c r="T148" s="22">
        <f>IF(AND(D143="M",T143&gt;0), INDIRECT(ADDRESS(ROW()-5,COLUMN()))-$AJ$18,0) + IF(AND(D143="F",T143&gt;0), INDIRECT(ADDRESS(ROW()-5,COLUMN()))-$AI$18,0)</f>
        <v/>
      </c>
      <c r="U148" s="20" t="n">
        <v>0</v>
      </c>
      <c r="V148" s="22">
        <f>IF(AND(D143="M",V143&gt;0), INDIRECT(ADDRESS(ROW()-5,COLUMN()))-$AJ$20,0) + IF(AND(D143="F",V143&gt;0), INDIRECT(ADDRESS(ROW()-5,COLUMN()))-$AI$20,0)</f>
        <v/>
      </c>
      <c r="W148" s="22">
        <f>IF(AND(D143="M",W143&gt;0), INDIRECT(ADDRESS(ROW()-5,COLUMN()))-$AJ$21,0) + IF(AND(D143="F",W143&gt;0), INDIRECT(ADDRESS(ROW()-5,COLUMN()))-$AI$21,0)</f>
        <v/>
      </c>
      <c r="X148" s="3" t="n"/>
      <c r="Y148" s="3" t="n"/>
      <c r="Z148" s="3" t="n"/>
    </row>
    <row customHeight="1" ht="20" outlineLevel="1" r="149" s="67" spans="1:63">
      <c r="C149" s="69" t="s">
        <v>389</v>
      </c>
      <c r="E149" s="62">
        <f>COUNTIF(F149:W149,"&lt;=0")-E143-IF(L143&gt;0,1,0)-IF(O143&gt;0,1,0)-IF(R143&gt;0,1,0)-IF(U143&gt;0,1,0)</f>
        <v/>
      </c>
      <c r="F149" s="22">
        <f>IF(AND(D143="M",F143&gt;0), INDIRECT(ADDRESS(ROW()-6,COLUMN()))-$AO$4,0) + IF(AND(D143="F",F143&gt;0), INDIRECT(ADDRESS(ROW()-6,COLUMN()))-$AN$4,0)</f>
        <v/>
      </c>
      <c r="G149" s="22">
        <f>IF(AND(D143="M",G143&gt;0), INDIRECT(ADDRESS(ROW()-6,COLUMN()))-$AO$5,0) + IF(AND(D143="F",G143&gt;0), INDIRECT(ADDRESS(ROW()-6,COLUMN()))-$AN$5,0)</f>
        <v/>
      </c>
      <c r="H149" s="22">
        <f>IF(AND(D143="M",H143&gt;0), INDIRECT(ADDRESS(ROW()-6,COLUMN()))-$AO$6,0) + IF(AND(D143="F",H143&gt;0), INDIRECT(ADDRESS(ROW()-6,COLUMN()))-$AN$6,0)</f>
        <v/>
      </c>
      <c r="I149" s="22">
        <f>IF(AND(D143="M",I143&gt;0), INDIRECT(ADDRESS(ROW()-6,COLUMN()))-$AO$7,0) + IF(AND(D143="F",I143&gt;0), INDIRECT(ADDRESS(ROW()-6,COLUMN()))-$AN$7,0)</f>
        <v/>
      </c>
      <c r="J149" s="22">
        <f>IF(AND(D143="M",J143&gt;0), INDIRECT(ADDRESS(ROW()-6,COLUMN()))-$AO$8,0) + IF(AND(D143="F",J143&gt;0), INDIRECT(ADDRESS(ROW()-6,COLUMN()))-$AN$8,0)</f>
        <v/>
      </c>
      <c r="K149" s="22">
        <f>IF(AND(D143="M",K143&gt;0), INDIRECT(ADDRESS(ROW()-6,COLUMN()))-$AO$9,0) + IF(AND(D143="F",K143&gt;0), INDIRECT(ADDRESS(ROW()-6,COLUMN()))-$AN$9,0)</f>
        <v/>
      </c>
      <c r="L149" s="20" t="n">
        <v>0</v>
      </c>
      <c r="M149" s="22">
        <f>IF(AND(D143="M",M143&gt;0), INDIRECT(ADDRESS(ROW()-6,COLUMN()))-$AO$11,0) + IF(AND(D143="F",M143&gt;0), INDIRECT(ADDRESS(ROW()-6,COLUMN()))-$AN$11,0)</f>
        <v/>
      </c>
      <c r="N149" s="22">
        <f>IF(AND(D143="M",N143&gt;0), INDIRECT(ADDRESS(ROW()-6,COLUMN()))-$AO$12,0) + IF(AND(D143="F",N143&gt;0), INDIRECT(ADDRESS(ROW()-6,COLUMN()))-$AN$12,0)</f>
        <v/>
      </c>
      <c r="O149" s="20" t="n">
        <v>0</v>
      </c>
      <c r="P149" s="22">
        <f>IF(AND(D143="M",P143&gt;0), INDIRECT(ADDRESS(ROW()-6,COLUMN()))-$AO$14,0) + IF(AND(D143="F",P143&gt;0), INDIRECT(ADDRESS(ROW()-6,COLUMN()))-$AN$14,0)</f>
        <v/>
      </c>
      <c r="Q149" s="22">
        <f>IF(AND(D143="M",Q143&gt;0), INDIRECT(ADDRESS(ROW()-6,COLUMN()))-$AO$15,0) + IF(AND(D143="F",Q143&gt;0), INDIRECT(ADDRESS(ROW()-6,COLUMN()))-$AN$15,0)</f>
        <v/>
      </c>
      <c r="R149" s="20" t="n">
        <v>0</v>
      </c>
      <c r="S149" s="22">
        <f>IF(AND(D143="M",S143&gt;0), INDIRECT(ADDRESS(ROW()-6,COLUMN()))-$AO$17,0) + IF(AND(D143="F",S143&gt;0), INDIRECT(ADDRESS(ROW()-6,COLUMN()))-$AN$17,0)</f>
        <v/>
      </c>
      <c r="T149" s="22">
        <f>IF(AND(D143="M",T143&gt;0), INDIRECT(ADDRESS(ROW()-6,COLUMN()))-$AO$18,0) + IF(AND(D143="F",T143&gt;0), INDIRECT(ADDRESS(ROW()-6,COLUMN()))-$AN$18,0)</f>
        <v/>
      </c>
      <c r="U149" s="63" t="n">
        <v>0</v>
      </c>
      <c r="V149" s="22">
        <f>IF(AND(D143="M",V143&gt;0), INDIRECT(ADDRESS(ROW()-6,COLUMN()))-$AO$20,0) + IF(AND(D143="F",V143&gt;0), INDIRECT(ADDRESS(ROW()-6,COLUMN()))-$AN$20,0)</f>
        <v/>
      </c>
      <c r="W149" s="22">
        <f>IF(AND(D143="M",W143&gt;0), INDIRECT(ADDRESS(ROW()-6,COLUMN()))-$AO$21,0) + IF(AND(D143="F",W143&gt;0), INDIRECT(ADDRESS(ROW()-6,COLUMN()))-$AN$21,0)</f>
        <v/>
      </c>
      <c r="X149" s="3" t="n"/>
      <c r="Y149" s="3" t="n"/>
      <c r="Z149" s="3" t="n"/>
    </row>
    <row customHeight="1" ht="20" outlineLevel="1" r="150" s="67" spans="1:63" thickBot="1">
      <c r="C150" s="69" t="s">
        <v>6</v>
      </c>
      <c r="E150" s="62">
        <f>COUNTIF(F150:W150,"&lt;=0")-E143-IF(L143&gt;0,1,0)-IF(O143&gt;0,1,0)-IF(R143&gt;0,1,0)-IF(U143&gt;0,1,0)</f>
        <v/>
      </c>
      <c r="F150" s="22">
        <f>IF(AND(D143="M",F143&gt;0), INDIRECT(ADDRESS(ROW()-7,COLUMN()))-$AT$4,0) + IF(AND(D143="F",F143&gt;0), INDIRECT(ADDRESS(ROW()-7,COLUMN()))-$AS$4,0)</f>
        <v/>
      </c>
      <c r="G150" s="22">
        <f>IF(AND(D143="M",G143&gt;0), INDIRECT(ADDRESS(ROW()-7,COLUMN()))-$AT$5,0) + IF(AND(D143="F",G143&gt;0), INDIRECT(ADDRESS(ROW()-7,COLUMN()))-$AS$5,0)</f>
        <v/>
      </c>
      <c r="H150" s="22">
        <f>IF(AND(D143="M",H143&gt;0), INDIRECT(ADDRESS(ROW()-7,COLUMN()))-$AT$6,0) + IF(AND(D143="F",H143&gt;0), INDIRECT(ADDRESS(ROW()-7,COLUMN()))-$AS$6,0)</f>
        <v/>
      </c>
      <c r="I150" s="22">
        <f>IF(AND(D143="M",I143&gt;0), INDIRECT(ADDRESS(ROW()-7,COLUMN()))-$AT$7,0) + IF(AND(D143="F",I143&gt;0), INDIRECT(ADDRESS(ROW()-7,COLUMN()))-$AS$7,0)</f>
        <v/>
      </c>
      <c r="J150" s="22">
        <f>IF(AND(D143="M",J143&gt;0), INDIRECT(ADDRESS(ROW()-7,COLUMN()))-$AT$8,0) + IF(AND(D143="F",J143&gt;0), INDIRECT(ADDRESS(ROW()-7,COLUMN()))-$AS$8,0)</f>
        <v/>
      </c>
      <c r="K150" s="22">
        <f>IF(AND(D143="M",K143&gt;0), INDIRECT(ADDRESS(ROW()-7,COLUMN()))-$AT$9,0) + IF(AND(D143="F",K143&gt;0), INDIRECT(ADDRESS(ROW()-7,COLUMN()))-$AS$9,0)</f>
        <v/>
      </c>
      <c r="L150" s="63" t="n">
        <v>0</v>
      </c>
      <c r="M150" s="22">
        <f>IF(AND(D143="M",M143&gt;0), INDIRECT(ADDRESS(ROW()-7,COLUMN()))-$AT$11,0) + IF(AND(D143="F",M143&gt;0), INDIRECT(ADDRESS(ROW()-7,COLUMN()))-$AS$11,0)</f>
        <v/>
      </c>
      <c r="N150" s="22">
        <f>IF(AND(D143="M",N143&gt;0), INDIRECT(ADDRESS(ROW()-7,COLUMN()))-$AT$12,0) + IF(AND(D143="F",N143&gt;0), INDIRECT(ADDRESS(ROW()-7,COLUMN()))-$AS$12,0)</f>
        <v/>
      </c>
      <c r="O150" s="63" t="n">
        <v>0</v>
      </c>
      <c r="P150" s="22">
        <f>IF(AND(D143="M",P143&gt;0), INDIRECT(ADDRESS(ROW()-7,COLUMN()))-$AT$14,0) + IF(AND(D143="F",P143&gt;0), INDIRECT(ADDRESS(ROW()-7,COLUMN()))-$AS$14,0)</f>
        <v/>
      </c>
      <c r="Q150" s="22">
        <f>IF(AND(D143="M",Q143&gt;0), INDIRECT(ADDRESS(ROW()-7,COLUMN()))-$AT$15,0) + IF(AND(D143="F",Q143&gt;0), INDIRECT(ADDRESS(ROW()-7,COLUMN()))-$AS$15,0)</f>
        <v/>
      </c>
      <c r="R150" s="63" t="n">
        <v>0</v>
      </c>
      <c r="S150" s="22">
        <f>IF(AND(D143="M",S143&gt;0), INDIRECT(ADDRESS(ROW()-7,COLUMN()))-$AT$17,0) + IF(AND(D143="F",S143&gt;0), INDIRECT(ADDRESS(ROW()-7,COLUMN()))-$AS$17,0)</f>
        <v/>
      </c>
      <c r="T150" s="22">
        <f>IF(AND(D143="M",T143&gt;0), INDIRECT(ADDRESS(ROW()-7,COLUMN()))-$AT$18,0) + IF(AND(D143="F",T143&gt;0), INDIRECT(ADDRESS(ROW()-7,COLUMN()))-$AS$18,0)</f>
        <v/>
      </c>
      <c r="U150" s="63" t="n">
        <v>0</v>
      </c>
      <c r="V150" s="22">
        <f>IF(AND(D143="M",V143&gt;0), INDIRECT(ADDRESS(ROW()-7,COLUMN()))-$AT$20,0) + IF(AND(D143="F",V143&gt;0), INDIRECT(ADDRESS(ROW()-7,COLUMN()))-$AS$20,0)</f>
        <v/>
      </c>
      <c r="W150" s="22">
        <f>IF(AND(D143="M",W143&gt;0), INDIRECT(ADDRESS(ROW()-7,COLUMN()))-$AT$21,0) + IF(AND(D143="F",W143&gt;0), INDIRECT(ADDRESS(ROW()-7,COLUMN()))-$AS$21,0)</f>
        <v/>
      </c>
      <c r="X150" s="3" t="n"/>
      <c r="Y150" s="3" t="n"/>
      <c r="Z150" s="3" t="n"/>
    </row>
    <row customHeight="1" ht="20" r="151" s="67" spans="1:63">
      <c r="A151" s="66" t="s">
        <v>412</v>
      </c>
      <c r="C151" s="11" t="n">
        <v>12</v>
      </c>
      <c r="D151" s="12" t="s">
        <v>383</v>
      </c>
      <c r="E151" s="14">
        <f>COUNTIF(F151:W151,"=0")</f>
        <v/>
      </c>
      <c r="F151" s="77" t="n">
        <v>0.0003951388888907559</v>
      </c>
      <c r="G151" s="77" t="n">
        <v>0.0008648148148182599</v>
      </c>
      <c r="H151" s="77" t="n">
        <v>0.001898263888890028</v>
      </c>
      <c r="I151" s="77" t="n">
        <v>0.003819560185185367</v>
      </c>
      <c r="J151" s="77" t="n">
        <v>0.007771296296297692</v>
      </c>
      <c r="K151" s="77" t="n">
        <v>0.01492025462962943</v>
      </c>
      <c r="L151" s="77" t="n">
        <v>0.0004413194444410351</v>
      </c>
      <c r="M151" s="77" t="n">
        <v>0.0009678240740740307</v>
      </c>
      <c r="N151" s="77" t="n">
        <v>0.002055671296297135</v>
      </c>
      <c r="O151" s="77" t="n">
        <v>0.0006240740740750539</v>
      </c>
      <c r="P151" s="77" t="n">
        <v>0.001175925925927856</v>
      </c>
      <c r="Q151" s="77" t="n">
        <v>0</v>
      </c>
      <c r="R151" s="77" t="n">
        <v>0.0004077546296272772</v>
      </c>
      <c r="S151" s="77" t="n">
        <v>0.0009082175925954061</v>
      </c>
      <c r="T151" s="77" t="n">
        <v>0.001979513888890949</v>
      </c>
      <c r="U151" s="77" t="n">
        <v>0</v>
      </c>
      <c r="V151" s="77" t="n">
        <v>0.002074768518518511</v>
      </c>
      <c r="W151" s="77" t="n">
        <v>0.004220717592595236</v>
      </c>
      <c r="X151" s="3" t="n"/>
      <c r="Y151" s="3" t="n"/>
      <c r="Z151" s="3" t="n"/>
    </row>
    <row customHeight="1" ht="20" outlineLevel="1" r="152" s="67" spans="1:63">
      <c r="C152" s="68" t="s">
        <v>384</v>
      </c>
      <c r="E152" s="62">
        <f>COUNTIF(F152:AA152,"&lt;=0")-E151-IF(C151&gt;12,IF(L151&gt;0,1,0)+IF(O151&gt;0,1,0)+IF(R151&gt;0,1,0)+IF(U151&gt;0,1,0),0)-IF(C151&lt;11,IF(J151&gt;0,1,0)+IF(K151&gt;0,1,0)+IF(N151&gt;0,1,0)+IF(Q151&gt;0,1,0)+IF(T151&gt;0,1,0)+IF(W151,1,0),0)</f>
        <v/>
      </c>
      <c r="F152" s="22">
        <f>(IF(AND(C151&lt;11,AND(D151="F",F151&gt;0)),(INDIRECT(ADDRESS(ROW()-1,COLUMN()))-$B$4),0) + IF(AND(C151&lt;11,AND(D151="M",F151&gt;0)),(INDIRECT(ADDRESS(ROW()-1,COLUMN()))-$C$4),0)) + IF(AND(OR(C151=11,C151=12),AND(D151="F",F151&gt;0)),(INDIRECT(ADDRESS(ROW()-1,COLUMN()))-$D$4),0) + IF(AND(OR(C151=11,C151=12),AND(D151="M",F151&gt;0)),(INDIRECT(ADDRESS(ROW()-1,COLUMN()))-$E$4),0)  + IF(AND(OR(C151=13,C151=14),AND(D151="F",F151&gt;0)),(INDIRECT(ADDRESS(ROW()-1,COLUMN()))-$F$4),0) + IF(AND(OR(C151=13,C151=14),AND(D151="M",F151&gt;0)),(INDIRECT(ADDRESS(ROW()-1,COLUMN()))-$G$4),0) + IF(AND(C151 &gt; 14,AND(D151="F",F151&gt;0)),(INDIRECT(ADDRESS(ROW()-1,COLUMN()))-$H$4),0) + IF(AND(C151 &gt; 14,AND(D151="M",F151&gt;0)),(INDIRECT(ADDRESS(ROW()-1,COLUMN()))-$I$4),0)</f>
        <v/>
      </c>
      <c r="G152" s="22">
        <f>(IF(AND(C151&lt;11,AND(D151="F",G151&gt;0)),(INDIRECT(ADDRESS(ROW()-1,COLUMN()))-$B$5),0) + IF(AND(C151&lt;11,AND(D151="M",G151&gt;0)),(INDIRECT(ADDRESS(ROW()-1,COLUMN()))-$C$5),0)) + IF(AND(OR(C151=11,C151=12),AND(D151="F",G151&gt;0)),(INDIRECT(ADDRESS(ROW()-1,COLUMN()))-$D$5),0) + IF(AND(OR(C151=11,C151=12),AND(D151="M",G151&gt;0)),(INDIRECT(ADDRESS(ROW()-1,COLUMN()))-$E$5),0)  + IF(AND(OR(C151=13,C151=14),AND(D151="F",G151&gt;0)),(INDIRECT(ADDRESS(ROW()-1,COLUMN()))-$F$5),0) + IF(AND(OR(C151=13,C151=14),AND(D151="M",G151&gt;0)),(INDIRECT(ADDRESS(ROW()-1,COLUMN()))-$G$5),0) + IF(AND(C151 &gt; 14,AND(D151="F",G151&gt;0)),(INDIRECT(ADDRESS(ROW()-1,COLUMN()))-$H$5),0) + IF(AND(C151 &gt; 14,AND(D151="M",G151&gt;0)),(INDIRECT(ADDRESS(ROW()-1,COLUMN()))-$I$5),0)</f>
        <v/>
      </c>
      <c r="H152" s="22">
        <f>(IF(AND(C151&lt;11,AND(D151="F",H151&gt;0)),(INDIRECT(ADDRESS(ROW()-1,COLUMN()))-$B$6),0) + IF(AND(C151&lt;11,AND(D151="M",H151&gt;0)),(INDIRECT(ADDRESS(ROW()-1,COLUMN()))-$C$6),0)) + IF(AND(OR(C151=11,C151=12),AND(D151="F",H151&gt;0)),(INDIRECT(ADDRESS(ROW()-1,COLUMN()))-$D$6),0) + IF(AND(OR(C151=11,C151=12),AND(D151="M",H151&gt;0)),(INDIRECT(ADDRESS(ROW()-1,COLUMN()))-$E$6),0)  + IF(AND(OR(C151=13,C151=14),AND(D151="F",H151&gt;0)),(INDIRECT(ADDRESS(ROW()-1,COLUMN()))-$F$6),0) + IF(AND(OR(C151=13,C151=14),AND(D151="M",H151&gt;0)),(INDIRECT(ADDRESS(ROW()-1,COLUMN()))-$G$6),0) + IF(AND(C151 &gt; 14,AND(D151="F",H151&gt;0)),(INDIRECT(ADDRESS(ROW()-1,COLUMN()))-$H$6),0) + IF(AND(C151 &gt; 14,AND(D151="M",H151&gt;0)),(INDIRECT(ADDRESS(ROW()-1,COLUMN()))-$I$6),0)</f>
        <v/>
      </c>
      <c r="I152" s="22">
        <f>(IF(AND(C151&lt;11,AND(D151="F",I151&gt;0)),(INDIRECT(ADDRESS(ROW()-1,COLUMN()))-$B$7),0) + IF(AND(C151&lt;11,AND(D151="M",I151&gt;0)),(INDIRECT(ADDRESS(ROW()-1,COLUMN()))-$C$7),0)) + IF(AND(OR(C151=11,C151=12),AND(D151="F",I151&gt;0)),(INDIRECT(ADDRESS(ROW()-1,COLUMN()))-$D$7),0) + IF(AND(OR(C151=11,C151=12),AND(D151="M",I151&gt;0)),(INDIRECT(ADDRESS(ROW()-1,COLUMN()))-$E$7),0)  + IF(AND(OR(C151=13,C151=14),AND(D151="F",I151&gt;0)),(INDIRECT(ADDRESS(ROW()-1,COLUMN()))-$F$7),0) + IF(AND(OR(C151=13,C151=14),AND(D151="M",I151&gt;0)),(INDIRECT(ADDRESS(ROW()-1,COLUMN()))-$G$7),0) + IF(AND(C151 &gt; 14,AND(D151="F",I151&gt;0)),(INDIRECT(ADDRESS(ROW()-1,COLUMN()))-$H$7),0) + IF(AND(C151 &gt; 14,AND(D151="M",I151&gt;0)),(INDIRECT(ADDRESS(ROW()-1,COLUMN()))-$I$7),0)</f>
        <v/>
      </c>
      <c r="J152" s="22">
        <f>IF(AND(OR(C151=11,C151=12),AND(D151="F",J151&gt;0)),(INDIRECT(ADDRESS(ROW()-1,COLUMN()))-$D$8),0) + IF(AND(OR(C151=11,C151=12),AND(D151="M",J151&gt;0)),(INDIRECT(ADDRESS(ROW()-1,COLUMN()))-$E$8),0)  + IF(AND(OR(C151=13,C151=14),AND(D151="F",J151&gt;0)),(INDIRECT(ADDRESS(ROW()-1,COLUMN()))-$F$8),0) + IF(AND(OR(C151=13,C151=14),AND(D151="M",J151&gt;0)),(INDIRECT(ADDRESS(ROW()-1,COLUMN()))-$G$8),0) + IF(AND(C151 &gt; 14,AND(D151="F",J151&gt;0)),(INDIRECT(ADDRESS(ROW()-1,COLUMN()))-$H$8),0) + IF(AND(C151 &gt; 14,AND(D151="M",J151&gt;0)),(INDIRECT(ADDRESS(ROW()-1,COLUMN()))-$I$8),0)</f>
        <v/>
      </c>
      <c r="K152" s="22">
        <f>IF(AND(OR(C151=11,C151=12),AND(D151="F",K151&gt;0)),(INDIRECT(ADDRESS(ROW()-1,COLUMN()))-$D$9),0) + IF(AND(OR(C151=11,C151=12),AND(D151="M",K151&gt;0)),(INDIRECT(ADDRESS(ROW()-1,COLUMN()))-$E$9),0)  + IF(AND(OR(C151=13,C151=14),AND(D151="F",K151&gt;0)),(INDIRECT(ADDRESS(ROW()-1,COLUMN()))-$F$9),0) + IF(AND(OR(C151=13,C151=14),AND(D151="M",K151&gt;0)),(INDIRECT(ADDRESS(ROW()-1,COLUMN()))-$G$9),0) + IF(AND(C151 &gt; 14,AND(D151="F",K151&gt;0)),(INDIRECT(ADDRESS(ROW()-1,COLUMN()))-$H$9),0) + IF(AND(C151 &gt; 14,AND(D151="M",K151&gt;0)),(INDIRECT(ADDRESS(ROW()-1,COLUMN()))-$I$9),0)</f>
        <v/>
      </c>
      <c r="L152" s="22">
        <f>(IF(AND(C151&lt;11,AND(D151="F",L151&gt;0)),(INDIRECT(ADDRESS(ROW()-1,COLUMN()))-$B$11),0) + IF(AND(C151&lt;11,AND(D151="M",L151&gt;0)),(INDIRECT(ADDRESS(ROW()-1,COLUMN()))-$C$11),0)) + IF(AND(OR(C151=11,C151=12),AND(D151="F",L151&gt;0)),(INDIRECT(ADDRESS(ROW()-1,COLUMN()))-$D$11),0) + IF(AND(OR(C151=11,C151=12),AND(D151="M",L151&gt;0)),(INDIRECT(ADDRESS(ROW()-1,COLUMN()))-$E$11),0)</f>
        <v/>
      </c>
      <c r="M152" s="22">
        <f>(IF(AND(C151&lt;11,AND(D151="F",M151&gt;0)),(INDIRECT(ADDRESS(ROW()-1,COLUMN()))-$B$12),0) + IF(AND(C151&lt;11,AND(D151="M",M151&gt;0)),(INDIRECT(ADDRESS(ROW()-1,COLUMN()))-$C$12),0)) + IF(AND(OR(C151=11,C151=12),AND(D151="F",M151&gt;0)),(INDIRECT(ADDRESS(ROW()-1,COLUMN()))-$D$12),0) + IF(AND(OR(C151=11,C151=12),AND(D151="M",M151&gt;0)),(INDIRECT(ADDRESS(ROW()-1,COLUMN()))-$E$12),0)  + IF(AND(OR(C151=13,C151=14),AND(D151="F",M151&gt;0)),(INDIRECT(ADDRESS(ROW()-1,COLUMN()))-$F$12),0) + IF(AND(OR(C151=13,C151=14),AND(D151="M",M151&gt;0)),(INDIRECT(ADDRESS(ROW()-1,COLUMN()))-$G$12),0) + IF(AND(C151 &gt; 14,AND(D151="F",M151&gt;0)),(INDIRECT(ADDRESS(ROW()-1,COLUMN()))-$H$12),0) + IF(AND(C151 &gt; 14,AND(D151="M",M151&gt;0)),(INDIRECT(ADDRESS(ROW()-1,COLUMN()))-$I$12),0)</f>
        <v/>
      </c>
      <c r="N152" s="22">
        <f>IF(AND(OR(C151=11,C151=12),AND(D151="F",N151&gt;0)),(INDIRECT(ADDRESS(ROW()-1,COLUMN()))-$D$13),0) + IF(AND(OR(C151=11,C151=12),AND(D151="M",N151&gt;0)),(INDIRECT(ADDRESS(ROW()-1,COLUMN()))-$E$13),0)  + IF(AND(OR(C151=13,C151=14),AND(D151="F",N151&gt;0)),(INDIRECT(ADDRESS(ROW()-1,COLUMN()))-$F$13),0) + IF(AND(OR(C151=13,C151=14),AND(D151="M",N151&gt;0)),(INDIRECT(ADDRESS(ROW()-1,COLUMN()))-$G$13),0) + IF(AND(C151 &gt; 14,AND(D151="F",N151&gt;0)),(INDIRECT(ADDRESS(ROW()-1,COLUMN()))-$H$13),0) + IF(AND(C151 &gt; 14,AND(D151="M",N151&gt;0)),(INDIRECT(ADDRESS(ROW()-1,COLUMN()))-$I$13),0)</f>
        <v/>
      </c>
      <c r="O152" s="22">
        <f>(IF(AND(C151&lt;11,AND(D151="F",O151&gt;0)),(INDIRECT(ADDRESS(ROW()-1,COLUMN()))-$B$15),0) + IF(AND(C151&lt;11,AND(D151="M",O151&gt;0)),(INDIRECT(ADDRESS(ROW()-1,COLUMN()))-$C$15),0)) + IF(AND(OR(C151=11,C151=12),AND(D151="F",O151&gt;0)),(INDIRECT(ADDRESS(ROW()-1,COLUMN()))-$D$15),0) + IF(AND(OR(C151=11,C151=12),AND(D151="M",O151&gt;0)),(INDIRECT(ADDRESS(ROW()-1,COLUMN()))-$E$15),0)</f>
        <v/>
      </c>
      <c r="P152" s="22">
        <f>(IF(AND(C151&lt;11,AND(D151="F",P151&gt;0)),(INDIRECT(ADDRESS(ROW()-1,COLUMN()))-$B$16),0) + IF(AND(C151&lt;11,AND(D151="M",P151&gt;0)),(INDIRECT(ADDRESS(ROW()-1,COLUMN()))-$C$16),0)) + IF(AND(OR(C151=11,C151=12),AND(D151="F",P151&gt;0)),(INDIRECT(ADDRESS(ROW()-1,COLUMN()))-$D$16),0) + IF(AND(OR(C151=11,C151=12),AND(D151="M",P151&gt;0)),(INDIRECT(ADDRESS(ROW()-1,COLUMN()))-$E$16),0)  + IF(AND(OR(C151=13,C151=14),AND(D151="F",P151&gt;0)),(INDIRECT(ADDRESS(ROW()-1,COLUMN()))-$F$16),0) + IF(AND(OR(C151=13,C151=14),AND(D151="M",P151&gt;0)),(INDIRECT(ADDRESS(ROW()-1,COLUMN()))-$G$16),0) + IF(AND(C151 &gt; 14,AND(D151="F",P151&gt;0)),(INDIRECT(ADDRESS(ROW()-1,COLUMN()))-$H$16),0) + IF(AND(C151 &gt; 14,AND(D151="M",P151&gt;0)),(INDIRECT(ADDRESS(ROW()-1,COLUMN()))-$I$16),0)</f>
        <v/>
      </c>
      <c r="Q152" s="22">
        <f>IF(AND(OR(C151=11,C151=12),AND(D151="F",Q151&gt;0)),(INDIRECT(ADDRESS(ROW()-1,COLUMN()))-$D$17),0) + IF(AND(OR(C151=11,C151=12),AND(D151="M",Q151&gt;0)),(INDIRECT(ADDRESS(ROW()-1,COLUMN()))-$E$17),0)  + IF(AND(OR(C151=13,C151=14),AND(D151="F",Q151&gt;0)),(INDIRECT(ADDRESS(ROW()-1,COLUMN()))-$F$17),0) + IF(AND(OR(C151=13,C151=14),AND(D151="M",Q151&gt;0)),(INDIRECT(ADDRESS(ROW()-1,COLUMN()))-$G$17),0) + IF(AND(C151 &gt; 14,AND(D151="F",Q151&gt;0)),(INDIRECT(ADDRESS(ROW()-1,COLUMN()))-$H$17),0) + IF(AND(C151 &gt; 14,AND(D151="M",Q151&gt;0)),(INDIRECT(ADDRESS(ROW()-1,COLUMN()))-$I$17),0)</f>
        <v/>
      </c>
      <c r="R152" s="22">
        <f>(IF(AND(C151&lt;11,AND(D151="F",R151&gt;0)),(INDIRECT(ADDRESS(ROW()-1,COLUMN()))-$B$19),0) + IF(AND(C151&lt;11,AND(D151="M",R151&gt;0)),(INDIRECT(ADDRESS(ROW()-1,COLUMN()))-$C$19),0)) + IF(AND(OR(C151=11,C151=12),AND(D151="F",R151&gt;0)),(INDIRECT(ADDRESS(ROW()-1,COLUMN()))-$D$19),0) + IF(AND(OR(C151=11,C151=12),AND(D151="M",R151&gt;0)),(INDIRECT(ADDRESS(ROW()-1,COLUMN()))-$E$19),0)</f>
        <v/>
      </c>
      <c r="S152" s="22">
        <f>(IF(AND(C151&lt;11,AND(D151="F",S151&gt;0)),(INDIRECT(ADDRESS(ROW()-1,COLUMN()))-$B$20),0) + IF(AND(C151&lt;11,AND(D151="M",S151&gt;0)),(INDIRECT(ADDRESS(ROW()-1,COLUMN()))-$C$20),0)) + IF(AND(OR(C151=11,C151=12),AND(D151="F",S151&gt;0)),(INDIRECT(ADDRESS(ROW()-1,COLUMN()))-$D$20),0) + IF(AND(OR(C151=11,C151=12),AND(D151="M",S151&gt;0)),(INDIRECT(ADDRESS(ROW()-1,COLUMN()))-$E$20),0)  + IF(AND(OR(C151=13,C151=14),AND(D151="F",S151&gt;0)),(INDIRECT(ADDRESS(ROW()-1,COLUMN()))-$F$20),0) + IF(AND(OR(C151=13,C151=14),AND(D151="M",S151&gt;0)),(INDIRECT(ADDRESS(ROW()-1,COLUMN()))-$G$20),0) + IF(AND(C151 &gt; 14,AND(D151="F",S151&gt;0)),(INDIRECT(ADDRESS(ROW()-1,COLUMN()))-$H$20),0) + IF(AND(C151 &gt; 14,AND(D151="M",S151&gt;0)),(INDIRECT(ADDRESS(ROW()-1,COLUMN()))-$I$20),0)</f>
        <v/>
      </c>
      <c r="T152" s="22">
        <f>IF(AND(OR(C151=11,C151=12),AND(D151="F",T151&gt;0)),(INDIRECT(ADDRESS(ROW()-1,COLUMN()))-$D$21),0) + IF(AND(OR(C151=11,C151=12),AND(D151="M",T151&gt;0)),(INDIRECT(ADDRESS(ROW()-1,COLUMN()))-$E$21),0)  + IF(AND(OR(C151=13,C151=14),AND(D151="F",T151&gt;0)),(INDIRECT(ADDRESS(ROW()-1,COLUMN()))-$F$21),0) + IF(AND(OR(C151=13,C151=14),AND(D151="M",T151&gt;0)),(INDIRECT(ADDRESS(ROW()-1,COLUMN()))-$G$21),0) + IF(AND(C151 &gt; 14,AND(D151="F",T151&gt;0)),(INDIRECT(ADDRESS(ROW()-1,COLUMN()))-$H$21),0) + IF(AND(C151 &gt; 14,AND(D151="M",T151&gt;0)),(INDIRECT(ADDRESS(ROW()-1,COLUMN()))-$I$21),0)</f>
        <v/>
      </c>
      <c r="U152" s="22">
        <f>(IF(AND(C151&lt;11,AND(D151="F",U151&gt;0)),(INDIRECT(ADDRESS(ROW()-1,COLUMN()))-$B$23),0) + IF(AND(C151&lt;11,AND(D151="M",U151&gt;0)),(INDIRECT(ADDRESS(ROW()-1,COLUMN()))-$C$23),0)) + IF(AND(OR(C151=11,C151=12),AND(D151="F",U151&gt;0)),(INDIRECT(ADDRESS(ROW()-1,COLUMN()))-$D$23),0) + IF(AND(OR(C151=11,C151=12),AND(D151="M",U151&gt;0)),(INDIRECT(ADDRESS(ROW()-1,COLUMN()))-$E$23),0)</f>
        <v/>
      </c>
      <c r="V152" s="22">
        <f>(IF(AND(C151&lt;11,AND(D151="F",V151&gt;0)),(INDIRECT(ADDRESS(ROW()-1,COLUMN()))-$B$24),0) + IF(AND(C151&lt;11,AND(D151="M",V151&gt;0)),(INDIRECT(ADDRESS(ROW()-1,COLUMN()))-$C$24),0)) + IF(AND(OR(C151=11,C151=12),AND(D151="F",V151&gt;0)),(INDIRECT(ADDRESS(ROW()-1,COLUMN()))-$D$24),0) + IF(AND(OR(C151=11,C151=12),AND(D151="M",V151&gt;0)),(INDIRECT(ADDRESS(ROW()-1,COLUMN()))-$E$24),0)  + IF(AND(OR(C151=13,C151=14),AND(D151="F",V151&gt;0)),(INDIRECT(ADDRESS(ROW()-1,COLUMN()))-$F$24),0) + IF(AND(OR(C151=13,C151=14),AND(D151="M",V151&gt;0)),(INDIRECT(ADDRESS(ROW()-1,COLUMN()))-$G$24),0) + IF(AND(C151 &gt; 14,AND(D151="F",V151&gt;0)),(INDIRECT(ADDRESS(ROW()-1,COLUMN()))-$H$24),0) + IF(AND(C151 &gt; 14,AND(D151="M",V151&gt;0)),(INDIRECT(ADDRESS(ROW()-1,COLUMN()))-$I$24),0)</f>
        <v/>
      </c>
      <c r="W152" s="22">
        <f>IF(AND(OR(C151=11,C151=12),AND(D151="F",W151&gt;0)),(INDIRECT(ADDRESS(ROW()-1,COLUMN()))-$D$25),0) + IF(AND(OR(C151=11,C151=12),AND(D151="M",W151&gt;0)),(INDIRECT(ADDRESS(ROW()-1,COLUMN()))-$E$25),0)  + IF(AND(OR(C151=13,C151=14),AND(D151="F",W151&gt;0)),(INDIRECT(ADDRESS(ROW()-1,COLUMN()))-$F$25),0) + IF(AND(OR(C151=13,C151=14),AND(D151="M",W151&gt;0)),(INDIRECT(ADDRESS(ROW()-1,COLUMN()))-$G$25),0) + IF(AND(C151 &gt; 14,AND(D151="F",W151&gt;0)),(INDIRECT(ADDRESS(ROW()-1,COLUMN()))-$H$25),0) + IF(AND(C151 &gt; 14,AND(D151="M",W151&gt;0)),(INDIRECT(ADDRESS(ROW()-1,COLUMN()))-$I$25),0)</f>
        <v/>
      </c>
      <c r="X152" s="3" t="n"/>
      <c r="Y152" s="3" t="n"/>
      <c r="Z152" s="3" t="n"/>
    </row>
    <row customHeight="1" ht="20" outlineLevel="1" r="153" s="67" spans="1:63">
      <c r="C153" s="69" t="s">
        <v>385</v>
      </c>
      <c r="E153" s="62">
        <f>COUNTIF(F153:AA153,"&lt;=0")-E151-IF(C151&gt;12,IF(L151&gt;0,1,0)+IF(O151&gt;0,1,0)+IF(R151&gt;0,1,0)+IF(U151&gt;0,1,0),0)-IF(C151&lt;11,IF(J151&gt;0,1,0)+IF(K151&gt;0,1,0)+IF(N151&gt;0,1,0)+IF(Q151&gt;0,1,0)+IF(T151&gt;0,1,0)+IF(W151,1,0),0)</f>
        <v/>
      </c>
      <c r="F153" s="22">
        <f>(IF(AND(C151&lt;11,AND(D151="F",F151&gt;0)),(INDIRECT(ADDRESS(ROW()-2,COLUMN()))-$L$4),0) + IF(AND(C151&lt;11,AND(D151="M",F151&gt;0)),(INDIRECT(ADDRESS(ROW()-2,COLUMN()))-$M$4),0)) + IF(AND(OR(C151=11,C151=12),AND(D151="F",F151&gt;0)),(INDIRECT(ADDRESS(ROW()-2,COLUMN()))-$N$4),0) + IF(AND(OR(C151=11,C151=12),AND(D151="M",F151&gt;0)),(INDIRECT(ADDRESS(ROW()-2,COLUMN()))-$O$4),0)  + IF(AND(OR(C151=13,C151=14),AND(D151="F",F151&gt;0)),(INDIRECT(ADDRESS(ROW()-2,COLUMN()))-$P$4),0) + IF(AND(OR(C151=13,C151=14),AND(D151="M",F151&gt;0)),(INDIRECT(ADDRESS(ROW()-2,COLUMN()))-$Q$4),0) + IF(AND(C151 &gt; 14,AND(D151="F",F151&gt;0)),(INDIRECT(ADDRESS(ROW()-2,COLUMN()))-$R$4),0) + IF(AND(C151 &gt; 14,AND(D151="M",F151&gt;0)),(INDIRECT(ADDRESS(ROW()-2,COLUMN()))-$S$4),0)</f>
        <v/>
      </c>
      <c r="G153" s="22">
        <f>(IF(AND(C151&lt;11,AND(D151="F",G151&gt;0)),(INDIRECT(ADDRESS(ROW()-2,COLUMN()))-$L$5),0) + IF(AND(C151&lt;11,AND(D151="M",G151&gt;0)),(INDIRECT(ADDRESS(ROW()-2,COLUMN()))-$M$5),0)) + IF(AND(OR(C151=11,C151=12),AND(D151="F",G151&gt;0)),(INDIRECT(ADDRESS(ROW()-2,COLUMN()))-$N$5),0) + IF(AND(OR(C151=11,C151=12),AND(D151="M",G151&gt;0)),(INDIRECT(ADDRESS(ROW()-2,COLUMN()))-$O$5),0)  + IF(AND(OR(C151=13,C151=14),AND(D151="F",G151&gt;0)),(INDIRECT(ADDRESS(ROW()-2,COLUMN()))-$P$5),0) + IF(AND(OR(C151=13,C151=14),AND(D151="M",G151&gt;0)),(INDIRECT(ADDRESS(ROW()-2,COLUMN()))-$Q$5),0) + IF(AND(C151 &gt; 14,AND(D151="F",G151&gt;0)),(INDIRECT(ADDRESS(ROW()-2,COLUMN()))-$R$5),0) + IF(AND(C151 &gt; 14,AND(D151="M",G151&gt;0)),(INDIRECT(ADDRESS(ROW()-2,COLUMN()))-$S$5),0)</f>
        <v/>
      </c>
      <c r="H153" s="22">
        <f>(IF(AND(C151&lt;11,AND(D151="F",H151&gt;0)),(INDIRECT(ADDRESS(ROW()-2,COLUMN()))-$L$6),0) + IF(AND(C151&lt;11,AND(D151="M",H151&gt;0)),(INDIRECT(ADDRESS(ROW()-2,COLUMN()))-$M$6),0)) + IF(AND(OR(C151=11,C151=12),AND(D151="F",H151&gt;0)),(INDIRECT(ADDRESS(ROW()-2,COLUMN()))-$N$6),0) + IF(AND(OR(C151=11,C151=12),AND(D151="M",H151&gt;0)),(INDIRECT(ADDRESS(ROW()-2,COLUMN()))-$O$6),0)  + IF(AND(OR(C151=13,C151=14),AND(D151="F",H151&gt;0)),(INDIRECT(ADDRESS(ROW()-2,COLUMN()))-$P$6),0) + IF(AND(OR(C151=13,C151=14),AND(D151="M",H151&gt;0)),(INDIRECT(ADDRESS(ROW()-2,COLUMN()))-$Q$6),0) + IF(AND(C151 &gt; 14,AND(D151="F",H151&gt;0)),(INDIRECT(ADDRESS(ROW()-2,COLUMN()))-$R$6),0) + IF(AND(C151 &gt; 14,AND(D151="M",H151&gt;0)),(INDIRECT(ADDRESS(ROW()-2,COLUMN()))-$S$6),0)</f>
        <v/>
      </c>
      <c r="I153" s="22">
        <f>(IF(AND(C151&lt;11,AND(D151="F",I151&gt;0)),(INDIRECT(ADDRESS(ROW()-2,COLUMN()))-$L$7),0) + IF(AND(C151&lt;11,AND(D151="M",I151&gt;0)),(INDIRECT(ADDRESS(ROW()-2,COLUMN()))-$M$7),0)) + IF(AND(OR(C151=11,C151=12),AND(D151="F",I151&gt;0)),(INDIRECT(ADDRESS(ROW()-2,COLUMN()))-$N$7),0) + IF(AND(OR(C151=11,C151=12),AND(D151="M",I151&gt;0)),(INDIRECT(ADDRESS(ROW()-2,COLUMN()))-$O$7),0)  + IF(AND(OR(C151=13,C151=14),AND(D151="F",I151&gt;0)),(INDIRECT(ADDRESS(ROW()-2,COLUMN()))-$P$7),0) + IF(AND(OR(C151=13,C151=14),AND(D151="M",I151&gt;0)),(INDIRECT(ADDRESS(ROW()-2,COLUMN()))-$Q$7),0) + IF(AND(C151 &gt; 14,AND(D151="F",I151&gt;0)),(INDIRECT(ADDRESS(ROW()-2,COLUMN()))-$R$7),0) + IF(AND(C151 &gt; 14,AND(D151="M",I151&gt;0)),(INDIRECT(ADDRESS(ROW()-2,COLUMN()))-$S$7),0)</f>
        <v/>
      </c>
      <c r="J153" s="22">
        <f>IF(AND(OR(C151=11,C151=12),AND(D151="F",J151&gt;0)),(INDIRECT(ADDRESS(ROW()-2,COLUMN()))-$N$8),0) + IF(AND(OR(C151=11,C151=12),AND(D151="M",J151&gt;0)),(INDIRECT(ADDRESS(ROW()-2,COLUMN()))-$O$8),0)  + IF(AND(OR(C151=13,C151=14),AND(D151="F",J151&gt;0)),(INDIRECT(ADDRESS(ROW()-2,COLUMN()))-$P$8),0) + IF(AND(OR(C151=13,C151=14),AND(D151="M",J151&gt;0)),(INDIRECT(ADDRESS(ROW()-2,COLUMN()))-$Q$8),0) + IF(AND(C151 &gt; 14,AND(D151="F",J151&gt;0)),(INDIRECT(ADDRESS(ROW()-2,COLUMN()))-$R$8),0) + IF(AND(C151 &gt; 14,AND(D151="M",J151&gt;0)),(INDIRECT(ADDRESS(ROW()-2,COLUMN()))-$S$8),0)</f>
        <v/>
      </c>
      <c r="K153" s="22">
        <f>IF(AND(OR(C151=11,C151=12),AND(D151="F",K151&gt;0)),(INDIRECT(ADDRESS(ROW()-2,COLUMN()))-$N$9),0) + IF(AND(OR(C151=11,C151=12),AND(D151="M",K151&gt;0)),(INDIRECT(ADDRESS(ROW()-2,COLUMN()))-$O$9),0)  + IF(AND(OR(C151=13,C151=14),AND(D151="F",K151&gt;0)),(INDIRECT(ADDRESS(ROW()-2,COLUMN()))-$P$9),0) + IF(AND(OR(C151=13,C151=14),AND(D151="M",K151&gt;0)),(INDIRECT(ADDRESS(ROW()-2,COLUMN()))-$Q$9),0) + IF(AND(C151 &gt; 14,AND(D151="F",K151&gt;0)),(INDIRECT(ADDRESS(ROW()-2,COLUMN()))-$R$9),0) + IF(AND(C151 &gt; 14,AND(D151="M",K151&gt;0)),(INDIRECT(ADDRESS(ROW()-2,COLUMN()))-$S$9),0)</f>
        <v/>
      </c>
      <c r="L153" s="22">
        <f>(IF(AND(C151&lt;11,AND(D151="F",L151&gt;0)),(INDIRECT(ADDRESS(ROW()-2,COLUMN()))-$L$11),0) + IF(AND(C151&lt;11,AND(D151="M",L151&gt;0)),(INDIRECT(ADDRESS(ROW()-2,COLUMN()))-$M$11),0)) + IF(AND(OR(C151=11,C151=12),AND(D151="F",L151&gt;0)),(INDIRECT(ADDRESS(ROW()-2,COLUMN()))-$N$11),0) + IF(AND(OR(C151=11,C151=12),AND(D151="M",L151&gt;0)),(INDIRECT(ADDRESS(ROW()-2,COLUMN()))-$O$11),0)</f>
        <v/>
      </c>
      <c r="M153" s="22">
        <f>(IF(AND(C151&lt;11,AND(D151="F",M151&gt;0)),(INDIRECT(ADDRESS(ROW()-2,COLUMN()))-$L$12),0) + IF(AND(C151&lt;11,AND(D151="M",M151&gt;0)),(INDIRECT(ADDRESS(ROW()-2,COLUMN()))-$M$12),0)) + IF(AND(OR(C151=11,C151=12),AND(D151="F",M151&gt;0)),(INDIRECT(ADDRESS(ROW()-2,COLUMN()))-$N$12),0) + IF(AND(OR(C151=11,C151=12),AND(D151="M",M151&gt;0)),(INDIRECT(ADDRESS(ROW()-2,COLUMN()))-$O$12),0)  + IF(AND(OR(C151=13,C151=14),AND(D151="F",M151&gt;0)),(INDIRECT(ADDRESS(ROW()-2,COLUMN()))-$P$12),0) + IF(AND(OR(C151=13,C151=14),AND(D151="M",M151&gt;0)),(INDIRECT(ADDRESS(ROW()-2,COLUMN()))-$Q$12),0) + IF(AND(C151 &gt; 14,AND(D151="F",M151&gt;0)),(INDIRECT(ADDRESS(ROW()-2,COLUMN()))-$R$12),0) + IF(AND(C151 &gt; 14,AND(D151="M",M151&gt;0)),(INDIRECT(ADDRESS(ROW()-2,COLUMN()))-$S$12),0)</f>
        <v/>
      </c>
      <c r="N153" s="22">
        <f>IF(AND(OR(C151=11,C151=12),AND(D151="F",N151&gt;0)),(INDIRECT(ADDRESS(ROW()-2,COLUMN()))-$N$13),0) + IF(AND(OR(C151=11,C151=12),AND(D151="M",N151&gt;0)),(INDIRECT(ADDRESS(ROW()-2,COLUMN()))-$O$13),0)  + IF(AND(OR(C151=13,C151=14),AND(D151="F",N151&gt;0)),(INDIRECT(ADDRESS(ROW()-2,COLUMN()))-$P$13),0) + IF(AND(OR(C151=13,C151=14),AND(D151="M",N151&gt;0)),(INDIRECT(ADDRESS(ROW()-2,COLUMN()))-$Q$13),0) + IF(AND(C151 &gt; 14,AND(D151="F",N151&gt;0)),(INDIRECT(ADDRESS(ROW()-2,COLUMN()))-$R$13),0) + IF(AND(C151 &gt; 14,AND(D151="M",N151&gt;0)),(INDIRECT(ADDRESS(ROW()-2,COLUMN()))-$S$13),0)</f>
        <v/>
      </c>
      <c r="O153" s="22">
        <f>(IF(AND(C151&lt;11,AND(D151="F",O151&gt;0)),(INDIRECT(ADDRESS(ROW()-2,COLUMN()))-$L$15),0) + IF(AND(C151&lt;11,AND(D151="M",O151&gt;0)),(INDIRECT(ADDRESS(ROW()-2,COLUMN()))-$M$15),0)) + IF(AND(OR(C151=11,C151=12),AND(D151="F",O151&gt;0)),(INDIRECT(ADDRESS(ROW()-2,COLUMN()))-$N$15),0) + IF(AND(OR(C151=11,C151=12),AND(D151="M",O151&gt;0)),(INDIRECT(ADDRESS(ROW()-2,COLUMN()))-$O$15),0)</f>
        <v/>
      </c>
      <c r="P153" s="22">
        <f>(IF(AND(C151&lt;11,AND(D151="F",P151&gt;0)),(INDIRECT(ADDRESS(ROW()-2,COLUMN()))-$L$16),0) + IF(AND(C151&lt;11,AND(D151="M",P151&gt;0)),(INDIRECT(ADDRESS(ROW()-2,COLUMN()))-$M$16),0)) + IF(AND(OR(C151=11,C151=12),AND(D151="F",P151&gt;0)),(INDIRECT(ADDRESS(ROW()-2,COLUMN()))-$N$16),0) + IF(AND(OR(C151=11,C151=12),AND(D151="M",P151&gt;0)),(INDIRECT(ADDRESS(ROW()-2,COLUMN()))-$O$16),0)  + IF(AND(OR(C151=13,C151=14),AND(D151="F",P151&gt;0)),(INDIRECT(ADDRESS(ROW()-2,COLUMN()))-$P$16),0) + IF(AND(OR(C151=13,C151=14),AND(D151="M",P151&gt;0)),(INDIRECT(ADDRESS(ROW()-2,COLUMN()))-$Q$16),0) + IF(AND(C151 &gt; 14,AND(D151="F",P151&gt;0)),(INDIRECT(ADDRESS(ROW()-2,COLUMN()))-$R$16),0) + IF(AND(C151 &gt; 14,AND(D151="M",P151&gt;0)),(INDIRECT(ADDRESS(ROW()-2,COLUMN()))-$S$16),0)</f>
        <v/>
      </c>
      <c r="Q153" s="22">
        <f>IF(AND(OR(C151=11,C151=12),AND(D151="F",Q151&gt;0)),(INDIRECT(ADDRESS(ROW()-2,COLUMN()))-$N$17),0) + IF(AND(OR(C151=11,C151=12),AND(D151="M",Q151&gt;0)),(INDIRECT(ADDRESS(ROW()-2,COLUMN()))-$O$17),0)  + IF(AND(OR(C151=13,C151=14),AND(D151="F",Q151&gt;0)),(INDIRECT(ADDRESS(ROW()-2,COLUMN()))-$P$17),0) + IF(AND(OR(C151=13,C151=14),AND(D151="M",Q151&gt;0)),(INDIRECT(ADDRESS(ROW()-2,COLUMN()))-$Q$17),0) + IF(AND(C151 &gt; 14,AND(D151="F",Q151&gt;0)),(INDIRECT(ADDRESS(ROW()-2,COLUMN()))-$R$17),0) + IF(AND(C151 &gt; 14,AND(D151="M",Q151&gt;0)),(INDIRECT(ADDRESS(ROW()-2,COLUMN()))-$S$17),0)</f>
        <v/>
      </c>
      <c r="R153" s="22">
        <f>(IF(AND(C151&lt;11,AND(D151="F",R151&gt;0)),(INDIRECT(ADDRESS(ROW()-2,COLUMN()))-$L$19),0) + IF(AND(C151&lt;11,AND(D151="M",R151&gt;0)),(INDIRECT(ADDRESS(ROW()-2,COLUMN()))-$M$19),0)) + IF(AND(OR(C151=11,C151=12),AND(D151="F",R151&gt;0)),(INDIRECT(ADDRESS(ROW()-2,COLUMN()))-$N$19),0) + IF(AND(OR(C151=11,C151=12),AND(D151="M",R151&gt;0)),(INDIRECT(ADDRESS(ROW()-2,COLUMN()))-$O$19),0)</f>
        <v/>
      </c>
      <c r="S153" s="22">
        <f>(IF(AND(C151&lt;11,AND(D151="F",S151&gt;0)),(INDIRECT(ADDRESS(ROW()-2,COLUMN()))-$L$20),0) + IF(AND(C151&lt;11,AND(D151="M",S151&gt;0)),(INDIRECT(ADDRESS(ROW()-2,COLUMN()))-$M$20),0)) + IF(AND(OR(C151=11,C151=12),AND(D151="F",S151&gt;0)),(INDIRECT(ADDRESS(ROW()-2,COLUMN()))-$N$20),0) + IF(AND(OR(C151=11,C151=12),AND(D151="M",S151&gt;0)),(INDIRECT(ADDRESS(ROW()-2,COLUMN()))-$O$20),0)  + IF(AND(OR(C151=13,C151=14),AND(D151="F",S151&gt;0)),(INDIRECT(ADDRESS(ROW()-2,COLUMN()))-$P$20),0) + IF(AND(OR(C151=13,C151=14),AND(D151="M",S151&gt;0)),(INDIRECT(ADDRESS(ROW()-2,COLUMN()))-$Q$20),0) + IF(AND(C151 &gt; 14,AND(D151="F",S151&gt;0)),(INDIRECT(ADDRESS(ROW()-2,COLUMN()))-$R$20),0) + IF(AND(C151 &gt; 14,AND(D151="M",S151&gt;0)),(INDIRECT(ADDRESS(ROW()-2,COLUMN()))-$S$20),0)</f>
        <v/>
      </c>
      <c r="T153" s="22">
        <f>IF(AND(OR(C151=11,C151=12),AND(D151="F",T151&gt;0)),(INDIRECT(ADDRESS(ROW()-2,COLUMN()))-$N$21),0) + IF(AND(OR(C151=11,C151=12),AND(D151="M",T151&gt;0)),(INDIRECT(ADDRESS(ROW()-2,COLUMN()))-$O$21),0)  + IF(AND(OR(C151=13,C151=14),AND(D151="F",T151&gt;0)),(INDIRECT(ADDRESS(ROW()-2,COLUMN()))-$P$21),0) + IF(AND(OR(C151=13,C151=14),AND(D151="M",T151&gt;0)),(INDIRECT(ADDRESS(ROW()-2,COLUMN()))-$Q$21),0) + IF(AND(C151 &gt; 14,AND(D151="F",T151&gt;0)),(INDIRECT(ADDRESS(ROW()-2,COLUMN()))-$R$21),0) + IF(AND(C151 &gt; 14,AND(D151="M",T151&gt;0)),(INDIRECT(ADDRESS(ROW()-2,COLUMN()))-$S$21),0)</f>
        <v/>
      </c>
      <c r="U153" s="22">
        <f>(IF(AND(C151&lt;11,AND(D151="F",U151&gt;0)),(INDIRECT(ADDRESS(ROW()-2,COLUMN()))-$L$23),0) + IF(AND(C151&lt;11,AND(D151="M",U151&gt;0)),(INDIRECT(ADDRESS(ROW()-2,COLUMN()))-$M$23),0)) + IF(AND(OR(C151=11,C151=12),AND(D151="F",U151&gt;0)),(INDIRECT(ADDRESS(ROW()-2,COLUMN()))-$N$23),0) + IF(AND(OR(C151=11,C151=12),AND(D151="M",U151&gt;0)),(INDIRECT(ADDRESS(ROW()-2,COLUMN()))-$O$23),0)</f>
        <v/>
      </c>
      <c r="V153" s="22">
        <f>(IF(AND(C151&lt;11,AND(D151="F",V151&gt;0)),(INDIRECT(ADDRESS(ROW()-2,COLUMN()))-$L$24),0) + IF(AND(C151&lt;11,AND(D151="M",V151&gt;0)),(INDIRECT(ADDRESS(ROW()-2,COLUMN()))-$M$24),0)) + IF(AND(OR(C151=11,C151=12),AND(D151="F",V151&gt;0)),(INDIRECT(ADDRESS(ROW()-2,COLUMN()))-$N$24),0) + IF(AND(OR(C151=11,C151=12),AND(D151="M",V151&gt;0)),(INDIRECT(ADDRESS(ROW()-2,COLUMN()))-$O$24),0)  + IF(AND(OR(C151=13,C151=14),AND(D151="F",V151&gt;0)),(INDIRECT(ADDRESS(ROW()-2,COLUMN()))-$P$24),0) + IF(AND(OR(C151=13,C151=14),AND(D151="M",V151&gt;0)),(INDIRECT(ADDRESS(ROW()-2,COLUMN()))-$Q$24),0) + IF(AND(C151 &gt; 14,AND(D151="F",V151&gt;0)),(INDIRECT(ADDRESS(ROW()-2,COLUMN()))-$R$24),0) + IF(AND(C151 &gt; 14,AND(D151="M",V151&gt;0)),(INDIRECT(ADDRESS(ROW()-2,COLUMN()))-$S$24),0)</f>
        <v/>
      </c>
      <c r="W153" s="22">
        <f>IF(AND(OR(C151=11,C151=12),AND(D151="F",W151&gt;0)),(INDIRECT(ADDRESS(ROW()-2,COLUMN()))-$N$25),0) + IF(AND(OR(C151=11,C151=12),AND(D151="M",W151&gt;0)),(INDIRECT(ADDRESS(ROW()-2,COLUMN()))-$O$25),0)  + IF(AND(OR(C151=13,C151=14),AND(D151="F",W151&gt;0)),(INDIRECT(ADDRESS(ROW()-2,COLUMN()))-$P$25),0) + IF(AND(OR(C151=13,C151=14),AND(D151="M",W151&gt;0)),(INDIRECT(ADDRESS(ROW()-2,COLUMN()))-$Q$25),0) + IF(AND(C151 &gt; 14,AND(D151="F",W151&gt;0)),(INDIRECT(ADDRESS(ROW()-2,COLUMN()))-$R$25),0) + IF(AND(C151 &gt; 14,AND(D151="M",W151&gt;0)),(INDIRECT(ADDRESS(ROW()-2,COLUMN()))-$S$25),0)</f>
        <v/>
      </c>
      <c r="X153" s="3" t="n"/>
      <c r="Y153" s="3" t="n"/>
      <c r="Z153" s="3" t="n"/>
    </row>
    <row customHeight="1" ht="20" outlineLevel="1" r="154" s="67" spans="1:63">
      <c r="C154" s="69" t="s">
        <v>386</v>
      </c>
      <c r="E154" s="62">
        <f>COUNTIF(F154:W154,"&lt;=0")-E151-IF(C151&gt;14,18,0)-IF(C151&gt;12,IF(L151&gt;0,1,0)+IF(O151&gt;0,1,0)+IF(R151&gt;0,1,0)+IF(U151&gt;0,1,0),0)-IF(C151&lt;11,IF(J151&gt;0,1,0)+IF(K151&gt;0,1,0)+IF(N151&gt;0,1,0)+IF(Q151&gt;0,1,0)+IF(T151&gt;0,1,0)+ IF(U151&gt;0,1,0) + IF(W151,1,0),0) - IF(AND(U151 &gt; 0,OR(C151=11,C151=12)),1,0)</f>
        <v/>
      </c>
      <c r="F154" s="22">
        <f>(IF(AND(C151&lt;11,AND(D151="F",F151&gt;0)),(INDIRECT(ADDRESS(ROW()-3,COLUMN()))-$V$4),0) + IF(AND(C151&lt;11,AND(D151="M",F151&gt;0)),(INDIRECT(ADDRESS(ROW()-3,COLUMN()))-$W$4),0)) + IF(AND(OR(C151=11,C151=12),AND(D151="F",F151&gt;0)),(INDIRECT(ADDRESS(ROW()-3,COLUMN()))-$X$4),0) + IF(AND(OR(C151=11,C151=12),AND(D151="M",F151&gt;0)),(INDIRECT(ADDRESS(ROW()-3,COLUMN()))-$Y$4),0)  + IF(AND(OR(C151=13,C151=14),AND(D151="F",F151&gt;0)),(INDIRECT(ADDRESS(ROW()-3,COLUMN()))-$Z$4),0) + IF(AND(OR(C151=13,C151=14),AND(D151="M",F151&gt;0)),(INDIRECT(ADDRESS(ROW()-3,COLUMN()))-$AA$4),0)</f>
        <v/>
      </c>
      <c r="G154" s="22">
        <f>(IF(AND(C151&lt;11,AND(D151="F",G151&gt;0)),(INDIRECT(ADDRESS(ROW()-3,COLUMN()))-$V$5),0) + IF(AND(C151&lt;11,AND(D151="M",G151&gt;0)),(INDIRECT(ADDRESS(ROW()-3,COLUMN()))-$W$5),0)) + IF(AND(OR(C151=11,C151=12),AND(D151="F",G151&gt;0)),(INDIRECT(ADDRESS(ROW()-3,COLUMN()))-$X$5),0) + IF(AND(OR(C151=11,C151=12),AND(D151="M",G151&gt;0)),(INDIRECT(ADDRESS(ROW()-3,COLUMN()))-$Y$5),0)  + IF(AND(OR(C151=13,C151=14),AND(D151="F",G151&gt;0)),(INDIRECT(ADDRESS(ROW()-3,COLUMN()))-$Z$5),0) + IF(AND(OR(C151=13,C151=14),AND(D151="M",G151&gt;0)),(INDIRECT(ADDRESS(ROW()-3,COLUMN()))-$AA$5),0)</f>
        <v/>
      </c>
      <c r="H154" s="22">
        <f>(IF(AND(C151&lt;11,AND(D151="F",H151&gt;0)),(INDIRECT(ADDRESS(ROW()-3,COLUMN()))-$V$6),0) + IF(AND(C151&lt;11,AND(D151="M",H151&gt;0)),(INDIRECT(ADDRESS(ROW()-3,COLUMN()))-$W$6),0)) + IF(AND(OR(C151=11,C151=12),AND(D151="F",H151&gt;0)),(INDIRECT(ADDRESS(ROW()-3,COLUMN()))-$X$6),0) + IF(AND(OR(C151=11,C151=12),AND(D151="M",H151&gt;0)),(INDIRECT(ADDRESS(ROW()-3,COLUMN()))-$Y$6),0)  + IF(AND(OR(C151=13,C151=14),AND(D151="F",H151&gt;0)),(INDIRECT(ADDRESS(ROW()-3,COLUMN()))-$Z$6),0) + IF(AND(OR(C151=13,C151=14),AND(D151="M",H151&gt;0)),(INDIRECT(ADDRESS(ROW()-3,COLUMN()))-$AA$6),0)</f>
        <v/>
      </c>
      <c r="I154" s="22">
        <f>(IF(AND(C151&lt;11,AND(D151="F",I151&gt;0)),(INDIRECT(ADDRESS(ROW()-3,COLUMN()))-$V$7),0) + IF(AND(C151&lt;11,AND(D151="M",I151&gt;0)),(INDIRECT(ADDRESS(ROW()-3,COLUMN()))-$W$7),0)) + IF(AND(OR(C151=11,C151=12),AND(D151="F",I151&gt;0)),(INDIRECT(ADDRESS(ROW()-3,COLUMN()))-$X$7),0) + IF(AND(OR(C151=11,C151=12),AND(D151="M",I151&gt;0)),(INDIRECT(ADDRESS(ROW()-3,COLUMN()))-$Y$7),0)  + IF(AND(OR(C151=13,C151=14),AND(D151="F",I151&gt;0)),(INDIRECT(ADDRESS(ROW()-3,COLUMN()))-$Z$7),0) + IF(AND(OR(C151=13,C151=14),AND(D151="M",I151&gt;0)),(INDIRECT(ADDRESS(ROW()-3,COLUMN()))-$AA$7),0)</f>
        <v/>
      </c>
      <c r="J154" s="22">
        <f>IF(AND(OR(C151=11,C151=12),AND(D151="F",J151&gt;0)),(INDIRECT(ADDRESS(ROW()-3,COLUMN()))-$X$8),0) + IF(AND(OR(C151=11,C151=12),AND(D151="M",J151&gt;0)),(INDIRECT(ADDRESS(ROW()-3,COLUMN()))-$Y$8),0)  + IF(AND(OR(C151=13,C151=14),AND(D151="F",J151&gt;0)),(INDIRECT(ADDRESS(ROW()-3,COLUMN()))-$Z$8),0) + IF(AND(OR(C151=13,C151=14),AND(D151="M",J151&gt;0)),(INDIRECT(ADDRESS(ROW()-3,COLUMN()))-$AA$8),0)</f>
        <v/>
      </c>
      <c r="K154" s="22">
        <f>IF(AND(OR(C151=11,C151=12),AND(D151="F",K151&gt;0)),(INDIRECT(ADDRESS(ROW()-3,COLUMN()))-$X$9),0) + IF(AND(OR(C151=11,C151=12),AND(D151="M",K151&gt;0)),(INDIRECT(ADDRESS(ROW()-3,COLUMN()))-$Y$9),0)  + IF(AND(OR(C151=13,C151=14),AND(D151="F",K151&gt;0)),(INDIRECT(ADDRESS(ROW()-3,COLUMN()))-$Z$9),0) + IF(AND(OR(C151=13,C151=14),AND(D151="M",K151&gt;0)),(INDIRECT(ADDRESS(ROW()-3,COLUMN()))-$AA$9),0)</f>
        <v/>
      </c>
      <c r="L154" s="22">
        <f>(IF(AND(C151&lt;11,AND(D151="F",L151&gt;0)),(INDIRECT(ADDRESS(ROW()-3,COLUMN()))-$V$11),0) + IF(AND(C151&lt;11,AND(D151="M",L151&gt;0)),(INDIRECT(ADDRESS(ROW()-3,COLUMN()))-$W$11),0)) + IF(AND(OR(C151=11,C151=12),AND(D151="F",L151&gt;0)),(INDIRECT(ADDRESS(ROW()-3,COLUMN()))-$X$11),0) + IF(AND(OR(C151=11,C151=12),AND(D151="M",L151&gt;0)),(INDIRECT(ADDRESS(ROW()-3,COLUMN()))-$Y$11),0)</f>
        <v/>
      </c>
      <c r="M154" s="22">
        <f>(IF(AND(C151&lt;11,AND(D151="F",M151&gt;0)),(INDIRECT(ADDRESS(ROW()-3,COLUMN()))-$V$12),0) + IF(AND(C151&lt;11,AND(D151="M",M151&gt;0)),(INDIRECT(ADDRESS(ROW()-3,COLUMN()))-$W$12),0)) + IF(AND(OR(C151=11,C151=12),AND(D151="F",M151&gt;0)),(INDIRECT(ADDRESS(ROW()-3,COLUMN()))-$X$12),0) + IF(AND(OR(C151=11,C151=12),AND(D151="M",M151&gt;0)),(INDIRECT(ADDRESS(ROW()-3,COLUMN()))-$Y$12),0)  + IF(AND(OR(C151=13,C151=14),AND(D151="F",M151&gt;0)),(INDIRECT(ADDRESS(ROW()-3,COLUMN()))-$Z$12),0) + IF(AND(OR(C151=13,C151=14),AND(D151="M",M151&gt;0)),(INDIRECT(ADDRESS(ROW()-3,COLUMN()))-$AA$12),0)</f>
        <v/>
      </c>
      <c r="N154" s="22">
        <f>IF(AND(OR(C151=11,C151=12),AND(D151="F",N151&gt;0)),(INDIRECT(ADDRESS(ROW()-3,COLUMN()))-$X$13),0) + IF(AND(OR(C151=11,C151=12),AND(D151="M",N151&gt;0)),(INDIRECT(ADDRESS(ROW()-3,COLUMN()))-$Y$13),0)  + IF(AND(OR(C151=13,C151=14),AND(D151="F",N151&gt;0)),(INDIRECT(ADDRESS(ROW()-3,COLUMN()))-$Z$13),0) + IF(AND(OR(C151=13,C151=14),AND(D151="M",N151&gt;0)),(INDIRECT(ADDRESS(ROW()-3,COLUMN()))-$AA$13),0)</f>
        <v/>
      </c>
      <c r="O154" s="22">
        <f>(IF(AND(C151&lt;11,AND(D151="F",O151&gt;0)),(INDIRECT(ADDRESS(ROW()-3,COLUMN()))-$V$15),0) + IF(AND(C151&lt;11,AND(D151="M",O151&gt;0)),(INDIRECT(ADDRESS(ROW()-3,COLUMN()))-$W$15),0)) + IF(AND(OR(C151=11,C151=12),AND(D151="F",O151&gt;0)),(INDIRECT(ADDRESS(ROW()-3,COLUMN()))-$X$15),0) + IF(AND(OR(C151=11,C151=12),AND(D151="M",O151&gt;0)),(INDIRECT(ADDRESS(ROW()-3,COLUMN()))-$Y$15),0)</f>
        <v/>
      </c>
      <c r="P154" s="22">
        <f>(IF(AND(C151&lt;11,AND(D151="F",P151&gt;0)),(INDIRECT(ADDRESS(ROW()-3,COLUMN()))-$V$16),0) + IF(AND(C151&lt;11,AND(D151="M",P151&gt;0)),(INDIRECT(ADDRESS(ROW()-3,COLUMN()))-$W$16),0)) + IF(AND(OR(C151=11,C151=12),AND(D151="F",P151&gt;0)),(INDIRECT(ADDRESS(ROW()-3,COLUMN()))-$X$16),0) + IF(AND(OR(C151=11,C151=12),AND(D151="M",P151&gt;0)),(INDIRECT(ADDRESS(ROW()-3,COLUMN()))-$Y$16),0)  + IF(AND(OR(C151=13,C151=14),AND(D151="F",P151&gt;0)),(INDIRECT(ADDRESS(ROW()-3,COLUMN()))-$Z$16),0) + IF(AND(OR(C151=13,C151=14),AND(D151="M",P151&gt;0)),(INDIRECT(ADDRESS(ROW()-3,COLUMN()))-$AA$16),0)</f>
        <v/>
      </c>
      <c r="Q154" s="22">
        <f>IF(AND(OR(C151=11,C151=12),AND(D151="F",Q151&gt;0)),(INDIRECT(ADDRESS(ROW()-3,COLUMN()))-$X$17),0) + IF(AND(OR(C151=11,C151=12),AND(D151="M",Q151&gt;0)),(INDIRECT(ADDRESS(ROW()-3,COLUMN()))-$Y$17),0)  + IF(AND(OR(C151=13,C151=14),AND(D151="F",Q151&gt;0)),(INDIRECT(ADDRESS(ROW()-3,COLUMN()))-$Z$17),0) + IF(AND(OR(C151=13,C151=14),AND(D151="M",Q151&gt;0)),(INDIRECT(ADDRESS(ROW()-3,COLUMN()))-$AA$17),0)</f>
        <v/>
      </c>
      <c r="R154" s="22">
        <f>(IF(AND(C151&lt;11,AND(D151="F",R151&gt;0)),(INDIRECT(ADDRESS(ROW()-3,COLUMN()))-$V$19),0) + IF(AND(C151&lt;11,AND(D151="M",R151&gt;0)),(INDIRECT(ADDRESS(ROW()-3,COLUMN()))-$W$19),0)) + IF(AND(OR(C151=11,C151=12),AND(D151="F",R151&gt;0)),(INDIRECT(ADDRESS(ROW()-3,COLUMN()))-$X$19),0) + IF(AND(OR(C151=11,C151=12),AND(D151="M",R151&gt;0)),(INDIRECT(ADDRESS(ROW()-3,COLUMN()))-$Y$19),0)</f>
        <v/>
      </c>
      <c r="S154" s="22">
        <f>(IF(AND(C151&lt;11,AND(D151="F",S151&gt;0)),(INDIRECT(ADDRESS(ROW()-3,COLUMN()))-$V$20),0) + IF(AND(C151&lt;11,AND(D151="M",S151&gt;0)),(INDIRECT(ADDRESS(ROW()-3,COLUMN()))-$W$20),0)) + IF(AND(OR(C151=11,C151=12),AND(D151="F",S151&gt;0)),(INDIRECT(ADDRESS(ROW()-3,COLUMN()))-$X$20),0) + IF(AND(OR(C151=11,C151=12),AND(D151="M",S151&gt;0)),(INDIRECT(ADDRESS(ROW()-3,COLUMN()))-$Y$20),0)  + IF(AND(OR(C151=13,C151=14),AND(D151="F",S151&gt;0)),(INDIRECT(ADDRESS(ROW()-3,COLUMN()))-$Z$20),0) + IF(AND(OR(C151=13,C151=14),AND(D151="M",S151&gt;0)),(INDIRECT(ADDRESS(ROW()-3,COLUMN()))-$AA$20),0)</f>
        <v/>
      </c>
      <c r="T154" s="22">
        <f>IF(AND(OR(C151=11,C151=12),AND(D151="F",T151&gt;0)),(INDIRECT(ADDRESS(ROW()-3,COLUMN()))-$X$21),0) + IF(AND(OR(C151=11,C151=12),AND(D151="M",T151&gt;0)),(INDIRECT(ADDRESS(ROW()-3,COLUMN()))-$Y$21),0)  + IF(AND(OR(C151=13,C151=14),AND(D151="F",T151&gt;0)),(INDIRECT(ADDRESS(ROW()-3,COLUMN()))-$Z$21),0) + IF(AND(OR(C151=13,C151=14),AND(D151="M",T151&gt;0)),(INDIRECT(ADDRESS(ROW()-3,COLUMN()))-$AA$21),0)</f>
        <v/>
      </c>
      <c r="U154" s="20" t="n">
        <v>0</v>
      </c>
      <c r="V154" s="22">
        <f>(IF(AND(C151&lt;11,AND(D151="F",V151&gt;0)),(INDIRECT(ADDRESS(ROW()-3,COLUMN()))-$V$24),0) + IF(AND(C151&lt;11,AND(D151="M",V151&gt;0)),(INDIRECT(ADDRESS(ROW()-3,COLUMN()))-$W$24),0)) + IF(AND(OR(C151=11,C151=12),AND(D151="F",V151&gt;0)),(INDIRECT(ADDRESS(ROW()-3,COLUMN()))-$X$24),0) + IF(AND(OR(C151=11,C151=12),AND(D151="M",V151&gt;0)),(INDIRECT(ADDRESS(ROW()-3,COLUMN()))-$Y$24),0)  + IF(AND(OR(C151=13,C151=14),AND(D151="F",V151&gt;0)),(INDIRECT(ADDRESS(ROW()-3,COLUMN()))-$Z$24),0) + IF(AND(OR(C151=13,C151=14),AND(D151="M",V151&gt;0)),(INDIRECT(ADDRESS(ROW()-3,COLUMN()))-$AA$24),0)</f>
        <v/>
      </c>
      <c r="W154" s="22">
        <f>IF(AND(OR(C151=11,C151=12),AND(D151="F",W151&gt;0)),(INDIRECT(ADDRESS(ROW()-3,COLUMN()))-$X$25),0) + IF(AND(OR(C151=11,C151=12),AND(D151="M",W151&gt;0)),(INDIRECT(ADDRESS(ROW()-3,COLUMN()))-$Y$25),0)  + IF(AND(OR(C151=13,C151=14),AND(D151="F",W151&gt;0)),(INDIRECT(ADDRESS(ROW()-3,COLUMN()))-$Z$25),0) + IF(AND(OR(C151=13,C151=14),AND(D151="M",W151&gt;0)),(INDIRECT(ADDRESS(ROW()-3,COLUMN()))-$AA$25),0)</f>
        <v/>
      </c>
      <c r="X154" s="3" t="n"/>
      <c r="Y154" s="3" t="n"/>
      <c r="Z154" s="3" t="n"/>
    </row>
    <row customHeight="1" ht="20" outlineLevel="1" r="155" s="67" spans="1:63">
      <c r="C155" s="69" t="s">
        <v>387</v>
      </c>
      <c r="E155" s="62">
        <f>COUNTIF(F155:W155,"&lt;=0")-E151-IF(L151&gt;0,1,0)-IF(O151&gt;0,1,0)-IF(R151&gt;0,1,0)-IF(U151&gt;0,1,0)</f>
        <v/>
      </c>
      <c r="F155" s="22">
        <f>IF(AND(D151="M",F151&gt;0), INDIRECT(ADDRESS(ROW()-4,COLUMN()))-$AE$4,0) + IF(AND(D151="F",F151&gt;0), INDIRECT(ADDRESS(ROW()-4,COLUMN()))-$AD$4,0)</f>
        <v/>
      </c>
      <c r="G155" s="22">
        <f>IF(AND(D151="M",G151&gt;0), INDIRECT(ADDRESS(ROW()-4,COLUMN()))-$AE$5,0) + IF(AND(D151="F",G151&gt;0), INDIRECT(ADDRESS(ROW()-4,COLUMN()))-$AD$5,0)</f>
        <v/>
      </c>
      <c r="H155" s="22">
        <f>IF(AND(D151="M",H151&gt;0), INDIRECT(ADDRESS(ROW()-4,COLUMN()))-$AE$6,0) + IF(AND(D151="F",H151&gt;0), INDIRECT(ADDRESS(ROW()-4,COLUMN()))-$AD$6,0)</f>
        <v/>
      </c>
      <c r="I155" s="22">
        <f>IF(AND(D151="M",I151&gt;0), INDIRECT(ADDRESS(ROW()-4,COLUMN()))-$AE$7,0) + IF(AND(D151="F",I151&gt;0), INDIRECT(ADDRESS(ROW()-4,COLUMN()))-$AD$7,0)</f>
        <v/>
      </c>
      <c r="J155" s="22">
        <f>IF(AND(D151="M",J151&gt;0), INDIRECT(ADDRESS(ROW()-4,COLUMN()))-$AE$8,0) + IF(AND(D151="F",J151&gt;0), INDIRECT(ADDRESS(ROW()-4,COLUMN()))-$AD$8,0)</f>
        <v/>
      </c>
      <c r="K155" s="22">
        <f>IF(AND(D151="M",K151&gt;0), INDIRECT(ADDRESS(ROW()-4,COLUMN()))-$AE$9,0) + IF(AND(D151="F",K151&gt;0), INDIRECT(ADDRESS(ROW()-4,COLUMN()))-$AD$9,0)</f>
        <v/>
      </c>
      <c r="L155" s="20" t="n">
        <v>0</v>
      </c>
      <c r="M155" s="22">
        <f>IF(AND(D151="M",M151&gt;0), INDIRECT(ADDRESS(ROW()-4,COLUMN()))-$AE$11,0) + IF(AND(D151="F",M151&gt;0), INDIRECT(ADDRESS(ROW()-4,COLUMN()))-$AD$11,0)</f>
        <v/>
      </c>
      <c r="N155" s="22">
        <f>IF(AND(D151="M",N151&gt;0), INDIRECT(ADDRESS(ROW()-4,COLUMN()))-$AE$12,0) + IF(AND(D151="F",N151&gt;0), INDIRECT(ADDRESS(ROW()-4,COLUMN()))-$AD$12,0)</f>
        <v/>
      </c>
      <c r="O155" s="20" t="n">
        <v>0</v>
      </c>
      <c r="P155" s="22">
        <f>IF(AND(D151="M",P151&gt;0), INDIRECT(ADDRESS(ROW()-4,COLUMN()))-$AE$14,0) + IF(AND(D151="F",P151&gt;0), INDIRECT(ADDRESS(ROW()-4,COLUMN()))-$AD$14,0)</f>
        <v/>
      </c>
      <c r="Q155" s="22">
        <f>IF(AND(D151="M",Q151&gt;0), INDIRECT(ADDRESS(ROW()-4,COLUMN()))-$AE$15,0) + IF(AND(D151="F",Q151&gt;0), INDIRECT(ADDRESS(ROW()-4,COLUMN()))-$AD$15,0)</f>
        <v/>
      </c>
      <c r="R155" s="20" t="n">
        <v>0</v>
      </c>
      <c r="S155" s="22">
        <f>IF(AND(D151="M",S151&gt;0), INDIRECT(ADDRESS(ROW()-4,COLUMN()))-$AE$17,0) + IF(AND(D151="F",S151&gt;0), INDIRECT(ADDRESS(ROW()-4,COLUMN()))-$AD$17,0)</f>
        <v/>
      </c>
      <c r="T155" s="22">
        <f>IF(AND(D151="M",T151&gt;0), INDIRECT(ADDRESS(ROW()-4,COLUMN()))-$AE$18,0) + IF(AND(D151="F",T151&gt;0), INDIRECT(ADDRESS(ROW()-4,COLUMN()))-$AD$18,0)</f>
        <v/>
      </c>
      <c r="U155" s="20" t="n">
        <v>0</v>
      </c>
      <c r="V155" s="22">
        <f>IF(AND(D151="M",V151&gt;0), INDIRECT(ADDRESS(ROW()-4,COLUMN()))-$AE$20,0) + IF(AND(D151="F",V151&gt;0), INDIRECT(ADDRESS(ROW()-4,COLUMN()))-$AD$20,0)</f>
        <v/>
      </c>
      <c r="W155" s="22">
        <f>IF(AND(D151="M",W151&gt;0), INDIRECT(ADDRESS(ROW()-4,COLUMN()))-$AE$21,0) + IF(AND(D151="F",W151&gt;0), INDIRECT(ADDRESS(ROW()-4,COLUMN()))-$AD$21,0)</f>
        <v/>
      </c>
      <c r="X155" s="3" t="n"/>
      <c r="Y155" s="3" t="n"/>
      <c r="Z155" s="3" t="n"/>
    </row>
    <row customHeight="1" ht="20" outlineLevel="1" r="156" s="67" spans="1:63">
      <c r="C156" s="69" t="s">
        <v>388</v>
      </c>
      <c r="E156" s="62">
        <f>COUNTIF(F156:W156,"&lt;=0")-E151-IF(L151&gt;0,1,0)-IF(O151&gt;0,1,0)-IF(R151&gt;0,1,0)-IF(U151&gt;0,1,0)</f>
        <v/>
      </c>
      <c r="F156" s="22">
        <f>IF(AND(D151="M",F151&gt;0), INDIRECT(ADDRESS(ROW()-5,COLUMN()))-$AJ$4,0) + IF(AND(D151="F",F151&gt;0), INDIRECT(ADDRESS(ROW()-5,COLUMN()))-$AI$4,0)</f>
        <v/>
      </c>
      <c r="G156" s="22">
        <f>IF(AND(D151="M",G151&gt;0), INDIRECT(ADDRESS(ROW()-5,COLUMN()))-$AJ$5,0) + IF(AND(D151="F",G151&gt;0), INDIRECT(ADDRESS(ROW()-5,COLUMN()))-$AI$5,0)</f>
        <v/>
      </c>
      <c r="H156" s="22">
        <f>IF(AND(D151="M",H151&gt;0), INDIRECT(ADDRESS(ROW()-5,COLUMN()))-$AJ$6,0) + IF(AND(D151="F",H151&gt;0), INDIRECT(ADDRESS(ROW()-5,COLUMN()))-$AI$6,0)</f>
        <v/>
      </c>
      <c r="I156" s="22">
        <f>IF(AND(D151="M",I151&gt;0), INDIRECT(ADDRESS(ROW()-5,COLUMN()))-$AJ$7,0) + IF(AND(D151="F",I151&gt;0), INDIRECT(ADDRESS(ROW()-5,COLUMN()))-$AI$7,0)</f>
        <v/>
      </c>
      <c r="J156" s="22">
        <f>IF(AND(D151="M",J151&gt;0), INDIRECT(ADDRESS(ROW()-5,COLUMN()))-$AJ$8,0) + IF(AND(D151="F",J151&gt;0), INDIRECT(ADDRESS(ROW()-5,COLUMN()))-$AI$8,0)</f>
        <v/>
      </c>
      <c r="K156" s="22">
        <f>IF(AND(D151="M",K151&gt;0), INDIRECT(ADDRESS(ROW()-5,COLUMN()))-$AJ$9,0) + IF(AND(D151="F",K151&gt;0), INDIRECT(ADDRESS(ROW()-5,COLUMN()))-$AI$9,0)</f>
        <v/>
      </c>
      <c r="L156" s="20" t="n">
        <v>0</v>
      </c>
      <c r="M156" s="22">
        <f>IF(AND(D151="M",M151&gt;0), INDIRECT(ADDRESS(ROW()-5,COLUMN()))-$AJ$11,0) + IF(AND(D151="F",M151&gt;0), INDIRECT(ADDRESS(ROW()-5,COLUMN()))-$AI$11,0)</f>
        <v/>
      </c>
      <c r="N156" s="22">
        <f>IF(AND(D151="M",N151&gt;0), INDIRECT(ADDRESS(ROW()-5,COLUMN()))-$AJ$12,0) + IF(AND(D151="F",N151&gt;0), INDIRECT(ADDRESS(ROW()-5,COLUMN()))-$AI$12,0)</f>
        <v/>
      </c>
      <c r="O156" s="20" t="n">
        <v>0</v>
      </c>
      <c r="P156" s="22">
        <f>IF(AND(D151="M",P151&gt;0), INDIRECT(ADDRESS(ROW()-5,COLUMN()))-$AJ$14,0) + IF(AND(D151="F",P151&gt;0), INDIRECT(ADDRESS(ROW()-5,COLUMN()))-$AI$14,0)</f>
        <v/>
      </c>
      <c r="Q156" s="22">
        <f>IF(AND(D151="M",Q151&gt;0), INDIRECT(ADDRESS(ROW()-5,COLUMN()))-$AJ$15,0) + IF(AND(D151="F",Q151&gt;0), INDIRECT(ADDRESS(ROW()-5,COLUMN()))-$AI$15,0)</f>
        <v/>
      </c>
      <c r="R156" s="20" t="n">
        <v>0</v>
      </c>
      <c r="S156" s="22">
        <f>IF(AND(D151="M",S151&gt;0), INDIRECT(ADDRESS(ROW()-5,COLUMN()))-$AJ$17,0) + IF(AND(D151="F",S151&gt;0), INDIRECT(ADDRESS(ROW()-5,COLUMN()))-$AI$17,0)</f>
        <v/>
      </c>
      <c r="T156" s="22">
        <f>IF(AND(D151="M",T151&gt;0), INDIRECT(ADDRESS(ROW()-5,COLUMN()))-$AJ$18,0) + IF(AND(D151="F",T151&gt;0), INDIRECT(ADDRESS(ROW()-5,COLUMN()))-$AI$18,0)</f>
        <v/>
      </c>
      <c r="U156" s="20" t="n">
        <v>0</v>
      </c>
      <c r="V156" s="22">
        <f>IF(AND(D151="M",V151&gt;0), INDIRECT(ADDRESS(ROW()-5,COLUMN()))-$AJ$20,0) + IF(AND(D151="F",V151&gt;0), INDIRECT(ADDRESS(ROW()-5,COLUMN()))-$AI$20,0)</f>
        <v/>
      </c>
      <c r="W156" s="22">
        <f>IF(AND(D151="M",W151&gt;0), INDIRECT(ADDRESS(ROW()-5,COLUMN()))-$AJ$21,0) + IF(AND(D151="F",W151&gt;0), INDIRECT(ADDRESS(ROW()-5,COLUMN()))-$AI$21,0)</f>
        <v/>
      </c>
      <c r="X156" s="3" t="n"/>
      <c r="Y156" s="3" t="n"/>
      <c r="Z156" s="3" t="n"/>
    </row>
    <row customHeight="1" ht="20" outlineLevel="1" r="157" s="67" spans="1:63">
      <c r="C157" s="69" t="s">
        <v>389</v>
      </c>
      <c r="E157" s="62">
        <f>COUNTIF(F157:W157,"&lt;=0")-E151-IF(L151&gt;0,1,0)-IF(O151&gt;0,1,0)-IF(R151&gt;0,1,0)-IF(U151&gt;0,1,0)</f>
        <v/>
      </c>
      <c r="F157" s="22">
        <f>IF(AND(D151="M",F151&gt;0), INDIRECT(ADDRESS(ROW()-6,COLUMN()))-$AO$4,0) + IF(AND(D151="F",F151&gt;0), INDIRECT(ADDRESS(ROW()-6,COLUMN()))-$AN$4,0)</f>
        <v/>
      </c>
      <c r="G157" s="22">
        <f>IF(AND(D151="M",G151&gt;0), INDIRECT(ADDRESS(ROW()-6,COLUMN()))-$AO$5,0) + IF(AND(D151="F",G151&gt;0), INDIRECT(ADDRESS(ROW()-6,COLUMN()))-$AN$5,0)</f>
        <v/>
      </c>
      <c r="H157" s="22">
        <f>IF(AND(D151="M",H151&gt;0), INDIRECT(ADDRESS(ROW()-6,COLUMN()))-$AO$6,0) + IF(AND(D151="F",H151&gt;0), INDIRECT(ADDRESS(ROW()-6,COLUMN()))-$AN$6,0)</f>
        <v/>
      </c>
      <c r="I157" s="22">
        <f>IF(AND(D151="M",I151&gt;0), INDIRECT(ADDRESS(ROW()-6,COLUMN()))-$AO$7,0) + IF(AND(D151="F",I151&gt;0), INDIRECT(ADDRESS(ROW()-6,COLUMN()))-$AN$7,0)</f>
        <v/>
      </c>
      <c r="J157" s="22">
        <f>IF(AND(D151="M",J151&gt;0), INDIRECT(ADDRESS(ROW()-6,COLUMN()))-$AO$8,0) + IF(AND(D151="F",J151&gt;0), INDIRECT(ADDRESS(ROW()-6,COLUMN()))-$AN$8,0)</f>
        <v/>
      </c>
      <c r="K157" s="22">
        <f>IF(AND(D151="M",K151&gt;0), INDIRECT(ADDRESS(ROW()-6,COLUMN()))-$AO$9,0) + IF(AND(D151="F",K151&gt;0), INDIRECT(ADDRESS(ROW()-6,COLUMN()))-$AN$9,0)</f>
        <v/>
      </c>
      <c r="L157" s="20" t="n">
        <v>0</v>
      </c>
      <c r="M157" s="22">
        <f>IF(AND(D151="M",M151&gt;0), INDIRECT(ADDRESS(ROW()-6,COLUMN()))-$AO$11,0) + IF(AND(D151="F",M151&gt;0), INDIRECT(ADDRESS(ROW()-6,COLUMN()))-$AN$11,0)</f>
        <v/>
      </c>
      <c r="N157" s="22">
        <f>IF(AND(D151="M",N151&gt;0), INDIRECT(ADDRESS(ROW()-6,COLUMN()))-$AO$12,0) + IF(AND(D151="F",N151&gt;0), INDIRECT(ADDRESS(ROW()-6,COLUMN()))-$AN$12,0)</f>
        <v/>
      </c>
      <c r="O157" s="20" t="n">
        <v>0</v>
      </c>
      <c r="P157" s="22">
        <f>IF(AND(D151="M",P151&gt;0), INDIRECT(ADDRESS(ROW()-6,COLUMN()))-$AO$14,0) + IF(AND(D151="F",P151&gt;0), INDIRECT(ADDRESS(ROW()-6,COLUMN()))-$AN$14,0)</f>
        <v/>
      </c>
      <c r="Q157" s="22">
        <f>IF(AND(D151="M",Q151&gt;0), INDIRECT(ADDRESS(ROW()-6,COLUMN()))-$AO$15,0) + IF(AND(D151="F",Q151&gt;0), INDIRECT(ADDRESS(ROW()-6,COLUMN()))-$AN$15,0)</f>
        <v/>
      </c>
      <c r="R157" s="20" t="n">
        <v>0</v>
      </c>
      <c r="S157" s="22">
        <f>IF(AND(D151="M",S151&gt;0), INDIRECT(ADDRESS(ROW()-6,COLUMN()))-$AO$17,0) + IF(AND(D151="F",S151&gt;0), INDIRECT(ADDRESS(ROW()-6,COLUMN()))-$AN$17,0)</f>
        <v/>
      </c>
      <c r="T157" s="22">
        <f>IF(AND(D151="M",T151&gt;0), INDIRECT(ADDRESS(ROW()-6,COLUMN()))-$AO$18,0) + IF(AND(D151="F",T151&gt;0), INDIRECT(ADDRESS(ROW()-6,COLUMN()))-$AN$18,0)</f>
        <v/>
      </c>
      <c r="U157" s="63" t="n">
        <v>0</v>
      </c>
      <c r="V157" s="22">
        <f>IF(AND(D151="M",V151&gt;0), INDIRECT(ADDRESS(ROW()-6,COLUMN()))-$AO$20,0) + IF(AND(D151="F",V151&gt;0), INDIRECT(ADDRESS(ROW()-6,COLUMN()))-$AN$20,0)</f>
        <v/>
      </c>
      <c r="W157" s="22">
        <f>IF(AND(D151="M",W151&gt;0), INDIRECT(ADDRESS(ROW()-6,COLUMN()))-$AO$21,0) + IF(AND(D151="F",W151&gt;0), INDIRECT(ADDRESS(ROW()-6,COLUMN()))-$AN$21,0)</f>
        <v/>
      </c>
      <c r="X157" s="3" t="n"/>
      <c r="Y157" s="3" t="n"/>
      <c r="Z157" s="3" t="n"/>
    </row>
    <row customHeight="1" ht="20" outlineLevel="1" r="158" s="67" spans="1:63" thickBot="1">
      <c r="C158" s="69" t="s">
        <v>6</v>
      </c>
      <c r="E158" s="62">
        <f>COUNTIF(F158:W158,"&lt;=0")-E151-IF(L151&gt;0,1,0)-IF(O151&gt;0,1,0)-IF(R151&gt;0,1,0)-IF(U151&gt;0,1,0)</f>
        <v/>
      </c>
      <c r="F158" s="22">
        <f>IF(AND(D151="M",F151&gt;0), INDIRECT(ADDRESS(ROW()-7,COLUMN()))-$AT$4,0) + IF(AND(D151="F",F151&gt;0), INDIRECT(ADDRESS(ROW()-7,COLUMN()))-$AS$4,0)</f>
        <v/>
      </c>
      <c r="G158" s="22">
        <f>IF(AND(D151="M",G151&gt;0), INDIRECT(ADDRESS(ROW()-7,COLUMN()))-$AT$5,0) + IF(AND(D151="F",G151&gt;0), INDIRECT(ADDRESS(ROW()-7,COLUMN()))-$AS$5,0)</f>
        <v/>
      </c>
      <c r="H158" s="22">
        <f>IF(AND(D151="M",H151&gt;0), INDIRECT(ADDRESS(ROW()-7,COLUMN()))-$AT$6,0) + IF(AND(D151="F",H151&gt;0), INDIRECT(ADDRESS(ROW()-7,COLUMN()))-$AS$6,0)</f>
        <v/>
      </c>
      <c r="I158" s="22">
        <f>IF(AND(D151="M",I151&gt;0), INDIRECT(ADDRESS(ROW()-7,COLUMN()))-$AT$7,0) + IF(AND(D151="F",I151&gt;0), INDIRECT(ADDRESS(ROW()-7,COLUMN()))-$AS$7,0)</f>
        <v/>
      </c>
      <c r="J158" s="22">
        <f>IF(AND(D151="M",J151&gt;0), INDIRECT(ADDRESS(ROW()-7,COLUMN()))-$AT$8,0) + IF(AND(D151="F",J151&gt;0), INDIRECT(ADDRESS(ROW()-7,COLUMN()))-$AS$8,0)</f>
        <v/>
      </c>
      <c r="K158" s="22">
        <f>IF(AND(D151="M",K151&gt;0), INDIRECT(ADDRESS(ROW()-7,COLUMN()))-$AT$9,0) + IF(AND(D151="F",K151&gt;0), INDIRECT(ADDRESS(ROW()-7,COLUMN()))-$AS$9,0)</f>
        <v/>
      </c>
      <c r="L158" s="63" t="n">
        <v>0</v>
      </c>
      <c r="M158" s="22">
        <f>IF(AND(D151="M",M151&gt;0), INDIRECT(ADDRESS(ROW()-7,COLUMN()))-$AT$11,0) + IF(AND(D151="F",M151&gt;0), INDIRECT(ADDRESS(ROW()-7,COLUMN()))-$AS$11,0)</f>
        <v/>
      </c>
      <c r="N158" s="22">
        <f>IF(AND(D151="M",N151&gt;0), INDIRECT(ADDRESS(ROW()-7,COLUMN()))-$AT$12,0) + IF(AND(D151="F",N151&gt;0), INDIRECT(ADDRESS(ROW()-7,COLUMN()))-$AS$12,0)</f>
        <v/>
      </c>
      <c r="O158" s="63" t="n">
        <v>0</v>
      </c>
      <c r="P158" s="22">
        <f>IF(AND(D151="M",P151&gt;0), INDIRECT(ADDRESS(ROW()-7,COLUMN()))-$AT$14,0) + IF(AND(D151="F",P151&gt;0), INDIRECT(ADDRESS(ROW()-7,COLUMN()))-$AS$14,0)</f>
        <v/>
      </c>
      <c r="Q158" s="22">
        <f>IF(AND(D151="M",Q151&gt;0), INDIRECT(ADDRESS(ROW()-7,COLUMN()))-$AT$15,0) + IF(AND(D151="F",Q151&gt;0), INDIRECT(ADDRESS(ROW()-7,COLUMN()))-$AS$15,0)</f>
        <v/>
      </c>
      <c r="R158" s="63" t="n">
        <v>0</v>
      </c>
      <c r="S158" s="22">
        <f>IF(AND(D151="M",S151&gt;0), INDIRECT(ADDRESS(ROW()-7,COLUMN()))-$AT$17,0) + IF(AND(D151="F",S151&gt;0), INDIRECT(ADDRESS(ROW()-7,COLUMN()))-$AS$17,0)</f>
        <v/>
      </c>
      <c r="T158" s="22">
        <f>IF(AND(D151="M",T151&gt;0), INDIRECT(ADDRESS(ROW()-7,COLUMN()))-$AT$18,0) + IF(AND(D151="F",T151&gt;0), INDIRECT(ADDRESS(ROW()-7,COLUMN()))-$AS$18,0)</f>
        <v/>
      </c>
      <c r="U158" s="63" t="n">
        <v>0</v>
      </c>
      <c r="V158" s="22">
        <f>IF(AND(D151="M",V151&gt;0), INDIRECT(ADDRESS(ROW()-7,COLUMN()))-$AT$20,0) + IF(AND(D151="F",V151&gt;0), INDIRECT(ADDRESS(ROW()-7,COLUMN()))-$AS$20,0)</f>
        <v/>
      </c>
      <c r="W158" s="22">
        <f>IF(AND(D151="M",W151&gt;0), INDIRECT(ADDRESS(ROW()-7,COLUMN()))-$AT$21,0) + IF(AND(D151="F",W151&gt;0), INDIRECT(ADDRESS(ROW()-7,COLUMN()))-$AS$21,0)</f>
        <v/>
      </c>
      <c r="X158" s="3" t="n"/>
      <c r="Y158" s="3" t="n"/>
      <c r="Z158" s="3" t="n"/>
    </row>
    <row customHeight="1" ht="20" r="159" s="67" spans="1:63">
      <c r="A159" s="66" t="s">
        <v>413</v>
      </c>
      <c r="C159" s="11" t="n">
        <v>11</v>
      </c>
      <c r="D159" s="12" t="s">
        <v>383</v>
      </c>
      <c r="E159" s="14">
        <f>COUNTIF(F159:W159,"=0")</f>
        <v/>
      </c>
      <c r="F159" s="77" t="n">
        <v>0.0003916666666654578</v>
      </c>
      <c r="G159" s="77" t="n">
        <v>0.0008916666666678452</v>
      </c>
      <c r="H159" s="77" t="n">
        <v>0.001950347222219762</v>
      </c>
      <c r="I159" s="77" t="n">
        <v>0.004040856481481114</v>
      </c>
      <c r="J159" s="77" t="n">
        <v>0</v>
      </c>
      <c r="K159" s="77" t="n">
        <v>0</v>
      </c>
      <c r="L159" s="77" t="n">
        <v>0.0004827546296297669</v>
      </c>
      <c r="M159" s="77" t="n">
        <v>0.001030324074072553</v>
      </c>
      <c r="N159" s="77" t="n">
        <v>0</v>
      </c>
      <c r="O159" s="77" t="n">
        <v>0.0004737268518510973</v>
      </c>
      <c r="P159" s="77" t="n">
        <v>0.001061226851852837</v>
      </c>
      <c r="Q159" s="77" t="n">
        <v>0.002323842592595327</v>
      </c>
      <c r="R159" s="77" t="n">
        <v>0.0004488425925899264</v>
      </c>
      <c r="S159" s="77" t="n">
        <v>0.001086689814812303</v>
      </c>
      <c r="T159" s="77" t="n">
        <v>0</v>
      </c>
      <c r="U159" s="77" t="n">
        <v>0</v>
      </c>
      <c r="V159" s="77" t="n">
        <v>0.002172685185186651</v>
      </c>
      <c r="W159" s="77" t="n">
        <v>0.004475578703704741</v>
      </c>
      <c r="X159" s="3" t="n"/>
      <c r="Y159" s="3" t="n"/>
      <c r="Z159" s="3" t="n"/>
    </row>
    <row customHeight="1" ht="20" outlineLevel="1" r="160" s="67" spans="1:63">
      <c r="C160" s="68" t="s">
        <v>384</v>
      </c>
      <c r="E160" s="62">
        <f>COUNTIF(F160:AA160,"&lt;=0")-E159-IF(C159&gt;12,IF(L159&gt;0,1,0)+IF(O159&gt;0,1,0)+IF(R159&gt;0,1,0)+IF(U159&gt;0,1,0),0)-IF(C159&lt;11,IF(J159&gt;0,1,0)+IF(K159&gt;0,1,0)+IF(N159&gt;0,1,0)+IF(Q159&gt;0,1,0)+IF(T159&gt;0,1,0)+IF(W159,1,0),0)</f>
        <v/>
      </c>
      <c r="F160" s="22">
        <f>(IF(AND(C159&lt;11,AND(D159="F",F159&gt;0)),(INDIRECT(ADDRESS(ROW()-1,COLUMN()))-$B$4),0) + IF(AND(C159&lt;11,AND(D159="M",F159&gt;0)),(INDIRECT(ADDRESS(ROW()-1,COLUMN()))-$C$4),0)) + IF(AND(OR(C159=11,C159=12),AND(D159="F",F159&gt;0)),(INDIRECT(ADDRESS(ROW()-1,COLUMN()))-$D$4),0) + IF(AND(OR(C159=11,C159=12),AND(D159="M",F159&gt;0)),(INDIRECT(ADDRESS(ROW()-1,COLUMN()))-$E$4),0)  + IF(AND(OR(C159=13,C159=14),AND(D159="F",F159&gt;0)),(INDIRECT(ADDRESS(ROW()-1,COLUMN()))-$F$4),0) + IF(AND(OR(C159=13,C159=14),AND(D159="M",F159&gt;0)),(INDIRECT(ADDRESS(ROW()-1,COLUMN()))-$G$4),0) + IF(AND(C159 &gt; 14,AND(D159="F",F159&gt;0)),(INDIRECT(ADDRESS(ROW()-1,COLUMN()))-$H$4),0) + IF(AND(C159 &gt; 14,AND(D159="M",F159&gt;0)),(INDIRECT(ADDRESS(ROW()-1,COLUMN()))-$I$4),0)</f>
        <v/>
      </c>
      <c r="G160" s="22">
        <f>(IF(AND(C159&lt;11,AND(D159="F",G159&gt;0)),(INDIRECT(ADDRESS(ROW()-1,COLUMN()))-$B$5),0) + IF(AND(C159&lt;11,AND(D159="M",G159&gt;0)),(INDIRECT(ADDRESS(ROW()-1,COLUMN()))-$C$5),0)) + IF(AND(OR(C159=11,C159=12),AND(D159="F",G159&gt;0)),(INDIRECT(ADDRESS(ROW()-1,COLUMN()))-$D$5),0) + IF(AND(OR(C159=11,C159=12),AND(D159="M",G159&gt;0)),(INDIRECT(ADDRESS(ROW()-1,COLUMN()))-$E$5),0)  + IF(AND(OR(C159=13,C159=14),AND(D159="F",G159&gt;0)),(INDIRECT(ADDRESS(ROW()-1,COLUMN()))-$F$5),0) + IF(AND(OR(C159=13,C159=14),AND(D159="M",G159&gt;0)),(INDIRECT(ADDRESS(ROW()-1,COLUMN()))-$G$5),0) + IF(AND(C159 &gt; 14,AND(D159="F",G159&gt;0)),(INDIRECT(ADDRESS(ROW()-1,COLUMN()))-$H$5),0) + IF(AND(C159 &gt; 14,AND(D159="M",G159&gt;0)),(INDIRECT(ADDRESS(ROW()-1,COLUMN()))-$I$5),0)</f>
        <v/>
      </c>
      <c r="H160" s="22">
        <f>(IF(AND(C159&lt;11,AND(D159="F",H159&gt;0)),(INDIRECT(ADDRESS(ROW()-1,COLUMN()))-$B$6),0) + IF(AND(C159&lt;11,AND(D159="M",H159&gt;0)),(INDIRECT(ADDRESS(ROW()-1,COLUMN()))-$C$6),0)) + IF(AND(OR(C159=11,C159=12),AND(D159="F",H159&gt;0)),(INDIRECT(ADDRESS(ROW()-1,COLUMN()))-$D$6),0) + IF(AND(OR(C159=11,C159=12),AND(D159="M",H159&gt;0)),(INDIRECT(ADDRESS(ROW()-1,COLUMN()))-$E$6),0)  + IF(AND(OR(C159=13,C159=14),AND(D159="F",H159&gt;0)),(INDIRECT(ADDRESS(ROW()-1,COLUMN()))-$F$6),0) + IF(AND(OR(C159=13,C159=14),AND(D159="M",H159&gt;0)),(INDIRECT(ADDRESS(ROW()-1,COLUMN()))-$G$6),0) + IF(AND(C159 &gt; 14,AND(D159="F",H159&gt;0)),(INDIRECT(ADDRESS(ROW()-1,COLUMN()))-$H$6),0) + IF(AND(C159 &gt; 14,AND(D159="M",H159&gt;0)),(INDIRECT(ADDRESS(ROW()-1,COLUMN()))-$I$6),0)</f>
        <v/>
      </c>
      <c r="I160" s="22">
        <f>(IF(AND(C159&lt;11,AND(D159="F",I159&gt;0)),(INDIRECT(ADDRESS(ROW()-1,COLUMN()))-$B$7),0) + IF(AND(C159&lt;11,AND(D159="M",I159&gt;0)),(INDIRECT(ADDRESS(ROW()-1,COLUMN()))-$C$7),0)) + IF(AND(OR(C159=11,C159=12),AND(D159="F",I159&gt;0)),(INDIRECT(ADDRESS(ROW()-1,COLUMN()))-$D$7),0) + IF(AND(OR(C159=11,C159=12),AND(D159="M",I159&gt;0)),(INDIRECT(ADDRESS(ROW()-1,COLUMN()))-$E$7),0)  + IF(AND(OR(C159=13,C159=14),AND(D159="F",I159&gt;0)),(INDIRECT(ADDRESS(ROW()-1,COLUMN()))-$F$7),0) + IF(AND(OR(C159=13,C159=14),AND(D159="M",I159&gt;0)),(INDIRECT(ADDRESS(ROW()-1,COLUMN()))-$G$7),0) + IF(AND(C159 &gt; 14,AND(D159="F",I159&gt;0)),(INDIRECT(ADDRESS(ROW()-1,COLUMN()))-$H$7),0) + IF(AND(C159 &gt; 14,AND(D159="M",I159&gt;0)),(INDIRECT(ADDRESS(ROW()-1,COLUMN()))-$I$7),0)</f>
        <v/>
      </c>
      <c r="J160" s="22">
        <f>IF(AND(OR(C159=11,C159=12),AND(D159="F",J159&gt;0)),(INDIRECT(ADDRESS(ROW()-1,COLUMN()))-$D$8),0) + IF(AND(OR(C159=11,C159=12),AND(D159="M",J159&gt;0)),(INDIRECT(ADDRESS(ROW()-1,COLUMN()))-$E$8),0)  + IF(AND(OR(C159=13,C159=14),AND(D159="F",J159&gt;0)),(INDIRECT(ADDRESS(ROW()-1,COLUMN()))-$F$8),0) + IF(AND(OR(C159=13,C159=14),AND(D159="M",J159&gt;0)),(INDIRECT(ADDRESS(ROW()-1,COLUMN()))-$G$8),0) + IF(AND(C159 &gt; 14,AND(D159="F",J159&gt;0)),(INDIRECT(ADDRESS(ROW()-1,COLUMN()))-$H$8),0) + IF(AND(C159 &gt; 14,AND(D159="M",J159&gt;0)),(INDIRECT(ADDRESS(ROW()-1,COLUMN()))-$I$8),0)</f>
        <v/>
      </c>
      <c r="K160" s="22">
        <f>IF(AND(OR(C159=11,C159=12),AND(D159="F",K159&gt;0)),(INDIRECT(ADDRESS(ROW()-1,COLUMN()))-$D$9),0) + IF(AND(OR(C159=11,C159=12),AND(D159="M",K159&gt;0)),(INDIRECT(ADDRESS(ROW()-1,COLUMN()))-$E$9),0)  + IF(AND(OR(C159=13,C159=14),AND(D159="F",K159&gt;0)),(INDIRECT(ADDRESS(ROW()-1,COLUMN()))-$F$9),0) + IF(AND(OR(C159=13,C159=14),AND(D159="M",K159&gt;0)),(INDIRECT(ADDRESS(ROW()-1,COLUMN()))-$G$9),0) + IF(AND(C159 &gt; 14,AND(D159="F",K159&gt;0)),(INDIRECT(ADDRESS(ROW()-1,COLUMN()))-$H$9),0) + IF(AND(C159 &gt; 14,AND(D159="M",K159&gt;0)),(INDIRECT(ADDRESS(ROW()-1,COLUMN()))-$I$9),0)</f>
        <v/>
      </c>
      <c r="L160" s="22">
        <f>(IF(AND(C159&lt;11,AND(D159="F",L159&gt;0)),(INDIRECT(ADDRESS(ROW()-1,COLUMN()))-$B$11),0) + IF(AND(C159&lt;11,AND(D159="M",L159&gt;0)),(INDIRECT(ADDRESS(ROW()-1,COLUMN()))-$C$11),0)) + IF(AND(OR(C159=11,C159=12),AND(D159="F",L159&gt;0)),(INDIRECT(ADDRESS(ROW()-1,COLUMN()))-$D$11),0) + IF(AND(OR(C159=11,C159=12),AND(D159="M",L159&gt;0)),(INDIRECT(ADDRESS(ROW()-1,COLUMN()))-$E$11),0)</f>
        <v/>
      </c>
      <c r="M160" s="22">
        <f>(IF(AND(C159&lt;11,AND(D159="F",M159&gt;0)),(INDIRECT(ADDRESS(ROW()-1,COLUMN()))-$B$12),0) + IF(AND(C159&lt;11,AND(D159="M",M159&gt;0)),(INDIRECT(ADDRESS(ROW()-1,COLUMN()))-$C$12),0)) + IF(AND(OR(C159=11,C159=12),AND(D159="F",M159&gt;0)),(INDIRECT(ADDRESS(ROW()-1,COLUMN()))-$D$12),0) + IF(AND(OR(C159=11,C159=12),AND(D159="M",M159&gt;0)),(INDIRECT(ADDRESS(ROW()-1,COLUMN()))-$E$12),0)  + IF(AND(OR(C159=13,C159=14),AND(D159="F",M159&gt;0)),(INDIRECT(ADDRESS(ROW()-1,COLUMN()))-$F$12),0) + IF(AND(OR(C159=13,C159=14),AND(D159="M",M159&gt;0)),(INDIRECT(ADDRESS(ROW()-1,COLUMN()))-$G$12),0) + IF(AND(C159 &gt; 14,AND(D159="F",M159&gt;0)),(INDIRECT(ADDRESS(ROW()-1,COLUMN()))-$H$12),0) + IF(AND(C159 &gt; 14,AND(D159="M",M159&gt;0)),(INDIRECT(ADDRESS(ROW()-1,COLUMN()))-$I$12),0)</f>
        <v/>
      </c>
      <c r="N160" s="22">
        <f>IF(AND(OR(C159=11,C159=12),AND(D159="F",N159&gt;0)),(INDIRECT(ADDRESS(ROW()-1,COLUMN()))-$D$13),0) + IF(AND(OR(C159=11,C159=12),AND(D159="M",N159&gt;0)),(INDIRECT(ADDRESS(ROW()-1,COLUMN()))-$E$13),0)  + IF(AND(OR(C159=13,C159=14),AND(D159="F",N159&gt;0)),(INDIRECT(ADDRESS(ROW()-1,COLUMN()))-$F$13),0) + IF(AND(OR(C159=13,C159=14),AND(D159="M",N159&gt;0)),(INDIRECT(ADDRESS(ROW()-1,COLUMN()))-$G$13),0) + IF(AND(C159 &gt; 14,AND(D159="F",N159&gt;0)),(INDIRECT(ADDRESS(ROW()-1,COLUMN()))-$H$13),0) + IF(AND(C159 &gt; 14,AND(D159="M",N159&gt;0)),(INDIRECT(ADDRESS(ROW()-1,COLUMN()))-$I$13),0)</f>
        <v/>
      </c>
      <c r="O160" s="22">
        <f>(IF(AND(C159&lt;11,AND(D159="F",O159&gt;0)),(INDIRECT(ADDRESS(ROW()-1,COLUMN()))-$B$15),0) + IF(AND(C159&lt;11,AND(D159="M",O159&gt;0)),(INDIRECT(ADDRESS(ROW()-1,COLUMN()))-$C$15),0)) + IF(AND(OR(C159=11,C159=12),AND(D159="F",O159&gt;0)),(INDIRECT(ADDRESS(ROW()-1,COLUMN()))-$D$15),0) + IF(AND(OR(C159=11,C159=12),AND(D159="M",O159&gt;0)),(INDIRECT(ADDRESS(ROW()-1,COLUMN()))-$E$15),0)</f>
        <v/>
      </c>
      <c r="P160" s="22">
        <f>(IF(AND(C159&lt;11,AND(D159="F",P159&gt;0)),(INDIRECT(ADDRESS(ROW()-1,COLUMN()))-$B$16),0) + IF(AND(C159&lt;11,AND(D159="M",P159&gt;0)),(INDIRECT(ADDRESS(ROW()-1,COLUMN()))-$C$16),0)) + IF(AND(OR(C159=11,C159=12),AND(D159="F",P159&gt;0)),(INDIRECT(ADDRESS(ROW()-1,COLUMN()))-$D$16),0) + IF(AND(OR(C159=11,C159=12),AND(D159="M",P159&gt;0)),(INDIRECT(ADDRESS(ROW()-1,COLUMN()))-$E$16),0)  + IF(AND(OR(C159=13,C159=14),AND(D159="F",P159&gt;0)),(INDIRECT(ADDRESS(ROW()-1,COLUMN()))-$F$16),0) + IF(AND(OR(C159=13,C159=14),AND(D159="M",P159&gt;0)),(INDIRECT(ADDRESS(ROW()-1,COLUMN()))-$G$16),0) + IF(AND(C159 &gt; 14,AND(D159="F",P159&gt;0)),(INDIRECT(ADDRESS(ROW()-1,COLUMN()))-$H$16),0) + IF(AND(C159 &gt; 14,AND(D159="M",P159&gt;0)),(INDIRECT(ADDRESS(ROW()-1,COLUMN()))-$I$16),0)</f>
        <v/>
      </c>
      <c r="Q160" s="22">
        <f>IF(AND(OR(C159=11,C159=12),AND(D159="F",Q159&gt;0)),(INDIRECT(ADDRESS(ROW()-1,COLUMN()))-$D$17),0) + IF(AND(OR(C159=11,C159=12),AND(D159="M",Q159&gt;0)),(INDIRECT(ADDRESS(ROW()-1,COLUMN()))-$E$17),0)  + IF(AND(OR(C159=13,C159=14),AND(D159="F",Q159&gt;0)),(INDIRECT(ADDRESS(ROW()-1,COLUMN()))-$F$17),0) + IF(AND(OR(C159=13,C159=14),AND(D159="M",Q159&gt;0)),(INDIRECT(ADDRESS(ROW()-1,COLUMN()))-$G$17),0) + IF(AND(C159 &gt; 14,AND(D159="F",Q159&gt;0)),(INDIRECT(ADDRESS(ROW()-1,COLUMN()))-$H$17),0) + IF(AND(C159 &gt; 14,AND(D159="M",Q159&gt;0)),(INDIRECT(ADDRESS(ROW()-1,COLUMN()))-$I$17),0)</f>
        <v/>
      </c>
      <c r="R160" s="22">
        <f>(IF(AND(C159&lt;11,AND(D159="F",R159&gt;0)),(INDIRECT(ADDRESS(ROW()-1,COLUMN()))-$B$19),0) + IF(AND(C159&lt;11,AND(D159="M",R159&gt;0)),(INDIRECT(ADDRESS(ROW()-1,COLUMN()))-$C$19),0)) + IF(AND(OR(C159=11,C159=12),AND(D159="F",R159&gt;0)),(INDIRECT(ADDRESS(ROW()-1,COLUMN()))-$D$19),0) + IF(AND(OR(C159=11,C159=12),AND(D159="M",R159&gt;0)),(INDIRECT(ADDRESS(ROW()-1,COLUMN()))-$E$19),0)</f>
        <v/>
      </c>
      <c r="S160" s="22">
        <f>(IF(AND(C159&lt;11,AND(D159="F",S159&gt;0)),(INDIRECT(ADDRESS(ROW()-1,COLUMN()))-$B$20),0) + IF(AND(C159&lt;11,AND(D159="M",S159&gt;0)),(INDIRECT(ADDRESS(ROW()-1,COLUMN()))-$C$20),0)) + IF(AND(OR(C159=11,C159=12),AND(D159="F",S159&gt;0)),(INDIRECT(ADDRESS(ROW()-1,COLUMN()))-$D$20),0) + IF(AND(OR(C159=11,C159=12),AND(D159="M",S159&gt;0)),(INDIRECT(ADDRESS(ROW()-1,COLUMN()))-$E$20),0)  + IF(AND(OR(C159=13,C159=14),AND(D159="F",S159&gt;0)),(INDIRECT(ADDRESS(ROW()-1,COLUMN()))-$F$20),0) + IF(AND(OR(C159=13,C159=14),AND(D159="M",S159&gt;0)),(INDIRECT(ADDRESS(ROW()-1,COLUMN()))-$G$20),0) + IF(AND(C159 &gt; 14,AND(D159="F",S159&gt;0)),(INDIRECT(ADDRESS(ROW()-1,COLUMN()))-$H$20),0) + IF(AND(C159 &gt; 14,AND(D159="M",S159&gt;0)),(INDIRECT(ADDRESS(ROW()-1,COLUMN()))-$I$20),0)</f>
        <v/>
      </c>
      <c r="T160" s="22">
        <f>IF(AND(OR(C159=11,C159=12),AND(D159="F",T159&gt;0)),(INDIRECT(ADDRESS(ROW()-1,COLUMN()))-$D$21),0) + IF(AND(OR(C159=11,C159=12),AND(D159="M",T159&gt;0)),(INDIRECT(ADDRESS(ROW()-1,COLUMN()))-$E$21),0)  + IF(AND(OR(C159=13,C159=14),AND(D159="F",T159&gt;0)),(INDIRECT(ADDRESS(ROW()-1,COLUMN()))-$F$21),0) + IF(AND(OR(C159=13,C159=14),AND(D159="M",T159&gt;0)),(INDIRECT(ADDRESS(ROW()-1,COLUMN()))-$G$21),0) + IF(AND(C159 &gt; 14,AND(D159="F",T159&gt;0)),(INDIRECT(ADDRESS(ROW()-1,COLUMN()))-$H$21),0) + IF(AND(C159 &gt; 14,AND(D159="M",T159&gt;0)),(INDIRECT(ADDRESS(ROW()-1,COLUMN()))-$I$21),0)</f>
        <v/>
      </c>
      <c r="U160" s="22">
        <f>(IF(AND(C159&lt;11,AND(D159="F",U159&gt;0)),(INDIRECT(ADDRESS(ROW()-1,COLUMN()))-$B$23),0) + IF(AND(C159&lt;11,AND(D159="M",U159&gt;0)),(INDIRECT(ADDRESS(ROW()-1,COLUMN()))-$C$23),0)) + IF(AND(OR(C159=11,C159=12),AND(D159="F",U159&gt;0)),(INDIRECT(ADDRESS(ROW()-1,COLUMN()))-$D$23),0) + IF(AND(OR(C159=11,C159=12),AND(D159="M",U159&gt;0)),(INDIRECT(ADDRESS(ROW()-1,COLUMN()))-$E$23),0)</f>
        <v/>
      </c>
      <c r="V160" s="22">
        <f>(IF(AND(C159&lt;11,AND(D159="F",V159&gt;0)),(INDIRECT(ADDRESS(ROW()-1,COLUMN()))-$B$24),0) + IF(AND(C159&lt;11,AND(D159="M",V159&gt;0)),(INDIRECT(ADDRESS(ROW()-1,COLUMN()))-$C$24),0)) + IF(AND(OR(C159=11,C159=12),AND(D159="F",V159&gt;0)),(INDIRECT(ADDRESS(ROW()-1,COLUMN()))-$D$24),0) + IF(AND(OR(C159=11,C159=12),AND(D159="M",V159&gt;0)),(INDIRECT(ADDRESS(ROW()-1,COLUMN()))-$E$24),0)  + IF(AND(OR(C159=13,C159=14),AND(D159="F",V159&gt;0)),(INDIRECT(ADDRESS(ROW()-1,COLUMN()))-$F$24),0) + IF(AND(OR(C159=13,C159=14),AND(D159="M",V159&gt;0)),(INDIRECT(ADDRESS(ROW()-1,COLUMN()))-$G$24),0) + IF(AND(C159 &gt; 14,AND(D159="F",V159&gt;0)),(INDIRECT(ADDRESS(ROW()-1,COLUMN()))-$H$24),0) + IF(AND(C159 &gt; 14,AND(D159="M",V159&gt;0)),(INDIRECT(ADDRESS(ROW()-1,COLUMN()))-$I$24),0)</f>
        <v/>
      </c>
      <c r="W160" s="22">
        <f>IF(AND(OR(C159=11,C159=12),AND(D159="F",W159&gt;0)),(INDIRECT(ADDRESS(ROW()-1,COLUMN()))-$D$25),0) + IF(AND(OR(C159=11,C159=12),AND(D159="M",W159&gt;0)),(INDIRECT(ADDRESS(ROW()-1,COLUMN()))-$E$25),0)  + IF(AND(OR(C159=13,C159=14),AND(D159="F",W159&gt;0)),(INDIRECT(ADDRESS(ROW()-1,COLUMN()))-$F$25),0) + IF(AND(OR(C159=13,C159=14),AND(D159="M",W159&gt;0)),(INDIRECT(ADDRESS(ROW()-1,COLUMN()))-$G$25),0) + IF(AND(C159 &gt; 14,AND(D159="F",W159&gt;0)),(INDIRECT(ADDRESS(ROW()-1,COLUMN()))-$H$25),0) + IF(AND(C159 &gt; 14,AND(D159="M",W159&gt;0)),(INDIRECT(ADDRESS(ROW()-1,COLUMN()))-$I$25),0)</f>
        <v/>
      </c>
      <c r="X160" s="3" t="n"/>
      <c r="Y160" s="3" t="n"/>
      <c r="Z160" s="3" t="n"/>
    </row>
    <row customHeight="1" ht="20" outlineLevel="1" r="161" s="67" spans="1:63">
      <c r="C161" s="69" t="s">
        <v>385</v>
      </c>
      <c r="E161" s="62">
        <f>COUNTIF(F161:AA161,"&lt;=0")-E159-IF(C159&gt;12,IF(L159&gt;0,1,0)+IF(O159&gt;0,1,0)+IF(R159&gt;0,1,0)+IF(U159&gt;0,1,0),0)-IF(C159&lt;11,IF(J159&gt;0,1,0)+IF(K159&gt;0,1,0)+IF(N159&gt;0,1,0)+IF(Q159&gt;0,1,0)+IF(T159&gt;0,1,0)+IF(W159,1,0),0)</f>
        <v/>
      </c>
      <c r="F161" s="22">
        <f>(IF(AND(C159&lt;11,AND(D159="F",F159&gt;0)),(INDIRECT(ADDRESS(ROW()-2,COLUMN()))-$L$4),0) + IF(AND(C159&lt;11,AND(D159="M",F159&gt;0)),(INDIRECT(ADDRESS(ROW()-2,COLUMN()))-$M$4),0)) + IF(AND(OR(C159=11,C159=12),AND(D159="F",F159&gt;0)),(INDIRECT(ADDRESS(ROW()-2,COLUMN()))-$N$4),0) + IF(AND(OR(C159=11,C159=12),AND(D159="M",F159&gt;0)),(INDIRECT(ADDRESS(ROW()-2,COLUMN()))-$O$4),0)  + IF(AND(OR(C159=13,C159=14),AND(D159="F",F159&gt;0)),(INDIRECT(ADDRESS(ROW()-2,COLUMN()))-$P$4),0) + IF(AND(OR(C159=13,C159=14),AND(D159="M",F159&gt;0)),(INDIRECT(ADDRESS(ROW()-2,COLUMN()))-$Q$4),0) + IF(AND(C159 &gt; 14,AND(D159="F",F159&gt;0)),(INDIRECT(ADDRESS(ROW()-2,COLUMN()))-$R$4),0) + IF(AND(C159 &gt; 14,AND(D159="M",F159&gt;0)),(INDIRECT(ADDRESS(ROW()-2,COLUMN()))-$S$4),0)</f>
        <v/>
      </c>
      <c r="G161" s="22">
        <f>(IF(AND(C159&lt;11,AND(D159="F",G159&gt;0)),(INDIRECT(ADDRESS(ROW()-2,COLUMN()))-$L$5),0) + IF(AND(C159&lt;11,AND(D159="M",G159&gt;0)),(INDIRECT(ADDRESS(ROW()-2,COLUMN()))-$M$5),0)) + IF(AND(OR(C159=11,C159=12),AND(D159="F",G159&gt;0)),(INDIRECT(ADDRESS(ROW()-2,COLUMN()))-$N$5),0) + IF(AND(OR(C159=11,C159=12),AND(D159="M",G159&gt;0)),(INDIRECT(ADDRESS(ROW()-2,COLUMN()))-$O$5),0)  + IF(AND(OR(C159=13,C159=14),AND(D159="F",G159&gt;0)),(INDIRECT(ADDRESS(ROW()-2,COLUMN()))-$P$5),0) + IF(AND(OR(C159=13,C159=14),AND(D159="M",G159&gt;0)),(INDIRECT(ADDRESS(ROW()-2,COLUMN()))-$Q$5),0) + IF(AND(C159 &gt; 14,AND(D159="F",G159&gt;0)),(INDIRECT(ADDRESS(ROW()-2,COLUMN()))-$R$5),0) + IF(AND(C159 &gt; 14,AND(D159="M",G159&gt;0)),(INDIRECT(ADDRESS(ROW()-2,COLUMN()))-$S$5),0)</f>
        <v/>
      </c>
      <c r="H161" s="22">
        <f>(IF(AND(C159&lt;11,AND(D159="F",H159&gt;0)),(INDIRECT(ADDRESS(ROW()-2,COLUMN()))-$L$6),0) + IF(AND(C159&lt;11,AND(D159="M",H159&gt;0)),(INDIRECT(ADDRESS(ROW()-2,COLUMN()))-$M$6),0)) + IF(AND(OR(C159=11,C159=12),AND(D159="F",H159&gt;0)),(INDIRECT(ADDRESS(ROW()-2,COLUMN()))-$N$6),0) + IF(AND(OR(C159=11,C159=12),AND(D159="M",H159&gt;0)),(INDIRECT(ADDRESS(ROW()-2,COLUMN()))-$O$6),0)  + IF(AND(OR(C159=13,C159=14),AND(D159="F",H159&gt;0)),(INDIRECT(ADDRESS(ROW()-2,COLUMN()))-$P$6),0) + IF(AND(OR(C159=13,C159=14),AND(D159="M",H159&gt;0)),(INDIRECT(ADDRESS(ROW()-2,COLUMN()))-$Q$6),0) + IF(AND(C159 &gt; 14,AND(D159="F",H159&gt;0)),(INDIRECT(ADDRESS(ROW()-2,COLUMN()))-$R$6),0) + IF(AND(C159 &gt; 14,AND(D159="M",H159&gt;0)),(INDIRECT(ADDRESS(ROW()-2,COLUMN()))-$S$6),0)</f>
        <v/>
      </c>
      <c r="I161" s="22">
        <f>(IF(AND(C159&lt;11,AND(D159="F",I159&gt;0)),(INDIRECT(ADDRESS(ROW()-2,COLUMN()))-$L$7),0) + IF(AND(C159&lt;11,AND(D159="M",I159&gt;0)),(INDIRECT(ADDRESS(ROW()-2,COLUMN()))-$M$7),0)) + IF(AND(OR(C159=11,C159=12),AND(D159="F",I159&gt;0)),(INDIRECT(ADDRESS(ROW()-2,COLUMN()))-$N$7),0) + IF(AND(OR(C159=11,C159=12),AND(D159="M",I159&gt;0)),(INDIRECT(ADDRESS(ROW()-2,COLUMN()))-$O$7),0)  + IF(AND(OR(C159=13,C159=14),AND(D159="F",I159&gt;0)),(INDIRECT(ADDRESS(ROW()-2,COLUMN()))-$P$7),0) + IF(AND(OR(C159=13,C159=14),AND(D159="M",I159&gt;0)),(INDIRECT(ADDRESS(ROW()-2,COLUMN()))-$Q$7),0) + IF(AND(C159 &gt; 14,AND(D159="F",I159&gt;0)),(INDIRECT(ADDRESS(ROW()-2,COLUMN()))-$R$7),0) + IF(AND(C159 &gt; 14,AND(D159="M",I159&gt;0)),(INDIRECT(ADDRESS(ROW()-2,COLUMN()))-$S$7),0)</f>
        <v/>
      </c>
      <c r="J161" s="22">
        <f>IF(AND(OR(C159=11,C159=12),AND(D159="F",J159&gt;0)),(INDIRECT(ADDRESS(ROW()-2,COLUMN()))-$N$8),0) + IF(AND(OR(C159=11,C159=12),AND(D159="M",J159&gt;0)),(INDIRECT(ADDRESS(ROW()-2,COLUMN()))-$O$8),0)  + IF(AND(OR(C159=13,C159=14),AND(D159="F",J159&gt;0)),(INDIRECT(ADDRESS(ROW()-2,COLUMN()))-$P$8),0) + IF(AND(OR(C159=13,C159=14),AND(D159="M",J159&gt;0)),(INDIRECT(ADDRESS(ROW()-2,COLUMN()))-$Q$8),0) + IF(AND(C159 &gt; 14,AND(D159="F",J159&gt;0)),(INDIRECT(ADDRESS(ROW()-2,COLUMN()))-$R$8),0) + IF(AND(C159 &gt; 14,AND(D159="M",J159&gt;0)),(INDIRECT(ADDRESS(ROW()-2,COLUMN()))-$S$8),0)</f>
        <v/>
      </c>
      <c r="K161" s="22">
        <f>IF(AND(OR(C159=11,C159=12),AND(D159="F",K159&gt;0)),(INDIRECT(ADDRESS(ROW()-2,COLUMN()))-$N$9),0) + IF(AND(OR(C159=11,C159=12),AND(D159="M",K159&gt;0)),(INDIRECT(ADDRESS(ROW()-2,COLUMN()))-$O$9),0)  + IF(AND(OR(C159=13,C159=14),AND(D159="F",K159&gt;0)),(INDIRECT(ADDRESS(ROW()-2,COLUMN()))-$P$9),0) + IF(AND(OR(C159=13,C159=14),AND(D159="M",K159&gt;0)),(INDIRECT(ADDRESS(ROW()-2,COLUMN()))-$Q$9),0) + IF(AND(C159 &gt; 14,AND(D159="F",K159&gt;0)),(INDIRECT(ADDRESS(ROW()-2,COLUMN()))-$R$9),0) + IF(AND(C159 &gt; 14,AND(D159="M",K159&gt;0)),(INDIRECT(ADDRESS(ROW()-2,COLUMN()))-$S$9),0)</f>
        <v/>
      </c>
      <c r="L161" s="22">
        <f>(IF(AND(C159&lt;11,AND(D159="F",L159&gt;0)),(INDIRECT(ADDRESS(ROW()-2,COLUMN()))-$L$11),0) + IF(AND(C159&lt;11,AND(D159="M",L159&gt;0)),(INDIRECT(ADDRESS(ROW()-2,COLUMN()))-$M$11),0)) + IF(AND(OR(C159=11,C159=12),AND(D159="F",L159&gt;0)),(INDIRECT(ADDRESS(ROW()-2,COLUMN()))-$N$11),0) + IF(AND(OR(C159=11,C159=12),AND(D159="M",L159&gt;0)),(INDIRECT(ADDRESS(ROW()-2,COLUMN()))-$O$11),0)</f>
        <v/>
      </c>
      <c r="M161" s="22">
        <f>(IF(AND(C159&lt;11,AND(D159="F",M159&gt;0)),(INDIRECT(ADDRESS(ROW()-2,COLUMN()))-$L$12),0) + IF(AND(C159&lt;11,AND(D159="M",M159&gt;0)),(INDIRECT(ADDRESS(ROW()-2,COLUMN()))-$M$12),0)) + IF(AND(OR(C159=11,C159=12),AND(D159="F",M159&gt;0)),(INDIRECT(ADDRESS(ROW()-2,COLUMN()))-$N$12),0) + IF(AND(OR(C159=11,C159=12),AND(D159="M",M159&gt;0)),(INDIRECT(ADDRESS(ROW()-2,COLUMN()))-$O$12),0)  + IF(AND(OR(C159=13,C159=14),AND(D159="F",M159&gt;0)),(INDIRECT(ADDRESS(ROW()-2,COLUMN()))-$P$12),0) + IF(AND(OR(C159=13,C159=14),AND(D159="M",M159&gt;0)),(INDIRECT(ADDRESS(ROW()-2,COLUMN()))-$Q$12),0) + IF(AND(C159 &gt; 14,AND(D159="F",M159&gt;0)),(INDIRECT(ADDRESS(ROW()-2,COLUMN()))-$R$12),0) + IF(AND(C159 &gt; 14,AND(D159="M",M159&gt;0)),(INDIRECT(ADDRESS(ROW()-2,COLUMN()))-$S$12),0)</f>
        <v/>
      </c>
      <c r="N161" s="22">
        <f>IF(AND(OR(C159=11,C159=12),AND(D159="F",N159&gt;0)),(INDIRECT(ADDRESS(ROW()-2,COLUMN()))-$N$13),0) + IF(AND(OR(C159=11,C159=12),AND(D159="M",N159&gt;0)),(INDIRECT(ADDRESS(ROW()-2,COLUMN()))-$O$13),0)  + IF(AND(OR(C159=13,C159=14),AND(D159="F",N159&gt;0)),(INDIRECT(ADDRESS(ROW()-2,COLUMN()))-$P$13),0) + IF(AND(OR(C159=13,C159=14),AND(D159="M",N159&gt;0)),(INDIRECT(ADDRESS(ROW()-2,COLUMN()))-$Q$13),0) + IF(AND(C159 &gt; 14,AND(D159="F",N159&gt;0)),(INDIRECT(ADDRESS(ROW()-2,COLUMN()))-$R$13),0) + IF(AND(C159 &gt; 14,AND(D159="M",N159&gt;0)),(INDIRECT(ADDRESS(ROW()-2,COLUMN()))-$S$13),0)</f>
        <v/>
      </c>
      <c r="O161" s="22">
        <f>(IF(AND(C159&lt;11,AND(D159="F",O159&gt;0)),(INDIRECT(ADDRESS(ROW()-2,COLUMN()))-$L$15),0) + IF(AND(C159&lt;11,AND(D159="M",O159&gt;0)),(INDIRECT(ADDRESS(ROW()-2,COLUMN()))-$M$15),0)) + IF(AND(OR(C159=11,C159=12),AND(D159="F",O159&gt;0)),(INDIRECT(ADDRESS(ROW()-2,COLUMN()))-$N$15),0) + IF(AND(OR(C159=11,C159=12),AND(D159="M",O159&gt;0)),(INDIRECT(ADDRESS(ROW()-2,COLUMN()))-$O$15),0)</f>
        <v/>
      </c>
      <c r="P161" s="22">
        <f>(IF(AND(C159&lt;11,AND(D159="F",P159&gt;0)),(INDIRECT(ADDRESS(ROW()-2,COLUMN()))-$L$16),0) + IF(AND(C159&lt;11,AND(D159="M",P159&gt;0)),(INDIRECT(ADDRESS(ROW()-2,COLUMN()))-$M$16),0)) + IF(AND(OR(C159=11,C159=12),AND(D159="F",P159&gt;0)),(INDIRECT(ADDRESS(ROW()-2,COLUMN()))-$N$16),0) + IF(AND(OR(C159=11,C159=12),AND(D159="M",P159&gt;0)),(INDIRECT(ADDRESS(ROW()-2,COLUMN()))-$O$16),0)  + IF(AND(OR(C159=13,C159=14),AND(D159="F",P159&gt;0)),(INDIRECT(ADDRESS(ROW()-2,COLUMN()))-$P$16),0) + IF(AND(OR(C159=13,C159=14),AND(D159="M",P159&gt;0)),(INDIRECT(ADDRESS(ROW()-2,COLUMN()))-$Q$16),0) + IF(AND(C159 &gt; 14,AND(D159="F",P159&gt;0)),(INDIRECT(ADDRESS(ROW()-2,COLUMN()))-$R$16),0) + IF(AND(C159 &gt; 14,AND(D159="M",P159&gt;0)),(INDIRECT(ADDRESS(ROW()-2,COLUMN()))-$S$16),0)</f>
        <v/>
      </c>
      <c r="Q161" s="22">
        <f>IF(AND(OR(C159=11,C159=12),AND(D159="F",Q159&gt;0)),(INDIRECT(ADDRESS(ROW()-2,COLUMN()))-$N$17),0) + IF(AND(OR(C159=11,C159=12),AND(D159="M",Q159&gt;0)),(INDIRECT(ADDRESS(ROW()-2,COLUMN()))-$O$17),0)  + IF(AND(OR(C159=13,C159=14),AND(D159="F",Q159&gt;0)),(INDIRECT(ADDRESS(ROW()-2,COLUMN()))-$P$17),0) + IF(AND(OR(C159=13,C159=14),AND(D159="M",Q159&gt;0)),(INDIRECT(ADDRESS(ROW()-2,COLUMN()))-$Q$17),0) + IF(AND(C159 &gt; 14,AND(D159="F",Q159&gt;0)),(INDIRECT(ADDRESS(ROW()-2,COLUMN()))-$R$17),0) + IF(AND(C159 &gt; 14,AND(D159="M",Q159&gt;0)),(INDIRECT(ADDRESS(ROW()-2,COLUMN()))-$S$17),0)</f>
        <v/>
      </c>
      <c r="R161" s="22">
        <f>(IF(AND(C159&lt;11,AND(D159="F",R159&gt;0)),(INDIRECT(ADDRESS(ROW()-2,COLUMN()))-$L$19),0) + IF(AND(C159&lt;11,AND(D159="M",R159&gt;0)),(INDIRECT(ADDRESS(ROW()-2,COLUMN()))-$M$19),0)) + IF(AND(OR(C159=11,C159=12),AND(D159="F",R159&gt;0)),(INDIRECT(ADDRESS(ROW()-2,COLUMN()))-$N$19),0) + IF(AND(OR(C159=11,C159=12),AND(D159="M",R159&gt;0)),(INDIRECT(ADDRESS(ROW()-2,COLUMN()))-$O$19),0)</f>
        <v/>
      </c>
      <c r="S161" s="22">
        <f>(IF(AND(C159&lt;11,AND(D159="F",S159&gt;0)),(INDIRECT(ADDRESS(ROW()-2,COLUMN()))-$L$20),0) + IF(AND(C159&lt;11,AND(D159="M",S159&gt;0)),(INDIRECT(ADDRESS(ROW()-2,COLUMN()))-$M$20),0)) + IF(AND(OR(C159=11,C159=12),AND(D159="F",S159&gt;0)),(INDIRECT(ADDRESS(ROW()-2,COLUMN()))-$N$20),0) + IF(AND(OR(C159=11,C159=12),AND(D159="M",S159&gt;0)),(INDIRECT(ADDRESS(ROW()-2,COLUMN()))-$O$20),0)  + IF(AND(OR(C159=13,C159=14),AND(D159="F",S159&gt;0)),(INDIRECT(ADDRESS(ROW()-2,COLUMN()))-$P$20),0) + IF(AND(OR(C159=13,C159=14),AND(D159="M",S159&gt;0)),(INDIRECT(ADDRESS(ROW()-2,COLUMN()))-$Q$20),0) + IF(AND(C159 &gt; 14,AND(D159="F",S159&gt;0)),(INDIRECT(ADDRESS(ROW()-2,COLUMN()))-$R$20),0) + IF(AND(C159 &gt; 14,AND(D159="M",S159&gt;0)),(INDIRECT(ADDRESS(ROW()-2,COLUMN()))-$S$20),0)</f>
        <v/>
      </c>
      <c r="T161" s="22">
        <f>IF(AND(OR(C159=11,C159=12),AND(D159="F",T159&gt;0)),(INDIRECT(ADDRESS(ROW()-2,COLUMN()))-$N$21),0) + IF(AND(OR(C159=11,C159=12),AND(D159="M",T159&gt;0)),(INDIRECT(ADDRESS(ROW()-2,COLUMN()))-$O$21),0)  + IF(AND(OR(C159=13,C159=14),AND(D159="F",T159&gt;0)),(INDIRECT(ADDRESS(ROW()-2,COLUMN()))-$P$21),0) + IF(AND(OR(C159=13,C159=14),AND(D159="M",T159&gt;0)),(INDIRECT(ADDRESS(ROW()-2,COLUMN()))-$Q$21),0) + IF(AND(C159 &gt; 14,AND(D159="F",T159&gt;0)),(INDIRECT(ADDRESS(ROW()-2,COLUMN()))-$R$21),0) + IF(AND(C159 &gt; 14,AND(D159="M",T159&gt;0)),(INDIRECT(ADDRESS(ROW()-2,COLUMN()))-$S$21),0)</f>
        <v/>
      </c>
      <c r="U161" s="22">
        <f>(IF(AND(C159&lt;11,AND(D159="F",U159&gt;0)),(INDIRECT(ADDRESS(ROW()-2,COLUMN()))-$L$23),0) + IF(AND(C159&lt;11,AND(D159="M",U159&gt;0)),(INDIRECT(ADDRESS(ROW()-2,COLUMN()))-$M$23),0)) + IF(AND(OR(C159=11,C159=12),AND(D159="F",U159&gt;0)),(INDIRECT(ADDRESS(ROW()-2,COLUMN()))-$N$23),0) + IF(AND(OR(C159=11,C159=12),AND(D159="M",U159&gt;0)),(INDIRECT(ADDRESS(ROW()-2,COLUMN()))-$O$23),0)</f>
        <v/>
      </c>
      <c r="V161" s="22">
        <f>(IF(AND(C159&lt;11,AND(D159="F",V159&gt;0)),(INDIRECT(ADDRESS(ROW()-2,COLUMN()))-$L$24),0) + IF(AND(C159&lt;11,AND(D159="M",V159&gt;0)),(INDIRECT(ADDRESS(ROW()-2,COLUMN()))-$M$24),0)) + IF(AND(OR(C159=11,C159=12),AND(D159="F",V159&gt;0)),(INDIRECT(ADDRESS(ROW()-2,COLUMN()))-$N$24),0) + IF(AND(OR(C159=11,C159=12),AND(D159="M",V159&gt;0)),(INDIRECT(ADDRESS(ROW()-2,COLUMN()))-$O$24),0)  + IF(AND(OR(C159=13,C159=14),AND(D159="F",V159&gt;0)),(INDIRECT(ADDRESS(ROW()-2,COLUMN()))-$P$24),0) + IF(AND(OR(C159=13,C159=14),AND(D159="M",V159&gt;0)),(INDIRECT(ADDRESS(ROW()-2,COLUMN()))-$Q$24),0) + IF(AND(C159 &gt; 14,AND(D159="F",V159&gt;0)),(INDIRECT(ADDRESS(ROW()-2,COLUMN()))-$R$24),0) + IF(AND(C159 &gt; 14,AND(D159="M",V159&gt;0)),(INDIRECT(ADDRESS(ROW()-2,COLUMN()))-$S$24),0)</f>
        <v/>
      </c>
      <c r="W161" s="22">
        <f>IF(AND(OR(C159=11,C159=12),AND(D159="F",W159&gt;0)),(INDIRECT(ADDRESS(ROW()-2,COLUMN()))-$N$25),0) + IF(AND(OR(C159=11,C159=12),AND(D159="M",W159&gt;0)),(INDIRECT(ADDRESS(ROW()-2,COLUMN()))-$O$25),0)  + IF(AND(OR(C159=13,C159=14),AND(D159="F",W159&gt;0)),(INDIRECT(ADDRESS(ROW()-2,COLUMN()))-$P$25),0) + IF(AND(OR(C159=13,C159=14),AND(D159="M",W159&gt;0)),(INDIRECT(ADDRESS(ROW()-2,COLUMN()))-$Q$25),0) + IF(AND(C159 &gt; 14,AND(D159="F",W159&gt;0)),(INDIRECT(ADDRESS(ROW()-2,COLUMN()))-$R$25),0) + IF(AND(C159 &gt; 14,AND(D159="M",W159&gt;0)),(INDIRECT(ADDRESS(ROW()-2,COLUMN()))-$S$25),0)</f>
        <v/>
      </c>
      <c r="X161" s="3" t="n"/>
      <c r="Y161" s="3" t="n"/>
      <c r="Z161" s="3" t="n"/>
    </row>
    <row customHeight="1" ht="20" outlineLevel="1" r="162" s="67" spans="1:63">
      <c r="C162" s="69" t="s">
        <v>386</v>
      </c>
      <c r="E162" s="62">
        <f>COUNTIF(F162:W162,"&lt;=0")-E159-IF(C159&gt;14,18,0)-IF(C159&gt;12,IF(L159&gt;0,1,0)+IF(O159&gt;0,1,0)+IF(R159&gt;0,1,0)+IF(U159&gt;0,1,0),0)-IF(C159&lt;11,IF(J159&gt;0,1,0)+IF(K159&gt;0,1,0)+IF(N159&gt;0,1,0)+IF(Q159&gt;0,1,0)+IF(T159&gt;0,1,0)+ IF(U159&gt;0,1,0) + IF(W159,1,0),0) - IF(AND(U159 &gt; 0,OR(C159=11,C159=12)),1,0)</f>
        <v/>
      </c>
      <c r="F162" s="22">
        <f>(IF(AND(C159&lt;11,AND(D159="F",F159&gt;0)),(INDIRECT(ADDRESS(ROW()-3,COLUMN()))-$V$4),0) + IF(AND(C159&lt;11,AND(D159="M",F159&gt;0)),(INDIRECT(ADDRESS(ROW()-3,COLUMN()))-$W$4),0)) + IF(AND(OR(C159=11,C159=12),AND(D159="F",F159&gt;0)),(INDIRECT(ADDRESS(ROW()-3,COLUMN()))-$X$4),0) + IF(AND(OR(C159=11,C159=12),AND(D159="M",F159&gt;0)),(INDIRECT(ADDRESS(ROW()-3,COLUMN()))-$Y$4),0)  + IF(AND(OR(C159=13,C159=14),AND(D159="F",F159&gt;0)),(INDIRECT(ADDRESS(ROW()-3,COLUMN()))-$Z$4),0) + IF(AND(OR(C159=13,C159=14),AND(D159="M",F159&gt;0)),(INDIRECT(ADDRESS(ROW()-3,COLUMN()))-$AA$4),0)</f>
        <v/>
      </c>
      <c r="G162" s="22">
        <f>(IF(AND(C159&lt;11,AND(D159="F",G159&gt;0)),(INDIRECT(ADDRESS(ROW()-3,COLUMN()))-$V$5),0) + IF(AND(C159&lt;11,AND(D159="M",G159&gt;0)),(INDIRECT(ADDRESS(ROW()-3,COLUMN()))-$W$5),0)) + IF(AND(OR(C159=11,C159=12),AND(D159="F",G159&gt;0)),(INDIRECT(ADDRESS(ROW()-3,COLUMN()))-$X$5),0) + IF(AND(OR(C159=11,C159=12),AND(D159="M",G159&gt;0)),(INDIRECT(ADDRESS(ROW()-3,COLUMN()))-$Y$5),0)  + IF(AND(OR(C159=13,C159=14),AND(D159="F",G159&gt;0)),(INDIRECT(ADDRESS(ROW()-3,COLUMN()))-$Z$5),0) + IF(AND(OR(C159=13,C159=14),AND(D159="M",G159&gt;0)),(INDIRECT(ADDRESS(ROW()-3,COLUMN()))-$AA$5),0)</f>
        <v/>
      </c>
      <c r="H162" s="22">
        <f>(IF(AND(C159&lt;11,AND(D159="F",H159&gt;0)),(INDIRECT(ADDRESS(ROW()-3,COLUMN()))-$V$6),0) + IF(AND(C159&lt;11,AND(D159="M",H159&gt;0)),(INDIRECT(ADDRESS(ROW()-3,COLUMN()))-$W$6),0)) + IF(AND(OR(C159=11,C159=12),AND(D159="F",H159&gt;0)),(INDIRECT(ADDRESS(ROW()-3,COLUMN()))-$X$6),0) + IF(AND(OR(C159=11,C159=12),AND(D159="M",H159&gt;0)),(INDIRECT(ADDRESS(ROW()-3,COLUMN()))-$Y$6),0)  + IF(AND(OR(C159=13,C159=14),AND(D159="F",H159&gt;0)),(INDIRECT(ADDRESS(ROW()-3,COLUMN()))-$Z$6),0) + IF(AND(OR(C159=13,C159=14),AND(D159="M",H159&gt;0)),(INDIRECT(ADDRESS(ROW()-3,COLUMN()))-$AA$6),0)</f>
        <v/>
      </c>
      <c r="I162" s="22">
        <f>(IF(AND(C159&lt;11,AND(D159="F",I159&gt;0)),(INDIRECT(ADDRESS(ROW()-3,COLUMN()))-$V$7),0) + IF(AND(C159&lt;11,AND(D159="M",I159&gt;0)),(INDIRECT(ADDRESS(ROW()-3,COLUMN()))-$W$7),0)) + IF(AND(OR(C159=11,C159=12),AND(D159="F",I159&gt;0)),(INDIRECT(ADDRESS(ROW()-3,COLUMN()))-$X$7),0) + IF(AND(OR(C159=11,C159=12),AND(D159="M",I159&gt;0)),(INDIRECT(ADDRESS(ROW()-3,COLUMN()))-$Y$7),0)  + IF(AND(OR(C159=13,C159=14),AND(D159="F",I159&gt;0)),(INDIRECT(ADDRESS(ROW()-3,COLUMN()))-$Z$7),0) + IF(AND(OR(C159=13,C159=14),AND(D159="M",I159&gt;0)),(INDIRECT(ADDRESS(ROW()-3,COLUMN()))-$AA$7),0)</f>
        <v/>
      </c>
      <c r="J162" s="22">
        <f>IF(AND(OR(C159=11,C159=12),AND(D159="F",J159&gt;0)),(INDIRECT(ADDRESS(ROW()-3,COLUMN()))-$X$8),0) + IF(AND(OR(C159=11,C159=12),AND(D159="M",J159&gt;0)),(INDIRECT(ADDRESS(ROW()-3,COLUMN()))-$Y$8),0)  + IF(AND(OR(C159=13,C159=14),AND(D159="F",J159&gt;0)),(INDIRECT(ADDRESS(ROW()-3,COLUMN()))-$Z$8),0) + IF(AND(OR(C159=13,C159=14),AND(D159="M",J159&gt;0)),(INDIRECT(ADDRESS(ROW()-3,COLUMN()))-$AA$8),0)</f>
        <v/>
      </c>
      <c r="K162" s="22">
        <f>IF(AND(OR(C159=11,C159=12),AND(D159="F",K159&gt;0)),(INDIRECT(ADDRESS(ROW()-3,COLUMN()))-$X$9),0) + IF(AND(OR(C159=11,C159=12),AND(D159="M",K159&gt;0)),(INDIRECT(ADDRESS(ROW()-3,COLUMN()))-$Y$9),0)  + IF(AND(OR(C159=13,C159=14),AND(D159="F",K159&gt;0)),(INDIRECT(ADDRESS(ROW()-3,COLUMN()))-$Z$9),0) + IF(AND(OR(C159=13,C159=14),AND(D159="M",K159&gt;0)),(INDIRECT(ADDRESS(ROW()-3,COLUMN()))-$AA$9),0)</f>
        <v/>
      </c>
      <c r="L162" s="22">
        <f>(IF(AND(C159&lt;11,AND(D159="F",L159&gt;0)),(INDIRECT(ADDRESS(ROW()-3,COLUMN()))-$V$11),0) + IF(AND(C159&lt;11,AND(D159="M",L159&gt;0)),(INDIRECT(ADDRESS(ROW()-3,COLUMN()))-$W$11),0)) + IF(AND(OR(C159=11,C159=12),AND(D159="F",L159&gt;0)),(INDIRECT(ADDRESS(ROW()-3,COLUMN()))-$X$11),0) + IF(AND(OR(C159=11,C159=12),AND(D159="M",L159&gt;0)),(INDIRECT(ADDRESS(ROW()-3,COLUMN()))-$Y$11),0)</f>
        <v/>
      </c>
      <c r="M162" s="22">
        <f>(IF(AND(C159&lt;11,AND(D159="F",M159&gt;0)),(INDIRECT(ADDRESS(ROW()-3,COLUMN()))-$V$12),0) + IF(AND(C159&lt;11,AND(D159="M",M159&gt;0)),(INDIRECT(ADDRESS(ROW()-3,COLUMN()))-$W$12),0)) + IF(AND(OR(C159=11,C159=12),AND(D159="F",M159&gt;0)),(INDIRECT(ADDRESS(ROW()-3,COLUMN()))-$X$12),0) + IF(AND(OR(C159=11,C159=12),AND(D159="M",M159&gt;0)),(INDIRECT(ADDRESS(ROW()-3,COLUMN()))-$Y$12),0)  + IF(AND(OR(C159=13,C159=14),AND(D159="F",M159&gt;0)),(INDIRECT(ADDRESS(ROW()-3,COLUMN()))-$Z$12),0) + IF(AND(OR(C159=13,C159=14),AND(D159="M",M159&gt;0)),(INDIRECT(ADDRESS(ROW()-3,COLUMN()))-$AA$12),0)</f>
        <v/>
      </c>
      <c r="N162" s="22">
        <f>IF(AND(OR(C159=11,C159=12),AND(D159="F",N159&gt;0)),(INDIRECT(ADDRESS(ROW()-3,COLUMN()))-$X$13),0) + IF(AND(OR(C159=11,C159=12),AND(D159="M",N159&gt;0)),(INDIRECT(ADDRESS(ROW()-3,COLUMN()))-$Y$13),0)  + IF(AND(OR(C159=13,C159=14),AND(D159="F",N159&gt;0)),(INDIRECT(ADDRESS(ROW()-3,COLUMN()))-$Z$13),0) + IF(AND(OR(C159=13,C159=14),AND(D159="M",N159&gt;0)),(INDIRECT(ADDRESS(ROW()-3,COLUMN()))-$AA$13),0)</f>
        <v/>
      </c>
      <c r="O162" s="22">
        <f>(IF(AND(C159&lt;11,AND(D159="F",O159&gt;0)),(INDIRECT(ADDRESS(ROW()-3,COLUMN()))-$V$15),0) + IF(AND(C159&lt;11,AND(D159="M",O159&gt;0)),(INDIRECT(ADDRESS(ROW()-3,COLUMN()))-$W$15),0)) + IF(AND(OR(C159=11,C159=12),AND(D159="F",O159&gt;0)),(INDIRECT(ADDRESS(ROW()-3,COLUMN()))-$X$15),0) + IF(AND(OR(C159=11,C159=12),AND(D159="M",O159&gt;0)),(INDIRECT(ADDRESS(ROW()-3,COLUMN()))-$Y$15),0)</f>
        <v/>
      </c>
      <c r="P162" s="22">
        <f>(IF(AND(C159&lt;11,AND(D159="F",P159&gt;0)),(INDIRECT(ADDRESS(ROW()-3,COLUMN()))-$V$16),0) + IF(AND(C159&lt;11,AND(D159="M",P159&gt;0)),(INDIRECT(ADDRESS(ROW()-3,COLUMN()))-$W$16),0)) + IF(AND(OR(C159=11,C159=12),AND(D159="F",P159&gt;0)),(INDIRECT(ADDRESS(ROW()-3,COLUMN()))-$X$16),0) + IF(AND(OR(C159=11,C159=12),AND(D159="M",P159&gt;0)),(INDIRECT(ADDRESS(ROW()-3,COLUMN()))-$Y$16),0)  + IF(AND(OR(C159=13,C159=14),AND(D159="F",P159&gt;0)),(INDIRECT(ADDRESS(ROW()-3,COLUMN()))-$Z$16),0) + IF(AND(OR(C159=13,C159=14),AND(D159="M",P159&gt;0)),(INDIRECT(ADDRESS(ROW()-3,COLUMN()))-$AA$16),0)</f>
        <v/>
      </c>
      <c r="Q162" s="22">
        <f>IF(AND(OR(C159=11,C159=12),AND(D159="F",Q159&gt;0)),(INDIRECT(ADDRESS(ROW()-3,COLUMN()))-$X$17),0) + IF(AND(OR(C159=11,C159=12),AND(D159="M",Q159&gt;0)),(INDIRECT(ADDRESS(ROW()-3,COLUMN()))-$Y$17),0)  + IF(AND(OR(C159=13,C159=14),AND(D159="F",Q159&gt;0)),(INDIRECT(ADDRESS(ROW()-3,COLUMN()))-$Z$17),0) + IF(AND(OR(C159=13,C159=14),AND(D159="M",Q159&gt;0)),(INDIRECT(ADDRESS(ROW()-3,COLUMN()))-$AA$17),0)</f>
        <v/>
      </c>
      <c r="R162" s="22">
        <f>(IF(AND(C159&lt;11,AND(D159="F",R159&gt;0)),(INDIRECT(ADDRESS(ROW()-3,COLUMN()))-$V$19),0) + IF(AND(C159&lt;11,AND(D159="M",R159&gt;0)),(INDIRECT(ADDRESS(ROW()-3,COLUMN()))-$W$19),0)) + IF(AND(OR(C159=11,C159=12),AND(D159="F",R159&gt;0)),(INDIRECT(ADDRESS(ROW()-3,COLUMN()))-$X$19),0) + IF(AND(OR(C159=11,C159=12),AND(D159="M",R159&gt;0)),(INDIRECT(ADDRESS(ROW()-3,COLUMN()))-$Y$19),0)</f>
        <v/>
      </c>
      <c r="S162" s="22">
        <f>(IF(AND(C159&lt;11,AND(D159="F",S159&gt;0)),(INDIRECT(ADDRESS(ROW()-3,COLUMN()))-$V$20),0) + IF(AND(C159&lt;11,AND(D159="M",S159&gt;0)),(INDIRECT(ADDRESS(ROW()-3,COLUMN()))-$W$20),0)) + IF(AND(OR(C159=11,C159=12),AND(D159="F",S159&gt;0)),(INDIRECT(ADDRESS(ROW()-3,COLUMN()))-$X$20),0) + IF(AND(OR(C159=11,C159=12),AND(D159="M",S159&gt;0)),(INDIRECT(ADDRESS(ROW()-3,COLUMN()))-$Y$20),0)  + IF(AND(OR(C159=13,C159=14),AND(D159="F",S159&gt;0)),(INDIRECT(ADDRESS(ROW()-3,COLUMN()))-$Z$20),0) + IF(AND(OR(C159=13,C159=14),AND(D159="M",S159&gt;0)),(INDIRECT(ADDRESS(ROW()-3,COLUMN()))-$AA$20),0)</f>
        <v/>
      </c>
      <c r="T162" s="22">
        <f>IF(AND(OR(C159=11,C159=12),AND(D159="F",T159&gt;0)),(INDIRECT(ADDRESS(ROW()-3,COLUMN()))-$X$21),0) + IF(AND(OR(C159=11,C159=12),AND(D159="M",T159&gt;0)),(INDIRECT(ADDRESS(ROW()-3,COLUMN()))-$Y$21),0)  + IF(AND(OR(C159=13,C159=14),AND(D159="F",T159&gt;0)),(INDIRECT(ADDRESS(ROW()-3,COLUMN()))-$Z$21),0) + IF(AND(OR(C159=13,C159=14),AND(D159="M",T159&gt;0)),(INDIRECT(ADDRESS(ROW()-3,COLUMN()))-$AA$21),0)</f>
        <v/>
      </c>
      <c r="U162" s="20" t="n">
        <v>0</v>
      </c>
      <c r="V162" s="22">
        <f>(IF(AND(C159&lt;11,AND(D159="F",V159&gt;0)),(INDIRECT(ADDRESS(ROW()-3,COLUMN()))-$V$24),0) + IF(AND(C159&lt;11,AND(D159="M",V159&gt;0)),(INDIRECT(ADDRESS(ROW()-3,COLUMN()))-$W$24),0)) + IF(AND(OR(C159=11,C159=12),AND(D159="F",V159&gt;0)),(INDIRECT(ADDRESS(ROW()-3,COLUMN()))-$X$24),0) + IF(AND(OR(C159=11,C159=12),AND(D159="M",V159&gt;0)),(INDIRECT(ADDRESS(ROW()-3,COLUMN()))-$Y$24),0)  + IF(AND(OR(C159=13,C159=14),AND(D159="F",V159&gt;0)),(INDIRECT(ADDRESS(ROW()-3,COLUMN()))-$Z$24),0) + IF(AND(OR(C159=13,C159=14),AND(D159="M",V159&gt;0)),(INDIRECT(ADDRESS(ROW()-3,COLUMN()))-$AA$24),0)</f>
        <v/>
      </c>
      <c r="W162" s="22">
        <f>IF(AND(OR(C159=11,C159=12),AND(D159="F",W159&gt;0)),(INDIRECT(ADDRESS(ROW()-3,COLUMN()))-$X$25),0) + IF(AND(OR(C159=11,C159=12),AND(D159="M",W159&gt;0)),(INDIRECT(ADDRESS(ROW()-3,COLUMN()))-$Y$25),0)  + IF(AND(OR(C159=13,C159=14),AND(D159="F",W159&gt;0)),(INDIRECT(ADDRESS(ROW()-3,COLUMN()))-$Z$25),0) + IF(AND(OR(C159=13,C159=14),AND(D159="M",W159&gt;0)),(INDIRECT(ADDRESS(ROW()-3,COLUMN()))-$AA$25),0)</f>
        <v/>
      </c>
      <c r="X162" s="3" t="n"/>
      <c r="Y162" s="3" t="n"/>
      <c r="Z162" s="3" t="n"/>
    </row>
    <row customHeight="1" ht="20" outlineLevel="1" r="163" s="67" spans="1:63">
      <c r="C163" s="69" t="s">
        <v>387</v>
      </c>
      <c r="E163" s="62">
        <f>COUNTIF(F163:W163,"&lt;=0")-E159-IF(L159&gt;0,1,0)-IF(O159&gt;0,1,0)-IF(R159&gt;0,1,0)-IF(U159&gt;0,1,0)</f>
        <v/>
      </c>
      <c r="F163" s="22">
        <f>IF(AND(D159="M",F159&gt;0), INDIRECT(ADDRESS(ROW()-4,COLUMN()))-$AE$4,0) + IF(AND(D159="F",F159&gt;0), INDIRECT(ADDRESS(ROW()-4,COLUMN()))-$AD$4,0)</f>
        <v/>
      </c>
      <c r="G163" s="22">
        <f>IF(AND(D159="M",G159&gt;0), INDIRECT(ADDRESS(ROW()-4,COLUMN()))-$AE$5,0) + IF(AND(D159="F",G159&gt;0), INDIRECT(ADDRESS(ROW()-4,COLUMN()))-$AD$5,0)</f>
        <v/>
      </c>
      <c r="H163" s="22">
        <f>IF(AND(D159="M",H159&gt;0), INDIRECT(ADDRESS(ROW()-4,COLUMN()))-$AE$6,0) + IF(AND(D159="F",H159&gt;0), INDIRECT(ADDRESS(ROW()-4,COLUMN()))-$AD$6,0)</f>
        <v/>
      </c>
      <c r="I163" s="22">
        <f>IF(AND(D159="M",I159&gt;0), INDIRECT(ADDRESS(ROW()-4,COLUMN()))-$AE$7,0) + IF(AND(D159="F",I159&gt;0), INDIRECT(ADDRESS(ROW()-4,COLUMN()))-$AD$7,0)</f>
        <v/>
      </c>
      <c r="J163" s="22">
        <f>IF(AND(D159="M",J159&gt;0), INDIRECT(ADDRESS(ROW()-4,COLUMN()))-$AE$8,0) + IF(AND(D159="F",J159&gt;0), INDIRECT(ADDRESS(ROW()-4,COLUMN()))-$AD$8,0)</f>
        <v/>
      </c>
      <c r="K163" s="22">
        <f>IF(AND(D159="M",K159&gt;0), INDIRECT(ADDRESS(ROW()-4,COLUMN()))-$AE$9,0) + IF(AND(D159="F",K159&gt;0), INDIRECT(ADDRESS(ROW()-4,COLUMN()))-$AD$9,0)</f>
        <v/>
      </c>
      <c r="L163" s="20" t="n">
        <v>0</v>
      </c>
      <c r="M163" s="22">
        <f>IF(AND(D159="M",M159&gt;0), INDIRECT(ADDRESS(ROW()-4,COLUMN()))-$AE$11,0) + IF(AND(D159="F",M159&gt;0), INDIRECT(ADDRESS(ROW()-4,COLUMN()))-$AD$11,0)</f>
        <v/>
      </c>
      <c r="N163" s="22">
        <f>IF(AND(D159="M",N159&gt;0), INDIRECT(ADDRESS(ROW()-4,COLUMN()))-$AE$12,0) + IF(AND(D159="F",N159&gt;0), INDIRECT(ADDRESS(ROW()-4,COLUMN()))-$AD$12,0)</f>
        <v/>
      </c>
      <c r="O163" s="20" t="n">
        <v>0</v>
      </c>
      <c r="P163" s="22">
        <f>IF(AND(D159="M",P159&gt;0), INDIRECT(ADDRESS(ROW()-4,COLUMN()))-$AE$14,0) + IF(AND(D159="F",P159&gt;0), INDIRECT(ADDRESS(ROW()-4,COLUMN()))-$AD$14,0)</f>
        <v/>
      </c>
      <c r="Q163" s="22">
        <f>IF(AND(D159="M",Q159&gt;0), INDIRECT(ADDRESS(ROW()-4,COLUMN()))-$AE$15,0) + IF(AND(D159="F",Q159&gt;0), INDIRECT(ADDRESS(ROW()-4,COLUMN()))-$AD$15,0)</f>
        <v/>
      </c>
      <c r="R163" s="20" t="n">
        <v>0</v>
      </c>
      <c r="S163" s="22">
        <f>IF(AND(D159="M",S159&gt;0), INDIRECT(ADDRESS(ROW()-4,COLUMN()))-$AE$17,0) + IF(AND(D159="F",S159&gt;0), INDIRECT(ADDRESS(ROW()-4,COLUMN()))-$AD$17,0)</f>
        <v/>
      </c>
      <c r="T163" s="22">
        <f>IF(AND(D159="M",T159&gt;0), INDIRECT(ADDRESS(ROW()-4,COLUMN()))-$AE$18,0) + IF(AND(D159="F",T159&gt;0), INDIRECT(ADDRESS(ROW()-4,COLUMN()))-$AD$18,0)</f>
        <v/>
      </c>
      <c r="U163" s="20" t="n">
        <v>0</v>
      </c>
      <c r="V163" s="22">
        <f>IF(AND(D159="M",V159&gt;0), INDIRECT(ADDRESS(ROW()-4,COLUMN()))-$AE$20,0) + IF(AND(D159="F",V159&gt;0), INDIRECT(ADDRESS(ROW()-4,COLUMN()))-$AD$20,0)</f>
        <v/>
      </c>
      <c r="W163" s="22">
        <f>IF(AND(D159="M",W159&gt;0), INDIRECT(ADDRESS(ROW()-4,COLUMN()))-$AE$21,0) + IF(AND(D159="F",W159&gt;0), INDIRECT(ADDRESS(ROW()-4,COLUMN()))-$AD$21,0)</f>
        <v/>
      </c>
      <c r="X163" s="3" t="n"/>
      <c r="Y163" s="3" t="n"/>
      <c r="Z163" s="3" t="n"/>
    </row>
    <row customHeight="1" ht="20" outlineLevel="1" r="164" s="67" spans="1:63">
      <c r="C164" s="69" t="s">
        <v>388</v>
      </c>
      <c r="E164" s="62">
        <f>COUNTIF(F164:W164,"&lt;=0")-E159-IF(L159&gt;0,1,0)-IF(O159&gt;0,1,0)-IF(R159&gt;0,1,0)-IF(U159&gt;0,1,0)</f>
        <v/>
      </c>
      <c r="F164" s="22">
        <f>IF(AND(D159="M",F159&gt;0), INDIRECT(ADDRESS(ROW()-5,COLUMN()))-$AJ$4,0) + IF(AND(D159="F",F159&gt;0), INDIRECT(ADDRESS(ROW()-5,COLUMN()))-$AI$4,0)</f>
        <v/>
      </c>
      <c r="G164" s="22">
        <f>IF(AND(D159="M",G159&gt;0), INDIRECT(ADDRESS(ROW()-5,COLUMN()))-$AJ$5,0) + IF(AND(D159="F",G159&gt;0), INDIRECT(ADDRESS(ROW()-5,COLUMN()))-$AI$5,0)</f>
        <v/>
      </c>
      <c r="H164" s="22">
        <f>IF(AND(D159="M",H159&gt;0), INDIRECT(ADDRESS(ROW()-5,COLUMN()))-$AJ$6,0) + IF(AND(D159="F",H159&gt;0), INDIRECT(ADDRESS(ROW()-5,COLUMN()))-$AI$6,0)</f>
        <v/>
      </c>
      <c r="I164" s="22">
        <f>IF(AND(D159="M",I159&gt;0), INDIRECT(ADDRESS(ROW()-5,COLUMN()))-$AJ$7,0) + IF(AND(D159="F",I159&gt;0), INDIRECT(ADDRESS(ROW()-5,COLUMN()))-$AI$7,0)</f>
        <v/>
      </c>
      <c r="J164" s="22">
        <f>IF(AND(D159="M",J159&gt;0), INDIRECT(ADDRESS(ROW()-5,COLUMN()))-$AJ$8,0) + IF(AND(D159="F",J159&gt;0), INDIRECT(ADDRESS(ROW()-5,COLUMN()))-$AI$8,0)</f>
        <v/>
      </c>
      <c r="K164" s="22">
        <f>IF(AND(D159="M",K159&gt;0), INDIRECT(ADDRESS(ROW()-5,COLUMN()))-$AJ$9,0) + IF(AND(D159="F",K159&gt;0), INDIRECT(ADDRESS(ROW()-5,COLUMN()))-$AI$9,0)</f>
        <v/>
      </c>
      <c r="L164" s="20" t="n">
        <v>0</v>
      </c>
      <c r="M164" s="22">
        <f>IF(AND(D159="M",M159&gt;0), INDIRECT(ADDRESS(ROW()-5,COLUMN()))-$AJ$11,0) + IF(AND(D159="F",M159&gt;0), INDIRECT(ADDRESS(ROW()-5,COLUMN()))-$AI$11,0)</f>
        <v/>
      </c>
      <c r="N164" s="22">
        <f>IF(AND(D159="M",N159&gt;0), INDIRECT(ADDRESS(ROW()-5,COLUMN()))-$AJ$12,0) + IF(AND(D159="F",N159&gt;0), INDIRECT(ADDRESS(ROW()-5,COLUMN()))-$AI$12,0)</f>
        <v/>
      </c>
      <c r="O164" s="20" t="n">
        <v>0</v>
      </c>
      <c r="P164" s="22">
        <f>IF(AND(D159="M",P159&gt;0), INDIRECT(ADDRESS(ROW()-5,COLUMN()))-$AJ$14,0) + IF(AND(D159="F",P159&gt;0), INDIRECT(ADDRESS(ROW()-5,COLUMN()))-$AI$14,0)</f>
        <v/>
      </c>
      <c r="Q164" s="22">
        <f>IF(AND(D159="M",Q159&gt;0), INDIRECT(ADDRESS(ROW()-5,COLUMN()))-$AJ$15,0) + IF(AND(D159="F",Q159&gt;0), INDIRECT(ADDRESS(ROW()-5,COLUMN()))-$AI$15,0)</f>
        <v/>
      </c>
      <c r="R164" s="20" t="n">
        <v>0</v>
      </c>
      <c r="S164" s="22">
        <f>IF(AND(D159="M",S159&gt;0), INDIRECT(ADDRESS(ROW()-5,COLUMN()))-$AJ$17,0) + IF(AND(D159="F",S159&gt;0), INDIRECT(ADDRESS(ROW()-5,COLUMN()))-$AI$17,0)</f>
        <v/>
      </c>
      <c r="T164" s="22">
        <f>IF(AND(D159="M",T159&gt;0), INDIRECT(ADDRESS(ROW()-5,COLUMN()))-$AJ$18,0) + IF(AND(D159="F",T159&gt;0), INDIRECT(ADDRESS(ROW()-5,COLUMN()))-$AI$18,0)</f>
        <v/>
      </c>
      <c r="U164" s="20" t="n">
        <v>0</v>
      </c>
      <c r="V164" s="22">
        <f>IF(AND(D159="M",V159&gt;0), INDIRECT(ADDRESS(ROW()-5,COLUMN()))-$AJ$20,0) + IF(AND(D159="F",V159&gt;0), INDIRECT(ADDRESS(ROW()-5,COLUMN()))-$AI$20,0)</f>
        <v/>
      </c>
      <c r="W164" s="22">
        <f>IF(AND(D159="M",W159&gt;0), INDIRECT(ADDRESS(ROW()-5,COLUMN()))-$AJ$21,0) + IF(AND(D159="F",W159&gt;0), INDIRECT(ADDRESS(ROW()-5,COLUMN()))-$AI$21,0)</f>
        <v/>
      </c>
      <c r="X164" s="3" t="n"/>
      <c r="Y164" s="3" t="n"/>
      <c r="Z164" s="3" t="n"/>
    </row>
    <row customHeight="1" ht="20" outlineLevel="1" r="165" s="67" spans="1:63">
      <c r="C165" s="69" t="s">
        <v>389</v>
      </c>
      <c r="E165" s="62">
        <f>COUNTIF(F165:W165,"&lt;=0")-E159-IF(L159&gt;0,1,0)-IF(O159&gt;0,1,0)-IF(R159&gt;0,1,0)-IF(U159&gt;0,1,0)</f>
        <v/>
      </c>
      <c r="F165" s="22">
        <f>IF(AND(D159="M",F159&gt;0), INDIRECT(ADDRESS(ROW()-6,COLUMN()))-$AO$4,0) + IF(AND(D159="F",F159&gt;0), INDIRECT(ADDRESS(ROW()-6,COLUMN()))-$AN$4,0)</f>
        <v/>
      </c>
      <c r="G165" s="22">
        <f>IF(AND(D159="M",G159&gt;0), INDIRECT(ADDRESS(ROW()-6,COLUMN()))-$AO$5,0) + IF(AND(D159="F",G159&gt;0), INDIRECT(ADDRESS(ROW()-6,COLUMN()))-$AN$5,0)</f>
        <v/>
      </c>
      <c r="H165" s="22">
        <f>IF(AND(D159="M",H159&gt;0), INDIRECT(ADDRESS(ROW()-6,COLUMN()))-$AO$6,0) + IF(AND(D159="F",H159&gt;0), INDIRECT(ADDRESS(ROW()-6,COLUMN()))-$AN$6,0)</f>
        <v/>
      </c>
      <c r="I165" s="22">
        <f>IF(AND(D159="M",I159&gt;0), INDIRECT(ADDRESS(ROW()-6,COLUMN()))-$AO$7,0) + IF(AND(D159="F",I159&gt;0), INDIRECT(ADDRESS(ROW()-6,COLUMN()))-$AN$7,0)</f>
        <v/>
      </c>
      <c r="J165" s="22">
        <f>IF(AND(D159="M",J159&gt;0), INDIRECT(ADDRESS(ROW()-6,COLUMN()))-$AO$8,0) + IF(AND(D159="F",J159&gt;0), INDIRECT(ADDRESS(ROW()-6,COLUMN()))-$AN$8,0)</f>
        <v/>
      </c>
      <c r="K165" s="22">
        <f>IF(AND(D159="M",K159&gt;0), INDIRECT(ADDRESS(ROW()-6,COLUMN()))-$AO$9,0) + IF(AND(D159="F",K159&gt;0), INDIRECT(ADDRESS(ROW()-6,COLUMN()))-$AN$9,0)</f>
        <v/>
      </c>
      <c r="L165" s="20" t="n">
        <v>0</v>
      </c>
      <c r="M165" s="22">
        <f>IF(AND(D159="M",M159&gt;0), INDIRECT(ADDRESS(ROW()-6,COLUMN()))-$AO$11,0) + IF(AND(D159="F",M159&gt;0), INDIRECT(ADDRESS(ROW()-6,COLUMN()))-$AN$11,0)</f>
        <v/>
      </c>
      <c r="N165" s="22">
        <f>IF(AND(D159="M",N159&gt;0), INDIRECT(ADDRESS(ROW()-6,COLUMN()))-$AO$12,0) + IF(AND(D159="F",N159&gt;0), INDIRECT(ADDRESS(ROW()-6,COLUMN()))-$AN$12,0)</f>
        <v/>
      </c>
      <c r="O165" s="20" t="n">
        <v>0</v>
      </c>
      <c r="P165" s="22">
        <f>IF(AND(D159="M",P159&gt;0), INDIRECT(ADDRESS(ROW()-6,COLUMN()))-$AO$14,0) + IF(AND(D159="F",P159&gt;0), INDIRECT(ADDRESS(ROW()-6,COLUMN()))-$AN$14,0)</f>
        <v/>
      </c>
      <c r="Q165" s="22">
        <f>IF(AND(D159="M",Q159&gt;0), INDIRECT(ADDRESS(ROW()-6,COLUMN()))-$AO$15,0) + IF(AND(D159="F",Q159&gt;0), INDIRECT(ADDRESS(ROW()-6,COLUMN()))-$AN$15,0)</f>
        <v/>
      </c>
      <c r="R165" s="20" t="n">
        <v>0</v>
      </c>
      <c r="S165" s="22">
        <f>IF(AND(D159="M",S159&gt;0), INDIRECT(ADDRESS(ROW()-6,COLUMN()))-$AO$17,0) + IF(AND(D159="F",S159&gt;0), INDIRECT(ADDRESS(ROW()-6,COLUMN()))-$AN$17,0)</f>
        <v/>
      </c>
      <c r="T165" s="22">
        <f>IF(AND(D159="M",T159&gt;0), INDIRECT(ADDRESS(ROW()-6,COLUMN()))-$AO$18,0) + IF(AND(D159="F",T159&gt;0), INDIRECT(ADDRESS(ROW()-6,COLUMN()))-$AN$18,0)</f>
        <v/>
      </c>
      <c r="U165" s="63" t="n">
        <v>0</v>
      </c>
      <c r="V165" s="22">
        <f>IF(AND(D159="M",V159&gt;0), INDIRECT(ADDRESS(ROW()-6,COLUMN()))-$AO$20,0) + IF(AND(D159="F",V159&gt;0), INDIRECT(ADDRESS(ROW()-6,COLUMN()))-$AN$20,0)</f>
        <v/>
      </c>
      <c r="W165" s="22">
        <f>IF(AND(D159="M",W159&gt;0), INDIRECT(ADDRESS(ROW()-6,COLUMN()))-$AO$21,0) + IF(AND(D159="F",W159&gt;0), INDIRECT(ADDRESS(ROW()-6,COLUMN()))-$AN$21,0)</f>
        <v/>
      </c>
      <c r="X165" s="3" t="n"/>
      <c r="Y165" s="3" t="n"/>
      <c r="Z165" s="3" t="n"/>
    </row>
    <row customHeight="1" ht="20" outlineLevel="1" r="166" s="67" spans="1:63" thickBot="1">
      <c r="C166" s="69" t="s">
        <v>6</v>
      </c>
      <c r="E166" s="62">
        <f>COUNTIF(F166:W166,"&lt;=0")-E159-IF(L159&gt;0,1,0)-IF(O159&gt;0,1,0)-IF(R159&gt;0,1,0)-IF(U159&gt;0,1,0)</f>
        <v/>
      </c>
      <c r="F166" s="22">
        <f>IF(AND(D159="M",F159&gt;0), INDIRECT(ADDRESS(ROW()-7,COLUMN()))-$AT$4,0) + IF(AND(D159="F",F159&gt;0), INDIRECT(ADDRESS(ROW()-7,COLUMN()))-$AS$4,0)</f>
        <v/>
      </c>
      <c r="G166" s="22">
        <f>IF(AND(D159="M",G159&gt;0), INDIRECT(ADDRESS(ROW()-7,COLUMN()))-$AT$5,0) + IF(AND(D159="F",G159&gt;0), INDIRECT(ADDRESS(ROW()-7,COLUMN()))-$AS$5,0)</f>
        <v/>
      </c>
      <c r="H166" s="22">
        <f>IF(AND(D159="M",H159&gt;0), INDIRECT(ADDRESS(ROW()-7,COLUMN()))-$AT$6,0) + IF(AND(D159="F",H159&gt;0), INDIRECT(ADDRESS(ROW()-7,COLUMN()))-$AS$6,0)</f>
        <v/>
      </c>
      <c r="I166" s="22">
        <f>IF(AND(D159="M",I159&gt;0), INDIRECT(ADDRESS(ROW()-7,COLUMN()))-$AT$7,0) + IF(AND(D159="F",I159&gt;0), INDIRECT(ADDRESS(ROW()-7,COLUMN()))-$AS$7,0)</f>
        <v/>
      </c>
      <c r="J166" s="22">
        <f>IF(AND(D159="M",J159&gt;0), INDIRECT(ADDRESS(ROW()-7,COLUMN()))-$AT$8,0) + IF(AND(D159="F",J159&gt;0), INDIRECT(ADDRESS(ROW()-7,COLUMN()))-$AS$8,0)</f>
        <v/>
      </c>
      <c r="K166" s="22">
        <f>IF(AND(D159="M",K159&gt;0), INDIRECT(ADDRESS(ROW()-7,COLUMN()))-$AT$9,0) + IF(AND(D159="F",K159&gt;0), INDIRECT(ADDRESS(ROW()-7,COLUMN()))-$AS$9,0)</f>
        <v/>
      </c>
      <c r="L166" s="63" t="n">
        <v>0</v>
      </c>
      <c r="M166" s="22">
        <f>IF(AND(D159="M",M159&gt;0), INDIRECT(ADDRESS(ROW()-7,COLUMN()))-$AT$11,0) + IF(AND(D159="F",M159&gt;0), INDIRECT(ADDRESS(ROW()-7,COLUMN()))-$AS$11,0)</f>
        <v/>
      </c>
      <c r="N166" s="22">
        <f>IF(AND(D159="M",N159&gt;0), INDIRECT(ADDRESS(ROW()-7,COLUMN()))-$AT$12,0) + IF(AND(D159="F",N159&gt;0), INDIRECT(ADDRESS(ROW()-7,COLUMN()))-$AS$12,0)</f>
        <v/>
      </c>
      <c r="O166" s="63" t="n">
        <v>0</v>
      </c>
      <c r="P166" s="22">
        <f>IF(AND(D159="M",P159&gt;0), INDIRECT(ADDRESS(ROW()-7,COLUMN()))-$AT$14,0) + IF(AND(D159="F",P159&gt;0), INDIRECT(ADDRESS(ROW()-7,COLUMN()))-$AS$14,0)</f>
        <v/>
      </c>
      <c r="Q166" s="22">
        <f>IF(AND(D159="M",Q159&gt;0), INDIRECT(ADDRESS(ROW()-7,COLUMN()))-$AT$15,0) + IF(AND(D159="F",Q159&gt;0), INDIRECT(ADDRESS(ROW()-7,COLUMN()))-$AS$15,0)</f>
        <v/>
      </c>
      <c r="R166" s="63" t="n">
        <v>0</v>
      </c>
      <c r="S166" s="22">
        <f>IF(AND(D159="M",S159&gt;0), INDIRECT(ADDRESS(ROW()-7,COLUMN()))-$AT$17,0) + IF(AND(D159="F",S159&gt;0), INDIRECT(ADDRESS(ROW()-7,COLUMN()))-$AS$17,0)</f>
        <v/>
      </c>
      <c r="T166" s="22">
        <f>IF(AND(D159="M",T159&gt;0), INDIRECT(ADDRESS(ROW()-7,COLUMN()))-$AT$18,0) + IF(AND(D159="F",T159&gt;0), INDIRECT(ADDRESS(ROW()-7,COLUMN()))-$AS$18,0)</f>
        <v/>
      </c>
      <c r="U166" s="63" t="n">
        <v>0</v>
      </c>
      <c r="V166" s="22">
        <f>IF(AND(D159="M",V159&gt;0), INDIRECT(ADDRESS(ROW()-7,COLUMN()))-$AT$20,0) + IF(AND(D159="F",V159&gt;0), INDIRECT(ADDRESS(ROW()-7,COLUMN()))-$AS$20,0)</f>
        <v/>
      </c>
      <c r="W166" s="22">
        <f>IF(AND(D159="M",W159&gt;0), INDIRECT(ADDRESS(ROW()-7,COLUMN()))-$AT$21,0) + IF(AND(D159="F",W159&gt;0), INDIRECT(ADDRESS(ROW()-7,COLUMN()))-$AS$21,0)</f>
        <v/>
      </c>
      <c r="X166" s="3" t="n"/>
      <c r="Y166" s="3" t="n"/>
      <c r="Z166" s="3" t="n"/>
    </row>
    <row customHeight="1" ht="20" r="167" s="67" spans="1:63">
      <c r="A167" s="66" t="s">
        <v>414</v>
      </c>
      <c r="C167" s="11" t="n">
        <v>13</v>
      </c>
      <c r="D167" s="12" t="s">
        <v>391</v>
      </c>
      <c r="E167" s="14">
        <f>COUNTIF(F167:W167,"=0")</f>
        <v/>
      </c>
      <c r="F167" s="77" t="n">
        <v>0.000438425925928243</v>
      </c>
      <c r="G167" s="77" t="n">
        <v>0.0009482638888869133</v>
      </c>
      <c r="H167" s="77" t="n">
        <v>0.002030439814816987</v>
      </c>
      <c r="I167" s="77" t="n">
        <v>0.004291898148146345</v>
      </c>
      <c r="J167" s="77" t="n">
        <v>0.008443634259258204</v>
      </c>
      <c r="K167" s="77" t="n">
        <v>0.01691516203703713</v>
      </c>
      <c r="L167" s="77" t="n">
        <v>0.0005037037037070036</v>
      </c>
      <c r="M167" s="77" t="n">
        <v>0.001067708333330586</v>
      </c>
      <c r="N167" s="77" t="n">
        <v>0.002439814814813701</v>
      </c>
      <c r="O167" s="77" t="n">
        <v>0.0007827546296326204</v>
      </c>
      <c r="P167" s="77" t="n">
        <v>0</v>
      </c>
      <c r="Q167" s="77" t="n">
        <v>0</v>
      </c>
      <c r="R167" s="77" t="n">
        <v>0.0005137731481497099</v>
      </c>
      <c r="S167" s="77" t="n">
        <v>0.001243634259260773</v>
      </c>
      <c r="T167" s="77" t="n">
        <v>0.002954166666668812</v>
      </c>
      <c r="U167" s="77" t="n">
        <v>0</v>
      </c>
      <c r="V167" s="77" t="n">
        <v>0.002386111111114531</v>
      </c>
      <c r="W167" s="77" t="n">
        <v>0</v>
      </c>
      <c r="X167" s="3" t="n"/>
      <c r="Y167" s="3" t="n"/>
      <c r="Z167" s="3" t="n"/>
    </row>
    <row customHeight="1" ht="20" outlineLevel="1" r="168" s="67" spans="1:63">
      <c r="C168" s="68" t="s">
        <v>384</v>
      </c>
      <c r="E168" s="62">
        <f>COUNTIF(F168:AA168,"&lt;=0")-E167-IF(C167&gt;12,IF(L167&gt;0,1,0)+IF(O167&gt;0,1,0)+IF(R167&gt;0,1,0)+IF(U167&gt;0,1,0),0)-IF(C167&lt;11,IF(J167&gt;0,1,0)+IF(K167&gt;0,1,0)+IF(N167&gt;0,1,0)+IF(Q167&gt;0,1,0)+IF(T167&gt;0,1,0)+IF(W167,1,0),0)</f>
        <v/>
      </c>
      <c r="F168" s="22">
        <f>(IF(AND(C167&lt;11,AND(D167="F",F167&gt;0)),(INDIRECT(ADDRESS(ROW()-1,COLUMN()))-$B$4),0) + IF(AND(C167&lt;11,AND(D167="M",F167&gt;0)),(INDIRECT(ADDRESS(ROW()-1,COLUMN()))-$C$4),0)) + IF(AND(OR(C167=11,C167=12),AND(D167="F",F167&gt;0)),(INDIRECT(ADDRESS(ROW()-1,COLUMN()))-$D$4),0) + IF(AND(OR(C167=11,C167=12),AND(D167="M",F167&gt;0)),(INDIRECT(ADDRESS(ROW()-1,COLUMN()))-$E$4),0)  + IF(AND(OR(C167=13,C167=14),AND(D167="F",F167&gt;0)),(INDIRECT(ADDRESS(ROW()-1,COLUMN()))-$F$4),0) + IF(AND(OR(C167=13,C167=14),AND(D167="M",F167&gt;0)),(INDIRECT(ADDRESS(ROW()-1,COLUMN()))-$G$4),0) + IF(AND(C167 &gt; 14,AND(D167="F",F167&gt;0)),(INDIRECT(ADDRESS(ROW()-1,COLUMN()))-$H$4),0) + IF(AND(C167 &gt; 14,AND(D167="M",F167&gt;0)),(INDIRECT(ADDRESS(ROW()-1,COLUMN()))-$I$4),0)</f>
        <v/>
      </c>
      <c r="G168" s="22">
        <f>(IF(AND(C167&lt;11,AND(D167="F",G167&gt;0)),(INDIRECT(ADDRESS(ROW()-1,COLUMN()))-$B$5),0) + IF(AND(C167&lt;11,AND(D167="M",G167&gt;0)),(INDIRECT(ADDRESS(ROW()-1,COLUMN()))-$C$5),0)) + IF(AND(OR(C167=11,C167=12),AND(D167="F",G167&gt;0)),(INDIRECT(ADDRESS(ROW()-1,COLUMN()))-$D$5),0) + IF(AND(OR(C167=11,C167=12),AND(D167="M",G167&gt;0)),(INDIRECT(ADDRESS(ROW()-1,COLUMN()))-$E$5),0)  + IF(AND(OR(C167=13,C167=14),AND(D167="F",G167&gt;0)),(INDIRECT(ADDRESS(ROW()-1,COLUMN()))-$F$5),0) + IF(AND(OR(C167=13,C167=14),AND(D167="M",G167&gt;0)),(INDIRECT(ADDRESS(ROW()-1,COLUMN()))-$G$5),0) + IF(AND(C167 &gt; 14,AND(D167="F",G167&gt;0)),(INDIRECT(ADDRESS(ROW()-1,COLUMN()))-$H$5),0) + IF(AND(C167 &gt; 14,AND(D167="M",G167&gt;0)),(INDIRECT(ADDRESS(ROW()-1,COLUMN()))-$I$5),0)</f>
        <v/>
      </c>
      <c r="H168" s="22">
        <f>(IF(AND(C167&lt;11,AND(D167="F",H167&gt;0)),(INDIRECT(ADDRESS(ROW()-1,COLUMN()))-$B$6),0) + IF(AND(C167&lt;11,AND(D167="M",H167&gt;0)),(INDIRECT(ADDRESS(ROW()-1,COLUMN()))-$C$6),0)) + IF(AND(OR(C167=11,C167=12),AND(D167="F",H167&gt;0)),(INDIRECT(ADDRESS(ROW()-1,COLUMN()))-$D$6),0) + IF(AND(OR(C167=11,C167=12),AND(D167="M",H167&gt;0)),(INDIRECT(ADDRESS(ROW()-1,COLUMN()))-$E$6),0)  + IF(AND(OR(C167=13,C167=14),AND(D167="F",H167&gt;0)),(INDIRECT(ADDRESS(ROW()-1,COLUMN()))-$F$6),0) + IF(AND(OR(C167=13,C167=14),AND(D167="M",H167&gt;0)),(INDIRECT(ADDRESS(ROW()-1,COLUMN()))-$G$6),0) + IF(AND(C167 &gt; 14,AND(D167="F",H167&gt;0)),(INDIRECT(ADDRESS(ROW()-1,COLUMN()))-$H$6),0) + IF(AND(C167 &gt; 14,AND(D167="M",H167&gt;0)),(INDIRECT(ADDRESS(ROW()-1,COLUMN()))-$I$6),0)</f>
        <v/>
      </c>
      <c r="I168" s="22">
        <f>(IF(AND(C167&lt;11,AND(D167="F",I167&gt;0)),(INDIRECT(ADDRESS(ROW()-1,COLUMN()))-$B$7),0) + IF(AND(C167&lt;11,AND(D167="M",I167&gt;0)),(INDIRECT(ADDRESS(ROW()-1,COLUMN()))-$C$7),0)) + IF(AND(OR(C167=11,C167=12),AND(D167="F",I167&gt;0)),(INDIRECT(ADDRESS(ROW()-1,COLUMN()))-$D$7),0) + IF(AND(OR(C167=11,C167=12),AND(D167="M",I167&gt;0)),(INDIRECT(ADDRESS(ROW()-1,COLUMN()))-$E$7),0)  + IF(AND(OR(C167=13,C167=14),AND(D167="F",I167&gt;0)),(INDIRECT(ADDRESS(ROW()-1,COLUMN()))-$F$7),0) + IF(AND(OR(C167=13,C167=14),AND(D167="M",I167&gt;0)),(INDIRECT(ADDRESS(ROW()-1,COLUMN()))-$G$7),0) + IF(AND(C167 &gt; 14,AND(D167="F",I167&gt;0)),(INDIRECT(ADDRESS(ROW()-1,COLUMN()))-$H$7),0) + IF(AND(C167 &gt; 14,AND(D167="M",I167&gt;0)),(INDIRECT(ADDRESS(ROW()-1,COLUMN()))-$I$7),0)</f>
        <v/>
      </c>
      <c r="J168" s="22">
        <f>IF(AND(OR(C167=11,C167=12),AND(D167="F",J167&gt;0)),(INDIRECT(ADDRESS(ROW()-1,COLUMN()))-$D$8),0) + IF(AND(OR(C167=11,C167=12),AND(D167="M",J167&gt;0)),(INDIRECT(ADDRESS(ROW()-1,COLUMN()))-$E$8),0)  + IF(AND(OR(C167=13,C167=14),AND(D167="F",J167&gt;0)),(INDIRECT(ADDRESS(ROW()-1,COLUMN()))-$F$8),0) + IF(AND(OR(C167=13,C167=14),AND(D167="M",J167&gt;0)),(INDIRECT(ADDRESS(ROW()-1,COLUMN()))-$G$8),0) + IF(AND(C167 &gt; 14,AND(D167="F",J167&gt;0)),(INDIRECT(ADDRESS(ROW()-1,COLUMN()))-$H$8),0) + IF(AND(C167 &gt; 14,AND(D167="M",J167&gt;0)),(INDIRECT(ADDRESS(ROW()-1,COLUMN()))-$I$8),0)</f>
        <v/>
      </c>
      <c r="K168" s="22">
        <f>IF(AND(OR(C167=11,C167=12),AND(D167="F",K167&gt;0)),(INDIRECT(ADDRESS(ROW()-1,COLUMN()))-$D$9),0) + IF(AND(OR(C167=11,C167=12),AND(D167="M",K167&gt;0)),(INDIRECT(ADDRESS(ROW()-1,COLUMN()))-$E$9),0)  + IF(AND(OR(C167=13,C167=14),AND(D167="F",K167&gt;0)),(INDIRECT(ADDRESS(ROW()-1,COLUMN()))-$F$9),0) + IF(AND(OR(C167=13,C167=14),AND(D167="M",K167&gt;0)),(INDIRECT(ADDRESS(ROW()-1,COLUMN()))-$G$9),0) + IF(AND(C167 &gt; 14,AND(D167="F",K167&gt;0)),(INDIRECT(ADDRESS(ROW()-1,COLUMN()))-$H$9),0) + IF(AND(C167 &gt; 14,AND(D167="M",K167&gt;0)),(INDIRECT(ADDRESS(ROW()-1,COLUMN()))-$I$9),0)</f>
        <v/>
      </c>
      <c r="L168" s="22">
        <f>(IF(AND(C167&lt;11,AND(D167="F",L167&gt;0)),(INDIRECT(ADDRESS(ROW()-1,COLUMN()))-$B$11),0) + IF(AND(C167&lt;11,AND(D167="M",L167&gt;0)),(INDIRECT(ADDRESS(ROW()-1,COLUMN()))-$C$11),0)) + IF(AND(OR(C167=11,C167=12),AND(D167="F",L167&gt;0)),(INDIRECT(ADDRESS(ROW()-1,COLUMN()))-$D$11),0) + IF(AND(OR(C167=11,C167=12),AND(D167="M",L167&gt;0)),(INDIRECT(ADDRESS(ROW()-1,COLUMN()))-$E$11),0)</f>
        <v/>
      </c>
      <c r="M168" s="22">
        <f>(IF(AND(C167&lt;11,AND(D167="F",M167&gt;0)),(INDIRECT(ADDRESS(ROW()-1,COLUMN()))-$B$12),0) + IF(AND(C167&lt;11,AND(D167="M",M167&gt;0)),(INDIRECT(ADDRESS(ROW()-1,COLUMN()))-$C$12),0)) + IF(AND(OR(C167=11,C167=12),AND(D167="F",M167&gt;0)),(INDIRECT(ADDRESS(ROW()-1,COLUMN()))-$D$12),0) + IF(AND(OR(C167=11,C167=12),AND(D167="M",M167&gt;0)),(INDIRECT(ADDRESS(ROW()-1,COLUMN()))-$E$12),0)  + IF(AND(OR(C167=13,C167=14),AND(D167="F",M167&gt;0)),(INDIRECT(ADDRESS(ROW()-1,COLUMN()))-$F$12),0) + IF(AND(OR(C167=13,C167=14),AND(D167="M",M167&gt;0)),(INDIRECT(ADDRESS(ROW()-1,COLUMN()))-$G$12),0) + IF(AND(C167 &gt; 14,AND(D167="F",M167&gt;0)),(INDIRECT(ADDRESS(ROW()-1,COLUMN()))-$H$12),0) + IF(AND(C167 &gt; 14,AND(D167="M",M167&gt;0)),(INDIRECT(ADDRESS(ROW()-1,COLUMN()))-$I$12),0)</f>
        <v/>
      </c>
      <c r="N168" s="22">
        <f>IF(AND(OR(C167=11,C167=12),AND(D167="F",N167&gt;0)),(INDIRECT(ADDRESS(ROW()-1,COLUMN()))-$D$13),0) + IF(AND(OR(C167=11,C167=12),AND(D167="M",N167&gt;0)),(INDIRECT(ADDRESS(ROW()-1,COLUMN()))-$E$13),0)  + IF(AND(OR(C167=13,C167=14),AND(D167="F",N167&gt;0)),(INDIRECT(ADDRESS(ROW()-1,COLUMN()))-$F$13),0) + IF(AND(OR(C167=13,C167=14),AND(D167="M",N167&gt;0)),(INDIRECT(ADDRESS(ROW()-1,COLUMN()))-$G$13),0) + IF(AND(C167 &gt; 14,AND(D167="F",N167&gt;0)),(INDIRECT(ADDRESS(ROW()-1,COLUMN()))-$H$13),0) + IF(AND(C167 &gt; 14,AND(D167="M",N167&gt;0)),(INDIRECT(ADDRESS(ROW()-1,COLUMN()))-$I$13),0)</f>
        <v/>
      </c>
      <c r="O168" s="22">
        <f>(IF(AND(C167&lt;11,AND(D167="F",O167&gt;0)),(INDIRECT(ADDRESS(ROW()-1,COLUMN()))-$B$15),0) + IF(AND(C167&lt;11,AND(D167="M",O167&gt;0)),(INDIRECT(ADDRESS(ROW()-1,COLUMN()))-$C$15),0)) + IF(AND(OR(C167=11,C167=12),AND(D167="F",O167&gt;0)),(INDIRECT(ADDRESS(ROW()-1,COLUMN()))-$D$15),0) + IF(AND(OR(C167=11,C167=12),AND(D167="M",O167&gt;0)),(INDIRECT(ADDRESS(ROW()-1,COLUMN()))-$E$15),0)</f>
        <v/>
      </c>
      <c r="P168" s="22">
        <f>(IF(AND(C167&lt;11,AND(D167="F",P167&gt;0)),(INDIRECT(ADDRESS(ROW()-1,COLUMN()))-$B$16),0) + IF(AND(C167&lt;11,AND(D167="M",P167&gt;0)),(INDIRECT(ADDRESS(ROW()-1,COLUMN()))-$C$16),0)) + IF(AND(OR(C167=11,C167=12),AND(D167="F",P167&gt;0)),(INDIRECT(ADDRESS(ROW()-1,COLUMN()))-$D$16),0) + IF(AND(OR(C167=11,C167=12),AND(D167="M",P167&gt;0)),(INDIRECT(ADDRESS(ROW()-1,COLUMN()))-$E$16),0)  + IF(AND(OR(C167=13,C167=14),AND(D167="F",P167&gt;0)),(INDIRECT(ADDRESS(ROW()-1,COLUMN()))-$F$16),0) + IF(AND(OR(C167=13,C167=14),AND(D167="M",P167&gt;0)),(INDIRECT(ADDRESS(ROW()-1,COLUMN()))-$G$16),0) + IF(AND(C167 &gt; 14,AND(D167="F",P167&gt;0)),(INDIRECT(ADDRESS(ROW()-1,COLUMN()))-$H$16),0) + IF(AND(C167 &gt; 14,AND(D167="M",P167&gt;0)),(INDIRECT(ADDRESS(ROW()-1,COLUMN()))-$I$16),0)</f>
        <v/>
      </c>
      <c r="Q168" s="22">
        <f>IF(AND(OR(C167=11,C167=12),AND(D167="F",Q167&gt;0)),(INDIRECT(ADDRESS(ROW()-1,COLUMN()))-$D$17),0) + IF(AND(OR(C167=11,C167=12),AND(D167="M",Q167&gt;0)),(INDIRECT(ADDRESS(ROW()-1,COLUMN()))-$E$17),0)  + IF(AND(OR(C167=13,C167=14),AND(D167="F",Q167&gt;0)),(INDIRECT(ADDRESS(ROW()-1,COLUMN()))-$F$17),0) + IF(AND(OR(C167=13,C167=14),AND(D167="M",Q167&gt;0)),(INDIRECT(ADDRESS(ROW()-1,COLUMN()))-$G$17),0) + IF(AND(C167 &gt; 14,AND(D167="F",Q167&gt;0)),(INDIRECT(ADDRESS(ROW()-1,COLUMN()))-$H$17),0) + IF(AND(C167 &gt; 14,AND(D167="M",Q167&gt;0)),(INDIRECT(ADDRESS(ROW()-1,COLUMN()))-$I$17),0)</f>
        <v/>
      </c>
      <c r="R168" s="22">
        <f>(IF(AND(C167&lt;11,AND(D167="F",R167&gt;0)),(INDIRECT(ADDRESS(ROW()-1,COLUMN()))-$B$19),0) + IF(AND(C167&lt;11,AND(D167="M",R167&gt;0)),(INDIRECT(ADDRESS(ROW()-1,COLUMN()))-$C$19),0)) + IF(AND(OR(C167=11,C167=12),AND(D167="F",R167&gt;0)),(INDIRECT(ADDRESS(ROW()-1,COLUMN()))-$D$19),0) + IF(AND(OR(C167=11,C167=12),AND(D167="M",R167&gt;0)),(INDIRECT(ADDRESS(ROW()-1,COLUMN()))-$E$19),0)</f>
        <v/>
      </c>
      <c r="S168" s="22">
        <f>(IF(AND(C167&lt;11,AND(D167="F",S167&gt;0)),(INDIRECT(ADDRESS(ROW()-1,COLUMN()))-$B$20),0) + IF(AND(C167&lt;11,AND(D167="M",S167&gt;0)),(INDIRECT(ADDRESS(ROW()-1,COLUMN()))-$C$20),0)) + IF(AND(OR(C167=11,C167=12),AND(D167="F",S167&gt;0)),(INDIRECT(ADDRESS(ROW()-1,COLUMN()))-$D$20),0) + IF(AND(OR(C167=11,C167=12),AND(D167="M",S167&gt;0)),(INDIRECT(ADDRESS(ROW()-1,COLUMN()))-$E$20),0)  + IF(AND(OR(C167=13,C167=14),AND(D167="F",S167&gt;0)),(INDIRECT(ADDRESS(ROW()-1,COLUMN()))-$F$20),0) + IF(AND(OR(C167=13,C167=14),AND(D167="M",S167&gt;0)),(INDIRECT(ADDRESS(ROW()-1,COLUMN()))-$G$20),0) + IF(AND(C167 &gt; 14,AND(D167="F",S167&gt;0)),(INDIRECT(ADDRESS(ROW()-1,COLUMN()))-$H$20),0) + IF(AND(C167 &gt; 14,AND(D167="M",S167&gt;0)),(INDIRECT(ADDRESS(ROW()-1,COLUMN()))-$I$20),0)</f>
        <v/>
      </c>
      <c r="T168" s="22">
        <f>IF(AND(OR(C167=11,C167=12),AND(D167="F",T167&gt;0)),(INDIRECT(ADDRESS(ROW()-1,COLUMN()))-$D$21),0) + IF(AND(OR(C167=11,C167=12),AND(D167="M",T167&gt;0)),(INDIRECT(ADDRESS(ROW()-1,COLUMN()))-$E$21),0)  + IF(AND(OR(C167=13,C167=14),AND(D167="F",T167&gt;0)),(INDIRECT(ADDRESS(ROW()-1,COLUMN()))-$F$21),0) + IF(AND(OR(C167=13,C167=14),AND(D167="M",T167&gt;0)),(INDIRECT(ADDRESS(ROW()-1,COLUMN()))-$G$21),0) + IF(AND(C167 &gt; 14,AND(D167="F",T167&gt;0)),(INDIRECT(ADDRESS(ROW()-1,COLUMN()))-$H$21),0) + IF(AND(C167 &gt; 14,AND(D167="M",T167&gt;0)),(INDIRECT(ADDRESS(ROW()-1,COLUMN()))-$I$21),0)</f>
        <v/>
      </c>
      <c r="U168" s="22">
        <f>(IF(AND(C167&lt;11,AND(D167="F",U167&gt;0)),(INDIRECT(ADDRESS(ROW()-1,COLUMN()))-$B$23),0) + IF(AND(C167&lt;11,AND(D167="M",U167&gt;0)),(INDIRECT(ADDRESS(ROW()-1,COLUMN()))-$C$23),0)) + IF(AND(OR(C167=11,C167=12),AND(D167="F",U167&gt;0)),(INDIRECT(ADDRESS(ROW()-1,COLUMN()))-$D$23),0) + IF(AND(OR(C167=11,C167=12),AND(D167="M",U167&gt;0)),(INDIRECT(ADDRESS(ROW()-1,COLUMN()))-$E$23),0)</f>
        <v/>
      </c>
      <c r="V168" s="22">
        <f>(IF(AND(C167&lt;11,AND(D167="F",V167&gt;0)),(INDIRECT(ADDRESS(ROW()-1,COLUMN()))-$B$24),0) + IF(AND(C167&lt;11,AND(D167="M",V167&gt;0)),(INDIRECT(ADDRESS(ROW()-1,COLUMN()))-$C$24),0)) + IF(AND(OR(C167=11,C167=12),AND(D167="F",V167&gt;0)),(INDIRECT(ADDRESS(ROW()-1,COLUMN()))-$D$24),0) + IF(AND(OR(C167=11,C167=12),AND(D167="M",V167&gt;0)),(INDIRECT(ADDRESS(ROW()-1,COLUMN()))-$E$24),0)  + IF(AND(OR(C167=13,C167=14),AND(D167="F",V167&gt;0)),(INDIRECT(ADDRESS(ROW()-1,COLUMN()))-$F$24),0) + IF(AND(OR(C167=13,C167=14),AND(D167="M",V167&gt;0)),(INDIRECT(ADDRESS(ROW()-1,COLUMN()))-$G$24),0) + IF(AND(C167 &gt; 14,AND(D167="F",V167&gt;0)),(INDIRECT(ADDRESS(ROW()-1,COLUMN()))-$H$24),0) + IF(AND(C167 &gt; 14,AND(D167="M",V167&gt;0)),(INDIRECT(ADDRESS(ROW()-1,COLUMN()))-$I$24),0)</f>
        <v/>
      </c>
      <c r="W168" s="22">
        <f>IF(AND(OR(C167=11,C167=12),AND(D167="F",W167&gt;0)),(INDIRECT(ADDRESS(ROW()-1,COLUMN()))-$D$25),0) + IF(AND(OR(C167=11,C167=12),AND(D167="M",W167&gt;0)),(INDIRECT(ADDRESS(ROW()-1,COLUMN()))-$E$25),0)  + IF(AND(OR(C167=13,C167=14),AND(D167="F",W167&gt;0)),(INDIRECT(ADDRESS(ROW()-1,COLUMN()))-$F$25),0) + IF(AND(OR(C167=13,C167=14),AND(D167="M",W167&gt;0)),(INDIRECT(ADDRESS(ROW()-1,COLUMN()))-$G$25),0) + IF(AND(C167 &gt; 14,AND(D167="F",W167&gt;0)),(INDIRECT(ADDRESS(ROW()-1,COLUMN()))-$H$25),0) + IF(AND(C167 &gt; 14,AND(D167="M",W167&gt;0)),(INDIRECT(ADDRESS(ROW()-1,COLUMN()))-$I$25),0)</f>
        <v/>
      </c>
      <c r="X168" s="3" t="n"/>
      <c r="Y168" s="3" t="n"/>
      <c r="Z168" s="3" t="n"/>
    </row>
    <row customHeight="1" ht="20" outlineLevel="1" r="169" s="67" spans="1:63">
      <c r="C169" s="69" t="s">
        <v>385</v>
      </c>
      <c r="E169" s="62">
        <f>COUNTIF(F169:AA169,"&lt;=0")-E167-IF(C167&gt;12,IF(L167&gt;0,1,0)+IF(O167&gt;0,1,0)+IF(R167&gt;0,1,0)+IF(U167&gt;0,1,0),0)-IF(C167&lt;11,IF(J167&gt;0,1,0)+IF(K167&gt;0,1,0)+IF(N167&gt;0,1,0)+IF(Q167&gt;0,1,0)+IF(T167&gt;0,1,0)+IF(W167,1,0),0)</f>
        <v/>
      </c>
      <c r="F169" s="22">
        <f>(IF(AND(C167&lt;11,AND(D167="F",F167&gt;0)),(INDIRECT(ADDRESS(ROW()-2,COLUMN()))-$L$4),0) + IF(AND(C167&lt;11,AND(D167="M",F167&gt;0)),(INDIRECT(ADDRESS(ROW()-2,COLUMN()))-$M$4),0)) + IF(AND(OR(C167=11,C167=12),AND(D167="F",F167&gt;0)),(INDIRECT(ADDRESS(ROW()-2,COLUMN()))-$N$4),0) + IF(AND(OR(C167=11,C167=12),AND(D167="M",F167&gt;0)),(INDIRECT(ADDRESS(ROW()-2,COLUMN()))-$O$4),0)  + IF(AND(OR(C167=13,C167=14),AND(D167="F",F167&gt;0)),(INDIRECT(ADDRESS(ROW()-2,COLUMN()))-$P$4),0) + IF(AND(OR(C167=13,C167=14),AND(D167="M",F167&gt;0)),(INDIRECT(ADDRESS(ROW()-2,COLUMN()))-$Q$4),0) + IF(AND(C167 &gt; 14,AND(D167="F",F167&gt;0)),(INDIRECT(ADDRESS(ROW()-2,COLUMN()))-$R$4),0) + IF(AND(C167 &gt; 14,AND(D167="M",F167&gt;0)),(INDIRECT(ADDRESS(ROW()-2,COLUMN()))-$S$4),0)</f>
        <v/>
      </c>
      <c r="G169" s="22">
        <f>(IF(AND(C167&lt;11,AND(D167="F",G167&gt;0)),(INDIRECT(ADDRESS(ROW()-2,COLUMN()))-$L$5),0) + IF(AND(C167&lt;11,AND(D167="M",G167&gt;0)),(INDIRECT(ADDRESS(ROW()-2,COLUMN()))-$M$5),0)) + IF(AND(OR(C167=11,C167=12),AND(D167="F",G167&gt;0)),(INDIRECT(ADDRESS(ROW()-2,COLUMN()))-$N$5),0) + IF(AND(OR(C167=11,C167=12),AND(D167="M",G167&gt;0)),(INDIRECT(ADDRESS(ROW()-2,COLUMN()))-$O$5),0)  + IF(AND(OR(C167=13,C167=14),AND(D167="F",G167&gt;0)),(INDIRECT(ADDRESS(ROW()-2,COLUMN()))-$P$5),0) + IF(AND(OR(C167=13,C167=14),AND(D167="M",G167&gt;0)),(INDIRECT(ADDRESS(ROW()-2,COLUMN()))-$Q$5),0) + IF(AND(C167 &gt; 14,AND(D167="F",G167&gt;0)),(INDIRECT(ADDRESS(ROW()-2,COLUMN()))-$R$5),0) + IF(AND(C167 &gt; 14,AND(D167="M",G167&gt;0)),(INDIRECT(ADDRESS(ROW()-2,COLUMN()))-$S$5),0)</f>
        <v/>
      </c>
      <c r="H169" s="22">
        <f>(IF(AND(C167&lt;11,AND(D167="F",H167&gt;0)),(INDIRECT(ADDRESS(ROW()-2,COLUMN()))-$L$6),0) + IF(AND(C167&lt;11,AND(D167="M",H167&gt;0)),(INDIRECT(ADDRESS(ROW()-2,COLUMN()))-$M$6),0)) + IF(AND(OR(C167=11,C167=12),AND(D167="F",H167&gt;0)),(INDIRECT(ADDRESS(ROW()-2,COLUMN()))-$N$6),0) + IF(AND(OR(C167=11,C167=12),AND(D167="M",H167&gt;0)),(INDIRECT(ADDRESS(ROW()-2,COLUMN()))-$O$6),0)  + IF(AND(OR(C167=13,C167=14),AND(D167="F",H167&gt;0)),(INDIRECT(ADDRESS(ROW()-2,COLUMN()))-$P$6),0) + IF(AND(OR(C167=13,C167=14),AND(D167="M",H167&gt;0)),(INDIRECT(ADDRESS(ROW()-2,COLUMN()))-$Q$6),0) + IF(AND(C167 &gt; 14,AND(D167="F",H167&gt;0)),(INDIRECT(ADDRESS(ROW()-2,COLUMN()))-$R$6),0) + IF(AND(C167 &gt; 14,AND(D167="M",H167&gt;0)),(INDIRECT(ADDRESS(ROW()-2,COLUMN()))-$S$6),0)</f>
        <v/>
      </c>
      <c r="I169" s="22">
        <f>(IF(AND(C167&lt;11,AND(D167="F",I167&gt;0)),(INDIRECT(ADDRESS(ROW()-2,COLUMN()))-$L$7),0) + IF(AND(C167&lt;11,AND(D167="M",I167&gt;0)),(INDIRECT(ADDRESS(ROW()-2,COLUMN()))-$M$7),0)) + IF(AND(OR(C167=11,C167=12),AND(D167="F",I167&gt;0)),(INDIRECT(ADDRESS(ROW()-2,COLUMN()))-$N$7),0) + IF(AND(OR(C167=11,C167=12),AND(D167="M",I167&gt;0)),(INDIRECT(ADDRESS(ROW()-2,COLUMN()))-$O$7),0)  + IF(AND(OR(C167=13,C167=14),AND(D167="F",I167&gt;0)),(INDIRECT(ADDRESS(ROW()-2,COLUMN()))-$P$7),0) + IF(AND(OR(C167=13,C167=14),AND(D167="M",I167&gt;0)),(INDIRECT(ADDRESS(ROW()-2,COLUMN()))-$Q$7),0) + IF(AND(C167 &gt; 14,AND(D167="F",I167&gt;0)),(INDIRECT(ADDRESS(ROW()-2,COLUMN()))-$R$7),0) + IF(AND(C167 &gt; 14,AND(D167="M",I167&gt;0)),(INDIRECT(ADDRESS(ROW()-2,COLUMN()))-$S$7),0)</f>
        <v/>
      </c>
      <c r="J169" s="22">
        <f>IF(AND(OR(C167=11,C167=12),AND(D167="F",J167&gt;0)),(INDIRECT(ADDRESS(ROW()-2,COLUMN()))-$N$8),0) + IF(AND(OR(C167=11,C167=12),AND(D167="M",J167&gt;0)),(INDIRECT(ADDRESS(ROW()-2,COLUMN()))-$O$8),0)  + IF(AND(OR(C167=13,C167=14),AND(D167="F",J167&gt;0)),(INDIRECT(ADDRESS(ROW()-2,COLUMN()))-$P$8),0) + IF(AND(OR(C167=13,C167=14),AND(D167="M",J167&gt;0)),(INDIRECT(ADDRESS(ROW()-2,COLUMN()))-$Q$8),0) + IF(AND(C167 &gt; 14,AND(D167="F",J167&gt;0)),(INDIRECT(ADDRESS(ROW()-2,COLUMN()))-$R$8),0) + IF(AND(C167 &gt; 14,AND(D167="M",J167&gt;0)),(INDIRECT(ADDRESS(ROW()-2,COLUMN()))-$S$8),0)</f>
        <v/>
      </c>
      <c r="K169" s="22">
        <f>IF(AND(OR(C167=11,C167=12),AND(D167="F",K167&gt;0)),(INDIRECT(ADDRESS(ROW()-2,COLUMN()))-$N$9),0) + IF(AND(OR(C167=11,C167=12),AND(D167="M",K167&gt;0)),(INDIRECT(ADDRESS(ROW()-2,COLUMN()))-$O$9),0)  + IF(AND(OR(C167=13,C167=14),AND(D167="F",K167&gt;0)),(INDIRECT(ADDRESS(ROW()-2,COLUMN()))-$P$9),0) + IF(AND(OR(C167=13,C167=14),AND(D167="M",K167&gt;0)),(INDIRECT(ADDRESS(ROW()-2,COLUMN()))-$Q$9),0) + IF(AND(C167 &gt; 14,AND(D167="F",K167&gt;0)),(INDIRECT(ADDRESS(ROW()-2,COLUMN()))-$R$9),0) + IF(AND(C167 &gt; 14,AND(D167="M",K167&gt;0)),(INDIRECT(ADDRESS(ROW()-2,COLUMN()))-$S$9),0)</f>
        <v/>
      </c>
      <c r="L169" s="22">
        <f>(IF(AND(C167&lt;11,AND(D167="F",L167&gt;0)),(INDIRECT(ADDRESS(ROW()-2,COLUMN()))-$L$11),0) + IF(AND(C167&lt;11,AND(D167="M",L167&gt;0)),(INDIRECT(ADDRESS(ROW()-2,COLUMN()))-$M$11),0)) + IF(AND(OR(C167=11,C167=12),AND(D167="F",L167&gt;0)),(INDIRECT(ADDRESS(ROW()-2,COLUMN()))-$N$11),0) + IF(AND(OR(C167=11,C167=12),AND(D167="M",L167&gt;0)),(INDIRECT(ADDRESS(ROW()-2,COLUMN()))-$O$11),0)</f>
        <v/>
      </c>
      <c r="M169" s="22">
        <f>(IF(AND(C167&lt;11,AND(D167="F",M167&gt;0)),(INDIRECT(ADDRESS(ROW()-2,COLUMN()))-$L$12),0) + IF(AND(C167&lt;11,AND(D167="M",M167&gt;0)),(INDIRECT(ADDRESS(ROW()-2,COLUMN()))-$M$12),0)) + IF(AND(OR(C167=11,C167=12),AND(D167="F",M167&gt;0)),(INDIRECT(ADDRESS(ROW()-2,COLUMN()))-$N$12),0) + IF(AND(OR(C167=11,C167=12),AND(D167="M",M167&gt;0)),(INDIRECT(ADDRESS(ROW()-2,COLUMN()))-$O$12),0)  + IF(AND(OR(C167=13,C167=14),AND(D167="F",M167&gt;0)),(INDIRECT(ADDRESS(ROW()-2,COLUMN()))-$P$12),0) + IF(AND(OR(C167=13,C167=14),AND(D167="M",M167&gt;0)),(INDIRECT(ADDRESS(ROW()-2,COLUMN()))-$Q$12),0) + IF(AND(C167 &gt; 14,AND(D167="F",M167&gt;0)),(INDIRECT(ADDRESS(ROW()-2,COLUMN()))-$R$12),0) + IF(AND(C167 &gt; 14,AND(D167="M",M167&gt;0)),(INDIRECT(ADDRESS(ROW()-2,COLUMN()))-$S$12),0)</f>
        <v/>
      </c>
      <c r="N169" s="22">
        <f>IF(AND(OR(C167=11,C167=12),AND(D167="F",N167&gt;0)),(INDIRECT(ADDRESS(ROW()-2,COLUMN()))-$N$13),0) + IF(AND(OR(C167=11,C167=12),AND(D167="M",N167&gt;0)),(INDIRECT(ADDRESS(ROW()-2,COLUMN()))-$O$13),0)  + IF(AND(OR(C167=13,C167=14),AND(D167="F",N167&gt;0)),(INDIRECT(ADDRESS(ROW()-2,COLUMN()))-$P$13),0) + IF(AND(OR(C167=13,C167=14),AND(D167="M",N167&gt;0)),(INDIRECT(ADDRESS(ROW()-2,COLUMN()))-$Q$13),0) + IF(AND(C167 &gt; 14,AND(D167="F",N167&gt;0)),(INDIRECT(ADDRESS(ROW()-2,COLUMN()))-$R$13),0) + IF(AND(C167 &gt; 14,AND(D167="M",N167&gt;0)),(INDIRECT(ADDRESS(ROW()-2,COLUMN()))-$S$13),0)</f>
        <v/>
      </c>
      <c r="O169" s="22">
        <f>(IF(AND(C167&lt;11,AND(D167="F",O167&gt;0)),(INDIRECT(ADDRESS(ROW()-2,COLUMN()))-$L$15),0) + IF(AND(C167&lt;11,AND(D167="M",O167&gt;0)),(INDIRECT(ADDRESS(ROW()-2,COLUMN()))-$M$15),0)) + IF(AND(OR(C167=11,C167=12),AND(D167="F",O167&gt;0)),(INDIRECT(ADDRESS(ROW()-2,COLUMN()))-$N$15),0) + IF(AND(OR(C167=11,C167=12),AND(D167="M",O167&gt;0)),(INDIRECT(ADDRESS(ROW()-2,COLUMN()))-$O$15),0)</f>
        <v/>
      </c>
      <c r="P169" s="22">
        <f>(IF(AND(C167&lt;11,AND(D167="F",P167&gt;0)),(INDIRECT(ADDRESS(ROW()-2,COLUMN()))-$L$16),0) + IF(AND(C167&lt;11,AND(D167="M",P167&gt;0)),(INDIRECT(ADDRESS(ROW()-2,COLUMN()))-$M$16),0)) + IF(AND(OR(C167=11,C167=12),AND(D167="F",P167&gt;0)),(INDIRECT(ADDRESS(ROW()-2,COLUMN()))-$N$16),0) + IF(AND(OR(C167=11,C167=12),AND(D167="M",P167&gt;0)),(INDIRECT(ADDRESS(ROW()-2,COLUMN()))-$O$16),0)  + IF(AND(OR(C167=13,C167=14),AND(D167="F",P167&gt;0)),(INDIRECT(ADDRESS(ROW()-2,COLUMN()))-$P$16),0) + IF(AND(OR(C167=13,C167=14),AND(D167="M",P167&gt;0)),(INDIRECT(ADDRESS(ROW()-2,COLUMN()))-$Q$16),0) + IF(AND(C167 &gt; 14,AND(D167="F",P167&gt;0)),(INDIRECT(ADDRESS(ROW()-2,COLUMN()))-$R$16),0) + IF(AND(C167 &gt; 14,AND(D167="M",P167&gt;0)),(INDIRECT(ADDRESS(ROW()-2,COLUMN()))-$S$16),0)</f>
        <v/>
      </c>
      <c r="Q169" s="22">
        <f>IF(AND(OR(C167=11,C167=12),AND(D167="F",Q167&gt;0)),(INDIRECT(ADDRESS(ROW()-2,COLUMN()))-$N$17),0) + IF(AND(OR(C167=11,C167=12),AND(D167="M",Q167&gt;0)),(INDIRECT(ADDRESS(ROW()-2,COLUMN()))-$O$17),0)  + IF(AND(OR(C167=13,C167=14),AND(D167="F",Q167&gt;0)),(INDIRECT(ADDRESS(ROW()-2,COLUMN()))-$P$17),0) + IF(AND(OR(C167=13,C167=14),AND(D167="M",Q167&gt;0)),(INDIRECT(ADDRESS(ROW()-2,COLUMN()))-$Q$17),0) + IF(AND(C167 &gt; 14,AND(D167="F",Q167&gt;0)),(INDIRECT(ADDRESS(ROW()-2,COLUMN()))-$R$17),0) + IF(AND(C167 &gt; 14,AND(D167="M",Q167&gt;0)),(INDIRECT(ADDRESS(ROW()-2,COLUMN()))-$S$17),0)</f>
        <v/>
      </c>
      <c r="R169" s="22">
        <f>(IF(AND(C167&lt;11,AND(D167="F",R167&gt;0)),(INDIRECT(ADDRESS(ROW()-2,COLUMN()))-$L$19),0) + IF(AND(C167&lt;11,AND(D167="M",R167&gt;0)),(INDIRECT(ADDRESS(ROW()-2,COLUMN()))-$M$19),0)) + IF(AND(OR(C167=11,C167=12),AND(D167="F",R167&gt;0)),(INDIRECT(ADDRESS(ROW()-2,COLUMN()))-$N$19),0) + IF(AND(OR(C167=11,C167=12),AND(D167="M",R167&gt;0)),(INDIRECT(ADDRESS(ROW()-2,COLUMN()))-$O$19),0)</f>
        <v/>
      </c>
      <c r="S169" s="22">
        <f>(IF(AND(C167&lt;11,AND(D167="F",S167&gt;0)),(INDIRECT(ADDRESS(ROW()-2,COLUMN()))-$L$20),0) + IF(AND(C167&lt;11,AND(D167="M",S167&gt;0)),(INDIRECT(ADDRESS(ROW()-2,COLUMN()))-$M$20),0)) + IF(AND(OR(C167=11,C167=12),AND(D167="F",S167&gt;0)),(INDIRECT(ADDRESS(ROW()-2,COLUMN()))-$N$20),0) + IF(AND(OR(C167=11,C167=12),AND(D167="M",S167&gt;0)),(INDIRECT(ADDRESS(ROW()-2,COLUMN()))-$O$20),0)  + IF(AND(OR(C167=13,C167=14),AND(D167="F",S167&gt;0)),(INDIRECT(ADDRESS(ROW()-2,COLUMN()))-$P$20),0) + IF(AND(OR(C167=13,C167=14),AND(D167="M",S167&gt;0)),(INDIRECT(ADDRESS(ROW()-2,COLUMN()))-$Q$20),0) + IF(AND(C167 &gt; 14,AND(D167="F",S167&gt;0)),(INDIRECT(ADDRESS(ROW()-2,COLUMN()))-$R$20),0) + IF(AND(C167 &gt; 14,AND(D167="M",S167&gt;0)),(INDIRECT(ADDRESS(ROW()-2,COLUMN()))-$S$20),0)</f>
        <v/>
      </c>
      <c r="T169" s="22">
        <f>IF(AND(OR(C167=11,C167=12),AND(D167="F",T167&gt;0)),(INDIRECT(ADDRESS(ROW()-2,COLUMN()))-$N$21),0) + IF(AND(OR(C167=11,C167=12),AND(D167="M",T167&gt;0)),(INDIRECT(ADDRESS(ROW()-2,COLUMN()))-$O$21),0)  + IF(AND(OR(C167=13,C167=14),AND(D167="F",T167&gt;0)),(INDIRECT(ADDRESS(ROW()-2,COLUMN()))-$P$21),0) + IF(AND(OR(C167=13,C167=14),AND(D167="M",T167&gt;0)),(INDIRECT(ADDRESS(ROW()-2,COLUMN()))-$Q$21),0) + IF(AND(C167 &gt; 14,AND(D167="F",T167&gt;0)),(INDIRECT(ADDRESS(ROW()-2,COLUMN()))-$R$21),0) + IF(AND(C167 &gt; 14,AND(D167="M",T167&gt;0)),(INDIRECT(ADDRESS(ROW()-2,COLUMN()))-$S$21),0)</f>
        <v/>
      </c>
      <c r="U169" s="22">
        <f>(IF(AND(C167&lt;11,AND(D167="F",U167&gt;0)),(INDIRECT(ADDRESS(ROW()-2,COLUMN()))-$L$23),0) + IF(AND(C167&lt;11,AND(D167="M",U167&gt;0)),(INDIRECT(ADDRESS(ROW()-2,COLUMN()))-$M$23),0)) + IF(AND(OR(C167=11,C167=12),AND(D167="F",U167&gt;0)),(INDIRECT(ADDRESS(ROW()-2,COLUMN()))-$N$23),0) + IF(AND(OR(C167=11,C167=12),AND(D167="M",U167&gt;0)),(INDIRECT(ADDRESS(ROW()-2,COLUMN()))-$O$23),0)</f>
        <v/>
      </c>
      <c r="V169" s="22">
        <f>(IF(AND(C167&lt;11,AND(D167="F",V167&gt;0)),(INDIRECT(ADDRESS(ROW()-2,COLUMN()))-$L$24),0) + IF(AND(C167&lt;11,AND(D167="M",V167&gt;0)),(INDIRECT(ADDRESS(ROW()-2,COLUMN()))-$M$24),0)) + IF(AND(OR(C167=11,C167=12),AND(D167="F",V167&gt;0)),(INDIRECT(ADDRESS(ROW()-2,COLUMN()))-$N$24),0) + IF(AND(OR(C167=11,C167=12),AND(D167="M",V167&gt;0)),(INDIRECT(ADDRESS(ROW()-2,COLUMN()))-$O$24),0)  + IF(AND(OR(C167=13,C167=14),AND(D167="F",V167&gt;0)),(INDIRECT(ADDRESS(ROW()-2,COLUMN()))-$P$24),0) + IF(AND(OR(C167=13,C167=14),AND(D167="M",V167&gt;0)),(INDIRECT(ADDRESS(ROW()-2,COLUMN()))-$Q$24),0) + IF(AND(C167 &gt; 14,AND(D167="F",V167&gt;0)),(INDIRECT(ADDRESS(ROW()-2,COLUMN()))-$R$24),0) + IF(AND(C167 &gt; 14,AND(D167="M",V167&gt;0)),(INDIRECT(ADDRESS(ROW()-2,COLUMN()))-$S$24),0)</f>
        <v/>
      </c>
      <c r="W169" s="22">
        <f>IF(AND(OR(C167=11,C167=12),AND(D167="F",W167&gt;0)),(INDIRECT(ADDRESS(ROW()-2,COLUMN()))-$N$25),0) + IF(AND(OR(C167=11,C167=12),AND(D167="M",W167&gt;0)),(INDIRECT(ADDRESS(ROW()-2,COLUMN()))-$O$25),0)  + IF(AND(OR(C167=13,C167=14),AND(D167="F",W167&gt;0)),(INDIRECT(ADDRESS(ROW()-2,COLUMN()))-$P$25),0) + IF(AND(OR(C167=13,C167=14),AND(D167="M",W167&gt;0)),(INDIRECT(ADDRESS(ROW()-2,COLUMN()))-$Q$25),0) + IF(AND(C167 &gt; 14,AND(D167="F",W167&gt;0)),(INDIRECT(ADDRESS(ROW()-2,COLUMN()))-$R$25),0) + IF(AND(C167 &gt; 14,AND(D167="M",W167&gt;0)),(INDIRECT(ADDRESS(ROW()-2,COLUMN()))-$S$25),0)</f>
        <v/>
      </c>
      <c r="X169" s="3" t="n"/>
      <c r="Y169" s="3" t="n"/>
      <c r="Z169" s="3" t="n"/>
    </row>
    <row customHeight="1" ht="20" outlineLevel="1" r="170" s="67" spans="1:63">
      <c r="C170" s="69" t="s">
        <v>386</v>
      </c>
      <c r="E170" s="62">
        <f>COUNTIF(F170:W170,"&lt;=0")-E167-IF(C167&gt;14,18,0)-IF(C167&gt;12,IF(L167&gt;0,1,0)+IF(O167&gt;0,1,0)+IF(R167&gt;0,1,0)+IF(U167&gt;0,1,0),0)-IF(C167&lt;11,IF(J167&gt;0,1,0)+IF(K167&gt;0,1,0)+IF(N167&gt;0,1,0)+IF(Q167&gt;0,1,0)+IF(T167&gt;0,1,0)+ IF(U167&gt;0,1,0) + IF(W167,1,0),0) - IF(AND(U167 &gt; 0,OR(C167=11,C167=12)),1,0)</f>
        <v/>
      </c>
      <c r="F170" s="22">
        <f>(IF(AND(C167&lt;11,AND(D167="F",F167&gt;0)),(INDIRECT(ADDRESS(ROW()-3,COLUMN()))-$V$4),0) + IF(AND(C167&lt;11,AND(D167="M",F167&gt;0)),(INDIRECT(ADDRESS(ROW()-3,COLUMN()))-$W$4),0)) + IF(AND(OR(C167=11,C167=12),AND(D167="F",F167&gt;0)),(INDIRECT(ADDRESS(ROW()-3,COLUMN()))-$X$4),0) + IF(AND(OR(C167=11,C167=12),AND(D167="M",F167&gt;0)),(INDIRECT(ADDRESS(ROW()-3,COLUMN()))-$Y$4),0)  + IF(AND(OR(C167=13,C167=14),AND(D167="F",F167&gt;0)),(INDIRECT(ADDRESS(ROW()-3,COLUMN()))-$Z$4),0) + IF(AND(OR(C167=13,C167=14),AND(D167="M",F167&gt;0)),(INDIRECT(ADDRESS(ROW()-3,COLUMN()))-$AA$4),0)</f>
        <v/>
      </c>
      <c r="G170" s="22">
        <f>(IF(AND(C167&lt;11,AND(D167="F",G167&gt;0)),(INDIRECT(ADDRESS(ROW()-3,COLUMN()))-$V$5),0) + IF(AND(C167&lt;11,AND(D167="M",G167&gt;0)),(INDIRECT(ADDRESS(ROW()-3,COLUMN()))-$W$5),0)) + IF(AND(OR(C167=11,C167=12),AND(D167="F",G167&gt;0)),(INDIRECT(ADDRESS(ROW()-3,COLUMN()))-$X$5),0) + IF(AND(OR(C167=11,C167=12),AND(D167="M",G167&gt;0)),(INDIRECT(ADDRESS(ROW()-3,COLUMN()))-$Y$5),0)  + IF(AND(OR(C167=13,C167=14),AND(D167="F",G167&gt;0)),(INDIRECT(ADDRESS(ROW()-3,COLUMN()))-$Z$5),0) + IF(AND(OR(C167=13,C167=14),AND(D167="M",G167&gt;0)),(INDIRECT(ADDRESS(ROW()-3,COLUMN()))-$AA$5),0)</f>
        <v/>
      </c>
      <c r="H170" s="22">
        <f>(IF(AND(C167&lt;11,AND(D167="F",H167&gt;0)),(INDIRECT(ADDRESS(ROW()-3,COLUMN()))-$V$6),0) + IF(AND(C167&lt;11,AND(D167="M",H167&gt;0)),(INDIRECT(ADDRESS(ROW()-3,COLUMN()))-$W$6),0)) + IF(AND(OR(C167=11,C167=12),AND(D167="F",H167&gt;0)),(INDIRECT(ADDRESS(ROW()-3,COLUMN()))-$X$6),0) + IF(AND(OR(C167=11,C167=12),AND(D167="M",H167&gt;0)),(INDIRECT(ADDRESS(ROW()-3,COLUMN()))-$Y$6),0)  + IF(AND(OR(C167=13,C167=14),AND(D167="F",H167&gt;0)),(INDIRECT(ADDRESS(ROW()-3,COLUMN()))-$Z$6),0) + IF(AND(OR(C167=13,C167=14),AND(D167="M",H167&gt;0)),(INDIRECT(ADDRESS(ROW()-3,COLUMN()))-$AA$6),0)</f>
        <v/>
      </c>
      <c r="I170" s="22">
        <f>(IF(AND(C167&lt;11,AND(D167="F",I167&gt;0)),(INDIRECT(ADDRESS(ROW()-3,COLUMN()))-$V$7),0) + IF(AND(C167&lt;11,AND(D167="M",I167&gt;0)),(INDIRECT(ADDRESS(ROW()-3,COLUMN()))-$W$7),0)) + IF(AND(OR(C167=11,C167=12),AND(D167="F",I167&gt;0)),(INDIRECT(ADDRESS(ROW()-3,COLUMN()))-$X$7),0) + IF(AND(OR(C167=11,C167=12),AND(D167="M",I167&gt;0)),(INDIRECT(ADDRESS(ROW()-3,COLUMN()))-$Y$7),0)  + IF(AND(OR(C167=13,C167=14),AND(D167="F",I167&gt;0)),(INDIRECT(ADDRESS(ROW()-3,COLUMN()))-$Z$7),0) + IF(AND(OR(C167=13,C167=14),AND(D167="M",I167&gt;0)),(INDIRECT(ADDRESS(ROW()-3,COLUMN()))-$AA$7),0)</f>
        <v/>
      </c>
      <c r="J170" s="22">
        <f>IF(AND(OR(C167=11,C167=12),AND(D167="F",J167&gt;0)),(INDIRECT(ADDRESS(ROW()-3,COLUMN()))-$X$8),0) + IF(AND(OR(C167=11,C167=12),AND(D167="M",J167&gt;0)),(INDIRECT(ADDRESS(ROW()-3,COLUMN()))-$Y$8),0)  + IF(AND(OR(C167=13,C167=14),AND(D167="F",J167&gt;0)),(INDIRECT(ADDRESS(ROW()-3,COLUMN()))-$Z$8),0) + IF(AND(OR(C167=13,C167=14),AND(D167="M",J167&gt;0)),(INDIRECT(ADDRESS(ROW()-3,COLUMN()))-$AA$8),0)</f>
        <v/>
      </c>
      <c r="K170" s="22">
        <f>IF(AND(OR(C167=11,C167=12),AND(D167="F",K167&gt;0)),(INDIRECT(ADDRESS(ROW()-3,COLUMN()))-$X$9),0) + IF(AND(OR(C167=11,C167=12),AND(D167="M",K167&gt;0)),(INDIRECT(ADDRESS(ROW()-3,COLUMN()))-$Y$9),0)  + IF(AND(OR(C167=13,C167=14),AND(D167="F",K167&gt;0)),(INDIRECT(ADDRESS(ROW()-3,COLUMN()))-$Z$9),0) + IF(AND(OR(C167=13,C167=14),AND(D167="M",K167&gt;0)),(INDIRECT(ADDRESS(ROW()-3,COLUMN()))-$AA$9),0)</f>
        <v/>
      </c>
      <c r="L170" s="22">
        <f>(IF(AND(C167&lt;11,AND(D167="F",L167&gt;0)),(INDIRECT(ADDRESS(ROW()-3,COLUMN()))-$V$11),0) + IF(AND(C167&lt;11,AND(D167="M",L167&gt;0)),(INDIRECT(ADDRESS(ROW()-3,COLUMN()))-$W$11),0)) + IF(AND(OR(C167=11,C167=12),AND(D167="F",L167&gt;0)),(INDIRECT(ADDRESS(ROW()-3,COLUMN()))-$X$11),0) + IF(AND(OR(C167=11,C167=12),AND(D167="M",L167&gt;0)),(INDIRECT(ADDRESS(ROW()-3,COLUMN()))-$Y$11),0)</f>
        <v/>
      </c>
      <c r="M170" s="22">
        <f>(IF(AND(C167&lt;11,AND(D167="F",M167&gt;0)),(INDIRECT(ADDRESS(ROW()-3,COLUMN()))-$V$12),0) + IF(AND(C167&lt;11,AND(D167="M",M167&gt;0)),(INDIRECT(ADDRESS(ROW()-3,COLUMN()))-$W$12),0)) + IF(AND(OR(C167=11,C167=12),AND(D167="F",M167&gt;0)),(INDIRECT(ADDRESS(ROW()-3,COLUMN()))-$X$12),0) + IF(AND(OR(C167=11,C167=12),AND(D167="M",M167&gt;0)),(INDIRECT(ADDRESS(ROW()-3,COLUMN()))-$Y$12),0)  + IF(AND(OR(C167=13,C167=14),AND(D167="F",M167&gt;0)),(INDIRECT(ADDRESS(ROW()-3,COLUMN()))-$Z$12),0) + IF(AND(OR(C167=13,C167=14),AND(D167="M",M167&gt;0)),(INDIRECT(ADDRESS(ROW()-3,COLUMN()))-$AA$12),0)</f>
        <v/>
      </c>
      <c r="N170" s="22">
        <f>IF(AND(OR(C167=11,C167=12),AND(D167="F",N167&gt;0)),(INDIRECT(ADDRESS(ROW()-3,COLUMN()))-$X$13),0) + IF(AND(OR(C167=11,C167=12),AND(D167="M",N167&gt;0)),(INDIRECT(ADDRESS(ROW()-3,COLUMN()))-$Y$13),0)  + IF(AND(OR(C167=13,C167=14),AND(D167="F",N167&gt;0)),(INDIRECT(ADDRESS(ROW()-3,COLUMN()))-$Z$13),0) + IF(AND(OR(C167=13,C167=14),AND(D167="M",N167&gt;0)),(INDIRECT(ADDRESS(ROW()-3,COLUMN()))-$AA$13),0)</f>
        <v/>
      </c>
      <c r="O170" s="22">
        <f>(IF(AND(C167&lt;11,AND(D167="F",O167&gt;0)),(INDIRECT(ADDRESS(ROW()-3,COLUMN()))-$V$15),0) + IF(AND(C167&lt;11,AND(D167="M",O167&gt;0)),(INDIRECT(ADDRESS(ROW()-3,COLUMN()))-$W$15),0)) + IF(AND(OR(C167=11,C167=12),AND(D167="F",O167&gt;0)),(INDIRECT(ADDRESS(ROW()-3,COLUMN()))-$X$15),0) + IF(AND(OR(C167=11,C167=12),AND(D167="M",O167&gt;0)),(INDIRECT(ADDRESS(ROW()-3,COLUMN()))-$Y$15),0)</f>
        <v/>
      </c>
      <c r="P170" s="22">
        <f>(IF(AND(C167&lt;11,AND(D167="F",P167&gt;0)),(INDIRECT(ADDRESS(ROW()-3,COLUMN()))-$V$16),0) + IF(AND(C167&lt;11,AND(D167="M",P167&gt;0)),(INDIRECT(ADDRESS(ROW()-3,COLUMN()))-$W$16),0)) + IF(AND(OR(C167=11,C167=12),AND(D167="F",P167&gt;0)),(INDIRECT(ADDRESS(ROW()-3,COLUMN()))-$X$16),0) + IF(AND(OR(C167=11,C167=12),AND(D167="M",P167&gt;0)),(INDIRECT(ADDRESS(ROW()-3,COLUMN()))-$Y$16),0)  + IF(AND(OR(C167=13,C167=14),AND(D167="F",P167&gt;0)),(INDIRECT(ADDRESS(ROW()-3,COLUMN()))-$Z$16),0) + IF(AND(OR(C167=13,C167=14),AND(D167="M",P167&gt;0)),(INDIRECT(ADDRESS(ROW()-3,COLUMN()))-$AA$16),0)</f>
        <v/>
      </c>
      <c r="Q170" s="22">
        <f>IF(AND(OR(C167=11,C167=12),AND(D167="F",Q167&gt;0)),(INDIRECT(ADDRESS(ROW()-3,COLUMN()))-$X$17),0) + IF(AND(OR(C167=11,C167=12),AND(D167="M",Q167&gt;0)),(INDIRECT(ADDRESS(ROW()-3,COLUMN()))-$Y$17),0)  + IF(AND(OR(C167=13,C167=14),AND(D167="F",Q167&gt;0)),(INDIRECT(ADDRESS(ROW()-3,COLUMN()))-$Z$17),0) + IF(AND(OR(C167=13,C167=14),AND(D167="M",Q167&gt;0)),(INDIRECT(ADDRESS(ROW()-3,COLUMN()))-$AA$17),0)</f>
        <v/>
      </c>
      <c r="R170" s="22">
        <f>(IF(AND(C167&lt;11,AND(D167="F",R167&gt;0)),(INDIRECT(ADDRESS(ROW()-3,COLUMN()))-$V$19),0) + IF(AND(C167&lt;11,AND(D167="M",R167&gt;0)),(INDIRECT(ADDRESS(ROW()-3,COLUMN()))-$W$19),0)) + IF(AND(OR(C167=11,C167=12),AND(D167="F",R167&gt;0)),(INDIRECT(ADDRESS(ROW()-3,COLUMN()))-$X$19),0) + IF(AND(OR(C167=11,C167=12),AND(D167="M",R167&gt;0)),(INDIRECT(ADDRESS(ROW()-3,COLUMN()))-$Y$19),0)</f>
        <v/>
      </c>
      <c r="S170" s="22">
        <f>(IF(AND(C167&lt;11,AND(D167="F",S167&gt;0)),(INDIRECT(ADDRESS(ROW()-3,COLUMN()))-$V$20),0) + IF(AND(C167&lt;11,AND(D167="M",S167&gt;0)),(INDIRECT(ADDRESS(ROW()-3,COLUMN()))-$W$20),0)) + IF(AND(OR(C167=11,C167=12),AND(D167="F",S167&gt;0)),(INDIRECT(ADDRESS(ROW()-3,COLUMN()))-$X$20),0) + IF(AND(OR(C167=11,C167=12),AND(D167="M",S167&gt;0)),(INDIRECT(ADDRESS(ROW()-3,COLUMN()))-$Y$20),0)  + IF(AND(OR(C167=13,C167=14),AND(D167="F",S167&gt;0)),(INDIRECT(ADDRESS(ROW()-3,COLUMN()))-$Z$20),0) + IF(AND(OR(C167=13,C167=14),AND(D167="M",S167&gt;0)),(INDIRECT(ADDRESS(ROW()-3,COLUMN()))-$AA$20),0)</f>
        <v/>
      </c>
      <c r="T170" s="22">
        <f>IF(AND(OR(C167=11,C167=12),AND(D167="F",T167&gt;0)),(INDIRECT(ADDRESS(ROW()-3,COLUMN()))-$X$21),0) + IF(AND(OR(C167=11,C167=12),AND(D167="M",T167&gt;0)),(INDIRECT(ADDRESS(ROW()-3,COLUMN()))-$Y$21),0)  + IF(AND(OR(C167=13,C167=14),AND(D167="F",T167&gt;0)),(INDIRECT(ADDRESS(ROW()-3,COLUMN()))-$Z$21),0) + IF(AND(OR(C167=13,C167=14),AND(D167="M",T167&gt;0)),(INDIRECT(ADDRESS(ROW()-3,COLUMN()))-$AA$21),0)</f>
        <v/>
      </c>
      <c r="U170" s="20" t="n">
        <v>0</v>
      </c>
      <c r="V170" s="22">
        <f>(IF(AND(C167&lt;11,AND(D167="F",V167&gt;0)),(INDIRECT(ADDRESS(ROW()-3,COLUMN()))-$V$24),0) + IF(AND(C167&lt;11,AND(D167="M",V167&gt;0)),(INDIRECT(ADDRESS(ROW()-3,COLUMN()))-$W$24),0)) + IF(AND(OR(C167=11,C167=12),AND(D167="F",V167&gt;0)),(INDIRECT(ADDRESS(ROW()-3,COLUMN()))-$X$24),0) + IF(AND(OR(C167=11,C167=12),AND(D167="M",V167&gt;0)),(INDIRECT(ADDRESS(ROW()-3,COLUMN()))-$Y$24),0)  + IF(AND(OR(C167=13,C167=14),AND(D167="F",V167&gt;0)),(INDIRECT(ADDRESS(ROW()-3,COLUMN()))-$Z$24),0) + IF(AND(OR(C167=13,C167=14),AND(D167="M",V167&gt;0)),(INDIRECT(ADDRESS(ROW()-3,COLUMN()))-$AA$24),0)</f>
        <v/>
      </c>
      <c r="W170" s="22">
        <f>IF(AND(OR(C167=11,C167=12),AND(D167="F",W167&gt;0)),(INDIRECT(ADDRESS(ROW()-3,COLUMN()))-$X$25),0) + IF(AND(OR(C167=11,C167=12),AND(D167="M",W167&gt;0)),(INDIRECT(ADDRESS(ROW()-3,COLUMN()))-$Y$25),0)  + IF(AND(OR(C167=13,C167=14),AND(D167="F",W167&gt;0)),(INDIRECT(ADDRESS(ROW()-3,COLUMN()))-$Z$25),0) + IF(AND(OR(C167=13,C167=14),AND(D167="M",W167&gt;0)),(INDIRECT(ADDRESS(ROW()-3,COLUMN()))-$AA$25),0)</f>
        <v/>
      </c>
      <c r="X170" s="3" t="n"/>
      <c r="Y170" s="3" t="n"/>
      <c r="Z170" s="3" t="n"/>
    </row>
    <row customHeight="1" ht="20" outlineLevel="1" r="171" s="67" spans="1:63">
      <c r="C171" s="69" t="s">
        <v>387</v>
      </c>
      <c r="E171" s="62">
        <f>COUNTIF(F171:W171,"&lt;=0")-E167-IF(L167&gt;0,1,0)-IF(O167&gt;0,1,0)-IF(R167&gt;0,1,0)-IF(U167&gt;0,1,0)</f>
        <v/>
      </c>
      <c r="F171" s="22">
        <f>IF(AND(D167="M",F167&gt;0), INDIRECT(ADDRESS(ROW()-4,COLUMN()))-$AE$4,0) + IF(AND(D167="F",F167&gt;0), INDIRECT(ADDRESS(ROW()-4,COLUMN()))-$AD$4,0)</f>
        <v/>
      </c>
      <c r="G171" s="22">
        <f>IF(AND(D167="M",G167&gt;0), INDIRECT(ADDRESS(ROW()-4,COLUMN()))-$AE$5,0) + IF(AND(D167="F",G167&gt;0), INDIRECT(ADDRESS(ROW()-4,COLUMN()))-$AD$5,0)</f>
        <v/>
      </c>
      <c r="H171" s="22">
        <f>IF(AND(D167="M",H167&gt;0), INDIRECT(ADDRESS(ROW()-4,COLUMN()))-$AE$6,0) + IF(AND(D167="F",H167&gt;0), INDIRECT(ADDRESS(ROW()-4,COLUMN()))-$AD$6,0)</f>
        <v/>
      </c>
      <c r="I171" s="22">
        <f>IF(AND(D167="M",I167&gt;0), INDIRECT(ADDRESS(ROW()-4,COLUMN()))-$AE$7,0) + IF(AND(D167="F",I167&gt;0), INDIRECT(ADDRESS(ROW()-4,COLUMN()))-$AD$7,0)</f>
        <v/>
      </c>
      <c r="J171" s="22">
        <f>IF(AND(D167="M",J167&gt;0), INDIRECT(ADDRESS(ROW()-4,COLUMN()))-$AE$8,0) + IF(AND(D167="F",J167&gt;0), INDIRECT(ADDRESS(ROW()-4,COLUMN()))-$AD$8,0)</f>
        <v/>
      </c>
      <c r="K171" s="22">
        <f>IF(AND(D167="M",K167&gt;0), INDIRECT(ADDRESS(ROW()-4,COLUMN()))-$AE$9,0) + IF(AND(D167="F",K167&gt;0), INDIRECT(ADDRESS(ROW()-4,COLUMN()))-$AD$9,0)</f>
        <v/>
      </c>
      <c r="L171" s="20" t="n">
        <v>0</v>
      </c>
      <c r="M171" s="22">
        <f>IF(AND(D167="M",M167&gt;0), INDIRECT(ADDRESS(ROW()-4,COLUMN()))-$AE$11,0) + IF(AND(D167="F",M167&gt;0), INDIRECT(ADDRESS(ROW()-4,COLUMN()))-$AD$11,0)</f>
        <v/>
      </c>
      <c r="N171" s="22">
        <f>IF(AND(D167="M",N167&gt;0), INDIRECT(ADDRESS(ROW()-4,COLUMN()))-$AE$12,0) + IF(AND(D167="F",N167&gt;0), INDIRECT(ADDRESS(ROW()-4,COLUMN()))-$AD$12,0)</f>
        <v/>
      </c>
      <c r="O171" s="20" t="n">
        <v>0</v>
      </c>
      <c r="P171" s="22">
        <f>IF(AND(D167="M",P167&gt;0), INDIRECT(ADDRESS(ROW()-4,COLUMN()))-$AE$14,0) + IF(AND(D167="F",P167&gt;0), INDIRECT(ADDRESS(ROW()-4,COLUMN()))-$AD$14,0)</f>
        <v/>
      </c>
      <c r="Q171" s="22">
        <f>IF(AND(D167="M",Q167&gt;0), INDIRECT(ADDRESS(ROW()-4,COLUMN()))-$AE$15,0) + IF(AND(D167="F",Q167&gt;0), INDIRECT(ADDRESS(ROW()-4,COLUMN()))-$AD$15,0)</f>
        <v/>
      </c>
      <c r="R171" s="20" t="n">
        <v>0</v>
      </c>
      <c r="S171" s="22">
        <f>IF(AND(D167="M",S167&gt;0), INDIRECT(ADDRESS(ROW()-4,COLUMN()))-$AE$17,0) + IF(AND(D167="F",S167&gt;0), INDIRECT(ADDRESS(ROW()-4,COLUMN()))-$AD$17,0)</f>
        <v/>
      </c>
      <c r="T171" s="22">
        <f>IF(AND(D167="M",T167&gt;0), INDIRECT(ADDRESS(ROW()-4,COLUMN()))-$AE$18,0) + IF(AND(D167="F",T167&gt;0), INDIRECT(ADDRESS(ROW()-4,COLUMN()))-$AD$18,0)</f>
        <v/>
      </c>
      <c r="U171" s="20" t="n">
        <v>0</v>
      </c>
      <c r="V171" s="22">
        <f>IF(AND(D167="M",V167&gt;0), INDIRECT(ADDRESS(ROW()-4,COLUMN()))-$AE$20,0) + IF(AND(D167="F",V167&gt;0), INDIRECT(ADDRESS(ROW()-4,COLUMN()))-$AD$20,0)</f>
        <v/>
      </c>
      <c r="W171" s="22">
        <f>IF(AND(D167="M",W167&gt;0), INDIRECT(ADDRESS(ROW()-4,COLUMN()))-$AE$21,0) + IF(AND(D167="F",W167&gt;0), INDIRECT(ADDRESS(ROW()-4,COLUMN()))-$AD$21,0)</f>
        <v/>
      </c>
      <c r="X171" s="3" t="n"/>
      <c r="Y171" s="3" t="n"/>
      <c r="Z171" s="3" t="n"/>
    </row>
    <row customHeight="1" ht="20" outlineLevel="1" r="172" s="67" spans="1:63">
      <c r="C172" s="69" t="s">
        <v>388</v>
      </c>
      <c r="E172" s="62">
        <f>COUNTIF(F172:W172,"&lt;=0")-E167-IF(L167&gt;0,1,0)-IF(O167&gt;0,1,0)-IF(R167&gt;0,1,0)-IF(U167&gt;0,1,0)</f>
        <v/>
      </c>
      <c r="F172" s="22">
        <f>IF(AND(D167="M",F167&gt;0), INDIRECT(ADDRESS(ROW()-5,COLUMN()))-$AJ$4,0) + IF(AND(D167="F",F167&gt;0), INDIRECT(ADDRESS(ROW()-5,COLUMN()))-$AI$4,0)</f>
        <v/>
      </c>
      <c r="G172" s="22">
        <f>IF(AND(D167="M",G167&gt;0), INDIRECT(ADDRESS(ROW()-5,COLUMN()))-$AJ$5,0) + IF(AND(D167="F",G167&gt;0), INDIRECT(ADDRESS(ROW()-5,COLUMN()))-$AI$5,0)</f>
        <v/>
      </c>
      <c r="H172" s="22">
        <f>IF(AND(D167="M",H167&gt;0), INDIRECT(ADDRESS(ROW()-5,COLUMN()))-$AJ$6,0) + IF(AND(D167="F",H167&gt;0), INDIRECT(ADDRESS(ROW()-5,COLUMN()))-$AI$6,0)</f>
        <v/>
      </c>
      <c r="I172" s="22">
        <f>IF(AND(D167="M",I167&gt;0), INDIRECT(ADDRESS(ROW()-5,COLUMN()))-$AJ$7,0) + IF(AND(D167="F",I167&gt;0), INDIRECT(ADDRESS(ROW()-5,COLUMN()))-$AI$7,0)</f>
        <v/>
      </c>
      <c r="J172" s="22">
        <f>IF(AND(D167="M",J167&gt;0), INDIRECT(ADDRESS(ROW()-5,COLUMN()))-$AJ$8,0) + IF(AND(D167="F",J167&gt;0), INDIRECT(ADDRESS(ROW()-5,COLUMN()))-$AI$8,0)</f>
        <v/>
      </c>
      <c r="K172" s="22">
        <f>IF(AND(D167="M",K167&gt;0), INDIRECT(ADDRESS(ROW()-5,COLUMN()))-$AJ$9,0) + IF(AND(D167="F",K167&gt;0), INDIRECT(ADDRESS(ROW()-5,COLUMN()))-$AI$9,0)</f>
        <v/>
      </c>
      <c r="L172" s="20" t="n">
        <v>0</v>
      </c>
      <c r="M172" s="22">
        <f>IF(AND(D167="M",M167&gt;0), INDIRECT(ADDRESS(ROW()-5,COLUMN()))-$AJ$11,0) + IF(AND(D167="F",M167&gt;0), INDIRECT(ADDRESS(ROW()-5,COLUMN()))-$AI$11,0)</f>
        <v/>
      </c>
      <c r="N172" s="22">
        <f>IF(AND(D167="M",N167&gt;0), INDIRECT(ADDRESS(ROW()-5,COLUMN()))-$AJ$12,0) + IF(AND(D167="F",N167&gt;0), INDIRECT(ADDRESS(ROW()-5,COLUMN()))-$AI$12,0)</f>
        <v/>
      </c>
      <c r="O172" s="20" t="n">
        <v>0</v>
      </c>
      <c r="P172" s="22">
        <f>IF(AND(D167="M",P167&gt;0), INDIRECT(ADDRESS(ROW()-5,COLUMN()))-$AJ$14,0) + IF(AND(D167="F",P167&gt;0), INDIRECT(ADDRESS(ROW()-5,COLUMN()))-$AI$14,0)</f>
        <v/>
      </c>
      <c r="Q172" s="22">
        <f>IF(AND(D167="M",Q167&gt;0), INDIRECT(ADDRESS(ROW()-5,COLUMN()))-$AJ$15,0) + IF(AND(D167="F",Q167&gt;0), INDIRECT(ADDRESS(ROW()-5,COLUMN()))-$AI$15,0)</f>
        <v/>
      </c>
      <c r="R172" s="20" t="n">
        <v>0</v>
      </c>
      <c r="S172" s="22">
        <f>IF(AND(D167="M",S167&gt;0), INDIRECT(ADDRESS(ROW()-5,COLUMN()))-$AJ$17,0) + IF(AND(D167="F",S167&gt;0), INDIRECT(ADDRESS(ROW()-5,COLUMN()))-$AI$17,0)</f>
        <v/>
      </c>
      <c r="T172" s="22">
        <f>IF(AND(D167="M",T167&gt;0), INDIRECT(ADDRESS(ROW()-5,COLUMN()))-$AJ$18,0) + IF(AND(D167="F",T167&gt;0), INDIRECT(ADDRESS(ROW()-5,COLUMN()))-$AI$18,0)</f>
        <v/>
      </c>
      <c r="U172" s="20" t="n">
        <v>0</v>
      </c>
      <c r="V172" s="22">
        <f>IF(AND(D167="M",V167&gt;0), INDIRECT(ADDRESS(ROW()-5,COLUMN()))-$AJ$20,0) + IF(AND(D167="F",V167&gt;0), INDIRECT(ADDRESS(ROW()-5,COLUMN()))-$AI$20,0)</f>
        <v/>
      </c>
      <c r="W172" s="22">
        <f>IF(AND(D167="M",W167&gt;0), INDIRECT(ADDRESS(ROW()-5,COLUMN()))-$AJ$21,0) + IF(AND(D167="F",W167&gt;0), INDIRECT(ADDRESS(ROW()-5,COLUMN()))-$AI$21,0)</f>
        <v/>
      </c>
      <c r="X172" s="3" t="n"/>
      <c r="Y172" s="3" t="n"/>
      <c r="Z172" s="3" t="n"/>
    </row>
    <row customHeight="1" ht="20" outlineLevel="1" r="173" s="67" spans="1:63">
      <c r="C173" s="69" t="s">
        <v>389</v>
      </c>
      <c r="E173" s="62">
        <f>COUNTIF(F173:W173,"&lt;=0")-E167-IF(L167&gt;0,1,0)-IF(O167&gt;0,1,0)-IF(R167&gt;0,1,0)-IF(U167&gt;0,1,0)</f>
        <v/>
      </c>
      <c r="F173" s="22">
        <f>IF(AND(D167="M",F167&gt;0), INDIRECT(ADDRESS(ROW()-6,COLUMN()))-$AO$4,0) + IF(AND(D167="F",F167&gt;0), INDIRECT(ADDRESS(ROW()-6,COLUMN()))-$AN$4,0)</f>
        <v/>
      </c>
      <c r="G173" s="22">
        <f>IF(AND(D167="M",G167&gt;0), INDIRECT(ADDRESS(ROW()-6,COLUMN()))-$AO$5,0) + IF(AND(D167="F",G167&gt;0), INDIRECT(ADDRESS(ROW()-6,COLUMN()))-$AN$5,0)</f>
        <v/>
      </c>
      <c r="H173" s="22">
        <f>IF(AND(D167="M",H167&gt;0), INDIRECT(ADDRESS(ROW()-6,COLUMN()))-$AO$6,0) + IF(AND(D167="F",H167&gt;0), INDIRECT(ADDRESS(ROW()-6,COLUMN()))-$AN$6,0)</f>
        <v/>
      </c>
      <c r="I173" s="22">
        <f>IF(AND(D167="M",I167&gt;0), INDIRECT(ADDRESS(ROW()-6,COLUMN()))-$AO$7,0) + IF(AND(D167="F",I167&gt;0), INDIRECT(ADDRESS(ROW()-6,COLUMN()))-$AN$7,0)</f>
        <v/>
      </c>
      <c r="J173" s="22">
        <f>IF(AND(D167="M",J167&gt;0), INDIRECT(ADDRESS(ROW()-6,COLUMN()))-$AO$8,0) + IF(AND(D167="F",J167&gt;0), INDIRECT(ADDRESS(ROW()-6,COLUMN()))-$AN$8,0)</f>
        <v/>
      </c>
      <c r="K173" s="22">
        <f>IF(AND(D167="M",K167&gt;0), INDIRECT(ADDRESS(ROW()-6,COLUMN()))-$AO$9,0) + IF(AND(D167="F",K167&gt;0), INDIRECT(ADDRESS(ROW()-6,COLUMN()))-$AN$9,0)</f>
        <v/>
      </c>
      <c r="L173" s="20" t="n">
        <v>0</v>
      </c>
      <c r="M173" s="22">
        <f>IF(AND(D167="M",M167&gt;0), INDIRECT(ADDRESS(ROW()-6,COLUMN()))-$AO$11,0) + IF(AND(D167="F",M167&gt;0), INDIRECT(ADDRESS(ROW()-6,COLUMN()))-$AN$11,0)</f>
        <v/>
      </c>
      <c r="N173" s="22">
        <f>IF(AND(D167="M",N167&gt;0), INDIRECT(ADDRESS(ROW()-6,COLUMN()))-$AO$12,0) + IF(AND(D167="F",N167&gt;0), INDIRECT(ADDRESS(ROW()-6,COLUMN()))-$AN$12,0)</f>
        <v/>
      </c>
      <c r="O173" s="20" t="n">
        <v>0</v>
      </c>
      <c r="P173" s="22">
        <f>IF(AND(D167="M",P167&gt;0), INDIRECT(ADDRESS(ROW()-6,COLUMN()))-$AO$14,0) + IF(AND(D167="F",P167&gt;0), INDIRECT(ADDRESS(ROW()-6,COLUMN()))-$AN$14,0)</f>
        <v/>
      </c>
      <c r="Q173" s="22">
        <f>IF(AND(D167="M",Q167&gt;0), INDIRECT(ADDRESS(ROW()-6,COLUMN()))-$AO$15,0) + IF(AND(D167="F",Q167&gt;0), INDIRECT(ADDRESS(ROW()-6,COLUMN()))-$AN$15,0)</f>
        <v/>
      </c>
      <c r="R173" s="20" t="n">
        <v>0</v>
      </c>
      <c r="S173" s="22">
        <f>IF(AND(D167="M",S167&gt;0), INDIRECT(ADDRESS(ROW()-6,COLUMN()))-$AO$17,0) + IF(AND(D167="F",S167&gt;0), INDIRECT(ADDRESS(ROW()-6,COLUMN()))-$AN$17,0)</f>
        <v/>
      </c>
      <c r="T173" s="22">
        <f>IF(AND(D167="M",T167&gt;0), INDIRECT(ADDRESS(ROW()-6,COLUMN()))-$AO$18,0) + IF(AND(D167="F",T167&gt;0), INDIRECT(ADDRESS(ROW()-6,COLUMN()))-$AN$18,0)</f>
        <v/>
      </c>
      <c r="U173" s="63" t="n">
        <v>0</v>
      </c>
      <c r="V173" s="22">
        <f>IF(AND(D167="M",V167&gt;0), INDIRECT(ADDRESS(ROW()-6,COLUMN()))-$AO$20,0) + IF(AND(D167="F",V167&gt;0), INDIRECT(ADDRESS(ROW()-6,COLUMN()))-$AN$20,0)</f>
        <v/>
      </c>
      <c r="W173" s="22">
        <f>IF(AND(D167="M",W167&gt;0), INDIRECT(ADDRESS(ROW()-6,COLUMN()))-$AO$21,0) + IF(AND(D167="F",W167&gt;0), INDIRECT(ADDRESS(ROW()-6,COLUMN()))-$AN$21,0)</f>
        <v/>
      </c>
      <c r="X173" s="3" t="n"/>
      <c r="Y173" s="3" t="n"/>
      <c r="Z173" s="3" t="n"/>
    </row>
    <row customHeight="1" ht="20" outlineLevel="1" r="174" s="67" spans="1:63" thickBot="1">
      <c r="C174" s="69" t="s">
        <v>6</v>
      </c>
      <c r="E174" s="62">
        <f>COUNTIF(F174:W174,"&lt;=0")-E167-IF(L167&gt;0,1,0)-IF(O167&gt;0,1,0)-IF(R167&gt;0,1,0)-IF(U167&gt;0,1,0)</f>
        <v/>
      </c>
      <c r="F174" s="22">
        <f>IF(AND(D167="M",F167&gt;0), INDIRECT(ADDRESS(ROW()-7,COLUMN()))-$AT$4,0) + IF(AND(D167="F",F167&gt;0), INDIRECT(ADDRESS(ROW()-7,COLUMN()))-$AS$4,0)</f>
        <v/>
      </c>
      <c r="G174" s="22">
        <f>IF(AND(D167="M",G167&gt;0), INDIRECT(ADDRESS(ROW()-7,COLUMN()))-$AT$5,0) + IF(AND(D167="F",G167&gt;0), INDIRECT(ADDRESS(ROW()-7,COLUMN()))-$AS$5,0)</f>
        <v/>
      </c>
      <c r="H174" s="22">
        <f>IF(AND(D167="M",H167&gt;0), INDIRECT(ADDRESS(ROW()-7,COLUMN()))-$AT$6,0) + IF(AND(D167="F",H167&gt;0), INDIRECT(ADDRESS(ROW()-7,COLUMN()))-$AS$6,0)</f>
        <v/>
      </c>
      <c r="I174" s="22">
        <f>IF(AND(D167="M",I167&gt;0), INDIRECT(ADDRESS(ROW()-7,COLUMN()))-$AT$7,0) + IF(AND(D167="F",I167&gt;0), INDIRECT(ADDRESS(ROW()-7,COLUMN()))-$AS$7,0)</f>
        <v/>
      </c>
      <c r="J174" s="22">
        <f>IF(AND(D167="M",J167&gt;0), INDIRECT(ADDRESS(ROW()-7,COLUMN()))-$AT$8,0) + IF(AND(D167="F",J167&gt;0), INDIRECT(ADDRESS(ROW()-7,COLUMN()))-$AS$8,0)</f>
        <v/>
      </c>
      <c r="K174" s="22">
        <f>IF(AND(D167="M",K167&gt;0), INDIRECT(ADDRESS(ROW()-7,COLUMN()))-$AT$9,0) + IF(AND(D167="F",K167&gt;0), INDIRECT(ADDRESS(ROW()-7,COLUMN()))-$AS$9,0)</f>
        <v/>
      </c>
      <c r="L174" s="63" t="n">
        <v>0</v>
      </c>
      <c r="M174" s="22">
        <f>IF(AND(D167="M",M167&gt;0), INDIRECT(ADDRESS(ROW()-7,COLUMN()))-$AT$11,0) + IF(AND(D167="F",M167&gt;0), INDIRECT(ADDRESS(ROW()-7,COLUMN()))-$AS$11,0)</f>
        <v/>
      </c>
      <c r="N174" s="22">
        <f>IF(AND(D167="M",N167&gt;0), INDIRECT(ADDRESS(ROW()-7,COLUMN()))-$AT$12,0) + IF(AND(D167="F",N167&gt;0), INDIRECT(ADDRESS(ROW()-7,COLUMN()))-$AS$12,0)</f>
        <v/>
      </c>
      <c r="O174" s="63" t="n">
        <v>0</v>
      </c>
      <c r="P174" s="22">
        <f>IF(AND(D167="M",P167&gt;0), INDIRECT(ADDRESS(ROW()-7,COLUMN()))-$AT$14,0) + IF(AND(D167="F",P167&gt;0), INDIRECT(ADDRESS(ROW()-7,COLUMN()))-$AS$14,0)</f>
        <v/>
      </c>
      <c r="Q174" s="22">
        <f>IF(AND(D167="M",Q167&gt;0), INDIRECT(ADDRESS(ROW()-7,COLUMN()))-$AT$15,0) + IF(AND(D167="F",Q167&gt;0), INDIRECT(ADDRESS(ROW()-7,COLUMN()))-$AS$15,0)</f>
        <v/>
      </c>
      <c r="R174" s="63" t="n">
        <v>0</v>
      </c>
      <c r="S174" s="22">
        <f>IF(AND(D167="M",S167&gt;0), INDIRECT(ADDRESS(ROW()-7,COLUMN()))-$AT$17,0) + IF(AND(D167="F",S167&gt;0), INDIRECT(ADDRESS(ROW()-7,COLUMN()))-$AS$17,0)</f>
        <v/>
      </c>
      <c r="T174" s="22">
        <f>IF(AND(D167="M",T167&gt;0), INDIRECT(ADDRESS(ROW()-7,COLUMN()))-$AT$18,0) + IF(AND(D167="F",T167&gt;0), INDIRECT(ADDRESS(ROW()-7,COLUMN()))-$AS$18,0)</f>
        <v/>
      </c>
      <c r="U174" s="63" t="n">
        <v>0</v>
      </c>
      <c r="V174" s="22">
        <f>IF(AND(D167="M",V167&gt;0), INDIRECT(ADDRESS(ROW()-7,COLUMN()))-$AT$20,0) + IF(AND(D167="F",V167&gt;0), INDIRECT(ADDRESS(ROW()-7,COLUMN()))-$AS$20,0)</f>
        <v/>
      </c>
      <c r="W174" s="22">
        <f>IF(AND(D167="M",W167&gt;0), INDIRECT(ADDRESS(ROW()-7,COLUMN()))-$AT$21,0) + IF(AND(D167="F",W167&gt;0), INDIRECT(ADDRESS(ROW()-7,COLUMN()))-$AS$21,0)</f>
        <v/>
      </c>
      <c r="X174" s="3" t="n"/>
      <c r="Y174" s="3" t="n"/>
      <c r="Z174" s="3" t="n"/>
    </row>
    <row customHeight="1" ht="20" r="175" s="67" spans="1:63">
      <c r="A175" s="66" t="s">
        <v>415</v>
      </c>
      <c r="C175" s="11" t="n">
        <v>13</v>
      </c>
      <c r="D175" s="12" t="s">
        <v>391</v>
      </c>
      <c r="E175" s="14">
        <f>COUNTIF(F175:W175,"=0")</f>
        <v/>
      </c>
      <c r="F175" s="77" t="n">
        <v>0.0004666666666679475</v>
      </c>
      <c r="G175" s="77" t="n">
        <v>0.00102627314814896</v>
      </c>
      <c r="H175" s="77" t="n">
        <v>0.002179745370369801</v>
      </c>
      <c r="I175" s="77" t="n">
        <v>0</v>
      </c>
      <c r="J175" s="77" t="n">
        <v>0</v>
      </c>
      <c r="K175" s="77" t="n">
        <v>0</v>
      </c>
      <c r="L175" s="77" t="n">
        <v>0.0005499999999969418</v>
      </c>
      <c r="M175" s="77" t="n">
        <v>0</v>
      </c>
      <c r="N175" s="77" t="n">
        <v>0</v>
      </c>
      <c r="O175" s="77" t="n">
        <v>0</v>
      </c>
      <c r="P175" s="77" t="n">
        <v>0</v>
      </c>
      <c r="Q175" s="77" t="n">
        <v>0</v>
      </c>
      <c r="R175" s="77" t="n">
        <v>0.0005548611111123591</v>
      </c>
      <c r="S175" s="77" t="n">
        <v>0.001248611111108744</v>
      </c>
      <c r="T175" s="77" t="n">
        <v>0</v>
      </c>
      <c r="U175" s="77" t="n">
        <v>0</v>
      </c>
      <c r="V175" s="77" t="n">
        <v>0</v>
      </c>
      <c r="W175" s="77" t="n">
        <v>0</v>
      </c>
      <c r="X175" s="3" t="n"/>
      <c r="Y175" s="3" t="n"/>
      <c r="Z175" s="3" t="n"/>
    </row>
    <row customHeight="1" ht="20" outlineLevel="1" r="176" s="67" spans="1:63">
      <c r="C176" s="68" t="s">
        <v>384</v>
      </c>
      <c r="E176" s="62">
        <f>COUNTIF(F176:AA176,"&lt;=0")-E175-IF(C175&gt;12,IF(L175&gt;0,1,0)+IF(O175&gt;0,1,0)+IF(R175&gt;0,1,0)+IF(U175&gt;0,1,0),0)-IF(C175&lt;11,IF(J175&gt;0,1,0)+IF(K175&gt;0,1,0)+IF(N175&gt;0,1,0)+IF(Q175&gt;0,1,0)+IF(T175&gt;0,1,0)+IF(W175,1,0),0)</f>
        <v/>
      </c>
      <c r="F176" s="22">
        <f>(IF(AND(C175&lt;11,AND(D175="F",F175&gt;0)),(INDIRECT(ADDRESS(ROW()-1,COLUMN()))-$B$4),0) + IF(AND(C175&lt;11,AND(D175="M",F175&gt;0)),(INDIRECT(ADDRESS(ROW()-1,COLUMN()))-$C$4),0)) + IF(AND(OR(C175=11,C175=12),AND(D175="F",F175&gt;0)),(INDIRECT(ADDRESS(ROW()-1,COLUMN()))-$D$4),0) + IF(AND(OR(C175=11,C175=12),AND(D175="M",F175&gt;0)),(INDIRECT(ADDRESS(ROW()-1,COLUMN()))-$E$4),0)  + IF(AND(OR(C175=13,C175=14),AND(D175="F",F175&gt;0)),(INDIRECT(ADDRESS(ROW()-1,COLUMN()))-$F$4),0) + IF(AND(OR(C175=13,C175=14),AND(D175="M",F175&gt;0)),(INDIRECT(ADDRESS(ROW()-1,COLUMN()))-$G$4),0) + IF(AND(C175 &gt; 14,AND(D175="F",F175&gt;0)),(INDIRECT(ADDRESS(ROW()-1,COLUMN()))-$H$4),0) + IF(AND(C175 &gt; 14,AND(D175="M",F175&gt;0)),(INDIRECT(ADDRESS(ROW()-1,COLUMN()))-$I$4),0)</f>
        <v/>
      </c>
      <c r="G176" s="22">
        <f>(IF(AND(C175&lt;11,AND(D175="F",G175&gt;0)),(INDIRECT(ADDRESS(ROW()-1,COLUMN()))-$B$5),0) + IF(AND(C175&lt;11,AND(D175="M",G175&gt;0)),(INDIRECT(ADDRESS(ROW()-1,COLUMN()))-$C$5),0)) + IF(AND(OR(C175=11,C175=12),AND(D175="F",G175&gt;0)),(INDIRECT(ADDRESS(ROW()-1,COLUMN()))-$D$5),0) + IF(AND(OR(C175=11,C175=12),AND(D175="M",G175&gt;0)),(INDIRECT(ADDRESS(ROW()-1,COLUMN()))-$E$5),0)  + IF(AND(OR(C175=13,C175=14),AND(D175="F",G175&gt;0)),(INDIRECT(ADDRESS(ROW()-1,COLUMN()))-$F$5),0) + IF(AND(OR(C175=13,C175=14),AND(D175="M",G175&gt;0)),(INDIRECT(ADDRESS(ROW()-1,COLUMN()))-$G$5),0) + IF(AND(C175 &gt; 14,AND(D175="F",G175&gt;0)),(INDIRECT(ADDRESS(ROW()-1,COLUMN()))-$H$5),0) + IF(AND(C175 &gt; 14,AND(D175="M",G175&gt;0)),(INDIRECT(ADDRESS(ROW()-1,COLUMN()))-$I$5),0)</f>
        <v/>
      </c>
      <c r="H176" s="22">
        <f>(IF(AND(C175&lt;11,AND(D175="F",H175&gt;0)),(INDIRECT(ADDRESS(ROW()-1,COLUMN()))-$B$6),0) + IF(AND(C175&lt;11,AND(D175="M",H175&gt;0)),(INDIRECT(ADDRESS(ROW()-1,COLUMN()))-$C$6),0)) + IF(AND(OR(C175=11,C175=12),AND(D175="F",H175&gt;0)),(INDIRECT(ADDRESS(ROW()-1,COLUMN()))-$D$6),0) + IF(AND(OR(C175=11,C175=12),AND(D175="M",H175&gt;0)),(INDIRECT(ADDRESS(ROW()-1,COLUMN()))-$E$6),0)  + IF(AND(OR(C175=13,C175=14),AND(D175="F",H175&gt;0)),(INDIRECT(ADDRESS(ROW()-1,COLUMN()))-$F$6),0) + IF(AND(OR(C175=13,C175=14),AND(D175="M",H175&gt;0)),(INDIRECT(ADDRESS(ROW()-1,COLUMN()))-$G$6),0) + IF(AND(C175 &gt; 14,AND(D175="F",H175&gt;0)),(INDIRECT(ADDRESS(ROW()-1,COLUMN()))-$H$6),0) + IF(AND(C175 &gt; 14,AND(D175="M",H175&gt;0)),(INDIRECT(ADDRESS(ROW()-1,COLUMN()))-$I$6),0)</f>
        <v/>
      </c>
      <c r="I176" s="22">
        <f>(IF(AND(C175&lt;11,AND(D175="F",I175&gt;0)),(INDIRECT(ADDRESS(ROW()-1,COLUMN()))-$B$7),0) + IF(AND(C175&lt;11,AND(D175="M",I175&gt;0)),(INDIRECT(ADDRESS(ROW()-1,COLUMN()))-$C$7),0)) + IF(AND(OR(C175=11,C175=12),AND(D175="F",I175&gt;0)),(INDIRECT(ADDRESS(ROW()-1,COLUMN()))-$D$7),0) + IF(AND(OR(C175=11,C175=12),AND(D175="M",I175&gt;0)),(INDIRECT(ADDRESS(ROW()-1,COLUMN()))-$E$7),0)  + IF(AND(OR(C175=13,C175=14),AND(D175="F",I175&gt;0)),(INDIRECT(ADDRESS(ROW()-1,COLUMN()))-$F$7),0) + IF(AND(OR(C175=13,C175=14),AND(D175="M",I175&gt;0)),(INDIRECT(ADDRESS(ROW()-1,COLUMN()))-$G$7),0) + IF(AND(C175 &gt; 14,AND(D175="F",I175&gt;0)),(INDIRECT(ADDRESS(ROW()-1,COLUMN()))-$H$7),0) + IF(AND(C175 &gt; 14,AND(D175="M",I175&gt;0)),(INDIRECT(ADDRESS(ROW()-1,COLUMN()))-$I$7),0)</f>
        <v/>
      </c>
      <c r="J176" s="22">
        <f>IF(AND(OR(C175=11,C175=12),AND(D175="F",J175&gt;0)),(INDIRECT(ADDRESS(ROW()-1,COLUMN()))-$D$8),0) + IF(AND(OR(C175=11,C175=12),AND(D175="M",J175&gt;0)),(INDIRECT(ADDRESS(ROW()-1,COLUMN()))-$E$8),0)  + IF(AND(OR(C175=13,C175=14),AND(D175="F",J175&gt;0)),(INDIRECT(ADDRESS(ROW()-1,COLUMN()))-$F$8),0) + IF(AND(OR(C175=13,C175=14),AND(D175="M",J175&gt;0)),(INDIRECT(ADDRESS(ROW()-1,COLUMN()))-$G$8),0) + IF(AND(C175 &gt; 14,AND(D175="F",J175&gt;0)),(INDIRECT(ADDRESS(ROW()-1,COLUMN()))-$H$8),0) + IF(AND(C175 &gt; 14,AND(D175="M",J175&gt;0)),(INDIRECT(ADDRESS(ROW()-1,COLUMN()))-$I$8),0)</f>
        <v/>
      </c>
      <c r="K176" s="22">
        <f>IF(AND(OR(C175=11,C175=12),AND(D175="F",K175&gt;0)),(INDIRECT(ADDRESS(ROW()-1,COLUMN()))-$D$9),0) + IF(AND(OR(C175=11,C175=12),AND(D175="M",K175&gt;0)),(INDIRECT(ADDRESS(ROW()-1,COLUMN()))-$E$9),0)  + IF(AND(OR(C175=13,C175=14),AND(D175="F",K175&gt;0)),(INDIRECT(ADDRESS(ROW()-1,COLUMN()))-$F$9),0) + IF(AND(OR(C175=13,C175=14),AND(D175="M",K175&gt;0)),(INDIRECT(ADDRESS(ROW()-1,COLUMN()))-$G$9),0) + IF(AND(C175 &gt; 14,AND(D175="F",K175&gt;0)),(INDIRECT(ADDRESS(ROW()-1,COLUMN()))-$H$9),0) + IF(AND(C175 &gt; 14,AND(D175="M",K175&gt;0)),(INDIRECT(ADDRESS(ROW()-1,COLUMN()))-$I$9),0)</f>
        <v/>
      </c>
      <c r="L176" s="22">
        <f>(IF(AND(C175&lt;11,AND(D175="F",L175&gt;0)),(INDIRECT(ADDRESS(ROW()-1,COLUMN()))-$B$11),0) + IF(AND(C175&lt;11,AND(D175="M",L175&gt;0)),(INDIRECT(ADDRESS(ROW()-1,COLUMN()))-$C$11),0)) + IF(AND(OR(C175=11,C175=12),AND(D175="F",L175&gt;0)),(INDIRECT(ADDRESS(ROW()-1,COLUMN()))-$D$11),0) + IF(AND(OR(C175=11,C175=12),AND(D175="M",L175&gt;0)),(INDIRECT(ADDRESS(ROW()-1,COLUMN()))-$E$11),0)</f>
        <v/>
      </c>
      <c r="M176" s="22">
        <f>(IF(AND(C175&lt;11,AND(D175="F",M175&gt;0)),(INDIRECT(ADDRESS(ROW()-1,COLUMN()))-$B$12),0) + IF(AND(C175&lt;11,AND(D175="M",M175&gt;0)),(INDIRECT(ADDRESS(ROW()-1,COLUMN()))-$C$12),0)) + IF(AND(OR(C175=11,C175=12),AND(D175="F",M175&gt;0)),(INDIRECT(ADDRESS(ROW()-1,COLUMN()))-$D$12),0) + IF(AND(OR(C175=11,C175=12),AND(D175="M",M175&gt;0)),(INDIRECT(ADDRESS(ROW()-1,COLUMN()))-$E$12),0)  + IF(AND(OR(C175=13,C175=14),AND(D175="F",M175&gt;0)),(INDIRECT(ADDRESS(ROW()-1,COLUMN()))-$F$12),0) + IF(AND(OR(C175=13,C175=14),AND(D175="M",M175&gt;0)),(INDIRECT(ADDRESS(ROW()-1,COLUMN()))-$G$12),0) + IF(AND(C175 &gt; 14,AND(D175="F",M175&gt;0)),(INDIRECT(ADDRESS(ROW()-1,COLUMN()))-$H$12),0) + IF(AND(C175 &gt; 14,AND(D175="M",M175&gt;0)),(INDIRECT(ADDRESS(ROW()-1,COLUMN()))-$I$12),0)</f>
        <v/>
      </c>
      <c r="N176" s="22">
        <f>IF(AND(OR(C175=11,C175=12),AND(D175="F",N175&gt;0)),(INDIRECT(ADDRESS(ROW()-1,COLUMN()))-$D$13),0) + IF(AND(OR(C175=11,C175=12),AND(D175="M",N175&gt;0)),(INDIRECT(ADDRESS(ROW()-1,COLUMN()))-$E$13),0)  + IF(AND(OR(C175=13,C175=14),AND(D175="F",N175&gt;0)),(INDIRECT(ADDRESS(ROW()-1,COLUMN()))-$F$13),0) + IF(AND(OR(C175=13,C175=14),AND(D175="M",N175&gt;0)),(INDIRECT(ADDRESS(ROW()-1,COLUMN()))-$G$13),0) + IF(AND(C175 &gt; 14,AND(D175="F",N175&gt;0)),(INDIRECT(ADDRESS(ROW()-1,COLUMN()))-$H$13),0) + IF(AND(C175 &gt; 14,AND(D175="M",N175&gt;0)),(INDIRECT(ADDRESS(ROW()-1,COLUMN()))-$I$13),0)</f>
        <v/>
      </c>
      <c r="O176" s="22">
        <f>(IF(AND(C175&lt;11,AND(D175="F",O175&gt;0)),(INDIRECT(ADDRESS(ROW()-1,COLUMN()))-$B$15),0) + IF(AND(C175&lt;11,AND(D175="M",O175&gt;0)),(INDIRECT(ADDRESS(ROW()-1,COLUMN()))-$C$15),0)) + IF(AND(OR(C175=11,C175=12),AND(D175="F",O175&gt;0)),(INDIRECT(ADDRESS(ROW()-1,COLUMN()))-$D$15),0) + IF(AND(OR(C175=11,C175=12),AND(D175="M",O175&gt;0)),(INDIRECT(ADDRESS(ROW()-1,COLUMN()))-$E$15),0)</f>
        <v/>
      </c>
      <c r="P176" s="22">
        <f>(IF(AND(C175&lt;11,AND(D175="F",P175&gt;0)),(INDIRECT(ADDRESS(ROW()-1,COLUMN()))-$B$16),0) + IF(AND(C175&lt;11,AND(D175="M",P175&gt;0)),(INDIRECT(ADDRESS(ROW()-1,COLUMN()))-$C$16),0)) + IF(AND(OR(C175=11,C175=12),AND(D175="F",P175&gt;0)),(INDIRECT(ADDRESS(ROW()-1,COLUMN()))-$D$16),0) + IF(AND(OR(C175=11,C175=12),AND(D175="M",P175&gt;0)),(INDIRECT(ADDRESS(ROW()-1,COLUMN()))-$E$16),0)  + IF(AND(OR(C175=13,C175=14),AND(D175="F",P175&gt;0)),(INDIRECT(ADDRESS(ROW()-1,COLUMN()))-$F$16),0) + IF(AND(OR(C175=13,C175=14),AND(D175="M",P175&gt;0)),(INDIRECT(ADDRESS(ROW()-1,COLUMN()))-$G$16),0) + IF(AND(C175 &gt; 14,AND(D175="F",P175&gt;0)),(INDIRECT(ADDRESS(ROW()-1,COLUMN()))-$H$16),0) + IF(AND(C175 &gt; 14,AND(D175="M",P175&gt;0)),(INDIRECT(ADDRESS(ROW()-1,COLUMN()))-$I$16),0)</f>
        <v/>
      </c>
      <c r="Q176" s="22">
        <f>IF(AND(OR(C175=11,C175=12),AND(D175="F",Q175&gt;0)),(INDIRECT(ADDRESS(ROW()-1,COLUMN()))-$D$17),0) + IF(AND(OR(C175=11,C175=12),AND(D175="M",Q175&gt;0)),(INDIRECT(ADDRESS(ROW()-1,COLUMN()))-$E$17),0)  + IF(AND(OR(C175=13,C175=14),AND(D175="F",Q175&gt;0)),(INDIRECT(ADDRESS(ROW()-1,COLUMN()))-$F$17),0) + IF(AND(OR(C175=13,C175=14),AND(D175="M",Q175&gt;0)),(INDIRECT(ADDRESS(ROW()-1,COLUMN()))-$G$17),0) + IF(AND(C175 &gt; 14,AND(D175="F",Q175&gt;0)),(INDIRECT(ADDRESS(ROW()-1,COLUMN()))-$H$17),0) + IF(AND(C175 &gt; 14,AND(D175="M",Q175&gt;0)),(INDIRECT(ADDRESS(ROW()-1,COLUMN()))-$I$17),0)</f>
        <v/>
      </c>
      <c r="R176" s="22">
        <f>(IF(AND(C175&lt;11,AND(D175="F",R175&gt;0)),(INDIRECT(ADDRESS(ROW()-1,COLUMN()))-$B$19),0) + IF(AND(C175&lt;11,AND(D175="M",R175&gt;0)),(INDIRECT(ADDRESS(ROW()-1,COLUMN()))-$C$19),0)) + IF(AND(OR(C175=11,C175=12),AND(D175="F",R175&gt;0)),(INDIRECT(ADDRESS(ROW()-1,COLUMN()))-$D$19),0) + IF(AND(OR(C175=11,C175=12),AND(D175="M",R175&gt;0)),(INDIRECT(ADDRESS(ROW()-1,COLUMN()))-$E$19),0)</f>
        <v/>
      </c>
      <c r="S176" s="22">
        <f>(IF(AND(C175&lt;11,AND(D175="F",S175&gt;0)),(INDIRECT(ADDRESS(ROW()-1,COLUMN()))-$B$20),0) + IF(AND(C175&lt;11,AND(D175="M",S175&gt;0)),(INDIRECT(ADDRESS(ROW()-1,COLUMN()))-$C$20),0)) + IF(AND(OR(C175=11,C175=12),AND(D175="F",S175&gt;0)),(INDIRECT(ADDRESS(ROW()-1,COLUMN()))-$D$20),0) + IF(AND(OR(C175=11,C175=12),AND(D175="M",S175&gt;0)),(INDIRECT(ADDRESS(ROW()-1,COLUMN()))-$E$20),0)  + IF(AND(OR(C175=13,C175=14),AND(D175="F",S175&gt;0)),(INDIRECT(ADDRESS(ROW()-1,COLUMN()))-$F$20),0) + IF(AND(OR(C175=13,C175=14),AND(D175="M",S175&gt;0)),(INDIRECT(ADDRESS(ROW()-1,COLUMN()))-$G$20),0) + IF(AND(C175 &gt; 14,AND(D175="F",S175&gt;0)),(INDIRECT(ADDRESS(ROW()-1,COLUMN()))-$H$20),0) + IF(AND(C175 &gt; 14,AND(D175="M",S175&gt;0)),(INDIRECT(ADDRESS(ROW()-1,COLUMN()))-$I$20),0)</f>
        <v/>
      </c>
      <c r="T176" s="22">
        <f>IF(AND(OR(C175=11,C175=12),AND(D175="F",T175&gt;0)),(INDIRECT(ADDRESS(ROW()-1,COLUMN()))-$D$21),0) + IF(AND(OR(C175=11,C175=12),AND(D175="M",T175&gt;0)),(INDIRECT(ADDRESS(ROW()-1,COLUMN()))-$E$21),0)  + IF(AND(OR(C175=13,C175=14),AND(D175="F",T175&gt;0)),(INDIRECT(ADDRESS(ROW()-1,COLUMN()))-$F$21),0) + IF(AND(OR(C175=13,C175=14),AND(D175="M",T175&gt;0)),(INDIRECT(ADDRESS(ROW()-1,COLUMN()))-$G$21),0) + IF(AND(C175 &gt; 14,AND(D175="F",T175&gt;0)),(INDIRECT(ADDRESS(ROW()-1,COLUMN()))-$H$21),0) + IF(AND(C175 &gt; 14,AND(D175="M",T175&gt;0)),(INDIRECT(ADDRESS(ROW()-1,COLUMN()))-$I$21),0)</f>
        <v/>
      </c>
      <c r="U176" s="22">
        <f>(IF(AND(C175&lt;11,AND(D175="F",U175&gt;0)),(INDIRECT(ADDRESS(ROW()-1,COLUMN()))-$B$23),0) + IF(AND(C175&lt;11,AND(D175="M",U175&gt;0)),(INDIRECT(ADDRESS(ROW()-1,COLUMN()))-$C$23),0)) + IF(AND(OR(C175=11,C175=12),AND(D175="F",U175&gt;0)),(INDIRECT(ADDRESS(ROW()-1,COLUMN()))-$D$23),0) + IF(AND(OR(C175=11,C175=12),AND(D175="M",U175&gt;0)),(INDIRECT(ADDRESS(ROW()-1,COLUMN()))-$E$23),0)</f>
        <v/>
      </c>
      <c r="V176" s="22">
        <f>(IF(AND(C175&lt;11,AND(D175="F",V175&gt;0)),(INDIRECT(ADDRESS(ROW()-1,COLUMN()))-$B$24),0) + IF(AND(C175&lt;11,AND(D175="M",V175&gt;0)),(INDIRECT(ADDRESS(ROW()-1,COLUMN()))-$C$24),0)) + IF(AND(OR(C175=11,C175=12),AND(D175="F",V175&gt;0)),(INDIRECT(ADDRESS(ROW()-1,COLUMN()))-$D$24),0) + IF(AND(OR(C175=11,C175=12),AND(D175="M",V175&gt;0)),(INDIRECT(ADDRESS(ROW()-1,COLUMN()))-$E$24),0)  + IF(AND(OR(C175=13,C175=14),AND(D175="F",V175&gt;0)),(INDIRECT(ADDRESS(ROW()-1,COLUMN()))-$F$24),0) + IF(AND(OR(C175=13,C175=14),AND(D175="M",V175&gt;0)),(INDIRECT(ADDRESS(ROW()-1,COLUMN()))-$G$24),0) + IF(AND(C175 &gt; 14,AND(D175="F",V175&gt;0)),(INDIRECT(ADDRESS(ROW()-1,COLUMN()))-$H$24),0) + IF(AND(C175 &gt; 14,AND(D175="M",V175&gt;0)),(INDIRECT(ADDRESS(ROW()-1,COLUMN()))-$I$24),0)</f>
        <v/>
      </c>
      <c r="W176" s="22">
        <f>IF(AND(OR(C175=11,C175=12),AND(D175="F",W175&gt;0)),(INDIRECT(ADDRESS(ROW()-1,COLUMN()))-$D$25),0) + IF(AND(OR(C175=11,C175=12),AND(D175="M",W175&gt;0)),(INDIRECT(ADDRESS(ROW()-1,COLUMN()))-$E$25),0)  + IF(AND(OR(C175=13,C175=14),AND(D175="F",W175&gt;0)),(INDIRECT(ADDRESS(ROW()-1,COLUMN()))-$F$25),0) + IF(AND(OR(C175=13,C175=14),AND(D175="M",W175&gt;0)),(INDIRECT(ADDRESS(ROW()-1,COLUMN()))-$G$25),0) + IF(AND(C175 &gt; 14,AND(D175="F",W175&gt;0)),(INDIRECT(ADDRESS(ROW()-1,COLUMN()))-$H$25),0) + IF(AND(C175 &gt; 14,AND(D175="M",W175&gt;0)),(INDIRECT(ADDRESS(ROW()-1,COLUMN()))-$I$25),0)</f>
        <v/>
      </c>
      <c r="X176" s="3" t="n"/>
      <c r="Y176" s="3" t="n"/>
      <c r="Z176" s="3" t="n"/>
    </row>
    <row customHeight="1" ht="20" outlineLevel="1" r="177" s="67" spans="1:63">
      <c r="C177" s="69" t="s">
        <v>385</v>
      </c>
      <c r="E177" s="62">
        <f>COUNTIF(F177:AA177,"&lt;=0")-E175-IF(C175&gt;12,IF(L175&gt;0,1,0)+IF(O175&gt;0,1,0)+IF(R175&gt;0,1,0)+IF(U175&gt;0,1,0),0)-IF(C175&lt;11,IF(J175&gt;0,1,0)+IF(K175&gt;0,1,0)+IF(N175&gt;0,1,0)+IF(Q175&gt;0,1,0)+IF(T175&gt;0,1,0)+IF(W175,1,0),0)</f>
        <v/>
      </c>
      <c r="F177" s="22">
        <f>(IF(AND(C175&lt;11,AND(D175="F",F175&gt;0)),(INDIRECT(ADDRESS(ROW()-2,COLUMN()))-$L$4),0) + IF(AND(C175&lt;11,AND(D175="M",F175&gt;0)),(INDIRECT(ADDRESS(ROW()-2,COLUMN()))-$M$4),0)) + IF(AND(OR(C175=11,C175=12),AND(D175="F",F175&gt;0)),(INDIRECT(ADDRESS(ROW()-2,COLUMN()))-$N$4),0) + IF(AND(OR(C175=11,C175=12),AND(D175="M",F175&gt;0)),(INDIRECT(ADDRESS(ROW()-2,COLUMN()))-$O$4),0)  + IF(AND(OR(C175=13,C175=14),AND(D175="F",F175&gt;0)),(INDIRECT(ADDRESS(ROW()-2,COLUMN()))-$P$4),0) + IF(AND(OR(C175=13,C175=14),AND(D175="M",F175&gt;0)),(INDIRECT(ADDRESS(ROW()-2,COLUMN()))-$Q$4),0) + IF(AND(C175 &gt; 14,AND(D175="F",F175&gt;0)),(INDIRECT(ADDRESS(ROW()-2,COLUMN()))-$R$4),0) + IF(AND(C175 &gt; 14,AND(D175="M",F175&gt;0)),(INDIRECT(ADDRESS(ROW()-2,COLUMN()))-$S$4),0)</f>
        <v/>
      </c>
      <c r="G177" s="22">
        <f>(IF(AND(C175&lt;11,AND(D175="F",G175&gt;0)),(INDIRECT(ADDRESS(ROW()-2,COLUMN()))-$L$5),0) + IF(AND(C175&lt;11,AND(D175="M",G175&gt;0)),(INDIRECT(ADDRESS(ROW()-2,COLUMN()))-$M$5),0)) + IF(AND(OR(C175=11,C175=12),AND(D175="F",G175&gt;0)),(INDIRECT(ADDRESS(ROW()-2,COLUMN()))-$N$5),0) + IF(AND(OR(C175=11,C175=12),AND(D175="M",G175&gt;0)),(INDIRECT(ADDRESS(ROW()-2,COLUMN()))-$O$5),0)  + IF(AND(OR(C175=13,C175=14),AND(D175="F",G175&gt;0)),(INDIRECT(ADDRESS(ROW()-2,COLUMN()))-$P$5),0) + IF(AND(OR(C175=13,C175=14),AND(D175="M",G175&gt;0)),(INDIRECT(ADDRESS(ROW()-2,COLUMN()))-$Q$5),0) + IF(AND(C175 &gt; 14,AND(D175="F",G175&gt;0)),(INDIRECT(ADDRESS(ROW()-2,COLUMN()))-$R$5),0) + IF(AND(C175 &gt; 14,AND(D175="M",G175&gt;0)),(INDIRECT(ADDRESS(ROW()-2,COLUMN()))-$S$5),0)</f>
        <v/>
      </c>
      <c r="H177" s="22">
        <f>(IF(AND(C175&lt;11,AND(D175="F",H175&gt;0)),(INDIRECT(ADDRESS(ROW()-2,COLUMN()))-$L$6),0) + IF(AND(C175&lt;11,AND(D175="M",H175&gt;0)),(INDIRECT(ADDRESS(ROW()-2,COLUMN()))-$M$6),0)) + IF(AND(OR(C175=11,C175=12),AND(D175="F",H175&gt;0)),(INDIRECT(ADDRESS(ROW()-2,COLUMN()))-$N$6),0) + IF(AND(OR(C175=11,C175=12),AND(D175="M",H175&gt;0)),(INDIRECT(ADDRESS(ROW()-2,COLUMN()))-$O$6),0)  + IF(AND(OR(C175=13,C175=14),AND(D175="F",H175&gt;0)),(INDIRECT(ADDRESS(ROW()-2,COLUMN()))-$P$6),0) + IF(AND(OR(C175=13,C175=14),AND(D175="M",H175&gt;0)),(INDIRECT(ADDRESS(ROW()-2,COLUMN()))-$Q$6),0) + IF(AND(C175 &gt; 14,AND(D175="F",H175&gt;0)),(INDIRECT(ADDRESS(ROW()-2,COLUMN()))-$R$6),0) + IF(AND(C175 &gt; 14,AND(D175="M",H175&gt;0)),(INDIRECT(ADDRESS(ROW()-2,COLUMN()))-$S$6),0)</f>
        <v/>
      </c>
      <c r="I177" s="22">
        <f>(IF(AND(C175&lt;11,AND(D175="F",I175&gt;0)),(INDIRECT(ADDRESS(ROW()-2,COLUMN()))-$L$7),0) + IF(AND(C175&lt;11,AND(D175="M",I175&gt;0)),(INDIRECT(ADDRESS(ROW()-2,COLUMN()))-$M$7),0)) + IF(AND(OR(C175=11,C175=12),AND(D175="F",I175&gt;0)),(INDIRECT(ADDRESS(ROW()-2,COLUMN()))-$N$7),0) + IF(AND(OR(C175=11,C175=12),AND(D175="M",I175&gt;0)),(INDIRECT(ADDRESS(ROW()-2,COLUMN()))-$O$7),0)  + IF(AND(OR(C175=13,C175=14),AND(D175="F",I175&gt;0)),(INDIRECT(ADDRESS(ROW()-2,COLUMN()))-$P$7),0) + IF(AND(OR(C175=13,C175=14),AND(D175="M",I175&gt;0)),(INDIRECT(ADDRESS(ROW()-2,COLUMN()))-$Q$7),0) + IF(AND(C175 &gt; 14,AND(D175="F",I175&gt;0)),(INDIRECT(ADDRESS(ROW()-2,COLUMN()))-$R$7),0) + IF(AND(C175 &gt; 14,AND(D175="M",I175&gt;0)),(INDIRECT(ADDRESS(ROW()-2,COLUMN()))-$S$7),0)</f>
        <v/>
      </c>
      <c r="J177" s="22">
        <f>IF(AND(OR(C175=11,C175=12),AND(D175="F",J175&gt;0)),(INDIRECT(ADDRESS(ROW()-2,COLUMN()))-$N$8),0) + IF(AND(OR(C175=11,C175=12),AND(D175="M",J175&gt;0)),(INDIRECT(ADDRESS(ROW()-2,COLUMN()))-$O$8),0)  + IF(AND(OR(C175=13,C175=14),AND(D175="F",J175&gt;0)),(INDIRECT(ADDRESS(ROW()-2,COLUMN()))-$P$8),0) + IF(AND(OR(C175=13,C175=14),AND(D175="M",J175&gt;0)),(INDIRECT(ADDRESS(ROW()-2,COLUMN()))-$Q$8),0) + IF(AND(C175 &gt; 14,AND(D175="F",J175&gt;0)),(INDIRECT(ADDRESS(ROW()-2,COLUMN()))-$R$8),0) + IF(AND(C175 &gt; 14,AND(D175="M",J175&gt;0)),(INDIRECT(ADDRESS(ROW()-2,COLUMN()))-$S$8),0)</f>
        <v/>
      </c>
      <c r="K177" s="22">
        <f>IF(AND(OR(C175=11,C175=12),AND(D175="F",K175&gt;0)),(INDIRECT(ADDRESS(ROW()-2,COLUMN()))-$N$9),0) + IF(AND(OR(C175=11,C175=12),AND(D175="M",K175&gt;0)),(INDIRECT(ADDRESS(ROW()-2,COLUMN()))-$O$9),0)  + IF(AND(OR(C175=13,C175=14),AND(D175="F",K175&gt;0)),(INDIRECT(ADDRESS(ROW()-2,COLUMN()))-$P$9),0) + IF(AND(OR(C175=13,C175=14),AND(D175="M",K175&gt;0)),(INDIRECT(ADDRESS(ROW()-2,COLUMN()))-$Q$9),0) + IF(AND(C175 &gt; 14,AND(D175="F",K175&gt;0)),(INDIRECT(ADDRESS(ROW()-2,COLUMN()))-$R$9),0) + IF(AND(C175 &gt; 14,AND(D175="M",K175&gt;0)),(INDIRECT(ADDRESS(ROW()-2,COLUMN()))-$S$9),0)</f>
        <v/>
      </c>
      <c r="L177" s="22">
        <f>(IF(AND(C175&lt;11,AND(D175="F",L175&gt;0)),(INDIRECT(ADDRESS(ROW()-2,COLUMN()))-$L$11),0) + IF(AND(C175&lt;11,AND(D175="M",L175&gt;0)),(INDIRECT(ADDRESS(ROW()-2,COLUMN()))-$M$11),0)) + IF(AND(OR(C175=11,C175=12),AND(D175="F",L175&gt;0)),(INDIRECT(ADDRESS(ROW()-2,COLUMN()))-$N$11),0) + IF(AND(OR(C175=11,C175=12),AND(D175="M",L175&gt;0)),(INDIRECT(ADDRESS(ROW()-2,COLUMN()))-$O$11),0)</f>
        <v/>
      </c>
      <c r="M177" s="22">
        <f>(IF(AND(C175&lt;11,AND(D175="F",M175&gt;0)),(INDIRECT(ADDRESS(ROW()-2,COLUMN()))-$L$12),0) + IF(AND(C175&lt;11,AND(D175="M",M175&gt;0)),(INDIRECT(ADDRESS(ROW()-2,COLUMN()))-$M$12),0)) + IF(AND(OR(C175=11,C175=12),AND(D175="F",M175&gt;0)),(INDIRECT(ADDRESS(ROW()-2,COLUMN()))-$N$12),0) + IF(AND(OR(C175=11,C175=12),AND(D175="M",M175&gt;0)),(INDIRECT(ADDRESS(ROW()-2,COLUMN()))-$O$12),0)  + IF(AND(OR(C175=13,C175=14),AND(D175="F",M175&gt;0)),(INDIRECT(ADDRESS(ROW()-2,COLUMN()))-$P$12),0) + IF(AND(OR(C175=13,C175=14),AND(D175="M",M175&gt;0)),(INDIRECT(ADDRESS(ROW()-2,COLUMN()))-$Q$12),0) + IF(AND(C175 &gt; 14,AND(D175="F",M175&gt;0)),(INDIRECT(ADDRESS(ROW()-2,COLUMN()))-$R$12),0) + IF(AND(C175 &gt; 14,AND(D175="M",M175&gt;0)),(INDIRECT(ADDRESS(ROW()-2,COLUMN()))-$S$12),0)</f>
        <v/>
      </c>
      <c r="N177" s="22">
        <f>IF(AND(OR(C175=11,C175=12),AND(D175="F",N175&gt;0)),(INDIRECT(ADDRESS(ROW()-2,COLUMN()))-$N$13),0) + IF(AND(OR(C175=11,C175=12),AND(D175="M",N175&gt;0)),(INDIRECT(ADDRESS(ROW()-2,COLUMN()))-$O$13),0)  + IF(AND(OR(C175=13,C175=14),AND(D175="F",N175&gt;0)),(INDIRECT(ADDRESS(ROW()-2,COLUMN()))-$P$13),0) + IF(AND(OR(C175=13,C175=14),AND(D175="M",N175&gt;0)),(INDIRECT(ADDRESS(ROW()-2,COLUMN()))-$Q$13),0) + IF(AND(C175 &gt; 14,AND(D175="F",N175&gt;0)),(INDIRECT(ADDRESS(ROW()-2,COLUMN()))-$R$13),0) + IF(AND(C175 &gt; 14,AND(D175="M",N175&gt;0)),(INDIRECT(ADDRESS(ROW()-2,COLUMN()))-$S$13),0)</f>
        <v/>
      </c>
      <c r="O177" s="22">
        <f>(IF(AND(C175&lt;11,AND(D175="F",O175&gt;0)),(INDIRECT(ADDRESS(ROW()-2,COLUMN()))-$L$15),0) + IF(AND(C175&lt;11,AND(D175="M",O175&gt;0)),(INDIRECT(ADDRESS(ROW()-2,COLUMN()))-$M$15),0)) + IF(AND(OR(C175=11,C175=12),AND(D175="F",O175&gt;0)),(INDIRECT(ADDRESS(ROW()-2,COLUMN()))-$N$15),0) + IF(AND(OR(C175=11,C175=12),AND(D175="M",O175&gt;0)),(INDIRECT(ADDRESS(ROW()-2,COLUMN()))-$O$15),0)</f>
        <v/>
      </c>
      <c r="P177" s="22">
        <f>(IF(AND(C175&lt;11,AND(D175="F",P175&gt;0)),(INDIRECT(ADDRESS(ROW()-2,COLUMN()))-$L$16),0) + IF(AND(C175&lt;11,AND(D175="M",P175&gt;0)),(INDIRECT(ADDRESS(ROW()-2,COLUMN()))-$M$16),0)) + IF(AND(OR(C175=11,C175=12),AND(D175="F",P175&gt;0)),(INDIRECT(ADDRESS(ROW()-2,COLUMN()))-$N$16),0) + IF(AND(OR(C175=11,C175=12),AND(D175="M",P175&gt;0)),(INDIRECT(ADDRESS(ROW()-2,COLUMN()))-$O$16),0)  + IF(AND(OR(C175=13,C175=14),AND(D175="F",P175&gt;0)),(INDIRECT(ADDRESS(ROW()-2,COLUMN()))-$P$16),0) + IF(AND(OR(C175=13,C175=14),AND(D175="M",P175&gt;0)),(INDIRECT(ADDRESS(ROW()-2,COLUMN()))-$Q$16),0) + IF(AND(C175 &gt; 14,AND(D175="F",P175&gt;0)),(INDIRECT(ADDRESS(ROW()-2,COLUMN()))-$R$16),0) + IF(AND(C175 &gt; 14,AND(D175="M",P175&gt;0)),(INDIRECT(ADDRESS(ROW()-2,COLUMN()))-$S$16),0)</f>
        <v/>
      </c>
      <c r="Q177" s="22">
        <f>IF(AND(OR(C175=11,C175=12),AND(D175="F",Q175&gt;0)),(INDIRECT(ADDRESS(ROW()-2,COLUMN()))-$N$17),0) + IF(AND(OR(C175=11,C175=12),AND(D175="M",Q175&gt;0)),(INDIRECT(ADDRESS(ROW()-2,COLUMN()))-$O$17),0)  + IF(AND(OR(C175=13,C175=14),AND(D175="F",Q175&gt;0)),(INDIRECT(ADDRESS(ROW()-2,COLUMN()))-$P$17),0) + IF(AND(OR(C175=13,C175=14),AND(D175="M",Q175&gt;0)),(INDIRECT(ADDRESS(ROW()-2,COLUMN()))-$Q$17),0) + IF(AND(C175 &gt; 14,AND(D175="F",Q175&gt;0)),(INDIRECT(ADDRESS(ROW()-2,COLUMN()))-$R$17),0) + IF(AND(C175 &gt; 14,AND(D175="M",Q175&gt;0)),(INDIRECT(ADDRESS(ROW()-2,COLUMN()))-$S$17),0)</f>
        <v/>
      </c>
      <c r="R177" s="22">
        <f>(IF(AND(C175&lt;11,AND(D175="F",R175&gt;0)),(INDIRECT(ADDRESS(ROW()-2,COLUMN()))-$L$19),0) + IF(AND(C175&lt;11,AND(D175="M",R175&gt;0)),(INDIRECT(ADDRESS(ROW()-2,COLUMN()))-$M$19),0)) + IF(AND(OR(C175=11,C175=12),AND(D175="F",R175&gt;0)),(INDIRECT(ADDRESS(ROW()-2,COLUMN()))-$N$19),0) + IF(AND(OR(C175=11,C175=12),AND(D175="M",R175&gt;0)),(INDIRECT(ADDRESS(ROW()-2,COLUMN()))-$O$19),0)</f>
        <v/>
      </c>
      <c r="S177" s="22">
        <f>(IF(AND(C175&lt;11,AND(D175="F",S175&gt;0)),(INDIRECT(ADDRESS(ROW()-2,COLUMN()))-$L$20),0) + IF(AND(C175&lt;11,AND(D175="M",S175&gt;0)),(INDIRECT(ADDRESS(ROW()-2,COLUMN()))-$M$20),0)) + IF(AND(OR(C175=11,C175=12),AND(D175="F",S175&gt;0)),(INDIRECT(ADDRESS(ROW()-2,COLUMN()))-$N$20),0) + IF(AND(OR(C175=11,C175=12),AND(D175="M",S175&gt;0)),(INDIRECT(ADDRESS(ROW()-2,COLUMN()))-$O$20),0)  + IF(AND(OR(C175=13,C175=14),AND(D175="F",S175&gt;0)),(INDIRECT(ADDRESS(ROW()-2,COLUMN()))-$P$20),0) + IF(AND(OR(C175=13,C175=14),AND(D175="M",S175&gt;0)),(INDIRECT(ADDRESS(ROW()-2,COLUMN()))-$Q$20),0) + IF(AND(C175 &gt; 14,AND(D175="F",S175&gt;0)),(INDIRECT(ADDRESS(ROW()-2,COLUMN()))-$R$20),0) + IF(AND(C175 &gt; 14,AND(D175="M",S175&gt;0)),(INDIRECT(ADDRESS(ROW()-2,COLUMN()))-$S$20),0)</f>
        <v/>
      </c>
      <c r="T177" s="22">
        <f>IF(AND(OR(C175=11,C175=12),AND(D175="F",T175&gt;0)),(INDIRECT(ADDRESS(ROW()-2,COLUMN()))-$N$21),0) + IF(AND(OR(C175=11,C175=12),AND(D175="M",T175&gt;0)),(INDIRECT(ADDRESS(ROW()-2,COLUMN()))-$O$21),0)  + IF(AND(OR(C175=13,C175=14),AND(D175="F",T175&gt;0)),(INDIRECT(ADDRESS(ROW()-2,COLUMN()))-$P$21),0) + IF(AND(OR(C175=13,C175=14),AND(D175="M",T175&gt;0)),(INDIRECT(ADDRESS(ROW()-2,COLUMN()))-$Q$21),0) + IF(AND(C175 &gt; 14,AND(D175="F",T175&gt;0)),(INDIRECT(ADDRESS(ROW()-2,COLUMN()))-$R$21),0) + IF(AND(C175 &gt; 14,AND(D175="M",T175&gt;0)),(INDIRECT(ADDRESS(ROW()-2,COLUMN()))-$S$21),0)</f>
        <v/>
      </c>
      <c r="U177" s="22">
        <f>(IF(AND(C175&lt;11,AND(D175="F",U175&gt;0)),(INDIRECT(ADDRESS(ROW()-2,COLUMN()))-$L$23),0) + IF(AND(C175&lt;11,AND(D175="M",U175&gt;0)),(INDIRECT(ADDRESS(ROW()-2,COLUMN()))-$M$23),0)) + IF(AND(OR(C175=11,C175=12),AND(D175="F",U175&gt;0)),(INDIRECT(ADDRESS(ROW()-2,COLUMN()))-$N$23),0) + IF(AND(OR(C175=11,C175=12),AND(D175="M",U175&gt;0)),(INDIRECT(ADDRESS(ROW()-2,COLUMN()))-$O$23),0)</f>
        <v/>
      </c>
      <c r="V177" s="22">
        <f>(IF(AND(C175&lt;11,AND(D175="F",V175&gt;0)),(INDIRECT(ADDRESS(ROW()-2,COLUMN()))-$L$24),0) + IF(AND(C175&lt;11,AND(D175="M",V175&gt;0)),(INDIRECT(ADDRESS(ROW()-2,COLUMN()))-$M$24),0)) + IF(AND(OR(C175=11,C175=12),AND(D175="F",V175&gt;0)),(INDIRECT(ADDRESS(ROW()-2,COLUMN()))-$N$24),0) + IF(AND(OR(C175=11,C175=12),AND(D175="M",V175&gt;0)),(INDIRECT(ADDRESS(ROW()-2,COLUMN()))-$O$24),0)  + IF(AND(OR(C175=13,C175=14),AND(D175="F",V175&gt;0)),(INDIRECT(ADDRESS(ROW()-2,COLUMN()))-$P$24),0) + IF(AND(OR(C175=13,C175=14),AND(D175="M",V175&gt;0)),(INDIRECT(ADDRESS(ROW()-2,COLUMN()))-$Q$24),0) + IF(AND(C175 &gt; 14,AND(D175="F",V175&gt;0)),(INDIRECT(ADDRESS(ROW()-2,COLUMN()))-$R$24),0) + IF(AND(C175 &gt; 14,AND(D175="M",V175&gt;0)),(INDIRECT(ADDRESS(ROW()-2,COLUMN()))-$S$24),0)</f>
        <v/>
      </c>
      <c r="W177" s="22">
        <f>IF(AND(OR(C175=11,C175=12),AND(D175="F",W175&gt;0)),(INDIRECT(ADDRESS(ROW()-2,COLUMN()))-$N$25),0) + IF(AND(OR(C175=11,C175=12),AND(D175="M",W175&gt;0)),(INDIRECT(ADDRESS(ROW()-2,COLUMN()))-$O$25),0)  + IF(AND(OR(C175=13,C175=14),AND(D175="F",W175&gt;0)),(INDIRECT(ADDRESS(ROW()-2,COLUMN()))-$P$25),0) + IF(AND(OR(C175=13,C175=14),AND(D175="M",W175&gt;0)),(INDIRECT(ADDRESS(ROW()-2,COLUMN()))-$Q$25),0) + IF(AND(C175 &gt; 14,AND(D175="F",W175&gt;0)),(INDIRECT(ADDRESS(ROW()-2,COLUMN()))-$R$25),0) + IF(AND(C175 &gt; 14,AND(D175="M",W175&gt;0)),(INDIRECT(ADDRESS(ROW()-2,COLUMN()))-$S$25),0)</f>
        <v/>
      </c>
      <c r="X177" s="3" t="n"/>
      <c r="Y177" s="3" t="n"/>
      <c r="Z177" s="3" t="n"/>
    </row>
    <row customHeight="1" ht="20" outlineLevel="1" r="178" s="67" spans="1:63">
      <c r="C178" s="69" t="s">
        <v>386</v>
      </c>
      <c r="E178" s="62">
        <f>COUNTIF(F178:W178,"&lt;=0")-E175-IF(C175&gt;14,18,0)-IF(C175&gt;12,IF(L175&gt;0,1,0)+IF(O175&gt;0,1,0)+IF(R175&gt;0,1,0)+IF(U175&gt;0,1,0),0)-IF(C175&lt;11,IF(J175&gt;0,1,0)+IF(K175&gt;0,1,0)+IF(N175&gt;0,1,0)+IF(Q175&gt;0,1,0)+IF(T175&gt;0,1,0)+ IF(U175&gt;0,1,0) + IF(W175,1,0),0) - IF(AND(U175 &gt; 0,OR(C175=11,C175=12)),1,0)</f>
        <v/>
      </c>
      <c r="F178" s="22">
        <f>(IF(AND(C175&lt;11,AND(D175="F",F175&gt;0)),(INDIRECT(ADDRESS(ROW()-3,COLUMN()))-$V$4),0) + IF(AND(C175&lt;11,AND(D175="M",F175&gt;0)),(INDIRECT(ADDRESS(ROW()-3,COLUMN()))-$W$4),0)) + IF(AND(OR(C175=11,C175=12),AND(D175="F",F175&gt;0)),(INDIRECT(ADDRESS(ROW()-3,COLUMN()))-$X$4),0) + IF(AND(OR(C175=11,C175=12),AND(D175="M",F175&gt;0)),(INDIRECT(ADDRESS(ROW()-3,COLUMN()))-$Y$4),0)  + IF(AND(OR(C175=13,C175=14),AND(D175="F",F175&gt;0)),(INDIRECT(ADDRESS(ROW()-3,COLUMN()))-$Z$4),0) + IF(AND(OR(C175=13,C175=14),AND(D175="M",F175&gt;0)),(INDIRECT(ADDRESS(ROW()-3,COLUMN()))-$AA$4),0)</f>
        <v/>
      </c>
      <c r="G178" s="22">
        <f>(IF(AND(C175&lt;11,AND(D175="F",G175&gt;0)),(INDIRECT(ADDRESS(ROW()-3,COLUMN()))-$V$5),0) + IF(AND(C175&lt;11,AND(D175="M",G175&gt;0)),(INDIRECT(ADDRESS(ROW()-3,COLUMN()))-$W$5),0)) + IF(AND(OR(C175=11,C175=12),AND(D175="F",G175&gt;0)),(INDIRECT(ADDRESS(ROW()-3,COLUMN()))-$X$5),0) + IF(AND(OR(C175=11,C175=12),AND(D175="M",G175&gt;0)),(INDIRECT(ADDRESS(ROW()-3,COLUMN()))-$Y$5),0)  + IF(AND(OR(C175=13,C175=14),AND(D175="F",G175&gt;0)),(INDIRECT(ADDRESS(ROW()-3,COLUMN()))-$Z$5),0) + IF(AND(OR(C175=13,C175=14),AND(D175="M",G175&gt;0)),(INDIRECT(ADDRESS(ROW()-3,COLUMN()))-$AA$5),0)</f>
        <v/>
      </c>
      <c r="H178" s="22">
        <f>(IF(AND(C175&lt;11,AND(D175="F",H175&gt;0)),(INDIRECT(ADDRESS(ROW()-3,COLUMN()))-$V$6),0) + IF(AND(C175&lt;11,AND(D175="M",H175&gt;0)),(INDIRECT(ADDRESS(ROW()-3,COLUMN()))-$W$6),0)) + IF(AND(OR(C175=11,C175=12),AND(D175="F",H175&gt;0)),(INDIRECT(ADDRESS(ROW()-3,COLUMN()))-$X$6),0) + IF(AND(OR(C175=11,C175=12),AND(D175="M",H175&gt;0)),(INDIRECT(ADDRESS(ROW()-3,COLUMN()))-$Y$6),0)  + IF(AND(OR(C175=13,C175=14),AND(D175="F",H175&gt;0)),(INDIRECT(ADDRESS(ROW()-3,COLUMN()))-$Z$6),0) + IF(AND(OR(C175=13,C175=14),AND(D175="M",H175&gt;0)),(INDIRECT(ADDRESS(ROW()-3,COLUMN()))-$AA$6),0)</f>
        <v/>
      </c>
      <c r="I178" s="22">
        <f>(IF(AND(C175&lt;11,AND(D175="F",I175&gt;0)),(INDIRECT(ADDRESS(ROW()-3,COLUMN()))-$V$7),0) + IF(AND(C175&lt;11,AND(D175="M",I175&gt;0)),(INDIRECT(ADDRESS(ROW()-3,COLUMN()))-$W$7),0)) + IF(AND(OR(C175=11,C175=12),AND(D175="F",I175&gt;0)),(INDIRECT(ADDRESS(ROW()-3,COLUMN()))-$X$7),0) + IF(AND(OR(C175=11,C175=12),AND(D175="M",I175&gt;0)),(INDIRECT(ADDRESS(ROW()-3,COLUMN()))-$Y$7),0)  + IF(AND(OR(C175=13,C175=14),AND(D175="F",I175&gt;0)),(INDIRECT(ADDRESS(ROW()-3,COLUMN()))-$Z$7),0) + IF(AND(OR(C175=13,C175=14),AND(D175="M",I175&gt;0)),(INDIRECT(ADDRESS(ROW()-3,COLUMN()))-$AA$7),0)</f>
        <v/>
      </c>
      <c r="J178" s="22">
        <f>IF(AND(OR(C175=11,C175=12),AND(D175="F",J175&gt;0)),(INDIRECT(ADDRESS(ROW()-3,COLUMN()))-$X$8),0) + IF(AND(OR(C175=11,C175=12),AND(D175="M",J175&gt;0)),(INDIRECT(ADDRESS(ROW()-3,COLUMN()))-$Y$8),0)  + IF(AND(OR(C175=13,C175=14),AND(D175="F",J175&gt;0)),(INDIRECT(ADDRESS(ROW()-3,COLUMN()))-$Z$8),0) + IF(AND(OR(C175=13,C175=14),AND(D175="M",J175&gt;0)),(INDIRECT(ADDRESS(ROW()-3,COLUMN()))-$AA$8),0)</f>
        <v/>
      </c>
      <c r="K178" s="22">
        <f>IF(AND(OR(C175=11,C175=12),AND(D175="F",K175&gt;0)),(INDIRECT(ADDRESS(ROW()-3,COLUMN()))-$X$9),0) + IF(AND(OR(C175=11,C175=12),AND(D175="M",K175&gt;0)),(INDIRECT(ADDRESS(ROW()-3,COLUMN()))-$Y$9),0)  + IF(AND(OR(C175=13,C175=14),AND(D175="F",K175&gt;0)),(INDIRECT(ADDRESS(ROW()-3,COLUMN()))-$Z$9),0) + IF(AND(OR(C175=13,C175=14),AND(D175="M",K175&gt;0)),(INDIRECT(ADDRESS(ROW()-3,COLUMN()))-$AA$9),0)</f>
        <v/>
      </c>
      <c r="L178" s="22">
        <f>(IF(AND(C175&lt;11,AND(D175="F",L175&gt;0)),(INDIRECT(ADDRESS(ROW()-3,COLUMN()))-$V$11),0) + IF(AND(C175&lt;11,AND(D175="M",L175&gt;0)),(INDIRECT(ADDRESS(ROW()-3,COLUMN()))-$W$11),0)) + IF(AND(OR(C175=11,C175=12),AND(D175="F",L175&gt;0)),(INDIRECT(ADDRESS(ROW()-3,COLUMN()))-$X$11),0) + IF(AND(OR(C175=11,C175=12),AND(D175="M",L175&gt;0)),(INDIRECT(ADDRESS(ROW()-3,COLUMN()))-$Y$11),0)</f>
        <v/>
      </c>
      <c r="M178" s="22">
        <f>(IF(AND(C175&lt;11,AND(D175="F",M175&gt;0)),(INDIRECT(ADDRESS(ROW()-3,COLUMN()))-$V$12),0) + IF(AND(C175&lt;11,AND(D175="M",M175&gt;0)),(INDIRECT(ADDRESS(ROW()-3,COLUMN()))-$W$12),0)) + IF(AND(OR(C175=11,C175=12),AND(D175="F",M175&gt;0)),(INDIRECT(ADDRESS(ROW()-3,COLUMN()))-$X$12),0) + IF(AND(OR(C175=11,C175=12),AND(D175="M",M175&gt;0)),(INDIRECT(ADDRESS(ROW()-3,COLUMN()))-$Y$12),0)  + IF(AND(OR(C175=13,C175=14),AND(D175="F",M175&gt;0)),(INDIRECT(ADDRESS(ROW()-3,COLUMN()))-$Z$12),0) + IF(AND(OR(C175=13,C175=14),AND(D175="M",M175&gt;0)),(INDIRECT(ADDRESS(ROW()-3,COLUMN()))-$AA$12),0)</f>
        <v/>
      </c>
      <c r="N178" s="22">
        <f>IF(AND(OR(C175=11,C175=12),AND(D175="F",N175&gt;0)),(INDIRECT(ADDRESS(ROW()-3,COLUMN()))-$X$13),0) + IF(AND(OR(C175=11,C175=12),AND(D175="M",N175&gt;0)),(INDIRECT(ADDRESS(ROW()-3,COLUMN()))-$Y$13),0)  + IF(AND(OR(C175=13,C175=14),AND(D175="F",N175&gt;0)),(INDIRECT(ADDRESS(ROW()-3,COLUMN()))-$Z$13),0) + IF(AND(OR(C175=13,C175=14),AND(D175="M",N175&gt;0)),(INDIRECT(ADDRESS(ROW()-3,COLUMN()))-$AA$13),0)</f>
        <v/>
      </c>
      <c r="O178" s="22">
        <f>(IF(AND(C175&lt;11,AND(D175="F",O175&gt;0)),(INDIRECT(ADDRESS(ROW()-3,COLUMN()))-$V$15),0) + IF(AND(C175&lt;11,AND(D175="M",O175&gt;0)),(INDIRECT(ADDRESS(ROW()-3,COLUMN()))-$W$15),0)) + IF(AND(OR(C175=11,C175=12),AND(D175="F",O175&gt;0)),(INDIRECT(ADDRESS(ROW()-3,COLUMN()))-$X$15),0) + IF(AND(OR(C175=11,C175=12),AND(D175="M",O175&gt;0)),(INDIRECT(ADDRESS(ROW()-3,COLUMN()))-$Y$15),0)</f>
        <v/>
      </c>
      <c r="P178" s="22">
        <f>(IF(AND(C175&lt;11,AND(D175="F",P175&gt;0)),(INDIRECT(ADDRESS(ROW()-3,COLUMN()))-$V$16),0) + IF(AND(C175&lt;11,AND(D175="M",P175&gt;0)),(INDIRECT(ADDRESS(ROW()-3,COLUMN()))-$W$16),0)) + IF(AND(OR(C175=11,C175=12),AND(D175="F",P175&gt;0)),(INDIRECT(ADDRESS(ROW()-3,COLUMN()))-$X$16),0) + IF(AND(OR(C175=11,C175=12),AND(D175="M",P175&gt;0)),(INDIRECT(ADDRESS(ROW()-3,COLUMN()))-$Y$16),0)  + IF(AND(OR(C175=13,C175=14),AND(D175="F",P175&gt;0)),(INDIRECT(ADDRESS(ROW()-3,COLUMN()))-$Z$16),0) + IF(AND(OR(C175=13,C175=14),AND(D175="M",P175&gt;0)),(INDIRECT(ADDRESS(ROW()-3,COLUMN()))-$AA$16),0)</f>
        <v/>
      </c>
      <c r="Q178" s="22">
        <f>IF(AND(OR(C175=11,C175=12),AND(D175="F",Q175&gt;0)),(INDIRECT(ADDRESS(ROW()-3,COLUMN()))-$X$17),0) + IF(AND(OR(C175=11,C175=12),AND(D175="M",Q175&gt;0)),(INDIRECT(ADDRESS(ROW()-3,COLUMN()))-$Y$17),0)  + IF(AND(OR(C175=13,C175=14),AND(D175="F",Q175&gt;0)),(INDIRECT(ADDRESS(ROW()-3,COLUMN()))-$Z$17),0) + IF(AND(OR(C175=13,C175=14),AND(D175="M",Q175&gt;0)),(INDIRECT(ADDRESS(ROW()-3,COLUMN()))-$AA$17),0)</f>
        <v/>
      </c>
      <c r="R178" s="22">
        <f>(IF(AND(C175&lt;11,AND(D175="F",R175&gt;0)),(INDIRECT(ADDRESS(ROW()-3,COLUMN()))-$V$19),0) + IF(AND(C175&lt;11,AND(D175="M",R175&gt;0)),(INDIRECT(ADDRESS(ROW()-3,COLUMN()))-$W$19),0)) + IF(AND(OR(C175=11,C175=12),AND(D175="F",R175&gt;0)),(INDIRECT(ADDRESS(ROW()-3,COLUMN()))-$X$19),0) + IF(AND(OR(C175=11,C175=12),AND(D175="M",R175&gt;0)),(INDIRECT(ADDRESS(ROW()-3,COLUMN()))-$Y$19),0)</f>
        <v/>
      </c>
      <c r="S178" s="22">
        <f>(IF(AND(C175&lt;11,AND(D175="F",S175&gt;0)),(INDIRECT(ADDRESS(ROW()-3,COLUMN()))-$V$20),0) + IF(AND(C175&lt;11,AND(D175="M",S175&gt;0)),(INDIRECT(ADDRESS(ROW()-3,COLUMN()))-$W$20),0)) + IF(AND(OR(C175=11,C175=12),AND(D175="F",S175&gt;0)),(INDIRECT(ADDRESS(ROW()-3,COLUMN()))-$X$20),0) + IF(AND(OR(C175=11,C175=12),AND(D175="M",S175&gt;0)),(INDIRECT(ADDRESS(ROW()-3,COLUMN()))-$Y$20),0)  + IF(AND(OR(C175=13,C175=14),AND(D175="F",S175&gt;0)),(INDIRECT(ADDRESS(ROW()-3,COLUMN()))-$Z$20),0) + IF(AND(OR(C175=13,C175=14),AND(D175="M",S175&gt;0)),(INDIRECT(ADDRESS(ROW()-3,COLUMN()))-$AA$20),0)</f>
        <v/>
      </c>
      <c r="T178" s="22">
        <f>IF(AND(OR(C175=11,C175=12),AND(D175="F",T175&gt;0)),(INDIRECT(ADDRESS(ROW()-3,COLUMN()))-$X$21),0) + IF(AND(OR(C175=11,C175=12),AND(D175="M",T175&gt;0)),(INDIRECT(ADDRESS(ROW()-3,COLUMN()))-$Y$21),0)  + IF(AND(OR(C175=13,C175=14),AND(D175="F",T175&gt;0)),(INDIRECT(ADDRESS(ROW()-3,COLUMN()))-$Z$21),0) + IF(AND(OR(C175=13,C175=14),AND(D175="M",T175&gt;0)),(INDIRECT(ADDRESS(ROW()-3,COLUMN()))-$AA$21),0)</f>
        <v/>
      </c>
      <c r="U178" s="20" t="n">
        <v>0</v>
      </c>
      <c r="V178" s="22">
        <f>(IF(AND(C175&lt;11,AND(D175="F",V175&gt;0)),(INDIRECT(ADDRESS(ROW()-3,COLUMN()))-$V$24),0) + IF(AND(C175&lt;11,AND(D175="M",V175&gt;0)),(INDIRECT(ADDRESS(ROW()-3,COLUMN()))-$W$24),0)) + IF(AND(OR(C175=11,C175=12),AND(D175="F",V175&gt;0)),(INDIRECT(ADDRESS(ROW()-3,COLUMN()))-$X$24),0) + IF(AND(OR(C175=11,C175=12),AND(D175="M",V175&gt;0)),(INDIRECT(ADDRESS(ROW()-3,COLUMN()))-$Y$24),0)  + IF(AND(OR(C175=13,C175=14),AND(D175="F",V175&gt;0)),(INDIRECT(ADDRESS(ROW()-3,COLUMN()))-$Z$24),0) + IF(AND(OR(C175=13,C175=14),AND(D175="M",V175&gt;0)),(INDIRECT(ADDRESS(ROW()-3,COLUMN()))-$AA$24),0)</f>
        <v/>
      </c>
      <c r="W178" s="22">
        <f>IF(AND(OR(C175=11,C175=12),AND(D175="F",W175&gt;0)),(INDIRECT(ADDRESS(ROW()-3,COLUMN()))-$X$25),0) + IF(AND(OR(C175=11,C175=12),AND(D175="M",W175&gt;0)),(INDIRECT(ADDRESS(ROW()-3,COLUMN()))-$Y$25),0)  + IF(AND(OR(C175=13,C175=14),AND(D175="F",W175&gt;0)),(INDIRECT(ADDRESS(ROW()-3,COLUMN()))-$Z$25),0) + IF(AND(OR(C175=13,C175=14),AND(D175="M",W175&gt;0)),(INDIRECT(ADDRESS(ROW()-3,COLUMN()))-$AA$25),0)</f>
        <v/>
      </c>
      <c r="X178" s="3" t="n"/>
      <c r="Y178" s="3" t="n"/>
      <c r="Z178" s="3" t="n"/>
    </row>
    <row customHeight="1" ht="20" outlineLevel="1" r="179" s="67" spans="1:63">
      <c r="C179" s="69" t="s">
        <v>387</v>
      </c>
      <c r="E179" s="62">
        <f>COUNTIF(F179:W179,"&lt;=0")-E175-IF(L175&gt;0,1,0)-IF(O175&gt;0,1,0)-IF(R175&gt;0,1,0)-IF(U175&gt;0,1,0)</f>
        <v/>
      </c>
      <c r="F179" s="22">
        <f>IF(AND(D175="M",F175&gt;0), INDIRECT(ADDRESS(ROW()-4,COLUMN()))-$AE$4,0) + IF(AND(D175="F",F175&gt;0), INDIRECT(ADDRESS(ROW()-4,COLUMN()))-$AD$4,0)</f>
        <v/>
      </c>
      <c r="G179" s="22">
        <f>IF(AND(D175="M",G175&gt;0), INDIRECT(ADDRESS(ROW()-4,COLUMN()))-$AE$5,0) + IF(AND(D175="F",G175&gt;0), INDIRECT(ADDRESS(ROW()-4,COLUMN()))-$AD$5,0)</f>
        <v/>
      </c>
      <c r="H179" s="22">
        <f>IF(AND(D175="M",H175&gt;0), INDIRECT(ADDRESS(ROW()-4,COLUMN()))-$AE$6,0) + IF(AND(D175="F",H175&gt;0), INDIRECT(ADDRESS(ROW()-4,COLUMN()))-$AD$6,0)</f>
        <v/>
      </c>
      <c r="I179" s="22">
        <f>IF(AND(D175="M",I175&gt;0), INDIRECT(ADDRESS(ROW()-4,COLUMN()))-$AE$7,0) + IF(AND(D175="F",I175&gt;0), INDIRECT(ADDRESS(ROW()-4,COLUMN()))-$AD$7,0)</f>
        <v/>
      </c>
      <c r="J179" s="22">
        <f>IF(AND(D175="M",J175&gt;0), INDIRECT(ADDRESS(ROW()-4,COLUMN()))-$AE$8,0) + IF(AND(D175="F",J175&gt;0), INDIRECT(ADDRESS(ROW()-4,COLUMN()))-$AD$8,0)</f>
        <v/>
      </c>
      <c r="K179" s="22">
        <f>IF(AND(D175="M",K175&gt;0), INDIRECT(ADDRESS(ROW()-4,COLUMN()))-$AE$9,0) + IF(AND(D175="F",K175&gt;0), INDIRECT(ADDRESS(ROW()-4,COLUMN()))-$AD$9,0)</f>
        <v/>
      </c>
      <c r="L179" s="20" t="n">
        <v>0</v>
      </c>
      <c r="M179" s="22">
        <f>IF(AND(D175="M",M175&gt;0), INDIRECT(ADDRESS(ROW()-4,COLUMN()))-$AE$11,0) + IF(AND(D175="F",M175&gt;0), INDIRECT(ADDRESS(ROW()-4,COLUMN()))-$AD$11,0)</f>
        <v/>
      </c>
      <c r="N179" s="22">
        <f>IF(AND(D175="M",N175&gt;0), INDIRECT(ADDRESS(ROW()-4,COLUMN()))-$AE$12,0) + IF(AND(D175="F",N175&gt;0), INDIRECT(ADDRESS(ROW()-4,COLUMN()))-$AD$12,0)</f>
        <v/>
      </c>
      <c r="O179" s="20" t="n">
        <v>0</v>
      </c>
      <c r="P179" s="22">
        <f>IF(AND(D175="M",P175&gt;0), INDIRECT(ADDRESS(ROW()-4,COLUMN()))-$AE$14,0) + IF(AND(D175="F",P175&gt;0), INDIRECT(ADDRESS(ROW()-4,COLUMN()))-$AD$14,0)</f>
        <v/>
      </c>
      <c r="Q179" s="22">
        <f>IF(AND(D175="M",Q175&gt;0), INDIRECT(ADDRESS(ROW()-4,COLUMN()))-$AE$15,0) + IF(AND(D175="F",Q175&gt;0), INDIRECT(ADDRESS(ROW()-4,COLUMN()))-$AD$15,0)</f>
        <v/>
      </c>
      <c r="R179" s="20" t="n">
        <v>0</v>
      </c>
      <c r="S179" s="22">
        <f>IF(AND(D175="M",S175&gt;0), INDIRECT(ADDRESS(ROW()-4,COLUMN()))-$AE$17,0) + IF(AND(D175="F",S175&gt;0), INDIRECT(ADDRESS(ROW()-4,COLUMN()))-$AD$17,0)</f>
        <v/>
      </c>
      <c r="T179" s="22">
        <f>IF(AND(D175="M",T175&gt;0), INDIRECT(ADDRESS(ROW()-4,COLUMN()))-$AE$18,0) + IF(AND(D175="F",T175&gt;0), INDIRECT(ADDRESS(ROW()-4,COLUMN()))-$AD$18,0)</f>
        <v/>
      </c>
      <c r="U179" s="20" t="n">
        <v>0</v>
      </c>
      <c r="V179" s="22">
        <f>IF(AND(D175="M",V175&gt;0), INDIRECT(ADDRESS(ROW()-4,COLUMN()))-$AE$20,0) + IF(AND(D175="F",V175&gt;0), INDIRECT(ADDRESS(ROW()-4,COLUMN()))-$AD$20,0)</f>
        <v/>
      </c>
      <c r="W179" s="22">
        <f>IF(AND(D175="M",W175&gt;0), INDIRECT(ADDRESS(ROW()-4,COLUMN()))-$AE$21,0) + IF(AND(D175="F",W175&gt;0), INDIRECT(ADDRESS(ROW()-4,COLUMN()))-$AD$21,0)</f>
        <v/>
      </c>
      <c r="X179" s="3" t="n"/>
      <c r="Y179" s="3" t="n"/>
      <c r="Z179" s="3" t="n"/>
    </row>
    <row customHeight="1" ht="20" outlineLevel="1" r="180" s="67" spans="1:63">
      <c r="C180" s="69" t="s">
        <v>388</v>
      </c>
      <c r="E180" s="62">
        <f>COUNTIF(F180:W180,"&lt;=0")-E175-IF(L175&gt;0,1,0)-IF(O175&gt;0,1,0)-IF(R175&gt;0,1,0)-IF(U175&gt;0,1,0)</f>
        <v/>
      </c>
      <c r="F180" s="22">
        <f>IF(AND(D175="M",F175&gt;0), INDIRECT(ADDRESS(ROW()-5,COLUMN()))-$AJ$4,0) + IF(AND(D175="F",F175&gt;0), INDIRECT(ADDRESS(ROW()-5,COLUMN()))-$AI$4,0)</f>
        <v/>
      </c>
      <c r="G180" s="22">
        <f>IF(AND(D175="M",G175&gt;0), INDIRECT(ADDRESS(ROW()-5,COLUMN()))-$AJ$5,0) + IF(AND(D175="F",G175&gt;0), INDIRECT(ADDRESS(ROW()-5,COLUMN()))-$AI$5,0)</f>
        <v/>
      </c>
      <c r="H180" s="22">
        <f>IF(AND(D175="M",H175&gt;0), INDIRECT(ADDRESS(ROW()-5,COLUMN()))-$AJ$6,0) + IF(AND(D175="F",H175&gt;0), INDIRECT(ADDRESS(ROW()-5,COLUMN()))-$AI$6,0)</f>
        <v/>
      </c>
      <c r="I180" s="22">
        <f>IF(AND(D175="M",I175&gt;0), INDIRECT(ADDRESS(ROW()-5,COLUMN()))-$AJ$7,0) + IF(AND(D175="F",I175&gt;0), INDIRECT(ADDRESS(ROW()-5,COLUMN()))-$AI$7,0)</f>
        <v/>
      </c>
      <c r="J180" s="22">
        <f>IF(AND(D175="M",J175&gt;0), INDIRECT(ADDRESS(ROW()-5,COLUMN()))-$AJ$8,0) + IF(AND(D175="F",J175&gt;0), INDIRECT(ADDRESS(ROW()-5,COLUMN()))-$AI$8,0)</f>
        <v/>
      </c>
      <c r="K180" s="22">
        <f>IF(AND(D175="M",K175&gt;0), INDIRECT(ADDRESS(ROW()-5,COLUMN()))-$AJ$9,0) + IF(AND(D175="F",K175&gt;0), INDIRECT(ADDRESS(ROW()-5,COLUMN()))-$AI$9,0)</f>
        <v/>
      </c>
      <c r="L180" s="20" t="n">
        <v>0</v>
      </c>
      <c r="M180" s="22">
        <f>IF(AND(D175="M",M175&gt;0), INDIRECT(ADDRESS(ROW()-5,COLUMN()))-$AJ$11,0) + IF(AND(D175="F",M175&gt;0), INDIRECT(ADDRESS(ROW()-5,COLUMN()))-$AI$11,0)</f>
        <v/>
      </c>
      <c r="N180" s="22">
        <f>IF(AND(D175="M",N175&gt;0), INDIRECT(ADDRESS(ROW()-5,COLUMN()))-$AJ$12,0) + IF(AND(D175="F",N175&gt;0), INDIRECT(ADDRESS(ROW()-5,COLUMN()))-$AI$12,0)</f>
        <v/>
      </c>
      <c r="O180" s="20" t="n">
        <v>0</v>
      </c>
      <c r="P180" s="22">
        <f>IF(AND(D175="M",P175&gt;0), INDIRECT(ADDRESS(ROW()-5,COLUMN()))-$AJ$14,0) + IF(AND(D175="F",P175&gt;0), INDIRECT(ADDRESS(ROW()-5,COLUMN()))-$AI$14,0)</f>
        <v/>
      </c>
      <c r="Q180" s="22">
        <f>IF(AND(D175="M",Q175&gt;0), INDIRECT(ADDRESS(ROW()-5,COLUMN()))-$AJ$15,0) + IF(AND(D175="F",Q175&gt;0), INDIRECT(ADDRESS(ROW()-5,COLUMN()))-$AI$15,0)</f>
        <v/>
      </c>
      <c r="R180" s="20" t="n">
        <v>0</v>
      </c>
      <c r="S180" s="22">
        <f>IF(AND(D175="M",S175&gt;0), INDIRECT(ADDRESS(ROW()-5,COLUMN()))-$AJ$17,0) + IF(AND(D175="F",S175&gt;0), INDIRECT(ADDRESS(ROW()-5,COLUMN()))-$AI$17,0)</f>
        <v/>
      </c>
      <c r="T180" s="22">
        <f>IF(AND(D175="M",T175&gt;0), INDIRECT(ADDRESS(ROW()-5,COLUMN()))-$AJ$18,0) + IF(AND(D175="F",T175&gt;0), INDIRECT(ADDRESS(ROW()-5,COLUMN()))-$AI$18,0)</f>
        <v/>
      </c>
      <c r="U180" s="20" t="n">
        <v>0</v>
      </c>
      <c r="V180" s="22">
        <f>IF(AND(D175="M",V175&gt;0), INDIRECT(ADDRESS(ROW()-5,COLUMN()))-$AJ$20,0) + IF(AND(D175="F",V175&gt;0), INDIRECT(ADDRESS(ROW()-5,COLUMN()))-$AI$20,0)</f>
        <v/>
      </c>
      <c r="W180" s="22">
        <f>IF(AND(D175="M",W175&gt;0), INDIRECT(ADDRESS(ROW()-5,COLUMN()))-$AJ$21,0) + IF(AND(D175="F",W175&gt;0), INDIRECT(ADDRESS(ROW()-5,COLUMN()))-$AI$21,0)</f>
        <v/>
      </c>
      <c r="X180" s="3" t="n"/>
      <c r="Y180" s="3" t="n"/>
      <c r="Z180" s="3" t="n"/>
    </row>
    <row customHeight="1" ht="20" outlineLevel="1" r="181" s="67" spans="1:63">
      <c r="C181" s="69" t="s">
        <v>389</v>
      </c>
      <c r="E181" s="62">
        <f>COUNTIF(F181:W181,"&lt;=0")-E175-IF(L175&gt;0,1,0)-IF(O175&gt;0,1,0)-IF(R175&gt;0,1,0)-IF(U175&gt;0,1,0)</f>
        <v/>
      </c>
      <c r="F181" s="22">
        <f>IF(AND(D175="M",F175&gt;0), INDIRECT(ADDRESS(ROW()-6,COLUMN()))-$AO$4,0) + IF(AND(D175="F",F175&gt;0), INDIRECT(ADDRESS(ROW()-6,COLUMN()))-$AN$4,0)</f>
        <v/>
      </c>
      <c r="G181" s="22">
        <f>IF(AND(D175="M",G175&gt;0), INDIRECT(ADDRESS(ROW()-6,COLUMN()))-$AO$5,0) + IF(AND(D175="F",G175&gt;0), INDIRECT(ADDRESS(ROW()-6,COLUMN()))-$AN$5,0)</f>
        <v/>
      </c>
      <c r="H181" s="22">
        <f>IF(AND(D175="M",H175&gt;0), INDIRECT(ADDRESS(ROW()-6,COLUMN()))-$AO$6,0) + IF(AND(D175="F",H175&gt;0), INDIRECT(ADDRESS(ROW()-6,COLUMN()))-$AN$6,0)</f>
        <v/>
      </c>
      <c r="I181" s="22">
        <f>IF(AND(D175="M",I175&gt;0), INDIRECT(ADDRESS(ROW()-6,COLUMN()))-$AO$7,0) + IF(AND(D175="F",I175&gt;0), INDIRECT(ADDRESS(ROW()-6,COLUMN()))-$AN$7,0)</f>
        <v/>
      </c>
      <c r="J181" s="22">
        <f>IF(AND(D175="M",J175&gt;0), INDIRECT(ADDRESS(ROW()-6,COLUMN()))-$AO$8,0) + IF(AND(D175="F",J175&gt;0), INDIRECT(ADDRESS(ROW()-6,COLUMN()))-$AN$8,0)</f>
        <v/>
      </c>
      <c r="K181" s="22">
        <f>IF(AND(D175="M",K175&gt;0), INDIRECT(ADDRESS(ROW()-6,COLUMN()))-$AO$9,0) + IF(AND(D175="F",K175&gt;0), INDIRECT(ADDRESS(ROW()-6,COLUMN()))-$AN$9,0)</f>
        <v/>
      </c>
      <c r="L181" s="20" t="n">
        <v>0</v>
      </c>
      <c r="M181" s="22">
        <f>IF(AND(D175="M",M175&gt;0), INDIRECT(ADDRESS(ROW()-6,COLUMN()))-$AO$11,0) + IF(AND(D175="F",M175&gt;0), INDIRECT(ADDRESS(ROW()-6,COLUMN()))-$AN$11,0)</f>
        <v/>
      </c>
      <c r="N181" s="22">
        <f>IF(AND(D175="M",N175&gt;0), INDIRECT(ADDRESS(ROW()-6,COLUMN()))-$AO$12,0) + IF(AND(D175="F",N175&gt;0), INDIRECT(ADDRESS(ROW()-6,COLUMN()))-$AN$12,0)</f>
        <v/>
      </c>
      <c r="O181" s="20" t="n">
        <v>0</v>
      </c>
      <c r="P181" s="22">
        <f>IF(AND(D175="M",P175&gt;0), INDIRECT(ADDRESS(ROW()-6,COLUMN()))-$AO$14,0) + IF(AND(D175="F",P175&gt;0), INDIRECT(ADDRESS(ROW()-6,COLUMN()))-$AN$14,0)</f>
        <v/>
      </c>
      <c r="Q181" s="22">
        <f>IF(AND(D175="M",Q175&gt;0), INDIRECT(ADDRESS(ROW()-6,COLUMN()))-$AO$15,0) + IF(AND(D175="F",Q175&gt;0), INDIRECT(ADDRESS(ROW()-6,COLUMN()))-$AN$15,0)</f>
        <v/>
      </c>
      <c r="R181" s="20" t="n">
        <v>0</v>
      </c>
      <c r="S181" s="22">
        <f>IF(AND(D175="M",S175&gt;0), INDIRECT(ADDRESS(ROW()-6,COLUMN()))-$AO$17,0) + IF(AND(D175="F",S175&gt;0), INDIRECT(ADDRESS(ROW()-6,COLUMN()))-$AN$17,0)</f>
        <v/>
      </c>
      <c r="T181" s="22">
        <f>IF(AND(D175="M",T175&gt;0), INDIRECT(ADDRESS(ROW()-6,COLUMN()))-$AO$18,0) + IF(AND(D175="F",T175&gt;0), INDIRECT(ADDRESS(ROW()-6,COLUMN()))-$AN$18,0)</f>
        <v/>
      </c>
      <c r="U181" s="63" t="n">
        <v>0</v>
      </c>
      <c r="V181" s="22">
        <f>IF(AND(D175="M",V175&gt;0), INDIRECT(ADDRESS(ROW()-6,COLUMN()))-$AO$20,0) + IF(AND(D175="F",V175&gt;0), INDIRECT(ADDRESS(ROW()-6,COLUMN()))-$AN$20,0)</f>
        <v/>
      </c>
      <c r="W181" s="22">
        <f>IF(AND(D175="M",W175&gt;0), INDIRECT(ADDRESS(ROW()-6,COLUMN()))-$AO$21,0) + IF(AND(D175="F",W175&gt;0), INDIRECT(ADDRESS(ROW()-6,COLUMN()))-$AN$21,0)</f>
        <v/>
      </c>
      <c r="X181" s="3" t="n"/>
      <c r="Y181" s="3" t="n"/>
      <c r="Z181" s="3" t="n"/>
    </row>
    <row customHeight="1" ht="20" outlineLevel="1" r="182" s="67" spans="1:63" thickBot="1">
      <c r="C182" s="69" t="s">
        <v>6</v>
      </c>
      <c r="E182" s="62">
        <f>COUNTIF(F182:W182,"&lt;=0")-E175-IF(L175&gt;0,1,0)-IF(O175&gt;0,1,0)-IF(R175&gt;0,1,0)-IF(U175&gt;0,1,0)</f>
        <v/>
      </c>
      <c r="F182" s="22">
        <f>IF(AND(D175="M",F175&gt;0), INDIRECT(ADDRESS(ROW()-7,COLUMN()))-$AT$4,0) + IF(AND(D175="F",F175&gt;0), INDIRECT(ADDRESS(ROW()-7,COLUMN()))-$AS$4,0)</f>
        <v/>
      </c>
      <c r="G182" s="22">
        <f>IF(AND(D175="M",G175&gt;0), INDIRECT(ADDRESS(ROW()-7,COLUMN()))-$AT$5,0) + IF(AND(D175="F",G175&gt;0), INDIRECT(ADDRESS(ROW()-7,COLUMN()))-$AS$5,0)</f>
        <v/>
      </c>
      <c r="H182" s="22">
        <f>IF(AND(D175="M",H175&gt;0), INDIRECT(ADDRESS(ROW()-7,COLUMN()))-$AT$6,0) + IF(AND(D175="F",H175&gt;0), INDIRECT(ADDRESS(ROW()-7,COLUMN()))-$AS$6,0)</f>
        <v/>
      </c>
      <c r="I182" s="22">
        <f>IF(AND(D175="M",I175&gt;0), INDIRECT(ADDRESS(ROW()-7,COLUMN()))-$AT$7,0) + IF(AND(D175="F",I175&gt;0), INDIRECT(ADDRESS(ROW()-7,COLUMN()))-$AS$7,0)</f>
        <v/>
      </c>
      <c r="J182" s="22">
        <f>IF(AND(D175="M",J175&gt;0), INDIRECT(ADDRESS(ROW()-7,COLUMN()))-$AT$8,0) + IF(AND(D175="F",J175&gt;0), INDIRECT(ADDRESS(ROW()-7,COLUMN()))-$AS$8,0)</f>
        <v/>
      </c>
      <c r="K182" s="22">
        <f>IF(AND(D175="M",K175&gt;0), INDIRECT(ADDRESS(ROW()-7,COLUMN()))-$AT$9,0) + IF(AND(D175="F",K175&gt;0), INDIRECT(ADDRESS(ROW()-7,COLUMN()))-$AS$9,0)</f>
        <v/>
      </c>
      <c r="L182" s="63" t="n">
        <v>0</v>
      </c>
      <c r="M182" s="22">
        <f>IF(AND(D175="M",M175&gt;0), INDIRECT(ADDRESS(ROW()-7,COLUMN()))-$AT$11,0) + IF(AND(D175="F",M175&gt;0), INDIRECT(ADDRESS(ROW()-7,COLUMN()))-$AS$11,0)</f>
        <v/>
      </c>
      <c r="N182" s="22">
        <f>IF(AND(D175="M",N175&gt;0), INDIRECT(ADDRESS(ROW()-7,COLUMN()))-$AT$12,0) + IF(AND(D175="F",N175&gt;0), INDIRECT(ADDRESS(ROW()-7,COLUMN()))-$AS$12,0)</f>
        <v/>
      </c>
      <c r="O182" s="63" t="n">
        <v>0</v>
      </c>
      <c r="P182" s="22">
        <f>IF(AND(D175="M",P175&gt;0), INDIRECT(ADDRESS(ROW()-7,COLUMN()))-$AT$14,0) + IF(AND(D175="F",P175&gt;0), INDIRECT(ADDRESS(ROW()-7,COLUMN()))-$AS$14,0)</f>
        <v/>
      </c>
      <c r="Q182" s="22">
        <f>IF(AND(D175="M",Q175&gt;0), INDIRECT(ADDRESS(ROW()-7,COLUMN()))-$AT$15,0) + IF(AND(D175="F",Q175&gt;0), INDIRECT(ADDRESS(ROW()-7,COLUMN()))-$AS$15,0)</f>
        <v/>
      </c>
      <c r="R182" s="63" t="n">
        <v>0</v>
      </c>
      <c r="S182" s="22">
        <f>IF(AND(D175="M",S175&gt;0), INDIRECT(ADDRESS(ROW()-7,COLUMN()))-$AT$17,0) + IF(AND(D175="F",S175&gt;0), INDIRECT(ADDRESS(ROW()-7,COLUMN()))-$AS$17,0)</f>
        <v/>
      </c>
      <c r="T182" s="22">
        <f>IF(AND(D175="M",T175&gt;0), INDIRECT(ADDRESS(ROW()-7,COLUMN()))-$AT$18,0) + IF(AND(D175="F",T175&gt;0), INDIRECT(ADDRESS(ROW()-7,COLUMN()))-$AS$18,0)</f>
        <v/>
      </c>
      <c r="U182" s="63" t="n">
        <v>0</v>
      </c>
      <c r="V182" s="22">
        <f>IF(AND(D175="M",V175&gt;0), INDIRECT(ADDRESS(ROW()-7,COLUMN()))-$AT$20,0) + IF(AND(D175="F",V175&gt;0), INDIRECT(ADDRESS(ROW()-7,COLUMN()))-$AS$20,0)</f>
        <v/>
      </c>
      <c r="W182" s="22">
        <f>IF(AND(D175="M",W175&gt;0), INDIRECT(ADDRESS(ROW()-7,COLUMN()))-$AT$21,0) + IF(AND(D175="F",W175&gt;0), INDIRECT(ADDRESS(ROW()-7,COLUMN()))-$AS$21,0)</f>
        <v/>
      </c>
      <c r="X182" s="3" t="n"/>
      <c r="Y182" s="3" t="n"/>
      <c r="Z182" s="3" t="n"/>
    </row>
    <row customHeight="1" ht="20" r="183" s="67" spans="1:63">
      <c r="A183" s="66" t="s">
        <v>416</v>
      </c>
      <c r="C183" s="11" t="n">
        <v>13</v>
      </c>
      <c r="D183" s="12" t="s">
        <v>391</v>
      </c>
      <c r="E183" s="14">
        <f>COUNTIF(F183:W183,"=0")</f>
        <v/>
      </c>
      <c r="F183" s="77" t="n">
        <v>0.0004347222222236269</v>
      </c>
      <c r="G183" s="77" t="n">
        <v>0.001001620370367107</v>
      </c>
      <c r="H183" s="77" t="n">
        <v>0</v>
      </c>
      <c r="I183" s="77" t="n">
        <v>0</v>
      </c>
      <c r="J183" s="77" t="n">
        <v>0</v>
      </c>
      <c r="K183" s="77" t="n">
        <v>0</v>
      </c>
      <c r="L183" s="77" t="n">
        <v>0.0005041666666656397</v>
      </c>
      <c r="M183" s="77" t="n">
        <v>0.001109374999998636</v>
      </c>
      <c r="N183" s="77" t="n">
        <v>0</v>
      </c>
      <c r="O183" s="77" t="n">
        <v>0.0005162037037038658</v>
      </c>
      <c r="P183" s="77" t="n">
        <v>0.001283101851853985</v>
      </c>
      <c r="Q183" s="77" t="n">
        <v>0</v>
      </c>
      <c r="R183" s="77" t="n">
        <v>0.0004870370370397836</v>
      </c>
      <c r="S183" s="77" t="n">
        <v>0.001157291666665117</v>
      </c>
      <c r="T183" s="77" t="n">
        <v>0</v>
      </c>
      <c r="U183" s="77" t="n">
        <v>0</v>
      </c>
      <c r="V183" s="77" t="n">
        <v>0.002400115740741171</v>
      </c>
      <c r="W183" s="77" t="n">
        <v>0.00499016203703917</v>
      </c>
      <c r="X183" s="3" t="n"/>
      <c r="Y183" s="3" t="n"/>
      <c r="Z183" s="3" t="n"/>
    </row>
    <row customHeight="1" ht="20" outlineLevel="1" r="184" s="67" spans="1:63">
      <c r="C184" s="68" t="s">
        <v>384</v>
      </c>
      <c r="E184" s="62">
        <f>COUNTIF(F184:AA184,"&lt;=0")-E183-IF(C183&gt;12,IF(L183&gt;0,1,0)+IF(O183&gt;0,1,0)+IF(R183&gt;0,1,0)+IF(U183&gt;0,1,0),0)-IF(C183&lt;11,IF(J183&gt;0,1,0)+IF(K183&gt;0,1,0)+IF(N183&gt;0,1,0)+IF(Q183&gt;0,1,0)+IF(T183&gt;0,1,0)+IF(W183,1,0),0)</f>
        <v/>
      </c>
      <c r="F184" s="22">
        <f>(IF(AND(C183&lt;11,AND(D183="F",F183&gt;0)),(INDIRECT(ADDRESS(ROW()-1,COLUMN()))-$B$4),0) + IF(AND(C183&lt;11,AND(D183="M",F183&gt;0)),(INDIRECT(ADDRESS(ROW()-1,COLUMN()))-$C$4),0)) + IF(AND(OR(C183=11,C183=12),AND(D183="F",F183&gt;0)),(INDIRECT(ADDRESS(ROW()-1,COLUMN()))-$D$4),0) + IF(AND(OR(C183=11,C183=12),AND(D183="M",F183&gt;0)),(INDIRECT(ADDRESS(ROW()-1,COLUMN()))-$E$4),0)  + IF(AND(OR(C183=13,C183=14),AND(D183="F",F183&gt;0)),(INDIRECT(ADDRESS(ROW()-1,COLUMN()))-$F$4),0) + IF(AND(OR(C183=13,C183=14),AND(D183="M",F183&gt;0)),(INDIRECT(ADDRESS(ROW()-1,COLUMN()))-$G$4),0) + IF(AND(C183 &gt; 14,AND(D183="F",F183&gt;0)),(INDIRECT(ADDRESS(ROW()-1,COLUMN()))-$H$4),0) + IF(AND(C183 &gt; 14,AND(D183="M",F183&gt;0)),(INDIRECT(ADDRESS(ROW()-1,COLUMN()))-$I$4),0)</f>
        <v/>
      </c>
      <c r="G184" s="22">
        <f>(IF(AND(C183&lt;11,AND(D183="F",G183&gt;0)),(INDIRECT(ADDRESS(ROW()-1,COLUMN()))-$B$5),0) + IF(AND(C183&lt;11,AND(D183="M",G183&gt;0)),(INDIRECT(ADDRESS(ROW()-1,COLUMN()))-$C$5),0)) + IF(AND(OR(C183=11,C183=12),AND(D183="F",G183&gt;0)),(INDIRECT(ADDRESS(ROW()-1,COLUMN()))-$D$5),0) + IF(AND(OR(C183=11,C183=12),AND(D183="M",G183&gt;0)),(INDIRECT(ADDRESS(ROW()-1,COLUMN()))-$E$5),0)  + IF(AND(OR(C183=13,C183=14),AND(D183="F",G183&gt;0)),(INDIRECT(ADDRESS(ROW()-1,COLUMN()))-$F$5),0) + IF(AND(OR(C183=13,C183=14),AND(D183="M",G183&gt;0)),(INDIRECT(ADDRESS(ROW()-1,COLUMN()))-$G$5),0) + IF(AND(C183 &gt; 14,AND(D183="F",G183&gt;0)),(INDIRECT(ADDRESS(ROW()-1,COLUMN()))-$H$5),0) + IF(AND(C183 &gt; 14,AND(D183="M",G183&gt;0)),(INDIRECT(ADDRESS(ROW()-1,COLUMN()))-$I$5),0)</f>
        <v/>
      </c>
      <c r="H184" s="22">
        <f>(IF(AND(C183&lt;11,AND(D183="F",H183&gt;0)),(INDIRECT(ADDRESS(ROW()-1,COLUMN()))-$B$6),0) + IF(AND(C183&lt;11,AND(D183="M",H183&gt;0)),(INDIRECT(ADDRESS(ROW()-1,COLUMN()))-$C$6),0)) + IF(AND(OR(C183=11,C183=12),AND(D183="F",H183&gt;0)),(INDIRECT(ADDRESS(ROW()-1,COLUMN()))-$D$6),0) + IF(AND(OR(C183=11,C183=12),AND(D183="M",H183&gt;0)),(INDIRECT(ADDRESS(ROW()-1,COLUMN()))-$E$6),0)  + IF(AND(OR(C183=13,C183=14),AND(D183="F",H183&gt;0)),(INDIRECT(ADDRESS(ROW()-1,COLUMN()))-$F$6),0) + IF(AND(OR(C183=13,C183=14),AND(D183="M",H183&gt;0)),(INDIRECT(ADDRESS(ROW()-1,COLUMN()))-$G$6),0) + IF(AND(C183 &gt; 14,AND(D183="F",H183&gt;0)),(INDIRECT(ADDRESS(ROW()-1,COLUMN()))-$H$6),0) + IF(AND(C183 &gt; 14,AND(D183="M",H183&gt;0)),(INDIRECT(ADDRESS(ROW()-1,COLUMN()))-$I$6),0)</f>
        <v/>
      </c>
      <c r="I184" s="22">
        <f>(IF(AND(C183&lt;11,AND(D183="F",I183&gt;0)),(INDIRECT(ADDRESS(ROW()-1,COLUMN()))-$B$7),0) + IF(AND(C183&lt;11,AND(D183="M",I183&gt;0)),(INDIRECT(ADDRESS(ROW()-1,COLUMN()))-$C$7),0)) + IF(AND(OR(C183=11,C183=12),AND(D183="F",I183&gt;0)),(INDIRECT(ADDRESS(ROW()-1,COLUMN()))-$D$7),0) + IF(AND(OR(C183=11,C183=12),AND(D183="M",I183&gt;0)),(INDIRECT(ADDRESS(ROW()-1,COLUMN()))-$E$7),0)  + IF(AND(OR(C183=13,C183=14),AND(D183="F",I183&gt;0)),(INDIRECT(ADDRESS(ROW()-1,COLUMN()))-$F$7),0) + IF(AND(OR(C183=13,C183=14),AND(D183="M",I183&gt;0)),(INDIRECT(ADDRESS(ROW()-1,COLUMN()))-$G$7),0) + IF(AND(C183 &gt; 14,AND(D183="F",I183&gt;0)),(INDIRECT(ADDRESS(ROW()-1,COLUMN()))-$H$7),0) + IF(AND(C183 &gt; 14,AND(D183="M",I183&gt;0)),(INDIRECT(ADDRESS(ROW()-1,COLUMN()))-$I$7),0)</f>
        <v/>
      </c>
      <c r="J184" s="22">
        <f>IF(AND(OR(C183=11,C183=12),AND(D183="F",J183&gt;0)),(INDIRECT(ADDRESS(ROW()-1,COLUMN()))-$D$8),0) + IF(AND(OR(C183=11,C183=12),AND(D183="M",J183&gt;0)),(INDIRECT(ADDRESS(ROW()-1,COLUMN()))-$E$8),0)  + IF(AND(OR(C183=13,C183=14),AND(D183="F",J183&gt;0)),(INDIRECT(ADDRESS(ROW()-1,COLUMN()))-$F$8),0) + IF(AND(OR(C183=13,C183=14),AND(D183="M",J183&gt;0)),(INDIRECT(ADDRESS(ROW()-1,COLUMN()))-$G$8),0) + IF(AND(C183 &gt; 14,AND(D183="F",J183&gt;0)),(INDIRECT(ADDRESS(ROW()-1,COLUMN()))-$H$8),0) + IF(AND(C183 &gt; 14,AND(D183="M",J183&gt;0)),(INDIRECT(ADDRESS(ROW()-1,COLUMN()))-$I$8),0)</f>
        <v/>
      </c>
      <c r="K184" s="22">
        <f>IF(AND(OR(C183=11,C183=12),AND(D183="F",K183&gt;0)),(INDIRECT(ADDRESS(ROW()-1,COLUMN()))-$D$9),0) + IF(AND(OR(C183=11,C183=12),AND(D183="M",K183&gt;0)),(INDIRECT(ADDRESS(ROW()-1,COLUMN()))-$E$9),0)  + IF(AND(OR(C183=13,C183=14),AND(D183="F",K183&gt;0)),(INDIRECT(ADDRESS(ROW()-1,COLUMN()))-$F$9),0) + IF(AND(OR(C183=13,C183=14),AND(D183="M",K183&gt;0)),(INDIRECT(ADDRESS(ROW()-1,COLUMN()))-$G$9),0) + IF(AND(C183 &gt; 14,AND(D183="F",K183&gt;0)),(INDIRECT(ADDRESS(ROW()-1,COLUMN()))-$H$9),0) + IF(AND(C183 &gt; 14,AND(D183="M",K183&gt;0)),(INDIRECT(ADDRESS(ROW()-1,COLUMN()))-$I$9),0)</f>
        <v/>
      </c>
      <c r="L184" s="22">
        <f>(IF(AND(C183&lt;11,AND(D183="F",L183&gt;0)),(INDIRECT(ADDRESS(ROW()-1,COLUMN()))-$B$11),0) + IF(AND(C183&lt;11,AND(D183="M",L183&gt;0)),(INDIRECT(ADDRESS(ROW()-1,COLUMN()))-$C$11),0)) + IF(AND(OR(C183=11,C183=12),AND(D183="F",L183&gt;0)),(INDIRECT(ADDRESS(ROW()-1,COLUMN()))-$D$11),0) + IF(AND(OR(C183=11,C183=12),AND(D183="M",L183&gt;0)),(INDIRECT(ADDRESS(ROW()-1,COLUMN()))-$E$11),0)</f>
        <v/>
      </c>
      <c r="M184" s="22">
        <f>(IF(AND(C183&lt;11,AND(D183="F",M183&gt;0)),(INDIRECT(ADDRESS(ROW()-1,COLUMN()))-$B$12),0) + IF(AND(C183&lt;11,AND(D183="M",M183&gt;0)),(INDIRECT(ADDRESS(ROW()-1,COLUMN()))-$C$12),0)) + IF(AND(OR(C183=11,C183=12),AND(D183="F",M183&gt;0)),(INDIRECT(ADDRESS(ROW()-1,COLUMN()))-$D$12),0) + IF(AND(OR(C183=11,C183=12),AND(D183="M",M183&gt;0)),(INDIRECT(ADDRESS(ROW()-1,COLUMN()))-$E$12),0)  + IF(AND(OR(C183=13,C183=14),AND(D183="F",M183&gt;0)),(INDIRECT(ADDRESS(ROW()-1,COLUMN()))-$F$12),0) + IF(AND(OR(C183=13,C183=14),AND(D183="M",M183&gt;0)),(INDIRECT(ADDRESS(ROW()-1,COLUMN()))-$G$12),0) + IF(AND(C183 &gt; 14,AND(D183="F",M183&gt;0)),(INDIRECT(ADDRESS(ROW()-1,COLUMN()))-$H$12),0) + IF(AND(C183 &gt; 14,AND(D183="M",M183&gt;0)),(INDIRECT(ADDRESS(ROW()-1,COLUMN()))-$I$12),0)</f>
        <v/>
      </c>
      <c r="N184" s="22">
        <f>IF(AND(OR(C183=11,C183=12),AND(D183="F",N183&gt;0)),(INDIRECT(ADDRESS(ROW()-1,COLUMN()))-$D$13),0) + IF(AND(OR(C183=11,C183=12),AND(D183="M",N183&gt;0)),(INDIRECT(ADDRESS(ROW()-1,COLUMN()))-$E$13),0)  + IF(AND(OR(C183=13,C183=14),AND(D183="F",N183&gt;0)),(INDIRECT(ADDRESS(ROW()-1,COLUMN()))-$F$13),0) + IF(AND(OR(C183=13,C183=14),AND(D183="M",N183&gt;0)),(INDIRECT(ADDRESS(ROW()-1,COLUMN()))-$G$13),0) + IF(AND(C183 &gt; 14,AND(D183="F",N183&gt;0)),(INDIRECT(ADDRESS(ROW()-1,COLUMN()))-$H$13),0) + IF(AND(C183 &gt; 14,AND(D183="M",N183&gt;0)),(INDIRECT(ADDRESS(ROW()-1,COLUMN()))-$I$13),0)</f>
        <v/>
      </c>
      <c r="O184" s="22">
        <f>(IF(AND(C183&lt;11,AND(D183="F",O183&gt;0)),(INDIRECT(ADDRESS(ROW()-1,COLUMN()))-$B$15),0) + IF(AND(C183&lt;11,AND(D183="M",O183&gt;0)),(INDIRECT(ADDRESS(ROW()-1,COLUMN()))-$C$15),0)) + IF(AND(OR(C183=11,C183=12),AND(D183="F",O183&gt;0)),(INDIRECT(ADDRESS(ROW()-1,COLUMN()))-$D$15),0) + IF(AND(OR(C183=11,C183=12),AND(D183="M",O183&gt;0)),(INDIRECT(ADDRESS(ROW()-1,COLUMN()))-$E$15),0)</f>
        <v/>
      </c>
      <c r="P184" s="22">
        <f>(IF(AND(C183&lt;11,AND(D183="F",P183&gt;0)),(INDIRECT(ADDRESS(ROW()-1,COLUMN()))-$B$16),0) + IF(AND(C183&lt;11,AND(D183="M",P183&gt;0)),(INDIRECT(ADDRESS(ROW()-1,COLUMN()))-$C$16),0)) + IF(AND(OR(C183=11,C183=12),AND(D183="F",P183&gt;0)),(INDIRECT(ADDRESS(ROW()-1,COLUMN()))-$D$16),0) + IF(AND(OR(C183=11,C183=12),AND(D183="M",P183&gt;0)),(INDIRECT(ADDRESS(ROW()-1,COLUMN()))-$E$16),0)  + IF(AND(OR(C183=13,C183=14),AND(D183="F",P183&gt;0)),(INDIRECT(ADDRESS(ROW()-1,COLUMN()))-$F$16),0) + IF(AND(OR(C183=13,C183=14),AND(D183="M",P183&gt;0)),(INDIRECT(ADDRESS(ROW()-1,COLUMN()))-$G$16),0) + IF(AND(C183 &gt; 14,AND(D183="F",P183&gt;0)),(INDIRECT(ADDRESS(ROW()-1,COLUMN()))-$H$16),0) + IF(AND(C183 &gt; 14,AND(D183="M",P183&gt;0)),(INDIRECT(ADDRESS(ROW()-1,COLUMN()))-$I$16),0)</f>
        <v/>
      </c>
      <c r="Q184" s="22">
        <f>IF(AND(OR(C183=11,C183=12),AND(D183="F",Q183&gt;0)),(INDIRECT(ADDRESS(ROW()-1,COLUMN()))-$D$17),0) + IF(AND(OR(C183=11,C183=12),AND(D183="M",Q183&gt;0)),(INDIRECT(ADDRESS(ROW()-1,COLUMN()))-$E$17),0)  + IF(AND(OR(C183=13,C183=14),AND(D183="F",Q183&gt;0)),(INDIRECT(ADDRESS(ROW()-1,COLUMN()))-$F$17),0) + IF(AND(OR(C183=13,C183=14),AND(D183="M",Q183&gt;0)),(INDIRECT(ADDRESS(ROW()-1,COLUMN()))-$G$17),0) + IF(AND(C183 &gt; 14,AND(D183="F",Q183&gt;0)),(INDIRECT(ADDRESS(ROW()-1,COLUMN()))-$H$17),0) + IF(AND(C183 &gt; 14,AND(D183="M",Q183&gt;0)),(INDIRECT(ADDRESS(ROW()-1,COLUMN()))-$I$17),0)</f>
        <v/>
      </c>
      <c r="R184" s="22">
        <f>(IF(AND(C183&lt;11,AND(D183="F",R183&gt;0)),(INDIRECT(ADDRESS(ROW()-1,COLUMN()))-$B$19),0) + IF(AND(C183&lt;11,AND(D183="M",R183&gt;0)),(INDIRECT(ADDRESS(ROW()-1,COLUMN()))-$C$19),0)) + IF(AND(OR(C183=11,C183=12),AND(D183="F",R183&gt;0)),(INDIRECT(ADDRESS(ROW()-1,COLUMN()))-$D$19),0) + IF(AND(OR(C183=11,C183=12),AND(D183="M",R183&gt;0)),(INDIRECT(ADDRESS(ROW()-1,COLUMN()))-$E$19),0)</f>
        <v/>
      </c>
      <c r="S184" s="22">
        <f>(IF(AND(C183&lt;11,AND(D183="F",S183&gt;0)),(INDIRECT(ADDRESS(ROW()-1,COLUMN()))-$B$20),0) + IF(AND(C183&lt;11,AND(D183="M",S183&gt;0)),(INDIRECT(ADDRESS(ROW()-1,COLUMN()))-$C$20),0)) + IF(AND(OR(C183=11,C183=12),AND(D183="F",S183&gt;0)),(INDIRECT(ADDRESS(ROW()-1,COLUMN()))-$D$20),0) + IF(AND(OR(C183=11,C183=12),AND(D183="M",S183&gt;0)),(INDIRECT(ADDRESS(ROW()-1,COLUMN()))-$E$20),0)  + IF(AND(OR(C183=13,C183=14),AND(D183="F",S183&gt;0)),(INDIRECT(ADDRESS(ROW()-1,COLUMN()))-$F$20),0) + IF(AND(OR(C183=13,C183=14),AND(D183="M",S183&gt;0)),(INDIRECT(ADDRESS(ROW()-1,COLUMN()))-$G$20),0) + IF(AND(C183 &gt; 14,AND(D183="F",S183&gt;0)),(INDIRECT(ADDRESS(ROW()-1,COLUMN()))-$H$20),0) + IF(AND(C183 &gt; 14,AND(D183="M",S183&gt;0)),(INDIRECT(ADDRESS(ROW()-1,COLUMN()))-$I$20),0)</f>
        <v/>
      </c>
      <c r="T184" s="22">
        <f>IF(AND(OR(C183=11,C183=12),AND(D183="F",T183&gt;0)),(INDIRECT(ADDRESS(ROW()-1,COLUMN()))-$D$21),0) + IF(AND(OR(C183=11,C183=12),AND(D183="M",T183&gt;0)),(INDIRECT(ADDRESS(ROW()-1,COLUMN()))-$E$21),0)  + IF(AND(OR(C183=13,C183=14),AND(D183="F",T183&gt;0)),(INDIRECT(ADDRESS(ROW()-1,COLUMN()))-$F$21),0) + IF(AND(OR(C183=13,C183=14),AND(D183="M",T183&gt;0)),(INDIRECT(ADDRESS(ROW()-1,COLUMN()))-$G$21),0) + IF(AND(C183 &gt; 14,AND(D183="F",T183&gt;0)),(INDIRECT(ADDRESS(ROW()-1,COLUMN()))-$H$21),0) + IF(AND(C183 &gt; 14,AND(D183="M",T183&gt;0)),(INDIRECT(ADDRESS(ROW()-1,COLUMN()))-$I$21),0)</f>
        <v/>
      </c>
      <c r="U184" s="22">
        <f>(IF(AND(C183&lt;11,AND(D183="F",U183&gt;0)),(INDIRECT(ADDRESS(ROW()-1,COLUMN()))-$B$23),0) + IF(AND(C183&lt;11,AND(D183="M",U183&gt;0)),(INDIRECT(ADDRESS(ROW()-1,COLUMN()))-$C$23),0)) + IF(AND(OR(C183=11,C183=12),AND(D183="F",U183&gt;0)),(INDIRECT(ADDRESS(ROW()-1,COLUMN()))-$D$23),0) + IF(AND(OR(C183=11,C183=12),AND(D183="M",U183&gt;0)),(INDIRECT(ADDRESS(ROW()-1,COLUMN()))-$E$23),0)</f>
        <v/>
      </c>
      <c r="V184" s="22">
        <f>(IF(AND(C183&lt;11,AND(D183="F",V183&gt;0)),(INDIRECT(ADDRESS(ROW()-1,COLUMN()))-$B$24),0) + IF(AND(C183&lt;11,AND(D183="M",V183&gt;0)),(INDIRECT(ADDRESS(ROW()-1,COLUMN()))-$C$24),0)) + IF(AND(OR(C183=11,C183=12),AND(D183="F",V183&gt;0)),(INDIRECT(ADDRESS(ROW()-1,COLUMN()))-$D$24),0) + IF(AND(OR(C183=11,C183=12),AND(D183="M",V183&gt;0)),(INDIRECT(ADDRESS(ROW()-1,COLUMN()))-$E$24),0)  + IF(AND(OR(C183=13,C183=14),AND(D183="F",V183&gt;0)),(INDIRECT(ADDRESS(ROW()-1,COLUMN()))-$F$24),0) + IF(AND(OR(C183=13,C183=14),AND(D183="M",V183&gt;0)),(INDIRECT(ADDRESS(ROW()-1,COLUMN()))-$G$24),0) + IF(AND(C183 &gt; 14,AND(D183="F",V183&gt;0)),(INDIRECT(ADDRESS(ROW()-1,COLUMN()))-$H$24),0) + IF(AND(C183 &gt; 14,AND(D183="M",V183&gt;0)),(INDIRECT(ADDRESS(ROW()-1,COLUMN()))-$I$24),0)</f>
        <v/>
      </c>
      <c r="W184" s="22">
        <f>IF(AND(OR(C183=11,C183=12),AND(D183="F",W183&gt;0)),(INDIRECT(ADDRESS(ROW()-1,COLUMN()))-$D$25),0) + IF(AND(OR(C183=11,C183=12),AND(D183="M",W183&gt;0)),(INDIRECT(ADDRESS(ROW()-1,COLUMN()))-$E$25),0)  + IF(AND(OR(C183=13,C183=14),AND(D183="F",W183&gt;0)),(INDIRECT(ADDRESS(ROW()-1,COLUMN()))-$F$25),0) + IF(AND(OR(C183=13,C183=14),AND(D183="M",W183&gt;0)),(INDIRECT(ADDRESS(ROW()-1,COLUMN()))-$G$25),0) + IF(AND(C183 &gt; 14,AND(D183="F",W183&gt;0)),(INDIRECT(ADDRESS(ROW()-1,COLUMN()))-$H$25),0) + IF(AND(C183 &gt; 14,AND(D183="M",W183&gt;0)),(INDIRECT(ADDRESS(ROW()-1,COLUMN()))-$I$25),0)</f>
        <v/>
      </c>
      <c r="X184" s="3" t="n"/>
      <c r="Y184" s="3" t="n"/>
      <c r="Z184" s="3" t="n"/>
    </row>
    <row customHeight="1" ht="20" outlineLevel="1" r="185" s="67" spans="1:63">
      <c r="C185" s="69" t="s">
        <v>385</v>
      </c>
      <c r="E185" s="62">
        <f>COUNTIF(F185:AA185,"&lt;=0")-E183-IF(C183&gt;12,IF(L183&gt;0,1,0)+IF(O183&gt;0,1,0)+IF(R183&gt;0,1,0)+IF(U183&gt;0,1,0),0)-IF(C183&lt;11,IF(J183&gt;0,1,0)+IF(K183&gt;0,1,0)+IF(N183&gt;0,1,0)+IF(Q183&gt;0,1,0)+IF(T183&gt;0,1,0)+IF(W183,1,0),0)</f>
        <v/>
      </c>
      <c r="F185" s="22">
        <f>(IF(AND(C183&lt;11,AND(D183="F",F183&gt;0)),(INDIRECT(ADDRESS(ROW()-2,COLUMN()))-$L$4),0) + IF(AND(C183&lt;11,AND(D183="M",F183&gt;0)),(INDIRECT(ADDRESS(ROW()-2,COLUMN()))-$M$4),0)) + IF(AND(OR(C183=11,C183=12),AND(D183="F",F183&gt;0)),(INDIRECT(ADDRESS(ROW()-2,COLUMN()))-$N$4),0) + IF(AND(OR(C183=11,C183=12),AND(D183="M",F183&gt;0)),(INDIRECT(ADDRESS(ROW()-2,COLUMN()))-$O$4),0)  + IF(AND(OR(C183=13,C183=14),AND(D183="F",F183&gt;0)),(INDIRECT(ADDRESS(ROW()-2,COLUMN()))-$P$4),0) + IF(AND(OR(C183=13,C183=14),AND(D183="M",F183&gt;0)),(INDIRECT(ADDRESS(ROW()-2,COLUMN()))-$Q$4),0) + IF(AND(C183 &gt; 14,AND(D183="F",F183&gt;0)),(INDIRECT(ADDRESS(ROW()-2,COLUMN()))-$R$4),0) + IF(AND(C183 &gt; 14,AND(D183="M",F183&gt;0)),(INDIRECT(ADDRESS(ROW()-2,COLUMN()))-$S$4),0)</f>
        <v/>
      </c>
      <c r="G185" s="22">
        <f>(IF(AND(C183&lt;11,AND(D183="F",G183&gt;0)),(INDIRECT(ADDRESS(ROW()-2,COLUMN()))-$L$5),0) + IF(AND(C183&lt;11,AND(D183="M",G183&gt;0)),(INDIRECT(ADDRESS(ROW()-2,COLUMN()))-$M$5),0)) + IF(AND(OR(C183=11,C183=12),AND(D183="F",G183&gt;0)),(INDIRECT(ADDRESS(ROW()-2,COLUMN()))-$N$5),0) + IF(AND(OR(C183=11,C183=12),AND(D183="M",G183&gt;0)),(INDIRECT(ADDRESS(ROW()-2,COLUMN()))-$O$5),0)  + IF(AND(OR(C183=13,C183=14),AND(D183="F",G183&gt;0)),(INDIRECT(ADDRESS(ROW()-2,COLUMN()))-$P$5),0) + IF(AND(OR(C183=13,C183=14),AND(D183="M",G183&gt;0)),(INDIRECT(ADDRESS(ROW()-2,COLUMN()))-$Q$5),0) + IF(AND(C183 &gt; 14,AND(D183="F",G183&gt;0)),(INDIRECT(ADDRESS(ROW()-2,COLUMN()))-$R$5),0) + IF(AND(C183 &gt; 14,AND(D183="M",G183&gt;0)),(INDIRECT(ADDRESS(ROW()-2,COLUMN()))-$S$5),0)</f>
        <v/>
      </c>
      <c r="H185" s="22">
        <f>(IF(AND(C183&lt;11,AND(D183="F",H183&gt;0)),(INDIRECT(ADDRESS(ROW()-2,COLUMN()))-$L$6),0) + IF(AND(C183&lt;11,AND(D183="M",H183&gt;0)),(INDIRECT(ADDRESS(ROW()-2,COLUMN()))-$M$6),0)) + IF(AND(OR(C183=11,C183=12),AND(D183="F",H183&gt;0)),(INDIRECT(ADDRESS(ROW()-2,COLUMN()))-$N$6),0) + IF(AND(OR(C183=11,C183=12),AND(D183="M",H183&gt;0)),(INDIRECT(ADDRESS(ROW()-2,COLUMN()))-$O$6),0)  + IF(AND(OR(C183=13,C183=14),AND(D183="F",H183&gt;0)),(INDIRECT(ADDRESS(ROW()-2,COLUMN()))-$P$6),0) + IF(AND(OR(C183=13,C183=14),AND(D183="M",H183&gt;0)),(INDIRECT(ADDRESS(ROW()-2,COLUMN()))-$Q$6),0) + IF(AND(C183 &gt; 14,AND(D183="F",H183&gt;0)),(INDIRECT(ADDRESS(ROW()-2,COLUMN()))-$R$6),0) + IF(AND(C183 &gt; 14,AND(D183="M",H183&gt;0)),(INDIRECT(ADDRESS(ROW()-2,COLUMN()))-$S$6),0)</f>
        <v/>
      </c>
      <c r="I185" s="22">
        <f>(IF(AND(C183&lt;11,AND(D183="F",I183&gt;0)),(INDIRECT(ADDRESS(ROW()-2,COLUMN()))-$L$7),0) + IF(AND(C183&lt;11,AND(D183="M",I183&gt;0)),(INDIRECT(ADDRESS(ROW()-2,COLUMN()))-$M$7),0)) + IF(AND(OR(C183=11,C183=12),AND(D183="F",I183&gt;0)),(INDIRECT(ADDRESS(ROW()-2,COLUMN()))-$N$7),0) + IF(AND(OR(C183=11,C183=12),AND(D183="M",I183&gt;0)),(INDIRECT(ADDRESS(ROW()-2,COLUMN()))-$O$7),0)  + IF(AND(OR(C183=13,C183=14),AND(D183="F",I183&gt;0)),(INDIRECT(ADDRESS(ROW()-2,COLUMN()))-$P$7),0) + IF(AND(OR(C183=13,C183=14),AND(D183="M",I183&gt;0)),(INDIRECT(ADDRESS(ROW()-2,COLUMN()))-$Q$7),0) + IF(AND(C183 &gt; 14,AND(D183="F",I183&gt;0)),(INDIRECT(ADDRESS(ROW()-2,COLUMN()))-$R$7),0) + IF(AND(C183 &gt; 14,AND(D183="M",I183&gt;0)),(INDIRECT(ADDRESS(ROW()-2,COLUMN()))-$S$7),0)</f>
        <v/>
      </c>
      <c r="J185" s="22">
        <f>IF(AND(OR(C183=11,C183=12),AND(D183="F",J183&gt;0)),(INDIRECT(ADDRESS(ROW()-2,COLUMN()))-$N$8),0) + IF(AND(OR(C183=11,C183=12),AND(D183="M",J183&gt;0)),(INDIRECT(ADDRESS(ROW()-2,COLUMN()))-$O$8),0)  + IF(AND(OR(C183=13,C183=14),AND(D183="F",J183&gt;0)),(INDIRECT(ADDRESS(ROW()-2,COLUMN()))-$P$8),0) + IF(AND(OR(C183=13,C183=14),AND(D183="M",J183&gt;0)),(INDIRECT(ADDRESS(ROW()-2,COLUMN()))-$Q$8),0) + IF(AND(C183 &gt; 14,AND(D183="F",J183&gt;0)),(INDIRECT(ADDRESS(ROW()-2,COLUMN()))-$R$8),0) + IF(AND(C183 &gt; 14,AND(D183="M",J183&gt;0)),(INDIRECT(ADDRESS(ROW()-2,COLUMN()))-$S$8),0)</f>
        <v/>
      </c>
      <c r="K185" s="22">
        <f>IF(AND(OR(C183=11,C183=12),AND(D183="F",K183&gt;0)),(INDIRECT(ADDRESS(ROW()-2,COLUMN()))-$N$9),0) + IF(AND(OR(C183=11,C183=12),AND(D183="M",K183&gt;0)),(INDIRECT(ADDRESS(ROW()-2,COLUMN()))-$O$9),0)  + IF(AND(OR(C183=13,C183=14),AND(D183="F",K183&gt;0)),(INDIRECT(ADDRESS(ROW()-2,COLUMN()))-$P$9),0) + IF(AND(OR(C183=13,C183=14),AND(D183="M",K183&gt;0)),(INDIRECT(ADDRESS(ROW()-2,COLUMN()))-$Q$9),0) + IF(AND(C183 &gt; 14,AND(D183="F",K183&gt;0)),(INDIRECT(ADDRESS(ROW()-2,COLUMN()))-$R$9),0) + IF(AND(C183 &gt; 14,AND(D183="M",K183&gt;0)),(INDIRECT(ADDRESS(ROW()-2,COLUMN()))-$S$9),0)</f>
        <v/>
      </c>
      <c r="L185" s="22">
        <f>(IF(AND(C183&lt;11,AND(D183="F",L183&gt;0)),(INDIRECT(ADDRESS(ROW()-2,COLUMN()))-$L$11),0) + IF(AND(C183&lt;11,AND(D183="M",L183&gt;0)),(INDIRECT(ADDRESS(ROW()-2,COLUMN()))-$M$11),0)) + IF(AND(OR(C183=11,C183=12),AND(D183="F",L183&gt;0)),(INDIRECT(ADDRESS(ROW()-2,COLUMN()))-$N$11),0) + IF(AND(OR(C183=11,C183=12),AND(D183="M",L183&gt;0)),(INDIRECT(ADDRESS(ROW()-2,COLUMN()))-$O$11),0)</f>
        <v/>
      </c>
      <c r="M185" s="22">
        <f>(IF(AND(C183&lt;11,AND(D183="F",M183&gt;0)),(INDIRECT(ADDRESS(ROW()-2,COLUMN()))-$L$12),0) + IF(AND(C183&lt;11,AND(D183="M",M183&gt;0)),(INDIRECT(ADDRESS(ROW()-2,COLUMN()))-$M$12),0)) + IF(AND(OR(C183=11,C183=12),AND(D183="F",M183&gt;0)),(INDIRECT(ADDRESS(ROW()-2,COLUMN()))-$N$12),0) + IF(AND(OR(C183=11,C183=12),AND(D183="M",M183&gt;0)),(INDIRECT(ADDRESS(ROW()-2,COLUMN()))-$O$12),0)  + IF(AND(OR(C183=13,C183=14),AND(D183="F",M183&gt;0)),(INDIRECT(ADDRESS(ROW()-2,COLUMN()))-$P$12),0) + IF(AND(OR(C183=13,C183=14),AND(D183="M",M183&gt;0)),(INDIRECT(ADDRESS(ROW()-2,COLUMN()))-$Q$12),0) + IF(AND(C183 &gt; 14,AND(D183="F",M183&gt;0)),(INDIRECT(ADDRESS(ROW()-2,COLUMN()))-$R$12),0) + IF(AND(C183 &gt; 14,AND(D183="M",M183&gt;0)),(INDIRECT(ADDRESS(ROW()-2,COLUMN()))-$S$12),0)</f>
        <v/>
      </c>
      <c r="N185" s="22">
        <f>IF(AND(OR(C183=11,C183=12),AND(D183="F",N183&gt;0)),(INDIRECT(ADDRESS(ROW()-2,COLUMN()))-$N$13),0) + IF(AND(OR(C183=11,C183=12),AND(D183="M",N183&gt;0)),(INDIRECT(ADDRESS(ROW()-2,COLUMN()))-$O$13),0)  + IF(AND(OR(C183=13,C183=14),AND(D183="F",N183&gt;0)),(INDIRECT(ADDRESS(ROW()-2,COLUMN()))-$P$13),0) + IF(AND(OR(C183=13,C183=14),AND(D183="M",N183&gt;0)),(INDIRECT(ADDRESS(ROW()-2,COLUMN()))-$Q$13),0) + IF(AND(C183 &gt; 14,AND(D183="F",N183&gt;0)),(INDIRECT(ADDRESS(ROW()-2,COLUMN()))-$R$13),0) + IF(AND(C183 &gt; 14,AND(D183="M",N183&gt;0)),(INDIRECT(ADDRESS(ROW()-2,COLUMN()))-$S$13),0)</f>
        <v/>
      </c>
      <c r="O185" s="22">
        <f>(IF(AND(C183&lt;11,AND(D183="F",O183&gt;0)),(INDIRECT(ADDRESS(ROW()-2,COLUMN()))-$L$15),0) + IF(AND(C183&lt;11,AND(D183="M",O183&gt;0)),(INDIRECT(ADDRESS(ROW()-2,COLUMN()))-$M$15),0)) + IF(AND(OR(C183=11,C183=12),AND(D183="F",O183&gt;0)),(INDIRECT(ADDRESS(ROW()-2,COLUMN()))-$N$15),0) + IF(AND(OR(C183=11,C183=12),AND(D183="M",O183&gt;0)),(INDIRECT(ADDRESS(ROW()-2,COLUMN()))-$O$15),0)</f>
        <v/>
      </c>
      <c r="P185" s="22">
        <f>(IF(AND(C183&lt;11,AND(D183="F",P183&gt;0)),(INDIRECT(ADDRESS(ROW()-2,COLUMN()))-$L$16),0) + IF(AND(C183&lt;11,AND(D183="M",P183&gt;0)),(INDIRECT(ADDRESS(ROW()-2,COLUMN()))-$M$16),0)) + IF(AND(OR(C183=11,C183=12),AND(D183="F",P183&gt;0)),(INDIRECT(ADDRESS(ROW()-2,COLUMN()))-$N$16),0) + IF(AND(OR(C183=11,C183=12),AND(D183="M",P183&gt;0)),(INDIRECT(ADDRESS(ROW()-2,COLUMN()))-$O$16),0)  + IF(AND(OR(C183=13,C183=14),AND(D183="F",P183&gt;0)),(INDIRECT(ADDRESS(ROW()-2,COLUMN()))-$P$16),0) + IF(AND(OR(C183=13,C183=14),AND(D183="M",P183&gt;0)),(INDIRECT(ADDRESS(ROW()-2,COLUMN()))-$Q$16),0) + IF(AND(C183 &gt; 14,AND(D183="F",P183&gt;0)),(INDIRECT(ADDRESS(ROW()-2,COLUMN()))-$R$16),0) + IF(AND(C183 &gt; 14,AND(D183="M",P183&gt;0)),(INDIRECT(ADDRESS(ROW()-2,COLUMN()))-$S$16),0)</f>
        <v/>
      </c>
      <c r="Q185" s="22">
        <f>IF(AND(OR(C183=11,C183=12),AND(D183="F",Q183&gt;0)),(INDIRECT(ADDRESS(ROW()-2,COLUMN()))-$N$17),0) + IF(AND(OR(C183=11,C183=12),AND(D183="M",Q183&gt;0)),(INDIRECT(ADDRESS(ROW()-2,COLUMN()))-$O$17),0)  + IF(AND(OR(C183=13,C183=14),AND(D183="F",Q183&gt;0)),(INDIRECT(ADDRESS(ROW()-2,COLUMN()))-$P$17),0) + IF(AND(OR(C183=13,C183=14),AND(D183="M",Q183&gt;0)),(INDIRECT(ADDRESS(ROW()-2,COLUMN()))-$Q$17),0) + IF(AND(C183 &gt; 14,AND(D183="F",Q183&gt;0)),(INDIRECT(ADDRESS(ROW()-2,COLUMN()))-$R$17),0) + IF(AND(C183 &gt; 14,AND(D183="M",Q183&gt;0)),(INDIRECT(ADDRESS(ROW()-2,COLUMN()))-$S$17),0)</f>
        <v/>
      </c>
      <c r="R185" s="22">
        <f>(IF(AND(C183&lt;11,AND(D183="F",R183&gt;0)),(INDIRECT(ADDRESS(ROW()-2,COLUMN()))-$L$19),0) + IF(AND(C183&lt;11,AND(D183="M",R183&gt;0)),(INDIRECT(ADDRESS(ROW()-2,COLUMN()))-$M$19),0)) + IF(AND(OR(C183=11,C183=12),AND(D183="F",R183&gt;0)),(INDIRECT(ADDRESS(ROW()-2,COLUMN()))-$N$19),0) + IF(AND(OR(C183=11,C183=12),AND(D183="M",R183&gt;0)),(INDIRECT(ADDRESS(ROW()-2,COLUMN()))-$O$19),0)</f>
        <v/>
      </c>
      <c r="S185" s="22">
        <f>(IF(AND(C183&lt;11,AND(D183="F",S183&gt;0)),(INDIRECT(ADDRESS(ROW()-2,COLUMN()))-$L$20),0) + IF(AND(C183&lt;11,AND(D183="M",S183&gt;0)),(INDIRECT(ADDRESS(ROW()-2,COLUMN()))-$M$20),0)) + IF(AND(OR(C183=11,C183=12),AND(D183="F",S183&gt;0)),(INDIRECT(ADDRESS(ROW()-2,COLUMN()))-$N$20),0) + IF(AND(OR(C183=11,C183=12),AND(D183="M",S183&gt;0)),(INDIRECT(ADDRESS(ROW()-2,COLUMN()))-$O$20),0)  + IF(AND(OR(C183=13,C183=14),AND(D183="F",S183&gt;0)),(INDIRECT(ADDRESS(ROW()-2,COLUMN()))-$P$20),0) + IF(AND(OR(C183=13,C183=14),AND(D183="M",S183&gt;0)),(INDIRECT(ADDRESS(ROW()-2,COLUMN()))-$Q$20),0) + IF(AND(C183 &gt; 14,AND(D183="F",S183&gt;0)),(INDIRECT(ADDRESS(ROW()-2,COLUMN()))-$R$20),0) + IF(AND(C183 &gt; 14,AND(D183="M",S183&gt;0)),(INDIRECT(ADDRESS(ROW()-2,COLUMN()))-$S$20),0)</f>
        <v/>
      </c>
      <c r="T185" s="22">
        <f>IF(AND(OR(C183=11,C183=12),AND(D183="F",T183&gt;0)),(INDIRECT(ADDRESS(ROW()-2,COLUMN()))-$N$21),0) + IF(AND(OR(C183=11,C183=12),AND(D183="M",T183&gt;0)),(INDIRECT(ADDRESS(ROW()-2,COLUMN()))-$O$21),0)  + IF(AND(OR(C183=13,C183=14),AND(D183="F",T183&gt;0)),(INDIRECT(ADDRESS(ROW()-2,COLUMN()))-$P$21),0) + IF(AND(OR(C183=13,C183=14),AND(D183="M",T183&gt;0)),(INDIRECT(ADDRESS(ROW()-2,COLUMN()))-$Q$21),0) + IF(AND(C183 &gt; 14,AND(D183="F",T183&gt;0)),(INDIRECT(ADDRESS(ROW()-2,COLUMN()))-$R$21),0) + IF(AND(C183 &gt; 14,AND(D183="M",T183&gt;0)),(INDIRECT(ADDRESS(ROW()-2,COLUMN()))-$S$21),0)</f>
        <v/>
      </c>
      <c r="U185" s="22">
        <f>(IF(AND(C183&lt;11,AND(D183="F",U183&gt;0)),(INDIRECT(ADDRESS(ROW()-2,COLUMN()))-$L$23),0) + IF(AND(C183&lt;11,AND(D183="M",U183&gt;0)),(INDIRECT(ADDRESS(ROW()-2,COLUMN()))-$M$23),0)) + IF(AND(OR(C183=11,C183=12),AND(D183="F",U183&gt;0)),(INDIRECT(ADDRESS(ROW()-2,COLUMN()))-$N$23),0) + IF(AND(OR(C183=11,C183=12),AND(D183="M",U183&gt;0)),(INDIRECT(ADDRESS(ROW()-2,COLUMN()))-$O$23),0)</f>
        <v/>
      </c>
      <c r="V185" s="22">
        <f>(IF(AND(C183&lt;11,AND(D183="F",V183&gt;0)),(INDIRECT(ADDRESS(ROW()-2,COLUMN()))-$L$24),0) + IF(AND(C183&lt;11,AND(D183="M",V183&gt;0)),(INDIRECT(ADDRESS(ROW()-2,COLUMN()))-$M$24),0)) + IF(AND(OR(C183=11,C183=12),AND(D183="F",V183&gt;0)),(INDIRECT(ADDRESS(ROW()-2,COLUMN()))-$N$24),0) + IF(AND(OR(C183=11,C183=12),AND(D183="M",V183&gt;0)),(INDIRECT(ADDRESS(ROW()-2,COLUMN()))-$O$24),0)  + IF(AND(OR(C183=13,C183=14),AND(D183="F",V183&gt;0)),(INDIRECT(ADDRESS(ROW()-2,COLUMN()))-$P$24),0) + IF(AND(OR(C183=13,C183=14),AND(D183="M",V183&gt;0)),(INDIRECT(ADDRESS(ROW()-2,COLUMN()))-$Q$24),0) + IF(AND(C183 &gt; 14,AND(D183="F",V183&gt;0)),(INDIRECT(ADDRESS(ROW()-2,COLUMN()))-$R$24),0) + IF(AND(C183 &gt; 14,AND(D183="M",V183&gt;0)),(INDIRECT(ADDRESS(ROW()-2,COLUMN()))-$S$24),0)</f>
        <v/>
      </c>
      <c r="W185" s="22">
        <f>IF(AND(OR(C183=11,C183=12),AND(D183="F",W183&gt;0)),(INDIRECT(ADDRESS(ROW()-2,COLUMN()))-$N$25),0) + IF(AND(OR(C183=11,C183=12),AND(D183="M",W183&gt;0)),(INDIRECT(ADDRESS(ROW()-2,COLUMN()))-$O$25),0)  + IF(AND(OR(C183=13,C183=14),AND(D183="F",W183&gt;0)),(INDIRECT(ADDRESS(ROW()-2,COLUMN()))-$P$25),0) + IF(AND(OR(C183=13,C183=14),AND(D183="M",W183&gt;0)),(INDIRECT(ADDRESS(ROW()-2,COLUMN()))-$Q$25),0) + IF(AND(C183 &gt; 14,AND(D183="F",W183&gt;0)),(INDIRECT(ADDRESS(ROW()-2,COLUMN()))-$R$25),0) + IF(AND(C183 &gt; 14,AND(D183="M",W183&gt;0)),(INDIRECT(ADDRESS(ROW()-2,COLUMN()))-$S$25),0)</f>
        <v/>
      </c>
      <c r="X185" s="3" t="n"/>
      <c r="Y185" s="3" t="n"/>
      <c r="Z185" s="3" t="n"/>
    </row>
    <row customHeight="1" ht="20" outlineLevel="1" r="186" s="67" spans="1:63">
      <c r="C186" s="69" t="s">
        <v>386</v>
      </c>
      <c r="E186" s="62">
        <f>COUNTIF(F186:W186,"&lt;=0")-E183-IF(C183&gt;14,18,0)-IF(C183&gt;12,IF(L183&gt;0,1,0)+IF(O183&gt;0,1,0)+IF(R183&gt;0,1,0)+IF(U183&gt;0,1,0),0)-IF(C183&lt;11,IF(J183&gt;0,1,0)+IF(K183&gt;0,1,0)+IF(N183&gt;0,1,0)+IF(Q183&gt;0,1,0)+IF(T183&gt;0,1,0)+ IF(U183&gt;0,1,0) + IF(W183,1,0),0) - IF(AND(U183 &gt; 0,OR(C183=11,C183=12)),1,0)</f>
        <v/>
      </c>
      <c r="F186" s="22">
        <f>(IF(AND(C183&lt;11,AND(D183="F",F183&gt;0)),(INDIRECT(ADDRESS(ROW()-3,COLUMN()))-$V$4),0) + IF(AND(C183&lt;11,AND(D183="M",F183&gt;0)),(INDIRECT(ADDRESS(ROW()-3,COLUMN()))-$W$4),0)) + IF(AND(OR(C183=11,C183=12),AND(D183="F",F183&gt;0)),(INDIRECT(ADDRESS(ROW()-3,COLUMN()))-$X$4),0) + IF(AND(OR(C183=11,C183=12),AND(D183="M",F183&gt;0)),(INDIRECT(ADDRESS(ROW()-3,COLUMN()))-$Y$4),0)  + IF(AND(OR(C183=13,C183=14),AND(D183="F",F183&gt;0)),(INDIRECT(ADDRESS(ROW()-3,COLUMN()))-$Z$4),0) + IF(AND(OR(C183=13,C183=14),AND(D183="M",F183&gt;0)),(INDIRECT(ADDRESS(ROW()-3,COLUMN()))-$AA$4),0)</f>
        <v/>
      </c>
      <c r="G186" s="22">
        <f>(IF(AND(C183&lt;11,AND(D183="F",G183&gt;0)),(INDIRECT(ADDRESS(ROW()-3,COLUMN()))-$V$5),0) + IF(AND(C183&lt;11,AND(D183="M",G183&gt;0)),(INDIRECT(ADDRESS(ROW()-3,COLUMN()))-$W$5),0)) + IF(AND(OR(C183=11,C183=12),AND(D183="F",G183&gt;0)),(INDIRECT(ADDRESS(ROW()-3,COLUMN()))-$X$5),0) + IF(AND(OR(C183=11,C183=12),AND(D183="M",G183&gt;0)),(INDIRECT(ADDRESS(ROW()-3,COLUMN()))-$Y$5),0)  + IF(AND(OR(C183=13,C183=14),AND(D183="F",G183&gt;0)),(INDIRECT(ADDRESS(ROW()-3,COLUMN()))-$Z$5),0) + IF(AND(OR(C183=13,C183=14),AND(D183="M",G183&gt;0)),(INDIRECT(ADDRESS(ROW()-3,COLUMN()))-$AA$5),0)</f>
        <v/>
      </c>
      <c r="H186" s="22">
        <f>(IF(AND(C183&lt;11,AND(D183="F",H183&gt;0)),(INDIRECT(ADDRESS(ROW()-3,COLUMN()))-$V$6),0) + IF(AND(C183&lt;11,AND(D183="M",H183&gt;0)),(INDIRECT(ADDRESS(ROW()-3,COLUMN()))-$W$6),0)) + IF(AND(OR(C183=11,C183=12),AND(D183="F",H183&gt;0)),(INDIRECT(ADDRESS(ROW()-3,COLUMN()))-$X$6),0) + IF(AND(OR(C183=11,C183=12),AND(D183="M",H183&gt;0)),(INDIRECT(ADDRESS(ROW()-3,COLUMN()))-$Y$6),0)  + IF(AND(OR(C183=13,C183=14),AND(D183="F",H183&gt;0)),(INDIRECT(ADDRESS(ROW()-3,COLUMN()))-$Z$6),0) + IF(AND(OR(C183=13,C183=14),AND(D183="M",H183&gt;0)),(INDIRECT(ADDRESS(ROW()-3,COLUMN()))-$AA$6),0)</f>
        <v/>
      </c>
      <c r="I186" s="22">
        <f>(IF(AND(C183&lt;11,AND(D183="F",I183&gt;0)),(INDIRECT(ADDRESS(ROW()-3,COLUMN()))-$V$7),0) + IF(AND(C183&lt;11,AND(D183="M",I183&gt;0)),(INDIRECT(ADDRESS(ROW()-3,COLUMN()))-$W$7),0)) + IF(AND(OR(C183=11,C183=12),AND(D183="F",I183&gt;0)),(INDIRECT(ADDRESS(ROW()-3,COLUMN()))-$X$7),0) + IF(AND(OR(C183=11,C183=12),AND(D183="M",I183&gt;0)),(INDIRECT(ADDRESS(ROW()-3,COLUMN()))-$Y$7),0)  + IF(AND(OR(C183=13,C183=14),AND(D183="F",I183&gt;0)),(INDIRECT(ADDRESS(ROW()-3,COLUMN()))-$Z$7),0) + IF(AND(OR(C183=13,C183=14),AND(D183="M",I183&gt;0)),(INDIRECT(ADDRESS(ROW()-3,COLUMN()))-$AA$7),0)</f>
        <v/>
      </c>
      <c r="J186" s="22">
        <f>IF(AND(OR(C183=11,C183=12),AND(D183="F",J183&gt;0)),(INDIRECT(ADDRESS(ROW()-3,COLUMN()))-$X$8),0) + IF(AND(OR(C183=11,C183=12),AND(D183="M",J183&gt;0)),(INDIRECT(ADDRESS(ROW()-3,COLUMN()))-$Y$8),0)  + IF(AND(OR(C183=13,C183=14),AND(D183="F",J183&gt;0)),(INDIRECT(ADDRESS(ROW()-3,COLUMN()))-$Z$8),0) + IF(AND(OR(C183=13,C183=14),AND(D183="M",J183&gt;0)),(INDIRECT(ADDRESS(ROW()-3,COLUMN()))-$AA$8),0)</f>
        <v/>
      </c>
      <c r="K186" s="22">
        <f>IF(AND(OR(C183=11,C183=12),AND(D183="F",K183&gt;0)),(INDIRECT(ADDRESS(ROW()-3,COLUMN()))-$X$9),0) + IF(AND(OR(C183=11,C183=12),AND(D183="M",K183&gt;0)),(INDIRECT(ADDRESS(ROW()-3,COLUMN()))-$Y$9),0)  + IF(AND(OR(C183=13,C183=14),AND(D183="F",K183&gt;0)),(INDIRECT(ADDRESS(ROW()-3,COLUMN()))-$Z$9),0) + IF(AND(OR(C183=13,C183=14),AND(D183="M",K183&gt;0)),(INDIRECT(ADDRESS(ROW()-3,COLUMN()))-$AA$9),0)</f>
        <v/>
      </c>
      <c r="L186" s="22">
        <f>(IF(AND(C183&lt;11,AND(D183="F",L183&gt;0)),(INDIRECT(ADDRESS(ROW()-3,COLUMN()))-$V$11),0) + IF(AND(C183&lt;11,AND(D183="M",L183&gt;0)),(INDIRECT(ADDRESS(ROW()-3,COLUMN()))-$W$11),0)) + IF(AND(OR(C183=11,C183=12),AND(D183="F",L183&gt;0)),(INDIRECT(ADDRESS(ROW()-3,COLUMN()))-$X$11),0) + IF(AND(OR(C183=11,C183=12),AND(D183="M",L183&gt;0)),(INDIRECT(ADDRESS(ROW()-3,COLUMN()))-$Y$11),0)</f>
        <v/>
      </c>
      <c r="M186" s="22">
        <f>(IF(AND(C183&lt;11,AND(D183="F",M183&gt;0)),(INDIRECT(ADDRESS(ROW()-3,COLUMN()))-$V$12),0) + IF(AND(C183&lt;11,AND(D183="M",M183&gt;0)),(INDIRECT(ADDRESS(ROW()-3,COLUMN()))-$W$12),0)) + IF(AND(OR(C183=11,C183=12),AND(D183="F",M183&gt;0)),(INDIRECT(ADDRESS(ROW()-3,COLUMN()))-$X$12),0) + IF(AND(OR(C183=11,C183=12),AND(D183="M",M183&gt;0)),(INDIRECT(ADDRESS(ROW()-3,COLUMN()))-$Y$12),0)  + IF(AND(OR(C183=13,C183=14),AND(D183="F",M183&gt;0)),(INDIRECT(ADDRESS(ROW()-3,COLUMN()))-$Z$12),0) + IF(AND(OR(C183=13,C183=14),AND(D183="M",M183&gt;0)),(INDIRECT(ADDRESS(ROW()-3,COLUMN()))-$AA$12),0)</f>
        <v/>
      </c>
      <c r="N186" s="22">
        <f>IF(AND(OR(C183=11,C183=12),AND(D183="F",N183&gt;0)),(INDIRECT(ADDRESS(ROW()-3,COLUMN()))-$X$13),0) + IF(AND(OR(C183=11,C183=12),AND(D183="M",N183&gt;0)),(INDIRECT(ADDRESS(ROW()-3,COLUMN()))-$Y$13),0)  + IF(AND(OR(C183=13,C183=14),AND(D183="F",N183&gt;0)),(INDIRECT(ADDRESS(ROW()-3,COLUMN()))-$Z$13),0) + IF(AND(OR(C183=13,C183=14),AND(D183="M",N183&gt;0)),(INDIRECT(ADDRESS(ROW()-3,COLUMN()))-$AA$13),0)</f>
        <v/>
      </c>
      <c r="O186" s="22">
        <f>(IF(AND(C183&lt;11,AND(D183="F",O183&gt;0)),(INDIRECT(ADDRESS(ROW()-3,COLUMN()))-$V$15),0) + IF(AND(C183&lt;11,AND(D183="M",O183&gt;0)),(INDIRECT(ADDRESS(ROW()-3,COLUMN()))-$W$15),0)) + IF(AND(OR(C183=11,C183=12),AND(D183="F",O183&gt;0)),(INDIRECT(ADDRESS(ROW()-3,COLUMN()))-$X$15),0) + IF(AND(OR(C183=11,C183=12),AND(D183="M",O183&gt;0)),(INDIRECT(ADDRESS(ROW()-3,COLUMN()))-$Y$15),0)</f>
        <v/>
      </c>
      <c r="P186" s="22">
        <f>(IF(AND(C183&lt;11,AND(D183="F",P183&gt;0)),(INDIRECT(ADDRESS(ROW()-3,COLUMN()))-$V$16),0) + IF(AND(C183&lt;11,AND(D183="M",P183&gt;0)),(INDIRECT(ADDRESS(ROW()-3,COLUMN()))-$W$16),0)) + IF(AND(OR(C183=11,C183=12),AND(D183="F",P183&gt;0)),(INDIRECT(ADDRESS(ROW()-3,COLUMN()))-$X$16),0) + IF(AND(OR(C183=11,C183=12),AND(D183="M",P183&gt;0)),(INDIRECT(ADDRESS(ROW()-3,COLUMN()))-$Y$16),0)  + IF(AND(OR(C183=13,C183=14),AND(D183="F",P183&gt;0)),(INDIRECT(ADDRESS(ROW()-3,COLUMN()))-$Z$16),0) + IF(AND(OR(C183=13,C183=14),AND(D183="M",P183&gt;0)),(INDIRECT(ADDRESS(ROW()-3,COLUMN()))-$AA$16),0)</f>
        <v/>
      </c>
      <c r="Q186" s="22">
        <f>IF(AND(OR(C183=11,C183=12),AND(D183="F",Q183&gt;0)),(INDIRECT(ADDRESS(ROW()-3,COLUMN()))-$X$17),0) + IF(AND(OR(C183=11,C183=12),AND(D183="M",Q183&gt;0)),(INDIRECT(ADDRESS(ROW()-3,COLUMN()))-$Y$17),0)  + IF(AND(OR(C183=13,C183=14),AND(D183="F",Q183&gt;0)),(INDIRECT(ADDRESS(ROW()-3,COLUMN()))-$Z$17),0) + IF(AND(OR(C183=13,C183=14),AND(D183="M",Q183&gt;0)),(INDIRECT(ADDRESS(ROW()-3,COLUMN()))-$AA$17),0)</f>
        <v/>
      </c>
      <c r="R186" s="22">
        <f>(IF(AND(C183&lt;11,AND(D183="F",R183&gt;0)),(INDIRECT(ADDRESS(ROW()-3,COLUMN()))-$V$19),0) + IF(AND(C183&lt;11,AND(D183="M",R183&gt;0)),(INDIRECT(ADDRESS(ROW()-3,COLUMN()))-$W$19),0)) + IF(AND(OR(C183=11,C183=12),AND(D183="F",R183&gt;0)),(INDIRECT(ADDRESS(ROW()-3,COLUMN()))-$X$19),0) + IF(AND(OR(C183=11,C183=12),AND(D183="M",R183&gt;0)),(INDIRECT(ADDRESS(ROW()-3,COLUMN()))-$Y$19),0)</f>
        <v/>
      </c>
      <c r="S186" s="22">
        <f>(IF(AND(C183&lt;11,AND(D183="F",S183&gt;0)),(INDIRECT(ADDRESS(ROW()-3,COLUMN()))-$V$20),0) + IF(AND(C183&lt;11,AND(D183="M",S183&gt;0)),(INDIRECT(ADDRESS(ROW()-3,COLUMN()))-$W$20),0)) + IF(AND(OR(C183=11,C183=12),AND(D183="F",S183&gt;0)),(INDIRECT(ADDRESS(ROW()-3,COLUMN()))-$X$20),0) + IF(AND(OR(C183=11,C183=12),AND(D183="M",S183&gt;0)),(INDIRECT(ADDRESS(ROW()-3,COLUMN()))-$Y$20),0)  + IF(AND(OR(C183=13,C183=14),AND(D183="F",S183&gt;0)),(INDIRECT(ADDRESS(ROW()-3,COLUMN()))-$Z$20),0) + IF(AND(OR(C183=13,C183=14),AND(D183="M",S183&gt;0)),(INDIRECT(ADDRESS(ROW()-3,COLUMN()))-$AA$20),0)</f>
        <v/>
      </c>
      <c r="T186" s="22">
        <f>IF(AND(OR(C183=11,C183=12),AND(D183="F",T183&gt;0)),(INDIRECT(ADDRESS(ROW()-3,COLUMN()))-$X$21),0) + IF(AND(OR(C183=11,C183=12),AND(D183="M",T183&gt;0)),(INDIRECT(ADDRESS(ROW()-3,COLUMN()))-$Y$21),0)  + IF(AND(OR(C183=13,C183=14),AND(D183="F",T183&gt;0)),(INDIRECT(ADDRESS(ROW()-3,COLUMN()))-$Z$21),0) + IF(AND(OR(C183=13,C183=14),AND(D183="M",T183&gt;0)),(INDIRECT(ADDRESS(ROW()-3,COLUMN()))-$AA$21),0)</f>
        <v/>
      </c>
      <c r="U186" s="20" t="n">
        <v>0</v>
      </c>
      <c r="V186" s="22">
        <f>(IF(AND(C183&lt;11,AND(D183="F",V183&gt;0)),(INDIRECT(ADDRESS(ROW()-3,COLUMN()))-$V$24),0) + IF(AND(C183&lt;11,AND(D183="M",V183&gt;0)),(INDIRECT(ADDRESS(ROW()-3,COLUMN()))-$W$24),0)) + IF(AND(OR(C183=11,C183=12),AND(D183="F",V183&gt;0)),(INDIRECT(ADDRESS(ROW()-3,COLUMN()))-$X$24),0) + IF(AND(OR(C183=11,C183=12),AND(D183="M",V183&gt;0)),(INDIRECT(ADDRESS(ROW()-3,COLUMN()))-$Y$24),0)  + IF(AND(OR(C183=13,C183=14),AND(D183="F",V183&gt;0)),(INDIRECT(ADDRESS(ROW()-3,COLUMN()))-$Z$24),0) + IF(AND(OR(C183=13,C183=14),AND(D183="M",V183&gt;0)),(INDIRECT(ADDRESS(ROW()-3,COLUMN()))-$AA$24),0)</f>
        <v/>
      </c>
      <c r="W186" s="22">
        <f>IF(AND(OR(C183=11,C183=12),AND(D183="F",W183&gt;0)),(INDIRECT(ADDRESS(ROW()-3,COLUMN()))-$X$25),0) + IF(AND(OR(C183=11,C183=12),AND(D183="M",W183&gt;0)),(INDIRECT(ADDRESS(ROW()-3,COLUMN()))-$Y$25),0)  + IF(AND(OR(C183=13,C183=14),AND(D183="F",W183&gt;0)),(INDIRECT(ADDRESS(ROW()-3,COLUMN()))-$Z$25),0) + IF(AND(OR(C183=13,C183=14),AND(D183="M",W183&gt;0)),(INDIRECT(ADDRESS(ROW()-3,COLUMN()))-$AA$25),0)</f>
        <v/>
      </c>
      <c r="X186" s="3" t="n"/>
      <c r="Y186" s="3" t="n"/>
      <c r="Z186" s="3" t="n"/>
    </row>
    <row customHeight="1" ht="20" outlineLevel="1" r="187" s="67" spans="1:63">
      <c r="C187" s="69" t="s">
        <v>387</v>
      </c>
      <c r="E187" s="62">
        <f>COUNTIF(F187:W187,"&lt;=0")-E183-IF(L183&gt;0,1,0)-IF(O183&gt;0,1,0)-IF(R183&gt;0,1,0)-IF(U183&gt;0,1,0)</f>
        <v/>
      </c>
      <c r="F187" s="22">
        <f>IF(AND(D183="M",F183&gt;0), INDIRECT(ADDRESS(ROW()-4,COLUMN()))-$AE$4,0) + IF(AND(D183="F",F183&gt;0), INDIRECT(ADDRESS(ROW()-4,COLUMN()))-$AD$4,0)</f>
        <v/>
      </c>
      <c r="G187" s="22">
        <f>IF(AND(D183="M",G183&gt;0), INDIRECT(ADDRESS(ROW()-4,COLUMN()))-$AE$5,0) + IF(AND(D183="F",G183&gt;0), INDIRECT(ADDRESS(ROW()-4,COLUMN()))-$AD$5,0)</f>
        <v/>
      </c>
      <c r="H187" s="22">
        <f>IF(AND(D183="M",H183&gt;0), INDIRECT(ADDRESS(ROW()-4,COLUMN()))-$AE$6,0) + IF(AND(D183="F",H183&gt;0), INDIRECT(ADDRESS(ROW()-4,COLUMN()))-$AD$6,0)</f>
        <v/>
      </c>
      <c r="I187" s="22">
        <f>IF(AND(D183="M",I183&gt;0), INDIRECT(ADDRESS(ROW()-4,COLUMN()))-$AE$7,0) + IF(AND(D183="F",I183&gt;0), INDIRECT(ADDRESS(ROW()-4,COLUMN()))-$AD$7,0)</f>
        <v/>
      </c>
      <c r="J187" s="22">
        <f>IF(AND(D183="M",J183&gt;0), INDIRECT(ADDRESS(ROW()-4,COLUMN()))-$AE$8,0) + IF(AND(D183="F",J183&gt;0), INDIRECT(ADDRESS(ROW()-4,COLUMN()))-$AD$8,0)</f>
        <v/>
      </c>
      <c r="K187" s="22">
        <f>IF(AND(D183="M",K183&gt;0), INDIRECT(ADDRESS(ROW()-4,COLUMN()))-$AE$9,0) + IF(AND(D183="F",K183&gt;0), INDIRECT(ADDRESS(ROW()-4,COLUMN()))-$AD$9,0)</f>
        <v/>
      </c>
      <c r="L187" s="20" t="n">
        <v>0</v>
      </c>
      <c r="M187" s="22">
        <f>IF(AND(D183="M",M183&gt;0), INDIRECT(ADDRESS(ROW()-4,COLUMN()))-$AE$11,0) + IF(AND(D183="F",M183&gt;0), INDIRECT(ADDRESS(ROW()-4,COLUMN()))-$AD$11,0)</f>
        <v/>
      </c>
      <c r="N187" s="22">
        <f>IF(AND(D183="M",N183&gt;0), INDIRECT(ADDRESS(ROW()-4,COLUMN()))-$AE$12,0) + IF(AND(D183="F",N183&gt;0), INDIRECT(ADDRESS(ROW()-4,COLUMN()))-$AD$12,0)</f>
        <v/>
      </c>
      <c r="O187" s="20" t="n">
        <v>0</v>
      </c>
      <c r="P187" s="22">
        <f>IF(AND(D183="M",P183&gt;0), INDIRECT(ADDRESS(ROW()-4,COLUMN()))-$AE$14,0) + IF(AND(D183="F",P183&gt;0), INDIRECT(ADDRESS(ROW()-4,COLUMN()))-$AD$14,0)</f>
        <v/>
      </c>
      <c r="Q187" s="22">
        <f>IF(AND(D183="M",Q183&gt;0), INDIRECT(ADDRESS(ROW()-4,COLUMN()))-$AE$15,0) + IF(AND(D183="F",Q183&gt;0), INDIRECT(ADDRESS(ROW()-4,COLUMN()))-$AD$15,0)</f>
        <v/>
      </c>
      <c r="R187" s="20" t="n">
        <v>0</v>
      </c>
      <c r="S187" s="22">
        <f>IF(AND(D183="M",S183&gt;0), INDIRECT(ADDRESS(ROW()-4,COLUMN()))-$AE$17,0) + IF(AND(D183="F",S183&gt;0), INDIRECT(ADDRESS(ROW()-4,COLUMN()))-$AD$17,0)</f>
        <v/>
      </c>
      <c r="T187" s="22">
        <f>IF(AND(D183="M",T183&gt;0), INDIRECT(ADDRESS(ROW()-4,COLUMN()))-$AE$18,0) + IF(AND(D183="F",T183&gt;0), INDIRECT(ADDRESS(ROW()-4,COLUMN()))-$AD$18,0)</f>
        <v/>
      </c>
      <c r="U187" s="20" t="n">
        <v>0</v>
      </c>
      <c r="V187" s="22">
        <f>IF(AND(D183="M",V183&gt;0), INDIRECT(ADDRESS(ROW()-4,COLUMN()))-$AE$20,0) + IF(AND(D183="F",V183&gt;0), INDIRECT(ADDRESS(ROW()-4,COLUMN()))-$AD$20,0)</f>
        <v/>
      </c>
      <c r="W187" s="22">
        <f>IF(AND(D183="M",W183&gt;0), INDIRECT(ADDRESS(ROW()-4,COLUMN()))-$AE$21,0) + IF(AND(D183="F",W183&gt;0), INDIRECT(ADDRESS(ROW()-4,COLUMN()))-$AD$21,0)</f>
        <v/>
      </c>
      <c r="X187" s="3" t="n"/>
      <c r="Y187" s="3" t="n"/>
      <c r="Z187" s="3" t="n"/>
    </row>
    <row customHeight="1" ht="20" outlineLevel="1" r="188" s="67" spans="1:63">
      <c r="C188" s="69" t="s">
        <v>388</v>
      </c>
      <c r="E188" s="62">
        <f>COUNTIF(F188:W188,"&lt;=0")-E183-IF(L183&gt;0,1,0)-IF(O183&gt;0,1,0)-IF(R183&gt;0,1,0)-IF(U183&gt;0,1,0)</f>
        <v/>
      </c>
      <c r="F188" s="22">
        <f>IF(AND(D183="M",F183&gt;0), INDIRECT(ADDRESS(ROW()-5,COLUMN()))-$AJ$4,0) + IF(AND(D183="F",F183&gt;0), INDIRECT(ADDRESS(ROW()-5,COLUMN()))-$AI$4,0)</f>
        <v/>
      </c>
      <c r="G188" s="22">
        <f>IF(AND(D183="M",G183&gt;0), INDIRECT(ADDRESS(ROW()-5,COLUMN()))-$AJ$5,0) + IF(AND(D183="F",G183&gt;0), INDIRECT(ADDRESS(ROW()-5,COLUMN()))-$AI$5,0)</f>
        <v/>
      </c>
      <c r="H188" s="22">
        <f>IF(AND(D183="M",H183&gt;0), INDIRECT(ADDRESS(ROW()-5,COLUMN()))-$AJ$6,0) + IF(AND(D183="F",H183&gt;0), INDIRECT(ADDRESS(ROW()-5,COLUMN()))-$AI$6,0)</f>
        <v/>
      </c>
      <c r="I188" s="22">
        <f>IF(AND(D183="M",I183&gt;0), INDIRECT(ADDRESS(ROW()-5,COLUMN()))-$AJ$7,0) + IF(AND(D183="F",I183&gt;0), INDIRECT(ADDRESS(ROW()-5,COLUMN()))-$AI$7,0)</f>
        <v/>
      </c>
      <c r="J188" s="22">
        <f>IF(AND(D183="M",J183&gt;0), INDIRECT(ADDRESS(ROW()-5,COLUMN()))-$AJ$8,0) + IF(AND(D183="F",J183&gt;0), INDIRECT(ADDRESS(ROW()-5,COLUMN()))-$AI$8,0)</f>
        <v/>
      </c>
      <c r="K188" s="22">
        <f>IF(AND(D183="M",K183&gt;0), INDIRECT(ADDRESS(ROW()-5,COLUMN()))-$AJ$9,0) + IF(AND(D183="F",K183&gt;0), INDIRECT(ADDRESS(ROW()-5,COLUMN()))-$AI$9,0)</f>
        <v/>
      </c>
      <c r="L188" s="20" t="n">
        <v>0</v>
      </c>
      <c r="M188" s="22">
        <f>IF(AND(D183="M",M183&gt;0), INDIRECT(ADDRESS(ROW()-5,COLUMN()))-$AJ$11,0) + IF(AND(D183="F",M183&gt;0), INDIRECT(ADDRESS(ROW()-5,COLUMN()))-$AI$11,0)</f>
        <v/>
      </c>
      <c r="N188" s="22">
        <f>IF(AND(D183="M",N183&gt;0), INDIRECT(ADDRESS(ROW()-5,COLUMN()))-$AJ$12,0) + IF(AND(D183="F",N183&gt;0), INDIRECT(ADDRESS(ROW()-5,COLUMN()))-$AI$12,0)</f>
        <v/>
      </c>
      <c r="O188" s="20" t="n">
        <v>0</v>
      </c>
      <c r="P188" s="22">
        <f>IF(AND(D183="M",P183&gt;0), INDIRECT(ADDRESS(ROW()-5,COLUMN()))-$AJ$14,0) + IF(AND(D183="F",P183&gt;0), INDIRECT(ADDRESS(ROW()-5,COLUMN()))-$AI$14,0)</f>
        <v/>
      </c>
      <c r="Q188" s="22">
        <f>IF(AND(D183="M",Q183&gt;0), INDIRECT(ADDRESS(ROW()-5,COLUMN()))-$AJ$15,0) + IF(AND(D183="F",Q183&gt;0), INDIRECT(ADDRESS(ROW()-5,COLUMN()))-$AI$15,0)</f>
        <v/>
      </c>
      <c r="R188" s="20" t="n">
        <v>0</v>
      </c>
      <c r="S188" s="22">
        <f>IF(AND(D183="M",S183&gt;0), INDIRECT(ADDRESS(ROW()-5,COLUMN()))-$AJ$17,0) + IF(AND(D183="F",S183&gt;0), INDIRECT(ADDRESS(ROW()-5,COLUMN()))-$AI$17,0)</f>
        <v/>
      </c>
      <c r="T188" s="22">
        <f>IF(AND(D183="M",T183&gt;0), INDIRECT(ADDRESS(ROW()-5,COLUMN()))-$AJ$18,0) + IF(AND(D183="F",T183&gt;0), INDIRECT(ADDRESS(ROW()-5,COLUMN()))-$AI$18,0)</f>
        <v/>
      </c>
      <c r="U188" s="20" t="n">
        <v>0</v>
      </c>
      <c r="V188" s="22">
        <f>IF(AND(D183="M",V183&gt;0), INDIRECT(ADDRESS(ROW()-5,COLUMN()))-$AJ$20,0) + IF(AND(D183="F",V183&gt;0), INDIRECT(ADDRESS(ROW()-5,COLUMN()))-$AI$20,0)</f>
        <v/>
      </c>
      <c r="W188" s="22">
        <f>IF(AND(D183="M",W183&gt;0), INDIRECT(ADDRESS(ROW()-5,COLUMN()))-$AJ$21,0) + IF(AND(D183="F",W183&gt;0), INDIRECT(ADDRESS(ROW()-5,COLUMN()))-$AI$21,0)</f>
        <v/>
      </c>
      <c r="X188" s="3" t="n"/>
      <c r="Y188" s="3" t="n"/>
      <c r="Z188" s="3" t="n"/>
    </row>
    <row customHeight="1" ht="20" outlineLevel="1" r="189" s="67" spans="1:63">
      <c r="C189" s="69" t="s">
        <v>389</v>
      </c>
      <c r="E189" s="62">
        <f>COUNTIF(F189:W189,"&lt;=0")-E183-IF(L183&gt;0,1,0)-IF(O183&gt;0,1,0)-IF(R183&gt;0,1,0)-IF(U183&gt;0,1,0)</f>
        <v/>
      </c>
      <c r="F189" s="22">
        <f>IF(AND(D183="M",F183&gt;0), INDIRECT(ADDRESS(ROW()-6,COLUMN()))-$AO$4,0) + IF(AND(D183="F",F183&gt;0), INDIRECT(ADDRESS(ROW()-6,COLUMN()))-$AN$4,0)</f>
        <v/>
      </c>
      <c r="G189" s="22">
        <f>IF(AND(D183="M",G183&gt;0), INDIRECT(ADDRESS(ROW()-6,COLUMN()))-$AO$5,0) + IF(AND(D183="F",G183&gt;0), INDIRECT(ADDRESS(ROW()-6,COLUMN()))-$AN$5,0)</f>
        <v/>
      </c>
      <c r="H189" s="22">
        <f>IF(AND(D183="M",H183&gt;0), INDIRECT(ADDRESS(ROW()-6,COLUMN()))-$AO$6,0) + IF(AND(D183="F",H183&gt;0), INDIRECT(ADDRESS(ROW()-6,COLUMN()))-$AN$6,0)</f>
        <v/>
      </c>
      <c r="I189" s="22">
        <f>IF(AND(D183="M",I183&gt;0), INDIRECT(ADDRESS(ROW()-6,COLUMN()))-$AO$7,0) + IF(AND(D183="F",I183&gt;0), INDIRECT(ADDRESS(ROW()-6,COLUMN()))-$AN$7,0)</f>
        <v/>
      </c>
      <c r="J189" s="22">
        <f>IF(AND(D183="M",J183&gt;0), INDIRECT(ADDRESS(ROW()-6,COLUMN()))-$AO$8,0) + IF(AND(D183="F",J183&gt;0), INDIRECT(ADDRESS(ROW()-6,COLUMN()))-$AN$8,0)</f>
        <v/>
      </c>
      <c r="K189" s="22">
        <f>IF(AND(D183="M",K183&gt;0), INDIRECT(ADDRESS(ROW()-6,COLUMN()))-$AO$9,0) + IF(AND(D183="F",K183&gt;0), INDIRECT(ADDRESS(ROW()-6,COLUMN()))-$AN$9,0)</f>
        <v/>
      </c>
      <c r="L189" s="20" t="n">
        <v>0</v>
      </c>
      <c r="M189" s="22">
        <f>IF(AND(D183="M",M183&gt;0), INDIRECT(ADDRESS(ROW()-6,COLUMN()))-$AO$11,0) + IF(AND(D183="F",M183&gt;0), INDIRECT(ADDRESS(ROW()-6,COLUMN()))-$AN$11,0)</f>
        <v/>
      </c>
      <c r="N189" s="22">
        <f>IF(AND(D183="M",N183&gt;0), INDIRECT(ADDRESS(ROW()-6,COLUMN()))-$AO$12,0) + IF(AND(D183="F",N183&gt;0), INDIRECT(ADDRESS(ROW()-6,COLUMN()))-$AN$12,0)</f>
        <v/>
      </c>
      <c r="O189" s="20" t="n">
        <v>0</v>
      </c>
      <c r="P189" s="22">
        <f>IF(AND(D183="M",P183&gt;0), INDIRECT(ADDRESS(ROW()-6,COLUMN()))-$AO$14,0) + IF(AND(D183="F",P183&gt;0), INDIRECT(ADDRESS(ROW()-6,COLUMN()))-$AN$14,0)</f>
        <v/>
      </c>
      <c r="Q189" s="22">
        <f>IF(AND(D183="M",Q183&gt;0), INDIRECT(ADDRESS(ROW()-6,COLUMN()))-$AO$15,0) + IF(AND(D183="F",Q183&gt;0), INDIRECT(ADDRESS(ROW()-6,COLUMN()))-$AN$15,0)</f>
        <v/>
      </c>
      <c r="R189" s="20" t="n">
        <v>0</v>
      </c>
      <c r="S189" s="22">
        <f>IF(AND(D183="M",S183&gt;0), INDIRECT(ADDRESS(ROW()-6,COLUMN()))-$AO$17,0) + IF(AND(D183="F",S183&gt;0), INDIRECT(ADDRESS(ROW()-6,COLUMN()))-$AN$17,0)</f>
        <v/>
      </c>
      <c r="T189" s="22">
        <f>IF(AND(D183="M",T183&gt;0), INDIRECT(ADDRESS(ROW()-6,COLUMN()))-$AO$18,0) + IF(AND(D183="F",T183&gt;0), INDIRECT(ADDRESS(ROW()-6,COLUMN()))-$AN$18,0)</f>
        <v/>
      </c>
      <c r="U189" s="63" t="n">
        <v>0</v>
      </c>
      <c r="V189" s="22">
        <f>IF(AND(D183="M",V183&gt;0), INDIRECT(ADDRESS(ROW()-6,COLUMN()))-$AO$20,0) + IF(AND(D183="F",V183&gt;0), INDIRECT(ADDRESS(ROW()-6,COLUMN()))-$AN$20,0)</f>
        <v/>
      </c>
      <c r="W189" s="22">
        <f>IF(AND(D183="M",W183&gt;0), INDIRECT(ADDRESS(ROW()-6,COLUMN()))-$AO$21,0) + IF(AND(D183="F",W183&gt;0), INDIRECT(ADDRESS(ROW()-6,COLUMN()))-$AN$21,0)</f>
        <v/>
      </c>
      <c r="X189" s="3" t="n"/>
      <c r="Y189" s="3" t="n"/>
      <c r="Z189" s="3" t="n"/>
    </row>
    <row customHeight="1" ht="20" outlineLevel="1" r="190" s="67" spans="1:63" thickBot="1">
      <c r="C190" s="69" t="s">
        <v>6</v>
      </c>
      <c r="E190" s="62">
        <f>COUNTIF(F190:W190,"&lt;=0")-E183-IF(L183&gt;0,1,0)-IF(O183&gt;0,1,0)-IF(R183&gt;0,1,0)-IF(U183&gt;0,1,0)</f>
        <v/>
      </c>
      <c r="F190" s="22">
        <f>IF(AND(D183="M",F183&gt;0), INDIRECT(ADDRESS(ROW()-7,COLUMN()))-$AT$4,0) + IF(AND(D183="F",F183&gt;0), INDIRECT(ADDRESS(ROW()-7,COLUMN()))-$AS$4,0)</f>
        <v/>
      </c>
      <c r="G190" s="22">
        <f>IF(AND(D183="M",G183&gt;0), INDIRECT(ADDRESS(ROW()-7,COLUMN()))-$AT$5,0) + IF(AND(D183="F",G183&gt;0), INDIRECT(ADDRESS(ROW()-7,COLUMN()))-$AS$5,0)</f>
        <v/>
      </c>
      <c r="H190" s="22">
        <f>IF(AND(D183="M",H183&gt;0), INDIRECT(ADDRESS(ROW()-7,COLUMN()))-$AT$6,0) + IF(AND(D183="F",H183&gt;0), INDIRECT(ADDRESS(ROW()-7,COLUMN()))-$AS$6,0)</f>
        <v/>
      </c>
      <c r="I190" s="22">
        <f>IF(AND(D183="M",I183&gt;0), INDIRECT(ADDRESS(ROW()-7,COLUMN()))-$AT$7,0) + IF(AND(D183="F",I183&gt;0), INDIRECT(ADDRESS(ROW()-7,COLUMN()))-$AS$7,0)</f>
        <v/>
      </c>
      <c r="J190" s="22">
        <f>IF(AND(D183="M",J183&gt;0), INDIRECT(ADDRESS(ROW()-7,COLUMN()))-$AT$8,0) + IF(AND(D183="F",J183&gt;0), INDIRECT(ADDRESS(ROW()-7,COLUMN()))-$AS$8,0)</f>
        <v/>
      </c>
      <c r="K190" s="22">
        <f>IF(AND(D183="M",K183&gt;0), INDIRECT(ADDRESS(ROW()-7,COLUMN()))-$AT$9,0) + IF(AND(D183="F",K183&gt;0), INDIRECT(ADDRESS(ROW()-7,COLUMN()))-$AS$9,0)</f>
        <v/>
      </c>
      <c r="L190" s="63" t="n">
        <v>0</v>
      </c>
      <c r="M190" s="22">
        <f>IF(AND(D183="M",M183&gt;0), INDIRECT(ADDRESS(ROW()-7,COLUMN()))-$AT$11,0) + IF(AND(D183="F",M183&gt;0), INDIRECT(ADDRESS(ROW()-7,COLUMN()))-$AS$11,0)</f>
        <v/>
      </c>
      <c r="N190" s="22">
        <f>IF(AND(D183="M",N183&gt;0), INDIRECT(ADDRESS(ROW()-7,COLUMN()))-$AT$12,0) + IF(AND(D183="F",N183&gt;0), INDIRECT(ADDRESS(ROW()-7,COLUMN()))-$AS$12,0)</f>
        <v/>
      </c>
      <c r="O190" s="63" t="n">
        <v>0</v>
      </c>
      <c r="P190" s="22">
        <f>IF(AND(D183="M",P183&gt;0), INDIRECT(ADDRESS(ROW()-7,COLUMN()))-$AT$14,0) + IF(AND(D183="F",P183&gt;0), INDIRECT(ADDRESS(ROW()-7,COLUMN()))-$AS$14,0)</f>
        <v/>
      </c>
      <c r="Q190" s="22">
        <f>IF(AND(D183="M",Q183&gt;0), INDIRECT(ADDRESS(ROW()-7,COLUMN()))-$AT$15,0) + IF(AND(D183="F",Q183&gt;0), INDIRECT(ADDRESS(ROW()-7,COLUMN()))-$AS$15,0)</f>
        <v/>
      </c>
      <c r="R190" s="63" t="n">
        <v>0</v>
      </c>
      <c r="S190" s="22">
        <f>IF(AND(D183="M",S183&gt;0), INDIRECT(ADDRESS(ROW()-7,COLUMN()))-$AT$17,0) + IF(AND(D183="F",S183&gt;0), INDIRECT(ADDRESS(ROW()-7,COLUMN()))-$AS$17,0)</f>
        <v/>
      </c>
      <c r="T190" s="22">
        <f>IF(AND(D183="M",T183&gt;0), INDIRECT(ADDRESS(ROW()-7,COLUMN()))-$AT$18,0) + IF(AND(D183="F",T183&gt;0), INDIRECT(ADDRESS(ROW()-7,COLUMN()))-$AS$18,0)</f>
        <v/>
      </c>
      <c r="U190" s="63" t="n">
        <v>0</v>
      </c>
      <c r="V190" s="22">
        <f>IF(AND(D183="M",V183&gt;0), INDIRECT(ADDRESS(ROW()-7,COLUMN()))-$AT$20,0) + IF(AND(D183="F",V183&gt;0), INDIRECT(ADDRESS(ROW()-7,COLUMN()))-$AS$20,0)</f>
        <v/>
      </c>
      <c r="W190" s="22">
        <f>IF(AND(D183="M",W183&gt;0), INDIRECT(ADDRESS(ROW()-7,COLUMN()))-$AT$21,0) + IF(AND(D183="F",W183&gt;0), INDIRECT(ADDRESS(ROW()-7,COLUMN()))-$AS$21,0)</f>
        <v/>
      </c>
      <c r="X190" s="3" t="n"/>
      <c r="Y190" s="3" t="n"/>
      <c r="Z190" s="3" t="n"/>
    </row>
    <row customHeight="1" ht="20" r="191" s="67" spans="1:63">
      <c r="A191" s="66" t="s">
        <v>417</v>
      </c>
      <c r="C191" s="11" t="n">
        <v>11</v>
      </c>
      <c r="D191" s="12" t="s">
        <v>383</v>
      </c>
      <c r="E191" s="14">
        <f>COUNTIF(F191:W191,"=0")</f>
        <v/>
      </c>
      <c r="F191" s="77" t="n">
        <v>0.0004214120370349406</v>
      </c>
      <c r="G191" s="77" t="n">
        <v>0.00089618055555718</v>
      </c>
      <c r="H191" s="77" t="n">
        <v>0.001958449074074053</v>
      </c>
      <c r="I191" s="77" t="n">
        <v>0.004120949074071234</v>
      </c>
      <c r="J191" s="77" t="n">
        <v>0.008773148148151222</v>
      </c>
      <c r="K191" s="77" t="n">
        <v>0</v>
      </c>
      <c r="L191" s="77" t="n">
        <v>0.0005042824074052987</v>
      </c>
      <c r="M191" s="77" t="n">
        <v>0.001076273148150619</v>
      </c>
      <c r="N191" s="77" t="n">
        <v>0.002361111111113701</v>
      </c>
      <c r="O191" s="77" t="n">
        <v>0.00062777777777967</v>
      </c>
      <c r="P191" s="77" t="n">
        <v>0.001538425925929232</v>
      </c>
      <c r="Q191" s="77" t="n">
        <v>0</v>
      </c>
      <c r="R191" s="77" t="n">
        <v>0.0004796296296305513</v>
      </c>
      <c r="S191" s="77" t="n">
        <v>0.001089930555558283</v>
      </c>
      <c r="T191" s="77" t="n">
        <v>0.002494444444444355</v>
      </c>
      <c r="U191" s="77" t="n">
        <v>0</v>
      </c>
      <c r="V191" s="77" t="n">
        <v>0.002239004629629449</v>
      </c>
      <c r="W191" s="77" t="n">
        <v>0</v>
      </c>
      <c r="X191" s="3" t="n"/>
      <c r="Y191" s="3" t="n"/>
      <c r="Z191" s="3" t="n"/>
    </row>
    <row customHeight="1" ht="20" outlineLevel="1" r="192" s="67" spans="1:63">
      <c r="C192" s="68" t="s">
        <v>384</v>
      </c>
      <c r="E192" s="62">
        <f>COUNTIF(F192:AA192,"&lt;=0")-E191-IF(C191&gt;12,IF(L191&gt;0,1,0)+IF(O191&gt;0,1,0)+IF(R191&gt;0,1,0)+IF(U191&gt;0,1,0),0)-IF(C191&lt;11,IF(J191&gt;0,1,0)+IF(K191&gt;0,1,0)+IF(N191&gt;0,1,0)+IF(Q191&gt;0,1,0)+IF(T191&gt;0,1,0)+IF(W191,1,0),0)</f>
        <v/>
      </c>
      <c r="F192" s="22">
        <f>(IF(AND(C191&lt;11,AND(D191="F",F191&gt;0)),(INDIRECT(ADDRESS(ROW()-1,COLUMN()))-$B$4),0) + IF(AND(C191&lt;11,AND(D191="M",F191&gt;0)),(INDIRECT(ADDRESS(ROW()-1,COLUMN()))-$C$4),0)) + IF(AND(OR(C191=11,C191=12),AND(D191="F",F191&gt;0)),(INDIRECT(ADDRESS(ROW()-1,COLUMN()))-$D$4),0) + IF(AND(OR(C191=11,C191=12),AND(D191="M",F191&gt;0)),(INDIRECT(ADDRESS(ROW()-1,COLUMN()))-$E$4),0)  + IF(AND(OR(C191=13,C191=14),AND(D191="F",F191&gt;0)),(INDIRECT(ADDRESS(ROW()-1,COLUMN()))-$F$4),0) + IF(AND(OR(C191=13,C191=14),AND(D191="M",F191&gt;0)),(INDIRECT(ADDRESS(ROW()-1,COLUMN()))-$G$4),0) + IF(AND(C191 &gt; 14,AND(D191="F",F191&gt;0)),(INDIRECT(ADDRESS(ROW()-1,COLUMN()))-$H$4),0) + IF(AND(C191 &gt; 14,AND(D191="M",F191&gt;0)),(INDIRECT(ADDRESS(ROW()-1,COLUMN()))-$I$4),0)</f>
        <v/>
      </c>
      <c r="G192" s="22">
        <f>(IF(AND(C191&lt;11,AND(D191="F",G191&gt;0)),(INDIRECT(ADDRESS(ROW()-1,COLUMN()))-$B$5),0) + IF(AND(C191&lt;11,AND(D191="M",G191&gt;0)),(INDIRECT(ADDRESS(ROW()-1,COLUMN()))-$C$5),0)) + IF(AND(OR(C191=11,C191=12),AND(D191="F",G191&gt;0)),(INDIRECT(ADDRESS(ROW()-1,COLUMN()))-$D$5),0) + IF(AND(OR(C191=11,C191=12),AND(D191="M",G191&gt;0)),(INDIRECT(ADDRESS(ROW()-1,COLUMN()))-$E$5),0)  + IF(AND(OR(C191=13,C191=14),AND(D191="F",G191&gt;0)),(INDIRECT(ADDRESS(ROW()-1,COLUMN()))-$F$5),0) + IF(AND(OR(C191=13,C191=14),AND(D191="M",G191&gt;0)),(INDIRECT(ADDRESS(ROW()-1,COLUMN()))-$G$5),0) + IF(AND(C191 &gt; 14,AND(D191="F",G191&gt;0)),(INDIRECT(ADDRESS(ROW()-1,COLUMN()))-$H$5),0) + IF(AND(C191 &gt; 14,AND(D191="M",G191&gt;0)),(INDIRECT(ADDRESS(ROW()-1,COLUMN()))-$I$5),0)</f>
        <v/>
      </c>
      <c r="H192" s="22">
        <f>(IF(AND(C191&lt;11,AND(D191="F",H191&gt;0)),(INDIRECT(ADDRESS(ROW()-1,COLUMN()))-$B$6),0) + IF(AND(C191&lt;11,AND(D191="M",H191&gt;0)),(INDIRECT(ADDRESS(ROW()-1,COLUMN()))-$C$6),0)) + IF(AND(OR(C191=11,C191=12),AND(D191="F",H191&gt;0)),(INDIRECT(ADDRESS(ROW()-1,COLUMN()))-$D$6),0) + IF(AND(OR(C191=11,C191=12),AND(D191="M",H191&gt;0)),(INDIRECT(ADDRESS(ROW()-1,COLUMN()))-$E$6),0)  + IF(AND(OR(C191=13,C191=14),AND(D191="F",H191&gt;0)),(INDIRECT(ADDRESS(ROW()-1,COLUMN()))-$F$6),0) + IF(AND(OR(C191=13,C191=14),AND(D191="M",H191&gt;0)),(INDIRECT(ADDRESS(ROW()-1,COLUMN()))-$G$6),0) + IF(AND(C191 &gt; 14,AND(D191="F",H191&gt;0)),(INDIRECT(ADDRESS(ROW()-1,COLUMN()))-$H$6),0) + IF(AND(C191 &gt; 14,AND(D191="M",H191&gt;0)),(INDIRECT(ADDRESS(ROW()-1,COLUMN()))-$I$6),0)</f>
        <v/>
      </c>
      <c r="I192" s="22">
        <f>(IF(AND(C191&lt;11,AND(D191="F",I191&gt;0)),(INDIRECT(ADDRESS(ROW()-1,COLUMN()))-$B$7),0) + IF(AND(C191&lt;11,AND(D191="M",I191&gt;0)),(INDIRECT(ADDRESS(ROW()-1,COLUMN()))-$C$7),0)) + IF(AND(OR(C191=11,C191=12),AND(D191="F",I191&gt;0)),(INDIRECT(ADDRESS(ROW()-1,COLUMN()))-$D$7),0) + IF(AND(OR(C191=11,C191=12),AND(D191="M",I191&gt;0)),(INDIRECT(ADDRESS(ROW()-1,COLUMN()))-$E$7),0)  + IF(AND(OR(C191=13,C191=14),AND(D191="F",I191&gt;0)),(INDIRECT(ADDRESS(ROW()-1,COLUMN()))-$F$7),0) + IF(AND(OR(C191=13,C191=14),AND(D191="M",I191&gt;0)),(INDIRECT(ADDRESS(ROW()-1,COLUMN()))-$G$7),0) + IF(AND(C191 &gt; 14,AND(D191="F",I191&gt;0)),(INDIRECT(ADDRESS(ROW()-1,COLUMN()))-$H$7),0) + IF(AND(C191 &gt; 14,AND(D191="M",I191&gt;0)),(INDIRECT(ADDRESS(ROW()-1,COLUMN()))-$I$7),0)</f>
        <v/>
      </c>
      <c r="J192" s="22">
        <f>IF(AND(OR(C191=11,C191=12),AND(D191="F",J191&gt;0)),(INDIRECT(ADDRESS(ROW()-1,COLUMN()))-$D$8),0) + IF(AND(OR(C191=11,C191=12),AND(D191="M",J191&gt;0)),(INDIRECT(ADDRESS(ROW()-1,COLUMN()))-$E$8),0)  + IF(AND(OR(C191=13,C191=14),AND(D191="F",J191&gt;0)),(INDIRECT(ADDRESS(ROW()-1,COLUMN()))-$F$8),0) + IF(AND(OR(C191=13,C191=14),AND(D191="M",J191&gt;0)),(INDIRECT(ADDRESS(ROW()-1,COLUMN()))-$G$8),0) + IF(AND(C191 &gt; 14,AND(D191="F",J191&gt;0)),(INDIRECT(ADDRESS(ROW()-1,COLUMN()))-$H$8),0) + IF(AND(C191 &gt; 14,AND(D191="M",J191&gt;0)),(INDIRECT(ADDRESS(ROW()-1,COLUMN()))-$I$8),0)</f>
        <v/>
      </c>
      <c r="K192" s="22">
        <f>IF(AND(OR(C191=11,C191=12),AND(D191="F",K191&gt;0)),(INDIRECT(ADDRESS(ROW()-1,COLUMN()))-$D$9),0) + IF(AND(OR(C191=11,C191=12),AND(D191="M",K191&gt;0)),(INDIRECT(ADDRESS(ROW()-1,COLUMN()))-$E$9),0)  + IF(AND(OR(C191=13,C191=14),AND(D191="F",K191&gt;0)),(INDIRECT(ADDRESS(ROW()-1,COLUMN()))-$F$9),0) + IF(AND(OR(C191=13,C191=14),AND(D191="M",K191&gt;0)),(INDIRECT(ADDRESS(ROW()-1,COLUMN()))-$G$9),0) + IF(AND(C191 &gt; 14,AND(D191="F",K191&gt;0)),(INDIRECT(ADDRESS(ROW()-1,COLUMN()))-$H$9),0) + IF(AND(C191 &gt; 14,AND(D191="M",K191&gt;0)),(INDIRECT(ADDRESS(ROW()-1,COLUMN()))-$I$9),0)</f>
        <v/>
      </c>
      <c r="L192" s="22">
        <f>(IF(AND(C191&lt;11,AND(D191="F",L191&gt;0)),(INDIRECT(ADDRESS(ROW()-1,COLUMN()))-$B$11),0) + IF(AND(C191&lt;11,AND(D191="M",L191&gt;0)),(INDIRECT(ADDRESS(ROW()-1,COLUMN()))-$C$11),0)) + IF(AND(OR(C191=11,C191=12),AND(D191="F",L191&gt;0)),(INDIRECT(ADDRESS(ROW()-1,COLUMN()))-$D$11),0) + IF(AND(OR(C191=11,C191=12),AND(D191="M",L191&gt;0)),(INDIRECT(ADDRESS(ROW()-1,COLUMN()))-$E$11),0)</f>
        <v/>
      </c>
      <c r="M192" s="22">
        <f>(IF(AND(C191&lt;11,AND(D191="F",M191&gt;0)),(INDIRECT(ADDRESS(ROW()-1,COLUMN()))-$B$12),0) + IF(AND(C191&lt;11,AND(D191="M",M191&gt;0)),(INDIRECT(ADDRESS(ROW()-1,COLUMN()))-$C$12),0)) + IF(AND(OR(C191=11,C191=12),AND(D191="F",M191&gt;0)),(INDIRECT(ADDRESS(ROW()-1,COLUMN()))-$D$12),0) + IF(AND(OR(C191=11,C191=12),AND(D191="M",M191&gt;0)),(INDIRECT(ADDRESS(ROW()-1,COLUMN()))-$E$12),0)  + IF(AND(OR(C191=13,C191=14),AND(D191="F",M191&gt;0)),(INDIRECT(ADDRESS(ROW()-1,COLUMN()))-$F$12),0) + IF(AND(OR(C191=13,C191=14),AND(D191="M",M191&gt;0)),(INDIRECT(ADDRESS(ROW()-1,COLUMN()))-$G$12),0) + IF(AND(C191 &gt; 14,AND(D191="F",M191&gt;0)),(INDIRECT(ADDRESS(ROW()-1,COLUMN()))-$H$12),0) + IF(AND(C191 &gt; 14,AND(D191="M",M191&gt;0)),(INDIRECT(ADDRESS(ROW()-1,COLUMN()))-$I$12),0)</f>
        <v/>
      </c>
      <c r="N192" s="22">
        <f>IF(AND(OR(C191=11,C191=12),AND(D191="F",N191&gt;0)),(INDIRECT(ADDRESS(ROW()-1,COLUMN()))-$D$13),0) + IF(AND(OR(C191=11,C191=12),AND(D191="M",N191&gt;0)),(INDIRECT(ADDRESS(ROW()-1,COLUMN()))-$E$13),0)  + IF(AND(OR(C191=13,C191=14),AND(D191="F",N191&gt;0)),(INDIRECT(ADDRESS(ROW()-1,COLUMN()))-$F$13),0) + IF(AND(OR(C191=13,C191=14),AND(D191="M",N191&gt;0)),(INDIRECT(ADDRESS(ROW()-1,COLUMN()))-$G$13),0) + IF(AND(C191 &gt; 14,AND(D191="F",N191&gt;0)),(INDIRECT(ADDRESS(ROW()-1,COLUMN()))-$H$13),0) + IF(AND(C191 &gt; 14,AND(D191="M",N191&gt;0)),(INDIRECT(ADDRESS(ROW()-1,COLUMN()))-$I$13),0)</f>
        <v/>
      </c>
      <c r="O192" s="22">
        <f>(IF(AND(C191&lt;11,AND(D191="F",O191&gt;0)),(INDIRECT(ADDRESS(ROW()-1,COLUMN()))-$B$15),0) + IF(AND(C191&lt;11,AND(D191="M",O191&gt;0)),(INDIRECT(ADDRESS(ROW()-1,COLUMN()))-$C$15),0)) + IF(AND(OR(C191=11,C191=12),AND(D191="F",O191&gt;0)),(INDIRECT(ADDRESS(ROW()-1,COLUMN()))-$D$15),0) + IF(AND(OR(C191=11,C191=12),AND(D191="M",O191&gt;0)),(INDIRECT(ADDRESS(ROW()-1,COLUMN()))-$E$15),0)</f>
        <v/>
      </c>
      <c r="P192" s="22">
        <f>(IF(AND(C191&lt;11,AND(D191="F",P191&gt;0)),(INDIRECT(ADDRESS(ROW()-1,COLUMN()))-$B$16),0) + IF(AND(C191&lt;11,AND(D191="M",P191&gt;0)),(INDIRECT(ADDRESS(ROW()-1,COLUMN()))-$C$16),0)) + IF(AND(OR(C191=11,C191=12),AND(D191="F",P191&gt;0)),(INDIRECT(ADDRESS(ROW()-1,COLUMN()))-$D$16),0) + IF(AND(OR(C191=11,C191=12),AND(D191="M",P191&gt;0)),(INDIRECT(ADDRESS(ROW()-1,COLUMN()))-$E$16),0)  + IF(AND(OR(C191=13,C191=14),AND(D191="F",P191&gt;0)),(INDIRECT(ADDRESS(ROW()-1,COLUMN()))-$F$16),0) + IF(AND(OR(C191=13,C191=14),AND(D191="M",P191&gt;0)),(INDIRECT(ADDRESS(ROW()-1,COLUMN()))-$G$16),0) + IF(AND(C191 &gt; 14,AND(D191="F",P191&gt;0)),(INDIRECT(ADDRESS(ROW()-1,COLUMN()))-$H$16),0) + IF(AND(C191 &gt; 14,AND(D191="M",P191&gt;0)),(INDIRECT(ADDRESS(ROW()-1,COLUMN()))-$I$16),0)</f>
        <v/>
      </c>
      <c r="Q192" s="22">
        <f>IF(AND(OR(C191=11,C191=12),AND(D191="F",Q191&gt;0)),(INDIRECT(ADDRESS(ROW()-1,COLUMN()))-$D$17),0) + IF(AND(OR(C191=11,C191=12),AND(D191="M",Q191&gt;0)),(INDIRECT(ADDRESS(ROW()-1,COLUMN()))-$E$17),0)  + IF(AND(OR(C191=13,C191=14),AND(D191="F",Q191&gt;0)),(INDIRECT(ADDRESS(ROW()-1,COLUMN()))-$F$17),0) + IF(AND(OR(C191=13,C191=14),AND(D191="M",Q191&gt;0)),(INDIRECT(ADDRESS(ROW()-1,COLUMN()))-$G$17),0) + IF(AND(C191 &gt; 14,AND(D191="F",Q191&gt;0)),(INDIRECT(ADDRESS(ROW()-1,COLUMN()))-$H$17),0) + IF(AND(C191 &gt; 14,AND(D191="M",Q191&gt;0)),(INDIRECT(ADDRESS(ROW()-1,COLUMN()))-$I$17),0)</f>
        <v/>
      </c>
      <c r="R192" s="22">
        <f>(IF(AND(C191&lt;11,AND(D191="F",R191&gt;0)),(INDIRECT(ADDRESS(ROW()-1,COLUMN()))-$B$19),0) + IF(AND(C191&lt;11,AND(D191="M",R191&gt;0)),(INDIRECT(ADDRESS(ROW()-1,COLUMN()))-$C$19),0)) + IF(AND(OR(C191=11,C191=12),AND(D191="F",R191&gt;0)),(INDIRECT(ADDRESS(ROW()-1,COLUMN()))-$D$19),0) + IF(AND(OR(C191=11,C191=12),AND(D191="M",R191&gt;0)),(INDIRECT(ADDRESS(ROW()-1,COLUMN()))-$E$19),0)</f>
        <v/>
      </c>
      <c r="S192" s="22">
        <f>(IF(AND(C191&lt;11,AND(D191="F",S191&gt;0)),(INDIRECT(ADDRESS(ROW()-1,COLUMN()))-$B$20),0) + IF(AND(C191&lt;11,AND(D191="M",S191&gt;0)),(INDIRECT(ADDRESS(ROW()-1,COLUMN()))-$C$20),0)) + IF(AND(OR(C191=11,C191=12),AND(D191="F",S191&gt;0)),(INDIRECT(ADDRESS(ROW()-1,COLUMN()))-$D$20),0) + IF(AND(OR(C191=11,C191=12),AND(D191="M",S191&gt;0)),(INDIRECT(ADDRESS(ROW()-1,COLUMN()))-$E$20),0)  + IF(AND(OR(C191=13,C191=14),AND(D191="F",S191&gt;0)),(INDIRECT(ADDRESS(ROW()-1,COLUMN()))-$F$20),0) + IF(AND(OR(C191=13,C191=14),AND(D191="M",S191&gt;0)),(INDIRECT(ADDRESS(ROW()-1,COLUMN()))-$G$20),0) + IF(AND(C191 &gt; 14,AND(D191="F",S191&gt;0)),(INDIRECT(ADDRESS(ROW()-1,COLUMN()))-$H$20),0) + IF(AND(C191 &gt; 14,AND(D191="M",S191&gt;0)),(INDIRECT(ADDRESS(ROW()-1,COLUMN()))-$I$20),0)</f>
        <v/>
      </c>
      <c r="T192" s="22">
        <f>IF(AND(OR(C191=11,C191=12),AND(D191="F",T191&gt;0)),(INDIRECT(ADDRESS(ROW()-1,COLUMN()))-$D$21),0) + IF(AND(OR(C191=11,C191=12),AND(D191="M",T191&gt;0)),(INDIRECT(ADDRESS(ROW()-1,COLUMN()))-$E$21),0)  + IF(AND(OR(C191=13,C191=14),AND(D191="F",T191&gt;0)),(INDIRECT(ADDRESS(ROW()-1,COLUMN()))-$F$21),0) + IF(AND(OR(C191=13,C191=14),AND(D191="M",T191&gt;0)),(INDIRECT(ADDRESS(ROW()-1,COLUMN()))-$G$21),0) + IF(AND(C191 &gt; 14,AND(D191="F",T191&gt;0)),(INDIRECT(ADDRESS(ROW()-1,COLUMN()))-$H$21),0) + IF(AND(C191 &gt; 14,AND(D191="M",T191&gt;0)),(INDIRECT(ADDRESS(ROW()-1,COLUMN()))-$I$21),0)</f>
        <v/>
      </c>
      <c r="U192" s="22">
        <f>(IF(AND(C191&lt;11,AND(D191="F",U191&gt;0)),(INDIRECT(ADDRESS(ROW()-1,COLUMN()))-$B$23),0) + IF(AND(C191&lt;11,AND(D191="M",U191&gt;0)),(INDIRECT(ADDRESS(ROW()-1,COLUMN()))-$C$23),0)) + IF(AND(OR(C191=11,C191=12),AND(D191="F",U191&gt;0)),(INDIRECT(ADDRESS(ROW()-1,COLUMN()))-$D$23),0) + IF(AND(OR(C191=11,C191=12),AND(D191="M",U191&gt;0)),(INDIRECT(ADDRESS(ROW()-1,COLUMN()))-$E$23),0)</f>
        <v/>
      </c>
      <c r="V192" s="22">
        <f>(IF(AND(C191&lt;11,AND(D191="F",V191&gt;0)),(INDIRECT(ADDRESS(ROW()-1,COLUMN()))-$B$24),0) + IF(AND(C191&lt;11,AND(D191="M",V191&gt;0)),(INDIRECT(ADDRESS(ROW()-1,COLUMN()))-$C$24),0)) + IF(AND(OR(C191=11,C191=12),AND(D191="F",V191&gt;0)),(INDIRECT(ADDRESS(ROW()-1,COLUMN()))-$D$24),0) + IF(AND(OR(C191=11,C191=12),AND(D191="M",V191&gt;0)),(INDIRECT(ADDRESS(ROW()-1,COLUMN()))-$E$24),0)  + IF(AND(OR(C191=13,C191=14),AND(D191="F",V191&gt;0)),(INDIRECT(ADDRESS(ROW()-1,COLUMN()))-$F$24),0) + IF(AND(OR(C191=13,C191=14),AND(D191="M",V191&gt;0)),(INDIRECT(ADDRESS(ROW()-1,COLUMN()))-$G$24),0) + IF(AND(C191 &gt; 14,AND(D191="F",V191&gt;0)),(INDIRECT(ADDRESS(ROW()-1,COLUMN()))-$H$24),0) + IF(AND(C191 &gt; 14,AND(D191="M",V191&gt;0)),(INDIRECT(ADDRESS(ROW()-1,COLUMN()))-$I$24),0)</f>
        <v/>
      </c>
      <c r="W192" s="22">
        <f>IF(AND(OR(C191=11,C191=12),AND(D191="F",W191&gt;0)),(INDIRECT(ADDRESS(ROW()-1,COLUMN()))-$D$25),0) + IF(AND(OR(C191=11,C191=12),AND(D191="M",W191&gt;0)),(INDIRECT(ADDRESS(ROW()-1,COLUMN()))-$E$25),0)  + IF(AND(OR(C191=13,C191=14),AND(D191="F",W191&gt;0)),(INDIRECT(ADDRESS(ROW()-1,COLUMN()))-$F$25),0) + IF(AND(OR(C191=13,C191=14),AND(D191="M",W191&gt;0)),(INDIRECT(ADDRESS(ROW()-1,COLUMN()))-$G$25),0) + IF(AND(C191 &gt; 14,AND(D191="F",W191&gt;0)),(INDIRECT(ADDRESS(ROW()-1,COLUMN()))-$H$25),0) + IF(AND(C191 &gt; 14,AND(D191="M",W191&gt;0)),(INDIRECT(ADDRESS(ROW()-1,COLUMN()))-$I$25),0)</f>
        <v/>
      </c>
      <c r="X192" s="3" t="n"/>
      <c r="Y192" s="3" t="n"/>
      <c r="Z192" s="3" t="n"/>
    </row>
    <row customHeight="1" ht="20" outlineLevel="1" r="193" s="67" spans="1:63">
      <c r="C193" s="69" t="s">
        <v>385</v>
      </c>
      <c r="E193" s="62">
        <f>COUNTIF(F193:AA193,"&lt;=0")-E191-IF(C191&gt;12,IF(L191&gt;0,1,0)+IF(O191&gt;0,1,0)+IF(R191&gt;0,1,0)+IF(U191&gt;0,1,0),0)-IF(C191&lt;11,IF(J191&gt;0,1,0)+IF(K191&gt;0,1,0)+IF(N191&gt;0,1,0)+IF(Q191&gt;0,1,0)+IF(T191&gt;0,1,0)+IF(W191,1,0),0)</f>
        <v/>
      </c>
      <c r="F193" s="22">
        <f>(IF(AND(C191&lt;11,AND(D191="F",F191&gt;0)),(INDIRECT(ADDRESS(ROW()-2,COLUMN()))-$L$4),0) + IF(AND(C191&lt;11,AND(D191="M",F191&gt;0)),(INDIRECT(ADDRESS(ROW()-2,COLUMN()))-$M$4),0)) + IF(AND(OR(C191=11,C191=12),AND(D191="F",F191&gt;0)),(INDIRECT(ADDRESS(ROW()-2,COLUMN()))-$N$4),0) + IF(AND(OR(C191=11,C191=12),AND(D191="M",F191&gt;0)),(INDIRECT(ADDRESS(ROW()-2,COLUMN()))-$O$4),0)  + IF(AND(OR(C191=13,C191=14),AND(D191="F",F191&gt;0)),(INDIRECT(ADDRESS(ROW()-2,COLUMN()))-$P$4),0) + IF(AND(OR(C191=13,C191=14),AND(D191="M",F191&gt;0)),(INDIRECT(ADDRESS(ROW()-2,COLUMN()))-$Q$4),0) + IF(AND(C191 &gt; 14,AND(D191="F",F191&gt;0)),(INDIRECT(ADDRESS(ROW()-2,COLUMN()))-$R$4),0) + IF(AND(C191 &gt; 14,AND(D191="M",F191&gt;0)),(INDIRECT(ADDRESS(ROW()-2,COLUMN()))-$S$4),0)</f>
        <v/>
      </c>
      <c r="G193" s="22">
        <f>(IF(AND(C191&lt;11,AND(D191="F",G191&gt;0)),(INDIRECT(ADDRESS(ROW()-2,COLUMN()))-$L$5),0) + IF(AND(C191&lt;11,AND(D191="M",G191&gt;0)),(INDIRECT(ADDRESS(ROW()-2,COLUMN()))-$M$5),0)) + IF(AND(OR(C191=11,C191=12),AND(D191="F",G191&gt;0)),(INDIRECT(ADDRESS(ROW()-2,COLUMN()))-$N$5),0) + IF(AND(OR(C191=11,C191=12),AND(D191="M",G191&gt;0)),(INDIRECT(ADDRESS(ROW()-2,COLUMN()))-$O$5),0)  + IF(AND(OR(C191=13,C191=14),AND(D191="F",G191&gt;0)),(INDIRECT(ADDRESS(ROW()-2,COLUMN()))-$P$5),0) + IF(AND(OR(C191=13,C191=14),AND(D191="M",G191&gt;0)),(INDIRECT(ADDRESS(ROW()-2,COLUMN()))-$Q$5),0) + IF(AND(C191 &gt; 14,AND(D191="F",G191&gt;0)),(INDIRECT(ADDRESS(ROW()-2,COLUMN()))-$R$5),0) + IF(AND(C191 &gt; 14,AND(D191="M",G191&gt;0)),(INDIRECT(ADDRESS(ROW()-2,COLUMN()))-$S$5),0)</f>
        <v/>
      </c>
      <c r="H193" s="22">
        <f>(IF(AND(C191&lt;11,AND(D191="F",H191&gt;0)),(INDIRECT(ADDRESS(ROW()-2,COLUMN()))-$L$6),0) + IF(AND(C191&lt;11,AND(D191="M",H191&gt;0)),(INDIRECT(ADDRESS(ROW()-2,COLUMN()))-$M$6),0)) + IF(AND(OR(C191=11,C191=12),AND(D191="F",H191&gt;0)),(INDIRECT(ADDRESS(ROW()-2,COLUMN()))-$N$6),0) + IF(AND(OR(C191=11,C191=12),AND(D191="M",H191&gt;0)),(INDIRECT(ADDRESS(ROW()-2,COLUMN()))-$O$6),0)  + IF(AND(OR(C191=13,C191=14),AND(D191="F",H191&gt;0)),(INDIRECT(ADDRESS(ROW()-2,COLUMN()))-$P$6),0) + IF(AND(OR(C191=13,C191=14),AND(D191="M",H191&gt;0)),(INDIRECT(ADDRESS(ROW()-2,COLUMN()))-$Q$6),0) + IF(AND(C191 &gt; 14,AND(D191="F",H191&gt;0)),(INDIRECT(ADDRESS(ROW()-2,COLUMN()))-$R$6),0) + IF(AND(C191 &gt; 14,AND(D191="M",H191&gt;0)),(INDIRECT(ADDRESS(ROW()-2,COLUMN()))-$S$6),0)</f>
        <v/>
      </c>
      <c r="I193" s="22">
        <f>(IF(AND(C191&lt;11,AND(D191="F",I191&gt;0)),(INDIRECT(ADDRESS(ROW()-2,COLUMN()))-$L$7),0) + IF(AND(C191&lt;11,AND(D191="M",I191&gt;0)),(INDIRECT(ADDRESS(ROW()-2,COLUMN()))-$M$7),0)) + IF(AND(OR(C191=11,C191=12),AND(D191="F",I191&gt;0)),(INDIRECT(ADDRESS(ROW()-2,COLUMN()))-$N$7),0) + IF(AND(OR(C191=11,C191=12),AND(D191="M",I191&gt;0)),(INDIRECT(ADDRESS(ROW()-2,COLUMN()))-$O$7),0)  + IF(AND(OR(C191=13,C191=14),AND(D191="F",I191&gt;0)),(INDIRECT(ADDRESS(ROW()-2,COLUMN()))-$P$7),0) + IF(AND(OR(C191=13,C191=14),AND(D191="M",I191&gt;0)),(INDIRECT(ADDRESS(ROW()-2,COLUMN()))-$Q$7),0) + IF(AND(C191 &gt; 14,AND(D191="F",I191&gt;0)),(INDIRECT(ADDRESS(ROW()-2,COLUMN()))-$R$7),0) + IF(AND(C191 &gt; 14,AND(D191="M",I191&gt;0)),(INDIRECT(ADDRESS(ROW()-2,COLUMN()))-$S$7),0)</f>
        <v/>
      </c>
      <c r="J193" s="22">
        <f>IF(AND(OR(C191=11,C191=12),AND(D191="F",J191&gt;0)),(INDIRECT(ADDRESS(ROW()-2,COLUMN()))-$N$8),0) + IF(AND(OR(C191=11,C191=12),AND(D191="M",J191&gt;0)),(INDIRECT(ADDRESS(ROW()-2,COLUMN()))-$O$8),0)  + IF(AND(OR(C191=13,C191=14),AND(D191="F",J191&gt;0)),(INDIRECT(ADDRESS(ROW()-2,COLUMN()))-$P$8),0) + IF(AND(OR(C191=13,C191=14),AND(D191="M",J191&gt;0)),(INDIRECT(ADDRESS(ROW()-2,COLUMN()))-$Q$8),0) + IF(AND(C191 &gt; 14,AND(D191="F",J191&gt;0)),(INDIRECT(ADDRESS(ROW()-2,COLUMN()))-$R$8),0) + IF(AND(C191 &gt; 14,AND(D191="M",J191&gt;0)),(INDIRECT(ADDRESS(ROW()-2,COLUMN()))-$S$8),0)</f>
        <v/>
      </c>
      <c r="K193" s="22">
        <f>IF(AND(OR(C191=11,C191=12),AND(D191="F",K191&gt;0)),(INDIRECT(ADDRESS(ROW()-2,COLUMN()))-$N$9),0) + IF(AND(OR(C191=11,C191=12),AND(D191="M",K191&gt;0)),(INDIRECT(ADDRESS(ROW()-2,COLUMN()))-$O$9),0)  + IF(AND(OR(C191=13,C191=14),AND(D191="F",K191&gt;0)),(INDIRECT(ADDRESS(ROW()-2,COLUMN()))-$P$9),0) + IF(AND(OR(C191=13,C191=14),AND(D191="M",K191&gt;0)),(INDIRECT(ADDRESS(ROW()-2,COLUMN()))-$Q$9),0) + IF(AND(C191 &gt; 14,AND(D191="F",K191&gt;0)),(INDIRECT(ADDRESS(ROW()-2,COLUMN()))-$R$9),0) + IF(AND(C191 &gt; 14,AND(D191="M",K191&gt;0)),(INDIRECT(ADDRESS(ROW()-2,COLUMN()))-$S$9),0)</f>
        <v/>
      </c>
      <c r="L193" s="22">
        <f>(IF(AND(C191&lt;11,AND(D191="F",L191&gt;0)),(INDIRECT(ADDRESS(ROW()-2,COLUMN()))-$L$11),0) + IF(AND(C191&lt;11,AND(D191="M",L191&gt;0)),(INDIRECT(ADDRESS(ROW()-2,COLUMN()))-$M$11),0)) + IF(AND(OR(C191=11,C191=12),AND(D191="F",L191&gt;0)),(INDIRECT(ADDRESS(ROW()-2,COLUMN()))-$N$11),0) + IF(AND(OR(C191=11,C191=12),AND(D191="M",L191&gt;0)),(INDIRECT(ADDRESS(ROW()-2,COLUMN()))-$O$11),0)</f>
        <v/>
      </c>
      <c r="M193" s="22">
        <f>(IF(AND(C191&lt;11,AND(D191="F",M191&gt;0)),(INDIRECT(ADDRESS(ROW()-2,COLUMN()))-$L$12),0) + IF(AND(C191&lt;11,AND(D191="M",M191&gt;0)),(INDIRECT(ADDRESS(ROW()-2,COLUMN()))-$M$12),0)) + IF(AND(OR(C191=11,C191=12),AND(D191="F",M191&gt;0)),(INDIRECT(ADDRESS(ROW()-2,COLUMN()))-$N$12),0) + IF(AND(OR(C191=11,C191=12),AND(D191="M",M191&gt;0)),(INDIRECT(ADDRESS(ROW()-2,COLUMN()))-$O$12),0)  + IF(AND(OR(C191=13,C191=14),AND(D191="F",M191&gt;0)),(INDIRECT(ADDRESS(ROW()-2,COLUMN()))-$P$12),0) + IF(AND(OR(C191=13,C191=14),AND(D191="M",M191&gt;0)),(INDIRECT(ADDRESS(ROW()-2,COLUMN()))-$Q$12),0) + IF(AND(C191 &gt; 14,AND(D191="F",M191&gt;0)),(INDIRECT(ADDRESS(ROW()-2,COLUMN()))-$R$12),0) + IF(AND(C191 &gt; 14,AND(D191="M",M191&gt;0)),(INDIRECT(ADDRESS(ROW()-2,COLUMN()))-$S$12),0)</f>
        <v/>
      </c>
      <c r="N193" s="22">
        <f>IF(AND(OR(C191=11,C191=12),AND(D191="F",N191&gt;0)),(INDIRECT(ADDRESS(ROW()-2,COLUMN()))-$N$13),0) + IF(AND(OR(C191=11,C191=12),AND(D191="M",N191&gt;0)),(INDIRECT(ADDRESS(ROW()-2,COLUMN()))-$O$13),0)  + IF(AND(OR(C191=13,C191=14),AND(D191="F",N191&gt;0)),(INDIRECT(ADDRESS(ROW()-2,COLUMN()))-$P$13),0) + IF(AND(OR(C191=13,C191=14),AND(D191="M",N191&gt;0)),(INDIRECT(ADDRESS(ROW()-2,COLUMN()))-$Q$13),0) + IF(AND(C191 &gt; 14,AND(D191="F",N191&gt;0)),(INDIRECT(ADDRESS(ROW()-2,COLUMN()))-$R$13),0) + IF(AND(C191 &gt; 14,AND(D191="M",N191&gt;0)),(INDIRECT(ADDRESS(ROW()-2,COLUMN()))-$S$13),0)</f>
        <v/>
      </c>
      <c r="O193" s="22">
        <f>(IF(AND(C191&lt;11,AND(D191="F",O191&gt;0)),(INDIRECT(ADDRESS(ROW()-2,COLUMN()))-$L$15),0) + IF(AND(C191&lt;11,AND(D191="M",O191&gt;0)),(INDIRECT(ADDRESS(ROW()-2,COLUMN()))-$M$15),0)) + IF(AND(OR(C191=11,C191=12),AND(D191="F",O191&gt;0)),(INDIRECT(ADDRESS(ROW()-2,COLUMN()))-$N$15),0) + IF(AND(OR(C191=11,C191=12),AND(D191="M",O191&gt;0)),(INDIRECT(ADDRESS(ROW()-2,COLUMN()))-$O$15),0)</f>
        <v/>
      </c>
      <c r="P193" s="22">
        <f>(IF(AND(C191&lt;11,AND(D191="F",P191&gt;0)),(INDIRECT(ADDRESS(ROW()-2,COLUMN()))-$L$16),0) + IF(AND(C191&lt;11,AND(D191="M",P191&gt;0)),(INDIRECT(ADDRESS(ROW()-2,COLUMN()))-$M$16),0)) + IF(AND(OR(C191=11,C191=12),AND(D191="F",P191&gt;0)),(INDIRECT(ADDRESS(ROW()-2,COLUMN()))-$N$16),0) + IF(AND(OR(C191=11,C191=12),AND(D191="M",P191&gt;0)),(INDIRECT(ADDRESS(ROW()-2,COLUMN()))-$O$16),0)  + IF(AND(OR(C191=13,C191=14),AND(D191="F",P191&gt;0)),(INDIRECT(ADDRESS(ROW()-2,COLUMN()))-$P$16),0) + IF(AND(OR(C191=13,C191=14),AND(D191="M",P191&gt;0)),(INDIRECT(ADDRESS(ROW()-2,COLUMN()))-$Q$16),0) + IF(AND(C191 &gt; 14,AND(D191="F",P191&gt;0)),(INDIRECT(ADDRESS(ROW()-2,COLUMN()))-$R$16),0) + IF(AND(C191 &gt; 14,AND(D191="M",P191&gt;0)),(INDIRECT(ADDRESS(ROW()-2,COLUMN()))-$S$16),0)</f>
        <v/>
      </c>
      <c r="Q193" s="22">
        <f>IF(AND(OR(C191=11,C191=12),AND(D191="F",Q191&gt;0)),(INDIRECT(ADDRESS(ROW()-2,COLUMN()))-$N$17),0) + IF(AND(OR(C191=11,C191=12),AND(D191="M",Q191&gt;0)),(INDIRECT(ADDRESS(ROW()-2,COLUMN()))-$O$17),0)  + IF(AND(OR(C191=13,C191=14),AND(D191="F",Q191&gt;0)),(INDIRECT(ADDRESS(ROW()-2,COLUMN()))-$P$17),0) + IF(AND(OR(C191=13,C191=14),AND(D191="M",Q191&gt;0)),(INDIRECT(ADDRESS(ROW()-2,COLUMN()))-$Q$17),0) + IF(AND(C191 &gt; 14,AND(D191="F",Q191&gt;0)),(INDIRECT(ADDRESS(ROW()-2,COLUMN()))-$R$17),0) + IF(AND(C191 &gt; 14,AND(D191="M",Q191&gt;0)),(INDIRECT(ADDRESS(ROW()-2,COLUMN()))-$S$17),0)</f>
        <v/>
      </c>
      <c r="R193" s="22">
        <f>(IF(AND(C191&lt;11,AND(D191="F",R191&gt;0)),(INDIRECT(ADDRESS(ROW()-2,COLUMN()))-$L$19),0) + IF(AND(C191&lt;11,AND(D191="M",R191&gt;0)),(INDIRECT(ADDRESS(ROW()-2,COLUMN()))-$M$19),0)) + IF(AND(OR(C191=11,C191=12),AND(D191="F",R191&gt;0)),(INDIRECT(ADDRESS(ROW()-2,COLUMN()))-$N$19),0) + IF(AND(OR(C191=11,C191=12),AND(D191="M",R191&gt;0)),(INDIRECT(ADDRESS(ROW()-2,COLUMN()))-$O$19),0)</f>
        <v/>
      </c>
      <c r="S193" s="22">
        <f>(IF(AND(C191&lt;11,AND(D191="F",S191&gt;0)),(INDIRECT(ADDRESS(ROW()-2,COLUMN()))-$L$20),0) + IF(AND(C191&lt;11,AND(D191="M",S191&gt;0)),(INDIRECT(ADDRESS(ROW()-2,COLUMN()))-$M$20),0)) + IF(AND(OR(C191=11,C191=12),AND(D191="F",S191&gt;0)),(INDIRECT(ADDRESS(ROW()-2,COLUMN()))-$N$20),0) + IF(AND(OR(C191=11,C191=12),AND(D191="M",S191&gt;0)),(INDIRECT(ADDRESS(ROW()-2,COLUMN()))-$O$20),0)  + IF(AND(OR(C191=13,C191=14),AND(D191="F",S191&gt;0)),(INDIRECT(ADDRESS(ROW()-2,COLUMN()))-$P$20),0) + IF(AND(OR(C191=13,C191=14),AND(D191="M",S191&gt;0)),(INDIRECT(ADDRESS(ROW()-2,COLUMN()))-$Q$20),0) + IF(AND(C191 &gt; 14,AND(D191="F",S191&gt;0)),(INDIRECT(ADDRESS(ROW()-2,COLUMN()))-$R$20),0) + IF(AND(C191 &gt; 14,AND(D191="M",S191&gt;0)),(INDIRECT(ADDRESS(ROW()-2,COLUMN()))-$S$20),0)</f>
        <v/>
      </c>
      <c r="T193" s="22">
        <f>IF(AND(OR(C191=11,C191=12),AND(D191="F",T191&gt;0)),(INDIRECT(ADDRESS(ROW()-2,COLUMN()))-$N$21),0) + IF(AND(OR(C191=11,C191=12),AND(D191="M",T191&gt;0)),(INDIRECT(ADDRESS(ROW()-2,COLUMN()))-$O$21),0)  + IF(AND(OR(C191=13,C191=14),AND(D191="F",T191&gt;0)),(INDIRECT(ADDRESS(ROW()-2,COLUMN()))-$P$21),0) + IF(AND(OR(C191=13,C191=14),AND(D191="M",T191&gt;0)),(INDIRECT(ADDRESS(ROW()-2,COLUMN()))-$Q$21),0) + IF(AND(C191 &gt; 14,AND(D191="F",T191&gt;0)),(INDIRECT(ADDRESS(ROW()-2,COLUMN()))-$R$21),0) + IF(AND(C191 &gt; 14,AND(D191="M",T191&gt;0)),(INDIRECT(ADDRESS(ROW()-2,COLUMN()))-$S$21),0)</f>
        <v/>
      </c>
      <c r="U193" s="22">
        <f>(IF(AND(C191&lt;11,AND(D191="F",U191&gt;0)),(INDIRECT(ADDRESS(ROW()-2,COLUMN()))-$L$23),0) + IF(AND(C191&lt;11,AND(D191="M",U191&gt;0)),(INDIRECT(ADDRESS(ROW()-2,COLUMN()))-$M$23),0)) + IF(AND(OR(C191=11,C191=12),AND(D191="F",U191&gt;0)),(INDIRECT(ADDRESS(ROW()-2,COLUMN()))-$N$23),0) + IF(AND(OR(C191=11,C191=12),AND(D191="M",U191&gt;0)),(INDIRECT(ADDRESS(ROW()-2,COLUMN()))-$O$23),0)</f>
        <v/>
      </c>
      <c r="V193" s="22">
        <f>(IF(AND(C191&lt;11,AND(D191="F",V191&gt;0)),(INDIRECT(ADDRESS(ROW()-2,COLUMN()))-$L$24),0) + IF(AND(C191&lt;11,AND(D191="M",V191&gt;0)),(INDIRECT(ADDRESS(ROW()-2,COLUMN()))-$M$24),0)) + IF(AND(OR(C191=11,C191=12),AND(D191="F",V191&gt;0)),(INDIRECT(ADDRESS(ROW()-2,COLUMN()))-$N$24),0) + IF(AND(OR(C191=11,C191=12),AND(D191="M",V191&gt;0)),(INDIRECT(ADDRESS(ROW()-2,COLUMN()))-$O$24),0)  + IF(AND(OR(C191=13,C191=14),AND(D191="F",V191&gt;0)),(INDIRECT(ADDRESS(ROW()-2,COLUMN()))-$P$24),0) + IF(AND(OR(C191=13,C191=14),AND(D191="M",V191&gt;0)),(INDIRECT(ADDRESS(ROW()-2,COLUMN()))-$Q$24),0) + IF(AND(C191 &gt; 14,AND(D191="F",V191&gt;0)),(INDIRECT(ADDRESS(ROW()-2,COLUMN()))-$R$24),0) + IF(AND(C191 &gt; 14,AND(D191="M",V191&gt;0)),(INDIRECT(ADDRESS(ROW()-2,COLUMN()))-$S$24),0)</f>
        <v/>
      </c>
      <c r="W193" s="22">
        <f>IF(AND(OR(C191=11,C191=12),AND(D191="F",W191&gt;0)),(INDIRECT(ADDRESS(ROW()-2,COLUMN()))-$N$25),0) + IF(AND(OR(C191=11,C191=12),AND(D191="M",W191&gt;0)),(INDIRECT(ADDRESS(ROW()-2,COLUMN()))-$O$25),0)  + IF(AND(OR(C191=13,C191=14),AND(D191="F",W191&gt;0)),(INDIRECT(ADDRESS(ROW()-2,COLUMN()))-$P$25),0) + IF(AND(OR(C191=13,C191=14),AND(D191="M",W191&gt;0)),(INDIRECT(ADDRESS(ROW()-2,COLUMN()))-$Q$25),0) + IF(AND(C191 &gt; 14,AND(D191="F",W191&gt;0)),(INDIRECT(ADDRESS(ROW()-2,COLUMN()))-$R$25),0) + IF(AND(C191 &gt; 14,AND(D191="M",W191&gt;0)),(INDIRECT(ADDRESS(ROW()-2,COLUMN()))-$S$25),0)</f>
        <v/>
      </c>
      <c r="X193" s="3" t="n"/>
      <c r="Y193" s="3" t="n"/>
      <c r="Z193" s="3" t="n"/>
    </row>
    <row customHeight="1" ht="20" outlineLevel="1" r="194" s="67" spans="1:63">
      <c r="C194" s="69" t="s">
        <v>386</v>
      </c>
      <c r="E194" s="62">
        <f>COUNTIF(F194:W194,"&lt;=0")-E191-IF(C191&gt;14,18,0)-IF(C191&gt;12,IF(L191&gt;0,1,0)+IF(O191&gt;0,1,0)+IF(R191&gt;0,1,0)+IF(U191&gt;0,1,0),0)-IF(C191&lt;11,IF(J191&gt;0,1,0)+IF(K191&gt;0,1,0)+IF(N191&gt;0,1,0)+IF(Q191&gt;0,1,0)+IF(T191&gt;0,1,0)+ IF(U191&gt;0,1,0) + IF(W191,1,0),0) - IF(AND(U191 &gt; 0,OR(C191=11,C191=12)),1,0)</f>
        <v/>
      </c>
      <c r="F194" s="22">
        <f>(IF(AND(C191&lt;11,AND(D191="F",F191&gt;0)),(INDIRECT(ADDRESS(ROW()-3,COLUMN()))-$V$4),0) + IF(AND(C191&lt;11,AND(D191="M",F191&gt;0)),(INDIRECT(ADDRESS(ROW()-3,COLUMN()))-$W$4),0)) + IF(AND(OR(C191=11,C191=12),AND(D191="F",F191&gt;0)),(INDIRECT(ADDRESS(ROW()-3,COLUMN()))-$X$4),0) + IF(AND(OR(C191=11,C191=12),AND(D191="M",F191&gt;0)),(INDIRECT(ADDRESS(ROW()-3,COLUMN()))-$Y$4),0)  + IF(AND(OR(C191=13,C191=14),AND(D191="F",F191&gt;0)),(INDIRECT(ADDRESS(ROW()-3,COLUMN()))-$Z$4),0) + IF(AND(OR(C191=13,C191=14),AND(D191="M",F191&gt;0)),(INDIRECT(ADDRESS(ROW()-3,COLUMN()))-$AA$4),0)</f>
        <v/>
      </c>
      <c r="G194" s="22">
        <f>(IF(AND(C191&lt;11,AND(D191="F",G191&gt;0)),(INDIRECT(ADDRESS(ROW()-3,COLUMN()))-$V$5),0) + IF(AND(C191&lt;11,AND(D191="M",G191&gt;0)),(INDIRECT(ADDRESS(ROW()-3,COLUMN()))-$W$5),0)) + IF(AND(OR(C191=11,C191=12),AND(D191="F",G191&gt;0)),(INDIRECT(ADDRESS(ROW()-3,COLUMN()))-$X$5),0) + IF(AND(OR(C191=11,C191=12),AND(D191="M",G191&gt;0)),(INDIRECT(ADDRESS(ROW()-3,COLUMN()))-$Y$5),0)  + IF(AND(OR(C191=13,C191=14),AND(D191="F",G191&gt;0)),(INDIRECT(ADDRESS(ROW()-3,COLUMN()))-$Z$5),0) + IF(AND(OR(C191=13,C191=14),AND(D191="M",G191&gt;0)),(INDIRECT(ADDRESS(ROW()-3,COLUMN()))-$AA$5),0)</f>
        <v/>
      </c>
      <c r="H194" s="22">
        <f>(IF(AND(C191&lt;11,AND(D191="F",H191&gt;0)),(INDIRECT(ADDRESS(ROW()-3,COLUMN()))-$V$6),0) + IF(AND(C191&lt;11,AND(D191="M",H191&gt;0)),(INDIRECT(ADDRESS(ROW()-3,COLUMN()))-$W$6),0)) + IF(AND(OR(C191=11,C191=12),AND(D191="F",H191&gt;0)),(INDIRECT(ADDRESS(ROW()-3,COLUMN()))-$X$6),0) + IF(AND(OR(C191=11,C191=12),AND(D191="M",H191&gt;0)),(INDIRECT(ADDRESS(ROW()-3,COLUMN()))-$Y$6),0)  + IF(AND(OR(C191=13,C191=14),AND(D191="F",H191&gt;0)),(INDIRECT(ADDRESS(ROW()-3,COLUMN()))-$Z$6),0) + IF(AND(OR(C191=13,C191=14),AND(D191="M",H191&gt;0)),(INDIRECT(ADDRESS(ROW()-3,COLUMN()))-$AA$6),0)</f>
        <v/>
      </c>
      <c r="I194" s="22">
        <f>(IF(AND(C191&lt;11,AND(D191="F",I191&gt;0)),(INDIRECT(ADDRESS(ROW()-3,COLUMN()))-$V$7),0) + IF(AND(C191&lt;11,AND(D191="M",I191&gt;0)),(INDIRECT(ADDRESS(ROW()-3,COLUMN()))-$W$7),0)) + IF(AND(OR(C191=11,C191=12),AND(D191="F",I191&gt;0)),(INDIRECT(ADDRESS(ROW()-3,COLUMN()))-$X$7),0) + IF(AND(OR(C191=11,C191=12),AND(D191="M",I191&gt;0)),(INDIRECT(ADDRESS(ROW()-3,COLUMN()))-$Y$7),0)  + IF(AND(OR(C191=13,C191=14),AND(D191="F",I191&gt;0)),(INDIRECT(ADDRESS(ROW()-3,COLUMN()))-$Z$7),0) + IF(AND(OR(C191=13,C191=14),AND(D191="M",I191&gt;0)),(INDIRECT(ADDRESS(ROW()-3,COLUMN()))-$AA$7),0)</f>
        <v/>
      </c>
      <c r="J194" s="22">
        <f>IF(AND(OR(C191=11,C191=12),AND(D191="F",J191&gt;0)),(INDIRECT(ADDRESS(ROW()-3,COLUMN()))-$X$8),0) + IF(AND(OR(C191=11,C191=12),AND(D191="M",J191&gt;0)),(INDIRECT(ADDRESS(ROW()-3,COLUMN()))-$Y$8),0)  + IF(AND(OR(C191=13,C191=14),AND(D191="F",J191&gt;0)),(INDIRECT(ADDRESS(ROW()-3,COLUMN()))-$Z$8),0) + IF(AND(OR(C191=13,C191=14),AND(D191="M",J191&gt;0)),(INDIRECT(ADDRESS(ROW()-3,COLUMN()))-$AA$8),0)</f>
        <v/>
      </c>
      <c r="K194" s="22">
        <f>IF(AND(OR(C191=11,C191=12),AND(D191="F",K191&gt;0)),(INDIRECT(ADDRESS(ROW()-3,COLUMN()))-$X$9),0) + IF(AND(OR(C191=11,C191=12),AND(D191="M",K191&gt;0)),(INDIRECT(ADDRESS(ROW()-3,COLUMN()))-$Y$9),0)  + IF(AND(OR(C191=13,C191=14),AND(D191="F",K191&gt;0)),(INDIRECT(ADDRESS(ROW()-3,COLUMN()))-$Z$9),0) + IF(AND(OR(C191=13,C191=14),AND(D191="M",K191&gt;0)),(INDIRECT(ADDRESS(ROW()-3,COLUMN()))-$AA$9),0)</f>
        <v/>
      </c>
      <c r="L194" s="22">
        <f>(IF(AND(C191&lt;11,AND(D191="F",L191&gt;0)),(INDIRECT(ADDRESS(ROW()-3,COLUMN()))-$V$11),0) + IF(AND(C191&lt;11,AND(D191="M",L191&gt;0)),(INDIRECT(ADDRESS(ROW()-3,COLUMN()))-$W$11),0)) + IF(AND(OR(C191=11,C191=12),AND(D191="F",L191&gt;0)),(INDIRECT(ADDRESS(ROW()-3,COLUMN()))-$X$11),0) + IF(AND(OR(C191=11,C191=12),AND(D191="M",L191&gt;0)),(INDIRECT(ADDRESS(ROW()-3,COLUMN()))-$Y$11),0)</f>
        <v/>
      </c>
      <c r="M194" s="22">
        <f>(IF(AND(C191&lt;11,AND(D191="F",M191&gt;0)),(INDIRECT(ADDRESS(ROW()-3,COLUMN()))-$V$12),0) + IF(AND(C191&lt;11,AND(D191="M",M191&gt;0)),(INDIRECT(ADDRESS(ROW()-3,COLUMN()))-$W$12),0)) + IF(AND(OR(C191=11,C191=12),AND(D191="F",M191&gt;0)),(INDIRECT(ADDRESS(ROW()-3,COLUMN()))-$X$12),0) + IF(AND(OR(C191=11,C191=12),AND(D191="M",M191&gt;0)),(INDIRECT(ADDRESS(ROW()-3,COLUMN()))-$Y$12),0)  + IF(AND(OR(C191=13,C191=14),AND(D191="F",M191&gt;0)),(INDIRECT(ADDRESS(ROW()-3,COLUMN()))-$Z$12),0) + IF(AND(OR(C191=13,C191=14),AND(D191="M",M191&gt;0)),(INDIRECT(ADDRESS(ROW()-3,COLUMN()))-$AA$12),0)</f>
        <v/>
      </c>
      <c r="N194" s="22">
        <f>IF(AND(OR(C191=11,C191=12),AND(D191="F",N191&gt;0)),(INDIRECT(ADDRESS(ROW()-3,COLUMN()))-$X$13),0) + IF(AND(OR(C191=11,C191=12),AND(D191="M",N191&gt;0)),(INDIRECT(ADDRESS(ROW()-3,COLUMN()))-$Y$13),0)  + IF(AND(OR(C191=13,C191=14),AND(D191="F",N191&gt;0)),(INDIRECT(ADDRESS(ROW()-3,COLUMN()))-$Z$13),0) + IF(AND(OR(C191=13,C191=14),AND(D191="M",N191&gt;0)),(INDIRECT(ADDRESS(ROW()-3,COLUMN()))-$AA$13),0)</f>
        <v/>
      </c>
      <c r="O194" s="22">
        <f>(IF(AND(C191&lt;11,AND(D191="F",O191&gt;0)),(INDIRECT(ADDRESS(ROW()-3,COLUMN()))-$V$15),0) + IF(AND(C191&lt;11,AND(D191="M",O191&gt;0)),(INDIRECT(ADDRESS(ROW()-3,COLUMN()))-$W$15),0)) + IF(AND(OR(C191=11,C191=12),AND(D191="F",O191&gt;0)),(INDIRECT(ADDRESS(ROW()-3,COLUMN()))-$X$15),0) + IF(AND(OR(C191=11,C191=12),AND(D191="M",O191&gt;0)),(INDIRECT(ADDRESS(ROW()-3,COLUMN()))-$Y$15),0)</f>
        <v/>
      </c>
      <c r="P194" s="22">
        <f>(IF(AND(C191&lt;11,AND(D191="F",P191&gt;0)),(INDIRECT(ADDRESS(ROW()-3,COLUMN()))-$V$16),0) + IF(AND(C191&lt;11,AND(D191="M",P191&gt;0)),(INDIRECT(ADDRESS(ROW()-3,COLUMN()))-$W$16),0)) + IF(AND(OR(C191=11,C191=12),AND(D191="F",P191&gt;0)),(INDIRECT(ADDRESS(ROW()-3,COLUMN()))-$X$16),0) + IF(AND(OR(C191=11,C191=12),AND(D191="M",P191&gt;0)),(INDIRECT(ADDRESS(ROW()-3,COLUMN()))-$Y$16),0)  + IF(AND(OR(C191=13,C191=14),AND(D191="F",P191&gt;0)),(INDIRECT(ADDRESS(ROW()-3,COLUMN()))-$Z$16),0) + IF(AND(OR(C191=13,C191=14),AND(D191="M",P191&gt;0)),(INDIRECT(ADDRESS(ROW()-3,COLUMN()))-$AA$16),0)</f>
        <v/>
      </c>
      <c r="Q194" s="22">
        <f>IF(AND(OR(C191=11,C191=12),AND(D191="F",Q191&gt;0)),(INDIRECT(ADDRESS(ROW()-3,COLUMN()))-$X$17),0) + IF(AND(OR(C191=11,C191=12),AND(D191="M",Q191&gt;0)),(INDIRECT(ADDRESS(ROW()-3,COLUMN()))-$Y$17),0)  + IF(AND(OR(C191=13,C191=14),AND(D191="F",Q191&gt;0)),(INDIRECT(ADDRESS(ROW()-3,COLUMN()))-$Z$17),0) + IF(AND(OR(C191=13,C191=14),AND(D191="M",Q191&gt;0)),(INDIRECT(ADDRESS(ROW()-3,COLUMN()))-$AA$17),0)</f>
        <v/>
      </c>
      <c r="R194" s="22">
        <f>(IF(AND(C191&lt;11,AND(D191="F",R191&gt;0)),(INDIRECT(ADDRESS(ROW()-3,COLUMN()))-$V$19),0) + IF(AND(C191&lt;11,AND(D191="M",R191&gt;0)),(INDIRECT(ADDRESS(ROW()-3,COLUMN()))-$W$19),0)) + IF(AND(OR(C191=11,C191=12),AND(D191="F",R191&gt;0)),(INDIRECT(ADDRESS(ROW()-3,COLUMN()))-$X$19),0) + IF(AND(OR(C191=11,C191=12),AND(D191="M",R191&gt;0)),(INDIRECT(ADDRESS(ROW()-3,COLUMN()))-$Y$19),0)</f>
        <v/>
      </c>
      <c r="S194" s="22">
        <f>(IF(AND(C191&lt;11,AND(D191="F",S191&gt;0)),(INDIRECT(ADDRESS(ROW()-3,COLUMN()))-$V$20),0) + IF(AND(C191&lt;11,AND(D191="M",S191&gt;0)),(INDIRECT(ADDRESS(ROW()-3,COLUMN()))-$W$20),0)) + IF(AND(OR(C191=11,C191=12),AND(D191="F",S191&gt;0)),(INDIRECT(ADDRESS(ROW()-3,COLUMN()))-$X$20),0) + IF(AND(OR(C191=11,C191=12),AND(D191="M",S191&gt;0)),(INDIRECT(ADDRESS(ROW()-3,COLUMN()))-$Y$20),0)  + IF(AND(OR(C191=13,C191=14),AND(D191="F",S191&gt;0)),(INDIRECT(ADDRESS(ROW()-3,COLUMN()))-$Z$20),0) + IF(AND(OR(C191=13,C191=14),AND(D191="M",S191&gt;0)),(INDIRECT(ADDRESS(ROW()-3,COLUMN()))-$AA$20),0)</f>
        <v/>
      </c>
      <c r="T194" s="22">
        <f>IF(AND(OR(C191=11,C191=12),AND(D191="F",T191&gt;0)),(INDIRECT(ADDRESS(ROW()-3,COLUMN()))-$X$21),0) + IF(AND(OR(C191=11,C191=12),AND(D191="M",T191&gt;0)),(INDIRECT(ADDRESS(ROW()-3,COLUMN()))-$Y$21),0)  + IF(AND(OR(C191=13,C191=14),AND(D191="F",T191&gt;0)),(INDIRECT(ADDRESS(ROW()-3,COLUMN()))-$Z$21),0) + IF(AND(OR(C191=13,C191=14),AND(D191="M",T191&gt;0)),(INDIRECT(ADDRESS(ROW()-3,COLUMN()))-$AA$21),0)</f>
        <v/>
      </c>
      <c r="U194" s="20" t="n">
        <v>0</v>
      </c>
      <c r="V194" s="22">
        <f>(IF(AND(C191&lt;11,AND(D191="F",V191&gt;0)),(INDIRECT(ADDRESS(ROW()-3,COLUMN()))-$V$24),0) + IF(AND(C191&lt;11,AND(D191="M",V191&gt;0)),(INDIRECT(ADDRESS(ROW()-3,COLUMN()))-$W$24),0)) + IF(AND(OR(C191=11,C191=12),AND(D191="F",V191&gt;0)),(INDIRECT(ADDRESS(ROW()-3,COLUMN()))-$X$24),0) + IF(AND(OR(C191=11,C191=12),AND(D191="M",V191&gt;0)),(INDIRECT(ADDRESS(ROW()-3,COLUMN()))-$Y$24),0)  + IF(AND(OR(C191=13,C191=14),AND(D191="F",V191&gt;0)),(INDIRECT(ADDRESS(ROW()-3,COLUMN()))-$Z$24),0) + IF(AND(OR(C191=13,C191=14),AND(D191="M",V191&gt;0)),(INDIRECT(ADDRESS(ROW()-3,COLUMN()))-$AA$24),0)</f>
        <v/>
      </c>
      <c r="W194" s="22">
        <f>IF(AND(OR(C191=11,C191=12),AND(D191="F",W191&gt;0)),(INDIRECT(ADDRESS(ROW()-3,COLUMN()))-$X$25),0) + IF(AND(OR(C191=11,C191=12),AND(D191="M",W191&gt;0)),(INDIRECT(ADDRESS(ROW()-3,COLUMN()))-$Y$25),0)  + IF(AND(OR(C191=13,C191=14),AND(D191="F",W191&gt;0)),(INDIRECT(ADDRESS(ROW()-3,COLUMN()))-$Z$25),0) + IF(AND(OR(C191=13,C191=14),AND(D191="M",W191&gt;0)),(INDIRECT(ADDRESS(ROW()-3,COLUMN()))-$AA$25),0)</f>
        <v/>
      </c>
      <c r="X194" s="3" t="n"/>
      <c r="Y194" s="3" t="n"/>
      <c r="Z194" s="3" t="n"/>
    </row>
    <row customHeight="1" ht="20" outlineLevel="1" r="195" s="67" spans="1:63">
      <c r="C195" s="69" t="s">
        <v>387</v>
      </c>
      <c r="E195" s="62">
        <f>COUNTIF(F195:W195,"&lt;=0")-E191-IF(L191&gt;0,1,0)-IF(O191&gt;0,1,0)-IF(R191&gt;0,1,0)-IF(U191&gt;0,1,0)</f>
        <v/>
      </c>
      <c r="F195" s="22">
        <f>IF(AND(D191="M",F191&gt;0), INDIRECT(ADDRESS(ROW()-4,COLUMN()))-$AE$4,0) + IF(AND(D191="F",F191&gt;0), INDIRECT(ADDRESS(ROW()-4,COLUMN()))-$AD$4,0)</f>
        <v/>
      </c>
      <c r="G195" s="22">
        <f>IF(AND(D191="M",G191&gt;0), INDIRECT(ADDRESS(ROW()-4,COLUMN()))-$AE$5,0) + IF(AND(D191="F",G191&gt;0), INDIRECT(ADDRESS(ROW()-4,COLUMN()))-$AD$5,0)</f>
        <v/>
      </c>
      <c r="H195" s="22">
        <f>IF(AND(D191="M",H191&gt;0), INDIRECT(ADDRESS(ROW()-4,COLUMN()))-$AE$6,0) + IF(AND(D191="F",H191&gt;0), INDIRECT(ADDRESS(ROW()-4,COLUMN()))-$AD$6,0)</f>
        <v/>
      </c>
      <c r="I195" s="22">
        <f>IF(AND(D191="M",I191&gt;0), INDIRECT(ADDRESS(ROW()-4,COLUMN()))-$AE$7,0) + IF(AND(D191="F",I191&gt;0), INDIRECT(ADDRESS(ROW()-4,COLUMN()))-$AD$7,0)</f>
        <v/>
      </c>
      <c r="J195" s="22">
        <f>IF(AND(D191="M",J191&gt;0), INDIRECT(ADDRESS(ROW()-4,COLUMN()))-$AE$8,0) + IF(AND(D191="F",J191&gt;0), INDIRECT(ADDRESS(ROW()-4,COLUMN()))-$AD$8,0)</f>
        <v/>
      </c>
      <c r="K195" s="22">
        <f>IF(AND(D191="M",K191&gt;0), INDIRECT(ADDRESS(ROW()-4,COLUMN()))-$AE$9,0) + IF(AND(D191="F",K191&gt;0), INDIRECT(ADDRESS(ROW()-4,COLUMN()))-$AD$9,0)</f>
        <v/>
      </c>
      <c r="L195" s="20" t="n">
        <v>0</v>
      </c>
      <c r="M195" s="22">
        <f>IF(AND(D191="M",M191&gt;0), INDIRECT(ADDRESS(ROW()-4,COLUMN()))-$AE$11,0) + IF(AND(D191="F",M191&gt;0), INDIRECT(ADDRESS(ROW()-4,COLUMN()))-$AD$11,0)</f>
        <v/>
      </c>
      <c r="N195" s="22">
        <f>IF(AND(D191="M",N191&gt;0), INDIRECT(ADDRESS(ROW()-4,COLUMN()))-$AE$12,0) + IF(AND(D191="F",N191&gt;0), INDIRECT(ADDRESS(ROW()-4,COLUMN()))-$AD$12,0)</f>
        <v/>
      </c>
      <c r="O195" s="20" t="n">
        <v>0</v>
      </c>
      <c r="P195" s="22">
        <f>IF(AND(D191="M",P191&gt;0), INDIRECT(ADDRESS(ROW()-4,COLUMN()))-$AE$14,0) + IF(AND(D191="F",P191&gt;0), INDIRECT(ADDRESS(ROW()-4,COLUMN()))-$AD$14,0)</f>
        <v/>
      </c>
      <c r="Q195" s="22">
        <f>IF(AND(D191="M",Q191&gt;0), INDIRECT(ADDRESS(ROW()-4,COLUMN()))-$AE$15,0) + IF(AND(D191="F",Q191&gt;0), INDIRECT(ADDRESS(ROW()-4,COLUMN()))-$AD$15,0)</f>
        <v/>
      </c>
      <c r="R195" s="20" t="n">
        <v>0</v>
      </c>
      <c r="S195" s="22">
        <f>IF(AND(D191="M",S191&gt;0), INDIRECT(ADDRESS(ROW()-4,COLUMN()))-$AE$17,0) + IF(AND(D191="F",S191&gt;0), INDIRECT(ADDRESS(ROW()-4,COLUMN()))-$AD$17,0)</f>
        <v/>
      </c>
      <c r="T195" s="22">
        <f>IF(AND(D191="M",T191&gt;0), INDIRECT(ADDRESS(ROW()-4,COLUMN()))-$AE$18,0) + IF(AND(D191="F",T191&gt;0), INDIRECT(ADDRESS(ROW()-4,COLUMN()))-$AD$18,0)</f>
        <v/>
      </c>
      <c r="U195" s="20" t="n">
        <v>0</v>
      </c>
      <c r="V195" s="22">
        <f>IF(AND(D191="M",V191&gt;0), INDIRECT(ADDRESS(ROW()-4,COLUMN()))-$AE$20,0) + IF(AND(D191="F",V191&gt;0), INDIRECT(ADDRESS(ROW()-4,COLUMN()))-$AD$20,0)</f>
        <v/>
      </c>
      <c r="W195" s="22">
        <f>IF(AND(D191="M",W191&gt;0), INDIRECT(ADDRESS(ROW()-4,COLUMN()))-$AE$21,0) + IF(AND(D191="F",W191&gt;0), INDIRECT(ADDRESS(ROW()-4,COLUMN()))-$AD$21,0)</f>
        <v/>
      </c>
      <c r="X195" s="3" t="n"/>
      <c r="Y195" s="3" t="n"/>
      <c r="Z195" s="3" t="n"/>
    </row>
    <row customHeight="1" ht="20" outlineLevel="1" r="196" s="67" spans="1:63">
      <c r="C196" s="69" t="s">
        <v>388</v>
      </c>
      <c r="E196" s="62">
        <f>COUNTIF(F196:W196,"&lt;=0")-E191-IF(L191&gt;0,1,0)-IF(O191&gt;0,1,0)-IF(R191&gt;0,1,0)-IF(U191&gt;0,1,0)</f>
        <v/>
      </c>
      <c r="F196" s="22">
        <f>IF(AND(D191="M",F191&gt;0), INDIRECT(ADDRESS(ROW()-5,COLUMN()))-$AJ$4,0) + IF(AND(D191="F",F191&gt;0), INDIRECT(ADDRESS(ROW()-5,COLUMN()))-$AI$4,0)</f>
        <v/>
      </c>
      <c r="G196" s="22">
        <f>IF(AND(D191="M",G191&gt;0), INDIRECT(ADDRESS(ROW()-5,COLUMN()))-$AJ$5,0) + IF(AND(D191="F",G191&gt;0), INDIRECT(ADDRESS(ROW()-5,COLUMN()))-$AI$5,0)</f>
        <v/>
      </c>
      <c r="H196" s="22">
        <f>IF(AND(D191="M",H191&gt;0), INDIRECT(ADDRESS(ROW()-5,COLUMN()))-$AJ$6,0) + IF(AND(D191="F",H191&gt;0), INDIRECT(ADDRESS(ROW()-5,COLUMN()))-$AI$6,0)</f>
        <v/>
      </c>
      <c r="I196" s="22">
        <f>IF(AND(D191="M",I191&gt;0), INDIRECT(ADDRESS(ROW()-5,COLUMN()))-$AJ$7,0) + IF(AND(D191="F",I191&gt;0), INDIRECT(ADDRESS(ROW()-5,COLUMN()))-$AI$7,0)</f>
        <v/>
      </c>
      <c r="J196" s="22">
        <f>IF(AND(D191="M",J191&gt;0), INDIRECT(ADDRESS(ROW()-5,COLUMN()))-$AJ$8,0) + IF(AND(D191="F",J191&gt;0), INDIRECT(ADDRESS(ROW()-5,COLUMN()))-$AI$8,0)</f>
        <v/>
      </c>
      <c r="K196" s="22">
        <f>IF(AND(D191="M",K191&gt;0), INDIRECT(ADDRESS(ROW()-5,COLUMN()))-$AJ$9,0) + IF(AND(D191="F",K191&gt;0), INDIRECT(ADDRESS(ROW()-5,COLUMN()))-$AI$9,0)</f>
        <v/>
      </c>
      <c r="L196" s="20" t="n">
        <v>0</v>
      </c>
      <c r="M196" s="22">
        <f>IF(AND(D191="M",M191&gt;0), INDIRECT(ADDRESS(ROW()-5,COLUMN()))-$AJ$11,0) + IF(AND(D191="F",M191&gt;0), INDIRECT(ADDRESS(ROW()-5,COLUMN()))-$AI$11,0)</f>
        <v/>
      </c>
      <c r="N196" s="22">
        <f>IF(AND(D191="M",N191&gt;0), INDIRECT(ADDRESS(ROW()-5,COLUMN()))-$AJ$12,0) + IF(AND(D191="F",N191&gt;0), INDIRECT(ADDRESS(ROW()-5,COLUMN()))-$AI$12,0)</f>
        <v/>
      </c>
      <c r="O196" s="20" t="n">
        <v>0</v>
      </c>
      <c r="P196" s="22">
        <f>IF(AND(D191="M",P191&gt;0), INDIRECT(ADDRESS(ROW()-5,COLUMN()))-$AJ$14,0) + IF(AND(D191="F",P191&gt;0), INDIRECT(ADDRESS(ROW()-5,COLUMN()))-$AI$14,0)</f>
        <v/>
      </c>
      <c r="Q196" s="22">
        <f>IF(AND(D191="M",Q191&gt;0), INDIRECT(ADDRESS(ROW()-5,COLUMN()))-$AJ$15,0) + IF(AND(D191="F",Q191&gt;0), INDIRECT(ADDRESS(ROW()-5,COLUMN()))-$AI$15,0)</f>
        <v/>
      </c>
      <c r="R196" s="20" t="n">
        <v>0</v>
      </c>
      <c r="S196" s="22">
        <f>IF(AND(D191="M",S191&gt;0), INDIRECT(ADDRESS(ROW()-5,COLUMN()))-$AJ$17,0) + IF(AND(D191="F",S191&gt;0), INDIRECT(ADDRESS(ROW()-5,COLUMN()))-$AI$17,0)</f>
        <v/>
      </c>
      <c r="T196" s="22">
        <f>IF(AND(D191="M",T191&gt;0), INDIRECT(ADDRESS(ROW()-5,COLUMN()))-$AJ$18,0) + IF(AND(D191="F",T191&gt;0), INDIRECT(ADDRESS(ROW()-5,COLUMN()))-$AI$18,0)</f>
        <v/>
      </c>
      <c r="U196" s="20" t="n">
        <v>0</v>
      </c>
      <c r="V196" s="22">
        <f>IF(AND(D191="M",V191&gt;0), INDIRECT(ADDRESS(ROW()-5,COLUMN()))-$AJ$20,0) + IF(AND(D191="F",V191&gt;0), INDIRECT(ADDRESS(ROW()-5,COLUMN()))-$AI$20,0)</f>
        <v/>
      </c>
      <c r="W196" s="22">
        <f>IF(AND(D191="M",W191&gt;0), INDIRECT(ADDRESS(ROW()-5,COLUMN()))-$AJ$21,0) + IF(AND(D191="F",W191&gt;0), INDIRECT(ADDRESS(ROW()-5,COLUMN()))-$AI$21,0)</f>
        <v/>
      </c>
      <c r="X196" s="3" t="n"/>
      <c r="Y196" s="3" t="n"/>
      <c r="Z196" s="3" t="n"/>
    </row>
    <row customHeight="1" ht="20" outlineLevel="1" r="197" s="67" spans="1:63">
      <c r="C197" s="69" t="s">
        <v>389</v>
      </c>
      <c r="E197" s="62">
        <f>COUNTIF(F197:W197,"&lt;=0")-E191-IF(L191&gt;0,1,0)-IF(O191&gt;0,1,0)-IF(R191&gt;0,1,0)-IF(U191&gt;0,1,0)</f>
        <v/>
      </c>
      <c r="F197" s="22">
        <f>IF(AND(D191="M",F191&gt;0), INDIRECT(ADDRESS(ROW()-6,COLUMN()))-$AO$4,0) + IF(AND(D191="F",F191&gt;0), INDIRECT(ADDRESS(ROW()-6,COLUMN()))-$AN$4,0)</f>
        <v/>
      </c>
      <c r="G197" s="22">
        <f>IF(AND(D191="M",G191&gt;0), INDIRECT(ADDRESS(ROW()-6,COLUMN()))-$AO$5,0) + IF(AND(D191="F",G191&gt;0), INDIRECT(ADDRESS(ROW()-6,COLUMN()))-$AN$5,0)</f>
        <v/>
      </c>
      <c r="H197" s="22">
        <f>IF(AND(D191="M",H191&gt;0), INDIRECT(ADDRESS(ROW()-6,COLUMN()))-$AO$6,0) + IF(AND(D191="F",H191&gt;0), INDIRECT(ADDRESS(ROW()-6,COLUMN()))-$AN$6,0)</f>
        <v/>
      </c>
      <c r="I197" s="22">
        <f>IF(AND(D191="M",I191&gt;0), INDIRECT(ADDRESS(ROW()-6,COLUMN()))-$AO$7,0) + IF(AND(D191="F",I191&gt;0), INDIRECT(ADDRESS(ROW()-6,COLUMN()))-$AN$7,0)</f>
        <v/>
      </c>
      <c r="J197" s="22">
        <f>IF(AND(D191="M",J191&gt;0), INDIRECT(ADDRESS(ROW()-6,COLUMN()))-$AO$8,0) + IF(AND(D191="F",J191&gt;0), INDIRECT(ADDRESS(ROW()-6,COLUMN()))-$AN$8,0)</f>
        <v/>
      </c>
      <c r="K197" s="22">
        <f>IF(AND(D191="M",K191&gt;0), INDIRECT(ADDRESS(ROW()-6,COLUMN()))-$AO$9,0) + IF(AND(D191="F",K191&gt;0), INDIRECT(ADDRESS(ROW()-6,COLUMN()))-$AN$9,0)</f>
        <v/>
      </c>
      <c r="L197" s="20" t="n">
        <v>0</v>
      </c>
      <c r="M197" s="22">
        <f>IF(AND(D191="M",M191&gt;0), INDIRECT(ADDRESS(ROW()-6,COLUMN()))-$AO$11,0) + IF(AND(D191="F",M191&gt;0), INDIRECT(ADDRESS(ROW()-6,COLUMN()))-$AN$11,0)</f>
        <v/>
      </c>
      <c r="N197" s="22">
        <f>IF(AND(D191="M",N191&gt;0), INDIRECT(ADDRESS(ROW()-6,COLUMN()))-$AO$12,0) + IF(AND(D191="F",N191&gt;0), INDIRECT(ADDRESS(ROW()-6,COLUMN()))-$AN$12,0)</f>
        <v/>
      </c>
      <c r="O197" s="20" t="n">
        <v>0</v>
      </c>
      <c r="P197" s="22">
        <f>IF(AND(D191="M",P191&gt;0), INDIRECT(ADDRESS(ROW()-6,COLUMN()))-$AO$14,0) + IF(AND(D191="F",P191&gt;0), INDIRECT(ADDRESS(ROW()-6,COLUMN()))-$AN$14,0)</f>
        <v/>
      </c>
      <c r="Q197" s="22">
        <f>IF(AND(D191="M",Q191&gt;0), INDIRECT(ADDRESS(ROW()-6,COLUMN()))-$AO$15,0) + IF(AND(D191="F",Q191&gt;0), INDIRECT(ADDRESS(ROW()-6,COLUMN()))-$AN$15,0)</f>
        <v/>
      </c>
      <c r="R197" s="20" t="n">
        <v>0</v>
      </c>
      <c r="S197" s="22">
        <f>IF(AND(D191="M",S191&gt;0), INDIRECT(ADDRESS(ROW()-6,COLUMN()))-$AO$17,0) + IF(AND(D191="F",S191&gt;0), INDIRECT(ADDRESS(ROW()-6,COLUMN()))-$AN$17,0)</f>
        <v/>
      </c>
      <c r="T197" s="22">
        <f>IF(AND(D191="M",T191&gt;0), INDIRECT(ADDRESS(ROW()-6,COLUMN()))-$AO$18,0) + IF(AND(D191="F",T191&gt;0), INDIRECT(ADDRESS(ROW()-6,COLUMN()))-$AN$18,0)</f>
        <v/>
      </c>
      <c r="U197" s="63" t="n">
        <v>0</v>
      </c>
      <c r="V197" s="22">
        <f>IF(AND(D191="M",V191&gt;0), INDIRECT(ADDRESS(ROW()-6,COLUMN()))-$AO$20,0) + IF(AND(D191="F",V191&gt;0), INDIRECT(ADDRESS(ROW()-6,COLUMN()))-$AN$20,0)</f>
        <v/>
      </c>
      <c r="W197" s="22">
        <f>IF(AND(D191="M",W191&gt;0), INDIRECT(ADDRESS(ROW()-6,COLUMN()))-$AO$21,0) + IF(AND(D191="F",W191&gt;0), INDIRECT(ADDRESS(ROW()-6,COLUMN()))-$AN$21,0)</f>
        <v/>
      </c>
      <c r="X197" s="3" t="n"/>
      <c r="Y197" s="3" t="n"/>
      <c r="Z197" s="3" t="n"/>
    </row>
    <row customHeight="1" ht="20" outlineLevel="1" r="198" s="67" spans="1:63" thickBot="1">
      <c r="C198" s="69" t="s">
        <v>6</v>
      </c>
      <c r="E198" s="62">
        <f>COUNTIF(F198:W198,"&lt;=0")-E191-IF(L191&gt;0,1,0)-IF(O191&gt;0,1,0)-IF(R191&gt;0,1,0)-IF(U191&gt;0,1,0)</f>
        <v/>
      </c>
      <c r="F198" s="22">
        <f>IF(AND(D191="M",F191&gt;0), INDIRECT(ADDRESS(ROW()-7,COLUMN()))-$AT$4,0) + IF(AND(D191="F",F191&gt;0), INDIRECT(ADDRESS(ROW()-7,COLUMN()))-$AS$4,0)</f>
        <v/>
      </c>
      <c r="G198" s="22">
        <f>IF(AND(D191="M",G191&gt;0), INDIRECT(ADDRESS(ROW()-7,COLUMN()))-$AT$5,0) + IF(AND(D191="F",G191&gt;0), INDIRECT(ADDRESS(ROW()-7,COLUMN()))-$AS$5,0)</f>
        <v/>
      </c>
      <c r="H198" s="22">
        <f>IF(AND(D191="M",H191&gt;0), INDIRECT(ADDRESS(ROW()-7,COLUMN()))-$AT$6,0) + IF(AND(D191="F",H191&gt;0), INDIRECT(ADDRESS(ROW()-7,COLUMN()))-$AS$6,0)</f>
        <v/>
      </c>
      <c r="I198" s="22">
        <f>IF(AND(D191="M",I191&gt;0), INDIRECT(ADDRESS(ROW()-7,COLUMN()))-$AT$7,0) + IF(AND(D191="F",I191&gt;0), INDIRECT(ADDRESS(ROW()-7,COLUMN()))-$AS$7,0)</f>
        <v/>
      </c>
      <c r="J198" s="22">
        <f>IF(AND(D191="M",J191&gt;0), INDIRECT(ADDRESS(ROW()-7,COLUMN()))-$AT$8,0) + IF(AND(D191="F",J191&gt;0), INDIRECT(ADDRESS(ROW()-7,COLUMN()))-$AS$8,0)</f>
        <v/>
      </c>
      <c r="K198" s="22">
        <f>IF(AND(D191="M",K191&gt;0), INDIRECT(ADDRESS(ROW()-7,COLUMN()))-$AT$9,0) + IF(AND(D191="F",K191&gt;0), INDIRECT(ADDRESS(ROW()-7,COLUMN()))-$AS$9,0)</f>
        <v/>
      </c>
      <c r="L198" s="63" t="n">
        <v>0</v>
      </c>
      <c r="M198" s="22">
        <f>IF(AND(D191="M",M191&gt;0), INDIRECT(ADDRESS(ROW()-7,COLUMN()))-$AT$11,0) + IF(AND(D191="F",M191&gt;0), INDIRECT(ADDRESS(ROW()-7,COLUMN()))-$AS$11,0)</f>
        <v/>
      </c>
      <c r="N198" s="22">
        <f>IF(AND(D191="M",N191&gt;0), INDIRECT(ADDRESS(ROW()-7,COLUMN()))-$AT$12,0) + IF(AND(D191="F",N191&gt;0), INDIRECT(ADDRESS(ROW()-7,COLUMN()))-$AS$12,0)</f>
        <v/>
      </c>
      <c r="O198" s="63" t="n">
        <v>0</v>
      </c>
      <c r="P198" s="22">
        <f>IF(AND(D191="M",P191&gt;0), INDIRECT(ADDRESS(ROW()-7,COLUMN()))-$AT$14,0) + IF(AND(D191="F",P191&gt;0), INDIRECT(ADDRESS(ROW()-7,COLUMN()))-$AS$14,0)</f>
        <v/>
      </c>
      <c r="Q198" s="22">
        <f>IF(AND(D191="M",Q191&gt;0), INDIRECT(ADDRESS(ROW()-7,COLUMN()))-$AT$15,0) + IF(AND(D191="F",Q191&gt;0), INDIRECT(ADDRESS(ROW()-7,COLUMN()))-$AS$15,0)</f>
        <v/>
      </c>
      <c r="R198" s="63" t="n">
        <v>0</v>
      </c>
      <c r="S198" s="22">
        <f>IF(AND(D191="M",S191&gt;0), INDIRECT(ADDRESS(ROW()-7,COLUMN()))-$AT$17,0) + IF(AND(D191="F",S191&gt;0), INDIRECT(ADDRESS(ROW()-7,COLUMN()))-$AS$17,0)</f>
        <v/>
      </c>
      <c r="T198" s="22">
        <f>IF(AND(D191="M",T191&gt;0), INDIRECT(ADDRESS(ROW()-7,COLUMN()))-$AT$18,0) + IF(AND(D191="F",T191&gt;0), INDIRECT(ADDRESS(ROW()-7,COLUMN()))-$AS$18,0)</f>
        <v/>
      </c>
      <c r="U198" s="63" t="n">
        <v>0</v>
      </c>
      <c r="V198" s="22">
        <f>IF(AND(D191="M",V191&gt;0), INDIRECT(ADDRESS(ROW()-7,COLUMN()))-$AT$20,0) + IF(AND(D191="F",V191&gt;0), INDIRECT(ADDRESS(ROW()-7,COLUMN()))-$AS$20,0)</f>
        <v/>
      </c>
      <c r="W198" s="22">
        <f>IF(AND(D191="M",W191&gt;0), INDIRECT(ADDRESS(ROW()-7,COLUMN()))-$AT$21,0) + IF(AND(D191="F",W191&gt;0), INDIRECT(ADDRESS(ROW()-7,COLUMN()))-$AS$21,0)</f>
        <v/>
      </c>
      <c r="X198" s="3" t="n"/>
      <c r="Y198" s="3" t="n"/>
      <c r="Z198" s="3" t="n"/>
    </row>
    <row customHeight="1" ht="20" r="199" s="67" spans="1:63">
      <c r="A199" s="66" t="s">
        <v>418</v>
      </c>
      <c r="C199" s="11" t="n">
        <v>11</v>
      </c>
      <c r="D199" s="12" t="s">
        <v>383</v>
      </c>
      <c r="E199" s="14">
        <f>COUNTIF(F199:W199,"=0")</f>
        <v/>
      </c>
      <c r="F199" s="77" t="n">
        <v>0.0003993055555540082</v>
      </c>
      <c r="G199" s="77" t="n">
        <v>0.0009081018518486417</v>
      </c>
      <c r="H199" s="77" t="n">
        <v>0.001812962962965514</v>
      </c>
      <c r="I199" s="77" t="n">
        <v>0.003841898148145617</v>
      </c>
      <c r="J199" s="77" t="n">
        <v>0.008124537037033974</v>
      </c>
      <c r="K199" s="77" t="n">
        <v>0</v>
      </c>
      <c r="L199" s="77" t="n">
        <v>0.0004758101851862762</v>
      </c>
      <c r="M199" s="77" t="n">
        <v>0.001006134259256442</v>
      </c>
      <c r="N199" s="77" t="n">
        <v>0.002138657407407152</v>
      </c>
      <c r="O199" s="77" t="n">
        <v>0.0006111111111124501</v>
      </c>
      <c r="P199" s="77" t="n">
        <v>0.001313541666668527</v>
      </c>
      <c r="Q199" s="77" t="n">
        <v>0</v>
      </c>
      <c r="R199" s="77" t="n">
        <v>0.0004451388888924157</v>
      </c>
      <c r="S199" s="77" t="n">
        <v>0.001026967592594019</v>
      </c>
      <c r="T199" s="77" t="n">
        <v>0.002354398148149528</v>
      </c>
      <c r="U199" s="77" t="n">
        <v>0</v>
      </c>
      <c r="V199" s="77" t="n">
        <v>0.00209976851851934</v>
      </c>
      <c r="W199" s="77" t="n">
        <v>0.004504861111108482</v>
      </c>
      <c r="X199" s="3" t="n"/>
      <c r="Y199" s="3" t="n"/>
      <c r="Z199" s="3" t="n"/>
    </row>
    <row customHeight="1" ht="20" outlineLevel="1" r="200" s="67" spans="1:63">
      <c r="C200" s="68" t="s">
        <v>384</v>
      </c>
      <c r="E200" s="62">
        <f>COUNTIF(F200:AA200,"&lt;=0")-E199-IF(C199&gt;12,IF(L199&gt;0,1,0)+IF(O199&gt;0,1,0)+IF(R199&gt;0,1,0)+IF(U199&gt;0,1,0),0)-IF(C199&lt;11,IF(J199&gt;0,1,0)+IF(K199&gt;0,1,0)+IF(N199&gt;0,1,0)+IF(Q199&gt;0,1,0)+IF(T199&gt;0,1,0)+IF(W199,1,0),0)</f>
        <v/>
      </c>
      <c r="F200" s="22">
        <f>(IF(AND(C199&lt;11,AND(D199="F",F199&gt;0)),(INDIRECT(ADDRESS(ROW()-1,COLUMN()))-$B$4),0) + IF(AND(C199&lt;11,AND(D199="M",F199&gt;0)),(INDIRECT(ADDRESS(ROW()-1,COLUMN()))-$C$4),0)) + IF(AND(OR(C199=11,C199=12),AND(D199="F",F199&gt;0)),(INDIRECT(ADDRESS(ROW()-1,COLUMN()))-$D$4),0) + IF(AND(OR(C199=11,C199=12),AND(D199="M",F199&gt;0)),(INDIRECT(ADDRESS(ROW()-1,COLUMN()))-$E$4),0)  + IF(AND(OR(C199=13,C199=14),AND(D199="F",F199&gt;0)),(INDIRECT(ADDRESS(ROW()-1,COLUMN()))-$F$4),0) + IF(AND(OR(C199=13,C199=14),AND(D199="M",F199&gt;0)),(INDIRECT(ADDRESS(ROW()-1,COLUMN()))-$G$4),0) + IF(AND(C199 &gt; 14,AND(D199="F",F199&gt;0)),(INDIRECT(ADDRESS(ROW()-1,COLUMN()))-$H$4),0) + IF(AND(C199 &gt; 14,AND(D199="M",F199&gt;0)),(INDIRECT(ADDRESS(ROW()-1,COLUMN()))-$I$4),0)</f>
        <v/>
      </c>
      <c r="G200" s="22">
        <f>(IF(AND(C199&lt;11,AND(D199="F",G199&gt;0)),(INDIRECT(ADDRESS(ROW()-1,COLUMN()))-$B$5),0) + IF(AND(C199&lt;11,AND(D199="M",G199&gt;0)),(INDIRECT(ADDRESS(ROW()-1,COLUMN()))-$C$5),0)) + IF(AND(OR(C199=11,C199=12),AND(D199="F",G199&gt;0)),(INDIRECT(ADDRESS(ROW()-1,COLUMN()))-$D$5),0) + IF(AND(OR(C199=11,C199=12),AND(D199="M",G199&gt;0)),(INDIRECT(ADDRESS(ROW()-1,COLUMN()))-$E$5),0)  + IF(AND(OR(C199=13,C199=14),AND(D199="F",G199&gt;0)),(INDIRECT(ADDRESS(ROW()-1,COLUMN()))-$F$5),0) + IF(AND(OR(C199=13,C199=14),AND(D199="M",G199&gt;0)),(INDIRECT(ADDRESS(ROW()-1,COLUMN()))-$G$5),0) + IF(AND(C199 &gt; 14,AND(D199="F",G199&gt;0)),(INDIRECT(ADDRESS(ROW()-1,COLUMN()))-$H$5),0) + IF(AND(C199 &gt; 14,AND(D199="M",G199&gt;0)),(INDIRECT(ADDRESS(ROW()-1,COLUMN()))-$I$5),0)</f>
        <v/>
      </c>
      <c r="H200" s="22">
        <f>(IF(AND(C199&lt;11,AND(D199="F",H199&gt;0)),(INDIRECT(ADDRESS(ROW()-1,COLUMN()))-$B$6),0) + IF(AND(C199&lt;11,AND(D199="M",H199&gt;0)),(INDIRECT(ADDRESS(ROW()-1,COLUMN()))-$C$6),0)) + IF(AND(OR(C199=11,C199=12),AND(D199="F",H199&gt;0)),(INDIRECT(ADDRESS(ROW()-1,COLUMN()))-$D$6),0) + IF(AND(OR(C199=11,C199=12),AND(D199="M",H199&gt;0)),(INDIRECT(ADDRESS(ROW()-1,COLUMN()))-$E$6),0)  + IF(AND(OR(C199=13,C199=14),AND(D199="F",H199&gt;0)),(INDIRECT(ADDRESS(ROW()-1,COLUMN()))-$F$6),0) + IF(AND(OR(C199=13,C199=14),AND(D199="M",H199&gt;0)),(INDIRECT(ADDRESS(ROW()-1,COLUMN()))-$G$6),0) + IF(AND(C199 &gt; 14,AND(D199="F",H199&gt;0)),(INDIRECT(ADDRESS(ROW()-1,COLUMN()))-$H$6),0) + IF(AND(C199 &gt; 14,AND(D199="M",H199&gt;0)),(INDIRECT(ADDRESS(ROW()-1,COLUMN()))-$I$6),0)</f>
        <v/>
      </c>
      <c r="I200" s="22">
        <f>(IF(AND(C199&lt;11,AND(D199="F",I199&gt;0)),(INDIRECT(ADDRESS(ROW()-1,COLUMN()))-$B$7),0) + IF(AND(C199&lt;11,AND(D199="M",I199&gt;0)),(INDIRECT(ADDRESS(ROW()-1,COLUMN()))-$C$7),0)) + IF(AND(OR(C199=11,C199=12),AND(D199="F",I199&gt;0)),(INDIRECT(ADDRESS(ROW()-1,COLUMN()))-$D$7),0) + IF(AND(OR(C199=11,C199=12),AND(D199="M",I199&gt;0)),(INDIRECT(ADDRESS(ROW()-1,COLUMN()))-$E$7),0)  + IF(AND(OR(C199=13,C199=14),AND(D199="F",I199&gt;0)),(INDIRECT(ADDRESS(ROW()-1,COLUMN()))-$F$7),0) + IF(AND(OR(C199=13,C199=14),AND(D199="M",I199&gt;0)),(INDIRECT(ADDRESS(ROW()-1,COLUMN()))-$G$7),0) + IF(AND(C199 &gt; 14,AND(D199="F",I199&gt;0)),(INDIRECT(ADDRESS(ROW()-1,COLUMN()))-$H$7),0) + IF(AND(C199 &gt; 14,AND(D199="M",I199&gt;0)),(INDIRECT(ADDRESS(ROW()-1,COLUMN()))-$I$7),0)</f>
        <v/>
      </c>
      <c r="J200" s="22">
        <f>IF(AND(OR(C199=11,C199=12),AND(D199="F",J199&gt;0)),(INDIRECT(ADDRESS(ROW()-1,COLUMN()))-$D$8),0) + IF(AND(OR(C199=11,C199=12),AND(D199="M",J199&gt;0)),(INDIRECT(ADDRESS(ROW()-1,COLUMN()))-$E$8),0)  + IF(AND(OR(C199=13,C199=14),AND(D199="F",J199&gt;0)),(INDIRECT(ADDRESS(ROW()-1,COLUMN()))-$F$8),0) + IF(AND(OR(C199=13,C199=14),AND(D199="M",J199&gt;0)),(INDIRECT(ADDRESS(ROW()-1,COLUMN()))-$G$8),0) + IF(AND(C199 &gt; 14,AND(D199="F",J199&gt;0)),(INDIRECT(ADDRESS(ROW()-1,COLUMN()))-$H$8),0) + IF(AND(C199 &gt; 14,AND(D199="M",J199&gt;0)),(INDIRECT(ADDRESS(ROW()-1,COLUMN()))-$I$8),0)</f>
        <v/>
      </c>
      <c r="K200" s="22">
        <f>IF(AND(OR(C199=11,C199=12),AND(D199="F",K199&gt;0)),(INDIRECT(ADDRESS(ROW()-1,COLUMN()))-$D$9),0) + IF(AND(OR(C199=11,C199=12),AND(D199="M",K199&gt;0)),(INDIRECT(ADDRESS(ROW()-1,COLUMN()))-$E$9),0)  + IF(AND(OR(C199=13,C199=14),AND(D199="F",K199&gt;0)),(INDIRECT(ADDRESS(ROW()-1,COLUMN()))-$F$9),0) + IF(AND(OR(C199=13,C199=14),AND(D199="M",K199&gt;0)),(INDIRECT(ADDRESS(ROW()-1,COLUMN()))-$G$9),0) + IF(AND(C199 &gt; 14,AND(D199="F",K199&gt;0)),(INDIRECT(ADDRESS(ROW()-1,COLUMN()))-$H$9),0) + IF(AND(C199 &gt; 14,AND(D199="M",K199&gt;0)),(INDIRECT(ADDRESS(ROW()-1,COLUMN()))-$I$9),0)</f>
        <v/>
      </c>
      <c r="L200" s="22">
        <f>(IF(AND(C199&lt;11,AND(D199="F",L199&gt;0)),(INDIRECT(ADDRESS(ROW()-1,COLUMN()))-$B$11),0) + IF(AND(C199&lt;11,AND(D199="M",L199&gt;0)),(INDIRECT(ADDRESS(ROW()-1,COLUMN()))-$C$11),0)) + IF(AND(OR(C199=11,C199=12),AND(D199="F",L199&gt;0)),(INDIRECT(ADDRESS(ROW()-1,COLUMN()))-$D$11),0) + IF(AND(OR(C199=11,C199=12),AND(D199="M",L199&gt;0)),(INDIRECT(ADDRESS(ROW()-1,COLUMN()))-$E$11),0)</f>
        <v/>
      </c>
      <c r="M200" s="22">
        <f>(IF(AND(C199&lt;11,AND(D199="F",M199&gt;0)),(INDIRECT(ADDRESS(ROW()-1,COLUMN()))-$B$12),0) + IF(AND(C199&lt;11,AND(D199="M",M199&gt;0)),(INDIRECT(ADDRESS(ROW()-1,COLUMN()))-$C$12),0)) + IF(AND(OR(C199=11,C199=12),AND(D199="F",M199&gt;0)),(INDIRECT(ADDRESS(ROW()-1,COLUMN()))-$D$12),0) + IF(AND(OR(C199=11,C199=12),AND(D199="M",M199&gt;0)),(INDIRECT(ADDRESS(ROW()-1,COLUMN()))-$E$12),0)  + IF(AND(OR(C199=13,C199=14),AND(D199="F",M199&gt;0)),(INDIRECT(ADDRESS(ROW()-1,COLUMN()))-$F$12),0) + IF(AND(OR(C199=13,C199=14),AND(D199="M",M199&gt;0)),(INDIRECT(ADDRESS(ROW()-1,COLUMN()))-$G$12),0) + IF(AND(C199 &gt; 14,AND(D199="F",M199&gt;0)),(INDIRECT(ADDRESS(ROW()-1,COLUMN()))-$H$12),0) + IF(AND(C199 &gt; 14,AND(D199="M",M199&gt;0)),(INDIRECT(ADDRESS(ROW()-1,COLUMN()))-$I$12),0)</f>
        <v/>
      </c>
      <c r="N200" s="22">
        <f>IF(AND(OR(C199=11,C199=12),AND(D199="F",N199&gt;0)),(INDIRECT(ADDRESS(ROW()-1,COLUMN()))-$D$13),0) + IF(AND(OR(C199=11,C199=12),AND(D199="M",N199&gt;0)),(INDIRECT(ADDRESS(ROW()-1,COLUMN()))-$E$13),0)  + IF(AND(OR(C199=13,C199=14),AND(D199="F",N199&gt;0)),(INDIRECT(ADDRESS(ROW()-1,COLUMN()))-$F$13),0) + IF(AND(OR(C199=13,C199=14),AND(D199="M",N199&gt;0)),(INDIRECT(ADDRESS(ROW()-1,COLUMN()))-$G$13),0) + IF(AND(C199 &gt; 14,AND(D199="F",N199&gt;0)),(INDIRECT(ADDRESS(ROW()-1,COLUMN()))-$H$13),0) + IF(AND(C199 &gt; 14,AND(D199="M",N199&gt;0)),(INDIRECT(ADDRESS(ROW()-1,COLUMN()))-$I$13),0)</f>
        <v/>
      </c>
      <c r="O200" s="22">
        <f>(IF(AND(C199&lt;11,AND(D199="F",O199&gt;0)),(INDIRECT(ADDRESS(ROW()-1,COLUMN()))-$B$15),0) + IF(AND(C199&lt;11,AND(D199="M",O199&gt;0)),(INDIRECT(ADDRESS(ROW()-1,COLUMN()))-$C$15),0)) + IF(AND(OR(C199=11,C199=12),AND(D199="F",O199&gt;0)),(INDIRECT(ADDRESS(ROW()-1,COLUMN()))-$D$15),0) + IF(AND(OR(C199=11,C199=12),AND(D199="M",O199&gt;0)),(INDIRECT(ADDRESS(ROW()-1,COLUMN()))-$E$15),0)</f>
        <v/>
      </c>
      <c r="P200" s="22">
        <f>(IF(AND(C199&lt;11,AND(D199="F",P199&gt;0)),(INDIRECT(ADDRESS(ROW()-1,COLUMN()))-$B$16),0) + IF(AND(C199&lt;11,AND(D199="M",P199&gt;0)),(INDIRECT(ADDRESS(ROW()-1,COLUMN()))-$C$16),0)) + IF(AND(OR(C199=11,C199=12),AND(D199="F",P199&gt;0)),(INDIRECT(ADDRESS(ROW()-1,COLUMN()))-$D$16),0) + IF(AND(OR(C199=11,C199=12),AND(D199="M",P199&gt;0)),(INDIRECT(ADDRESS(ROW()-1,COLUMN()))-$E$16),0)  + IF(AND(OR(C199=13,C199=14),AND(D199="F",P199&gt;0)),(INDIRECT(ADDRESS(ROW()-1,COLUMN()))-$F$16),0) + IF(AND(OR(C199=13,C199=14),AND(D199="M",P199&gt;0)),(INDIRECT(ADDRESS(ROW()-1,COLUMN()))-$G$16),0) + IF(AND(C199 &gt; 14,AND(D199="F",P199&gt;0)),(INDIRECT(ADDRESS(ROW()-1,COLUMN()))-$H$16),0) + IF(AND(C199 &gt; 14,AND(D199="M",P199&gt;0)),(INDIRECT(ADDRESS(ROW()-1,COLUMN()))-$I$16),0)</f>
        <v/>
      </c>
      <c r="Q200" s="22">
        <f>IF(AND(OR(C199=11,C199=12),AND(D199="F",Q199&gt;0)),(INDIRECT(ADDRESS(ROW()-1,COLUMN()))-$D$17),0) + IF(AND(OR(C199=11,C199=12),AND(D199="M",Q199&gt;0)),(INDIRECT(ADDRESS(ROW()-1,COLUMN()))-$E$17),0)  + IF(AND(OR(C199=13,C199=14),AND(D199="F",Q199&gt;0)),(INDIRECT(ADDRESS(ROW()-1,COLUMN()))-$F$17),0) + IF(AND(OR(C199=13,C199=14),AND(D199="M",Q199&gt;0)),(INDIRECT(ADDRESS(ROW()-1,COLUMN()))-$G$17),0) + IF(AND(C199 &gt; 14,AND(D199="F",Q199&gt;0)),(INDIRECT(ADDRESS(ROW()-1,COLUMN()))-$H$17),0) + IF(AND(C199 &gt; 14,AND(D199="M",Q199&gt;0)),(INDIRECT(ADDRESS(ROW()-1,COLUMN()))-$I$17),0)</f>
        <v/>
      </c>
      <c r="R200" s="22">
        <f>(IF(AND(C199&lt;11,AND(D199="F",R199&gt;0)),(INDIRECT(ADDRESS(ROW()-1,COLUMN()))-$B$19),0) + IF(AND(C199&lt;11,AND(D199="M",R199&gt;0)),(INDIRECT(ADDRESS(ROW()-1,COLUMN()))-$C$19),0)) + IF(AND(OR(C199=11,C199=12),AND(D199="F",R199&gt;0)),(INDIRECT(ADDRESS(ROW()-1,COLUMN()))-$D$19),0) + IF(AND(OR(C199=11,C199=12),AND(D199="M",R199&gt;0)),(INDIRECT(ADDRESS(ROW()-1,COLUMN()))-$E$19),0)</f>
        <v/>
      </c>
      <c r="S200" s="22">
        <f>(IF(AND(C199&lt;11,AND(D199="F",S199&gt;0)),(INDIRECT(ADDRESS(ROW()-1,COLUMN()))-$B$20),0) + IF(AND(C199&lt;11,AND(D199="M",S199&gt;0)),(INDIRECT(ADDRESS(ROW()-1,COLUMN()))-$C$20),0)) + IF(AND(OR(C199=11,C199=12),AND(D199="F",S199&gt;0)),(INDIRECT(ADDRESS(ROW()-1,COLUMN()))-$D$20),0) + IF(AND(OR(C199=11,C199=12),AND(D199="M",S199&gt;0)),(INDIRECT(ADDRESS(ROW()-1,COLUMN()))-$E$20),0)  + IF(AND(OR(C199=13,C199=14),AND(D199="F",S199&gt;0)),(INDIRECT(ADDRESS(ROW()-1,COLUMN()))-$F$20),0) + IF(AND(OR(C199=13,C199=14),AND(D199="M",S199&gt;0)),(INDIRECT(ADDRESS(ROW()-1,COLUMN()))-$G$20),0) + IF(AND(C199 &gt; 14,AND(D199="F",S199&gt;0)),(INDIRECT(ADDRESS(ROW()-1,COLUMN()))-$H$20),0) + IF(AND(C199 &gt; 14,AND(D199="M",S199&gt;0)),(INDIRECT(ADDRESS(ROW()-1,COLUMN()))-$I$20),0)</f>
        <v/>
      </c>
      <c r="T200" s="22">
        <f>IF(AND(OR(C199=11,C199=12),AND(D199="F",T199&gt;0)),(INDIRECT(ADDRESS(ROW()-1,COLUMN()))-$D$21),0) + IF(AND(OR(C199=11,C199=12),AND(D199="M",T199&gt;0)),(INDIRECT(ADDRESS(ROW()-1,COLUMN()))-$E$21),0)  + IF(AND(OR(C199=13,C199=14),AND(D199="F",T199&gt;0)),(INDIRECT(ADDRESS(ROW()-1,COLUMN()))-$F$21),0) + IF(AND(OR(C199=13,C199=14),AND(D199="M",T199&gt;0)),(INDIRECT(ADDRESS(ROW()-1,COLUMN()))-$G$21),0) + IF(AND(C199 &gt; 14,AND(D199="F",T199&gt;0)),(INDIRECT(ADDRESS(ROW()-1,COLUMN()))-$H$21),0) + IF(AND(C199 &gt; 14,AND(D199="M",T199&gt;0)),(INDIRECT(ADDRESS(ROW()-1,COLUMN()))-$I$21),0)</f>
        <v/>
      </c>
      <c r="U200" s="22">
        <f>(IF(AND(C199&lt;11,AND(D199="F",U199&gt;0)),(INDIRECT(ADDRESS(ROW()-1,COLUMN()))-$B$23),0) + IF(AND(C199&lt;11,AND(D199="M",U199&gt;0)),(INDIRECT(ADDRESS(ROW()-1,COLUMN()))-$C$23),0)) + IF(AND(OR(C199=11,C199=12),AND(D199="F",U199&gt;0)),(INDIRECT(ADDRESS(ROW()-1,COLUMN()))-$D$23),0) + IF(AND(OR(C199=11,C199=12),AND(D199="M",U199&gt;0)),(INDIRECT(ADDRESS(ROW()-1,COLUMN()))-$E$23),0)</f>
        <v/>
      </c>
      <c r="V200" s="22">
        <f>(IF(AND(C199&lt;11,AND(D199="F",V199&gt;0)),(INDIRECT(ADDRESS(ROW()-1,COLUMN()))-$B$24),0) + IF(AND(C199&lt;11,AND(D199="M",V199&gt;0)),(INDIRECT(ADDRESS(ROW()-1,COLUMN()))-$C$24),0)) + IF(AND(OR(C199=11,C199=12),AND(D199="F",V199&gt;0)),(INDIRECT(ADDRESS(ROW()-1,COLUMN()))-$D$24),0) + IF(AND(OR(C199=11,C199=12),AND(D199="M",V199&gt;0)),(INDIRECT(ADDRESS(ROW()-1,COLUMN()))-$E$24),0)  + IF(AND(OR(C199=13,C199=14),AND(D199="F",V199&gt;0)),(INDIRECT(ADDRESS(ROW()-1,COLUMN()))-$F$24),0) + IF(AND(OR(C199=13,C199=14),AND(D199="M",V199&gt;0)),(INDIRECT(ADDRESS(ROW()-1,COLUMN()))-$G$24),0) + IF(AND(C199 &gt; 14,AND(D199="F",V199&gt;0)),(INDIRECT(ADDRESS(ROW()-1,COLUMN()))-$H$24),0) + IF(AND(C199 &gt; 14,AND(D199="M",V199&gt;0)),(INDIRECT(ADDRESS(ROW()-1,COLUMN()))-$I$24),0)</f>
        <v/>
      </c>
      <c r="W200" s="22">
        <f>IF(AND(OR(C199=11,C199=12),AND(D199="F",W199&gt;0)),(INDIRECT(ADDRESS(ROW()-1,COLUMN()))-$D$25),0) + IF(AND(OR(C199=11,C199=12),AND(D199="M",W199&gt;0)),(INDIRECT(ADDRESS(ROW()-1,COLUMN()))-$E$25),0)  + IF(AND(OR(C199=13,C199=14),AND(D199="F",W199&gt;0)),(INDIRECT(ADDRESS(ROW()-1,COLUMN()))-$F$25),0) + IF(AND(OR(C199=13,C199=14),AND(D199="M",W199&gt;0)),(INDIRECT(ADDRESS(ROW()-1,COLUMN()))-$G$25),0) + IF(AND(C199 &gt; 14,AND(D199="F",W199&gt;0)),(INDIRECT(ADDRESS(ROW()-1,COLUMN()))-$H$25),0) + IF(AND(C199 &gt; 14,AND(D199="M",W199&gt;0)),(INDIRECT(ADDRESS(ROW()-1,COLUMN()))-$I$25),0)</f>
        <v/>
      </c>
      <c r="X200" s="3" t="n"/>
      <c r="Y200" s="3" t="n"/>
      <c r="Z200" s="3" t="n"/>
    </row>
    <row customHeight="1" ht="20" outlineLevel="1" r="201" s="67" spans="1:63">
      <c r="C201" s="69" t="s">
        <v>385</v>
      </c>
      <c r="E201" s="62">
        <f>COUNTIF(F201:AA201,"&lt;=0")-E199-IF(C199&gt;12,IF(L199&gt;0,1,0)+IF(O199&gt;0,1,0)+IF(R199&gt;0,1,0)+IF(U199&gt;0,1,0),0)-IF(C199&lt;11,IF(J199&gt;0,1,0)+IF(K199&gt;0,1,0)+IF(N199&gt;0,1,0)+IF(Q199&gt;0,1,0)+IF(T199&gt;0,1,0)+IF(W199,1,0),0)</f>
        <v/>
      </c>
      <c r="F201" s="22">
        <f>(IF(AND(C199&lt;11,AND(D199="F",F199&gt;0)),(INDIRECT(ADDRESS(ROW()-2,COLUMN()))-$L$4),0) + IF(AND(C199&lt;11,AND(D199="M",F199&gt;0)),(INDIRECT(ADDRESS(ROW()-2,COLUMN()))-$M$4),0)) + IF(AND(OR(C199=11,C199=12),AND(D199="F",F199&gt;0)),(INDIRECT(ADDRESS(ROW()-2,COLUMN()))-$N$4),0) + IF(AND(OR(C199=11,C199=12),AND(D199="M",F199&gt;0)),(INDIRECT(ADDRESS(ROW()-2,COLUMN()))-$O$4),0)  + IF(AND(OR(C199=13,C199=14),AND(D199="F",F199&gt;0)),(INDIRECT(ADDRESS(ROW()-2,COLUMN()))-$P$4),0) + IF(AND(OR(C199=13,C199=14),AND(D199="M",F199&gt;0)),(INDIRECT(ADDRESS(ROW()-2,COLUMN()))-$Q$4),0) + IF(AND(C199 &gt; 14,AND(D199="F",F199&gt;0)),(INDIRECT(ADDRESS(ROW()-2,COLUMN()))-$R$4),0) + IF(AND(C199 &gt; 14,AND(D199="M",F199&gt;0)),(INDIRECT(ADDRESS(ROW()-2,COLUMN()))-$S$4),0)</f>
        <v/>
      </c>
      <c r="G201" s="22">
        <f>(IF(AND(C199&lt;11,AND(D199="F",G199&gt;0)),(INDIRECT(ADDRESS(ROW()-2,COLUMN()))-$L$5),0) + IF(AND(C199&lt;11,AND(D199="M",G199&gt;0)),(INDIRECT(ADDRESS(ROW()-2,COLUMN()))-$M$5),0)) + IF(AND(OR(C199=11,C199=12),AND(D199="F",G199&gt;0)),(INDIRECT(ADDRESS(ROW()-2,COLUMN()))-$N$5),0) + IF(AND(OR(C199=11,C199=12),AND(D199="M",G199&gt;0)),(INDIRECT(ADDRESS(ROW()-2,COLUMN()))-$O$5),0)  + IF(AND(OR(C199=13,C199=14),AND(D199="F",G199&gt;0)),(INDIRECT(ADDRESS(ROW()-2,COLUMN()))-$P$5),0) + IF(AND(OR(C199=13,C199=14),AND(D199="M",G199&gt;0)),(INDIRECT(ADDRESS(ROW()-2,COLUMN()))-$Q$5),0) + IF(AND(C199 &gt; 14,AND(D199="F",G199&gt;0)),(INDIRECT(ADDRESS(ROW()-2,COLUMN()))-$R$5),0) + IF(AND(C199 &gt; 14,AND(D199="M",G199&gt;0)),(INDIRECT(ADDRESS(ROW()-2,COLUMN()))-$S$5),0)</f>
        <v/>
      </c>
      <c r="H201" s="22">
        <f>(IF(AND(C199&lt;11,AND(D199="F",H199&gt;0)),(INDIRECT(ADDRESS(ROW()-2,COLUMN()))-$L$6),0) + IF(AND(C199&lt;11,AND(D199="M",H199&gt;0)),(INDIRECT(ADDRESS(ROW()-2,COLUMN()))-$M$6),0)) + IF(AND(OR(C199=11,C199=12),AND(D199="F",H199&gt;0)),(INDIRECT(ADDRESS(ROW()-2,COLUMN()))-$N$6),0) + IF(AND(OR(C199=11,C199=12),AND(D199="M",H199&gt;0)),(INDIRECT(ADDRESS(ROW()-2,COLUMN()))-$O$6),0)  + IF(AND(OR(C199=13,C199=14),AND(D199="F",H199&gt;0)),(INDIRECT(ADDRESS(ROW()-2,COLUMN()))-$P$6),0) + IF(AND(OR(C199=13,C199=14),AND(D199="M",H199&gt;0)),(INDIRECT(ADDRESS(ROW()-2,COLUMN()))-$Q$6),0) + IF(AND(C199 &gt; 14,AND(D199="F",H199&gt;0)),(INDIRECT(ADDRESS(ROW()-2,COLUMN()))-$R$6),0) + IF(AND(C199 &gt; 14,AND(D199="M",H199&gt;0)),(INDIRECT(ADDRESS(ROW()-2,COLUMN()))-$S$6),0)</f>
        <v/>
      </c>
      <c r="I201" s="22">
        <f>(IF(AND(C199&lt;11,AND(D199="F",I199&gt;0)),(INDIRECT(ADDRESS(ROW()-2,COLUMN()))-$L$7),0) + IF(AND(C199&lt;11,AND(D199="M",I199&gt;0)),(INDIRECT(ADDRESS(ROW()-2,COLUMN()))-$M$7),0)) + IF(AND(OR(C199=11,C199=12),AND(D199="F",I199&gt;0)),(INDIRECT(ADDRESS(ROW()-2,COLUMN()))-$N$7),0) + IF(AND(OR(C199=11,C199=12),AND(D199="M",I199&gt;0)),(INDIRECT(ADDRESS(ROW()-2,COLUMN()))-$O$7),0)  + IF(AND(OR(C199=13,C199=14),AND(D199="F",I199&gt;0)),(INDIRECT(ADDRESS(ROW()-2,COLUMN()))-$P$7),0) + IF(AND(OR(C199=13,C199=14),AND(D199="M",I199&gt;0)),(INDIRECT(ADDRESS(ROW()-2,COLUMN()))-$Q$7),0) + IF(AND(C199 &gt; 14,AND(D199="F",I199&gt;0)),(INDIRECT(ADDRESS(ROW()-2,COLUMN()))-$R$7),0) + IF(AND(C199 &gt; 14,AND(D199="M",I199&gt;0)),(INDIRECT(ADDRESS(ROW()-2,COLUMN()))-$S$7),0)</f>
        <v/>
      </c>
      <c r="J201" s="22">
        <f>IF(AND(OR(C199=11,C199=12),AND(D199="F",J199&gt;0)),(INDIRECT(ADDRESS(ROW()-2,COLUMN()))-$N$8),0) + IF(AND(OR(C199=11,C199=12),AND(D199="M",J199&gt;0)),(INDIRECT(ADDRESS(ROW()-2,COLUMN()))-$O$8),0)  + IF(AND(OR(C199=13,C199=14),AND(D199="F",J199&gt;0)),(INDIRECT(ADDRESS(ROW()-2,COLUMN()))-$P$8),0) + IF(AND(OR(C199=13,C199=14),AND(D199="M",J199&gt;0)),(INDIRECT(ADDRESS(ROW()-2,COLUMN()))-$Q$8),0) + IF(AND(C199 &gt; 14,AND(D199="F",J199&gt;0)),(INDIRECT(ADDRESS(ROW()-2,COLUMN()))-$R$8),0) + IF(AND(C199 &gt; 14,AND(D199="M",J199&gt;0)),(INDIRECT(ADDRESS(ROW()-2,COLUMN()))-$S$8),0)</f>
        <v/>
      </c>
      <c r="K201" s="22">
        <f>IF(AND(OR(C199=11,C199=12),AND(D199="F",K199&gt;0)),(INDIRECT(ADDRESS(ROW()-2,COLUMN()))-$N$9),0) + IF(AND(OR(C199=11,C199=12),AND(D199="M",K199&gt;0)),(INDIRECT(ADDRESS(ROW()-2,COLUMN()))-$O$9),0)  + IF(AND(OR(C199=13,C199=14),AND(D199="F",K199&gt;0)),(INDIRECT(ADDRESS(ROW()-2,COLUMN()))-$P$9),0) + IF(AND(OR(C199=13,C199=14),AND(D199="M",K199&gt;0)),(INDIRECT(ADDRESS(ROW()-2,COLUMN()))-$Q$9),0) + IF(AND(C199 &gt; 14,AND(D199="F",K199&gt;0)),(INDIRECT(ADDRESS(ROW()-2,COLUMN()))-$R$9),0) + IF(AND(C199 &gt; 14,AND(D199="M",K199&gt;0)),(INDIRECT(ADDRESS(ROW()-2,COLUMN()))-$S$9),0)</f>
        <v/>
      </c>
      <c r="L201" s="22">
        <f>(IF(AND(C199&lt;11,AND(D199="F",L199&gt;0)),(INDIRECT(ADDRESS(ROW()-2,COLUMN()))-$L$11),0) + IF(AND(C199&lt;11,AND(D199="M",L199&gt;0)),(INDIRECT(ADDRESS(ROW()-2,COLUMN()))-$M$11),0)) + IF(AND(OR(C199=11,C199=12),AND(D199="F",L199&gt;0)),(INDIRECT(ADDRESS(ROW()-2,COLUMN()))-$N$11),0) + IF(AND(OR(C199=11,C199=12),AND(D199="M",L199&gt;0)),(INDIRECT(ADDRESS(ROW()-2,COLUMN()))-$O$11),0)</f>
        <v/>
      </c>
      <c r="M201" s="22">
        <f>(IF(AND(C199&lt;11,AND(D199="F",M199&gt;0)),(INDIRECT(ADDRESS(ROW()-2,COLUMN()))-$L$12),0) + IF(AND(C199&lt;11,AND(D199="M",M199&gt;0)),(INDIRECT(ADDRESS(ROW()-2,COLUMN()))-$M$12),0)) + IF(AND(OR(C199=11,C199=12),AND(D199="F",M199&gt;0)),(INDIRECT(ADDRESS(ROW()-2,COLUMN()))-$N$12),0) + IF(AND(OR(C199=11,C199=12),AND(D199="M",M199&gt;0)),(INDIRECT(ADDRESS(ROW()-2,COLUMN()))-$O$12),0)  + IF(AND(OR(C199=13,C199=14),AND(D199="F",M199&gt;0)),(INDIRECT(ADDRESS(ROW()-2,COLUMN()))-$P$12),0) + IF(AND(OR(C199=13,C199=14),AND(D199="M",M199&gt;0)),(INDIRECT(ADDRESS(ROW()-2,COLUMN()))-$Q$12),0) + IF(AND(C199 &gt; 14,AND(D199="F",M199&gt;0)),(INDIRECT(ADDRESS(ROW()-2,COLUMN()))-$R$12),0) + IF(AND(C199 &gt; 14,AND(D199="M",M199&gt;0)),(INDIRECT(ADDRESS(ROW()-2,COLUMN()))-$S$12),0)</f>
        <v/>
      </c>
      <c r="N201" s="22">
        <f>IF(AND(OR(C199=11,C199=12),AND(D199="F",N199&gt;0)),(INDIRECT(ADDRESS(ROW()-2,COLUMN()))-$N$13),0) + IF(AND(OR(C199=11,C199=12),AND(D199="M",N199&gt;0)),(INDIRECT(ADDRESS(ROW()-2,COLUMN()))-$O$13),0)  + IF(AND(OR(C199=13,C199=14),AND(D199="F",N199&gt;0)),(INDIRECT(ADDRESS(ROW()-2,COLUMN()))-$P$13),0) + IF(AND(OR(C199=13,C199=14),AND(D199="M",N199&gt;0)),(INDIRECT(ADDRESS(ROW()-2,COLUMN()))-$Q$13),0) + IF(AND(C199 &gt; 14,AND(D199="F",N199&gt;0)),(INDIRECT(ADDRESS(ROW()-2,COLUMN()))-$R$13),0) + IF(AND(C199 &gt; 14,AND(D199="M",N199&gt;0)),(INDIRECT(ADDRESS(ROW()-2,COLUMN()))-$S$13),0)</f>
        <v/>
      </c>
      <c r="O201" s="22">
        <f>(IF(AND(C199&lt;11,AND(D199="F",O199&gt;0)),(INDIRECT(ADDRESS(ROW()-2,COLUMN()))-$L$15),0) + IF(AND(C199&lt;11,AND(D199="M",O199&gt;0)),(INDIRECT(ADDRESS(ROW()-2,COLUMN()))-$M$15),0)) + IF(AND(OR(C199=11,C199=12),AND(D199="F",O199&gt;0)),(INDIRECT(ADDRESS(ROW()-2,COLUMN()))-$N$15),0) + IF(AND(OR(C199=11,C199=12),AND(D199="M",O199&gt;0)),(INDIRECT(ADDRESS(ROW()-2,COLUMN()))-$O$15),0)</f>
        <v/>
      </c>
      <c r="P201" s="22">
        <f>(IF(AND(C199&lt;11,AND(D199="F",P199&gt;0)),(INDIRECT(ADDRESS(ROW()-2,COLUMN()))-$L$16),0) + IF(AND(C199&lt;11,AND(D199="M",P199&gt;0)),(INDIRECT(ADDRESS(ROW()-2,COLUMN()))-$M$16),0)) + IF(AND(OR(C199=11,C199=12),AND(D199="F",P199&gt;0)),(INDIRECT(ADDRESS(ROW()-2,COLUMN()))-$N$16),0) + IF(AND(OR(C199=11,C199=12),AND(D199="M",P199&gt;0)),(INDIRECT(ADDRESS(ROW()-2,COLUMN()))-$O$16),0)  + IF(AND(OR(C199=13,C199=14),AND(D199="F",P199&gt;0)),(INDIRECT(ADDRESS(ROW()-2,COLUMN()))-$P$16),0) + IF(AND(OR(C199=13,C199=14),AND(D199="M",P199&gt;0)),(INDIRECT(ADDRESS(ROW()-2,COLUMN()))-$Q$16),0) + IF(AND(C199 &gt; 14,AND(D199="F",P199&gt;0)),(INDIRECT(ADDRESS(ROW()-2,COLUMN()))-$R$16),0) + IF(AND(C199 &gt; 14,AND(D199="M",P199&gt;0)),(INDIRECT(ADDRESS(ROW()-2,COLUMN()))-$S$16),0)</f>
        <v/>
      </c>
      <c r="Q201" s="22">
        <f>IF(AND(OR(C199=11,C199=12),AND(D199="F",Q199&gt;0)),(INDIRECT(ADDRESS(ROW()-2,COLUMN()))-$N$17),0) + IF(AND(OR(C199=11,C199=12),AND(D199="M",Q199&gt;0)),(INDIRECT(ADDRESS(ROW()-2,COLUMN()))-$O$17),0)  + IF(AND(OR(C199=13,C199=14),AND(D199="F",Q199&gt;0)),(INDIRECT(ADDRESS(ROW()-2,COLUMN()))-$P$17),0) + IF(AND(OR(C199=13,C199=14),AND(D199="M",Q199&gt;0)),(INDIRECT(ADDRESS(ROW()-2,COLUMN()))-$Q$17),0) + IF(AND(C199 &gt; 14,AND(D199="F",Q199&gt;0)),(INDIRECT(ADDRESS(ROW()-2,COLUMN()))-$R$17),0) + IF(AND(C199 &gt; 14,AND(D199="M",Q199&gt;0)),(INDIRECT(ADDRESS(ROW()-2,COLUMN()))-$S$17),0)</f>
        <v/>
      </c>
      <c r="R201" s="22">
        <f>(IF(AND(C199&lt;11,AND(D199="F",R199&gt;0)),(INDIRECT(ADDRESS(ROW()-2,COLUMN()))-$L$19),0) + IF(AND(C199&lt;11,AND(D199="M",R199&gt;0)),(INDIRECT(ADDRESS(ROW()-2,COLUMN()))-$M$19),0)) + IF(AND(OR(C199=11,C199=12),AND(D199="F",R199&gt;0)),(INDIRECT(ADDRESS(ROW()-2,COLUMN()))-$N$19),0) + IF(AND(OR(C199=11,C199=12),AND(D199="M",R199&gt;0)),(INDIRECT(ADDRESS(ROW()-2,COLUMN()))-$O$19),0)</f>
        <v/>
      </c>
      <c r="S201" s="22">
        <f>(IF(AND(C199&lt;11,AND(D199="F",S199&gt;0)),(INDIRECT(ADDRESS(ROW()-2,COLUMN()))-$L$20),0) + IF(AND(C199&lt;11,AND(D199="M",S199&gt;0)),(INDIRECT(ADDRESS(ROW()-2,COLUMN()))-$M$20),0)) + IF(AND(OR(C199=11,C199=12),AND(D199="F",S199&gt;0)),(INDIRECT(ADDRESS(ROW()-2,COLUMN()))-$N$20),0) + IF(AND(OR(C199=11,C199=12),AND(D199="M",S199&gt;0)),(INDIRECT(ADDRESS(ROW()-2,COLUMN()))-$O$20),0)  + IF(AND(OR(C199=13,C199=14),AND(D199="F",S199&gt;0)),(INDIRECT(ADDRESS(ROW()-2,COLUMN()))-$P$20),0) + IF(AND(OR(C199=13,C199=14),AND(D199="M",S199&gt;0)),(INDIRECT(ADDRESS(ROW()-2,COLUMN()))-$Q$20),0) + IF(AND(C199 &gt; 14,AND(D199="F",S199&gt;0)),(INDIRECT(ADDRESS(ROW()-2,COLUMN()))-$R$20),0) + IF(AND(C199 &gt; 14,AND(D199="M",S199&gt;0)),(INDIRECT(ADDRESS(ROW()-2,COLUMN()))-$S$20),0)</f>
        <v/>
      </c>
      <c r="T201" s="22">
        <f>IF(AND(OR(C199=11,C199=12),AND(D199="F",T199&gt;0)),(INDIRECT(ADDRESS(ROW()-2,COLUMN()))-$N$21),0) + IF(AND(OR(C199=11,C199=12),AND(D199="M",T199&gt;0)),(INDIRECT(ADDRESS(ROW()-2,COLUMN()))-$O$21),0)  + IF(AND(OR(C199=13,C199=14),AND(D199="F",T199&gt;0)),(INDIRECT(ADDRESS(ROW()-2,COLUMN()))-$P$21),0) + IF(AND(OR(C199=13,C199=14),AND(D199="M",T199&gt;0)),(INDIRECT(ADDRESS(ROW()-2,COLUMN()))-$Q$21),0) + IF(AND(C199 &gt; 14,AND(D199="F",T199&gt;0)),(INDIRECT(ADDRESS(ROW()-2,COLUMN()))-$R$21),0) + IF(AND(C199 &gt; 14,AND(D199="M",T199&gt;0)),(INDIRECT(ADDRESS(ROW()-2,COLUMN()))-$S$21),0)</f>
        <v/>
      </c>
      <c r="U201" s="22">
        <f>(IF(AND(C199&lt;11,AND(D199="F",U199&gt;0)),(INDIRECT(ADDRESS(ROW()-2,COLUMN()))-$L$23),0) + IF(AND(C199&lt;11,AND(D199="M",U199&gt;0)),(INDIRECT(ADDRESS(ROW()-2,COLUMN()))-$M$23),0)) + IF(AND(OR(C199=11,C199=12),AND(D199="F",U199&gt;0)),(INDIRECT(ADDRESS(ROW()-2,COLUMN()))-$N$23),0) + IF(AND(OR(C199=11,C199=12),AND(D199="M",U199&gt;0)),(INDIRECT(ADDRESS(ROW()-2,COLUMN()))-$O$23),0)</f>
        <v/>
      </c>
      <c r="V201" s="22">
        <f>(IF(AND(C199&lt;11,AND(D199="F",V199&gt;0)),(INDIRECT(ADDRESS(ROW()-2,COLUMN()))-$L$24),0) + IF(AND(C199&lt;11,AND(D199="M",V199&gt;0)),(INDIRECT(ADDRESS(ROW()-2,COLUMN()))-$M$24),0)) + IF(AND(OR(C199=11,C199=12),AND(D199="F",V199&gt;0)),(INDIRECT(ADDRESS(ROW()-2,COLUMN()))-$N$24),0) + IF(AND(OR(C199=11,C199=12),AND(D199="M",V199&gt;0)),(INDIRECT(ADDRESS(ROW()-2,COLUMN()))-$O$24),0)  + IF(AND(OR(C199=13,C199=14),AND(D199="F",V199&gt;0)),(INDIRECT(ADDRESS(ROW()-2,COLUMN()))-$P$24),0) + IF(AND(OR(C199=13,C199=14),AND(D199="M",V199&gt;0)),(INDIRECT(ADDRESS(ROW()-2,COLUMN()))-$Q$24),0) + IF(AND(C199 &gt; 14,AND(D199="F",V199&gt;0)),(INDIRECT(ADDRESS(ROW()-2,COLUMN()))-$R$24),0) + IF(AND(C199 &gt; 14,AND(D199="M",V199&gt;0)),(INDIRECT(ADDRESS(ROW()-2,COLUMN()))-$S$24),0)</f>
        <v/>
      </c>
      <c r="W201" s="22">
        <f>IF(AND(OR(C199=11,C199=12),AND(D199="F",W199&gt;0)),(INDIRECT(ADDRESS(ROW()-2,COLUMN()))-$N$25),0) + IF(AND(OR(C199=11,C199=12),AND(D199="M",W199&gt;0)),(INDIRECT(ADDRESS(ROW()-2,COLUMN()))-$O$25),0)  + IF(AND(OR(C199=13,C199=14),AND(D199="F",W199&gt;0)),(INDIRECT(ADDRESS(ROW()-2,COLUMN()))-$P$25),0) + IF(AND(OR(C199=13,C199=14),AND(D199="M",W199&gt;0)),(INDIRECT(ADDRESS(ROW()-2,COLUMN()))-$Q$25),0) + IF(AND(C199 &gt; 14,AND(D199="F",W199&gt;0)),(INDIRECT(ADDRESS(ROW()-2,COLUMN()))-$R$25),0) + IF(AND(C199 &gt; 14,AND(D199="M",W199&gt;0)),(INDIRECT(ADDRESS(ROW()-2,COLUMN()))-$S$25),0)</f>
        <v/>
      </c>
    </row>
    <row customHeight="1" ht="20" outlineLevel="1" r="202" s="67" spans="1:63">
      <c r="C202" s="69" t="s">
        <v>386</v>
      </c>
      <c r="E202" s="62">
        <f>COUNTIF(F202:W202,"&lt;=0")-E199-IF(C199&gt;14,18,0)-IF(C199&gt;12,IF(L199&gt;0,1,0)+IF(O199&gt;0,1,0)+IF(R199&gt;0,1,0)+IF(U199&gt;0,1,0),0)-IF(C199&lt;11,IF(J199&gt;0,1,0)+IF(K199&gt;0,1,0)+IF(N199&gt;0,1,0)+IF(Q199&gt;0,1,0)+IF(T199&gt;0,1,0)+ IF(U199&gt;0,1,0) + IF(W199,1,0),0) - IF(AND(U199 &gt; 0,OR(C199=11,C199=12)),1,0)</f>
        <v/>
      </c>
      <c r="F202" s="22">
        <f>(IF(AND(C199&lt;11,AND(D199="F",F199&gt;0)),(INDIRECT(ADDRESS(ROW()-3,COLUMN()))-$V$4),0) + IF(AND(C199&lt;11,AND(D199="M",F199&gt;0)),(INDIRECT(ADDRESS(ROW()-3,COLUMN()))-$W$4),0)) + IF(AND(OR(C199=11,C199=12),AND(D199="F",F199&gt;0)),(INDIRECT(ADDRESS(ROW()-3,COLUMN()))-$X$4),0) + IF(AND(OR(C199=11,C199=12),AND(D199="M",F199&gt;0)),(INDIRECT(ADDRESS(ROW()-3,COLUMN()))-$Y$4),0)  + IF(AND(OR(C199=13,C199=14),AND(D199="F",F199&gt;0)),(INDIRECT(ADDRESS(ROW()-3,COLUMN()))-$Z$4),0) + IF(AND(OR(C199=13,C199=14),AND(D199="M",F199&gt;0)),(INDIRECT(ADDRESS(ROW()-3,COLUMN()))-$AA$4),0)</f>
        <v/>
      </c>
      <c r="G202" s="22">
        <f>(IF(AND(C199&lt;11,AND(D199="F",G199&gt;0)),(INDIRECT(ADDRESS(ROW()-3,COLUMN()))-$V$5),0) + IF(AND(C199&lt;11,AND(D199="M",G199&gt;0)),(INDIRECT(ADDRESS(ROW()-3,COLUMN()))-$W$5),0)) + IF(AND(OR(C199=11,C199=12),AND(D199="F",G199&gt;0)),(INDIRECT(ADDRESS(ROW()-3,COLUMN()))-$X$5),0) + IF(AND(OR(C199=11,C199=12),AND(D199="M",G199&gt;0)),(INDIRECT(ADDRESS(ROW()-3,COLUMN()))-$Y$5),0)  + IF(AND(OR(C199=13,C199=14),AND(D199="F",G199&gt;0)),(INDIRECT(ADDRESS(ROW()-3,COLUMN()))-$Z$5),0) + IF(AND(OR(C199=13,C199=14),AND(D199="M",G199&gt;0)),(INDIRECT(ADDRESS(ROW()-3,COLUMN()))-$AA$5),0)</f>
        <v/>
      </c>
      <c r="H202" s="22">
        <f>(IF(AND(C199&lt;11,AND(D199="F",H199&gt;0)),(INDIRECT(ADDRESS(ROW()-3,COLUMN()))-$V$6),0) + IF(AND(C199&lt;11,AND(D199="M",H199&gt;0)),(INDIRECT(ADDRESS(ROW()-3,COLUMN()))-$W$6),0)) + IF(AND(OR(C199=11,C199=12),AND(D199="F",H199&gt;0)),(INDIRECT(ADDRESS(ROW()-3,COLUMN()))-$X$6),0) + IF(AND(OR(C199=11,C199=12),AND(D199="M",H199&gt;0)),(INDIRECT(ADDRESS(ROW()-3,COLUMN()))-$Y$6),0)  + IF(AND(OR(C199=13,C199=14),AND(D199="F",H199&gt;0)),(INDIRECT(ADDRESS(ROW()-3,COLUMN()))-$Z$6),0) + IF(AND(OR(C199=13,C199=14),AND(D199="M",H199&gt;0)),(INDIRECT(ADDRESS(ROW()-3,COLUMN()))-$AA$6),0)</f>
        <v/>
      </c>
      <c r="I202" s="22">
        <f>(IF(AND(C199&lt;11,AND(D199="F",I199&gt;0)),(INDIRECT(ADDRESS(ROW()-3,COLUMN()))-$V$7),0) + IF(AND(C199&lt;11,AND(D199="M",I199&gt;0)),(INDIRECT(ADDRESS(ROW()-3,COLUMN()))-$W$7),0)) + IF(AND(OR(C199=11,C199=12),AND(D199="F",I199&gt;0)),(INDIRECT(ADDRESS(ROW()-3,COLUMN()))-$X$7),0) + IF(AND(OR(C199=11,C199=12),AND(D199="M",I199&gt;0)),(INDIRECT(ADDRESS(ROW()-3,COLUMN()))-$Y$7),0)  + IF(AND(OR(C199=13,C199=14),AND(D199="F",I199&gt;0)),(INDIRECT(ADDRESS(ROW()-3,COLUMN()))-$Z$7),0) + IF(AND(OR(C199=13,C199=14),AND(D199="M",I199&gt;0)),(INDIRECT(ADDRESS(ROW()-3,COLUMN()))-$AA$7),0)</f>
        <v/>
      </c>
      <c r="J202" s="22">
        <f>IF(AND(OR(C199=11,C199=12),AND(D199="F",J199&gt;0)),(INDIRECT(ADDRESS(ROW()-3,COLUMN()))-$X$8),0) + IF(AND(OR(C199=11,C199=12),AND(D199="M",J199&gt;0)),(INDIRECT(ADDRESS(ROW()-3,COLUMN()))-$Y$8),0)  + IF(AND(OR(C199=13,C199=14),AND(D199="F",J199&gt;0)),(INDIRECT(ADDRESS(ROW()-3,COLUMN()))-$Z$8),0) + IF(AND(OR(C199=13,C199=14),AND(D199="M",J199&gt;0)),(INDIRECT(ADDRESS(ROW()-3,COLUMN()))-$AA$8),0)</f>
        <v/>
      </c>
      <c r="K202" s="22">
        <f>IF(AND(OR(C199=11,C199=12),AND(D199="F",K199&gt;0)),(INDIRECT(ADDRESS(ROW()-3,COLUMN()))-$X$9),0) + IF(AND(OR(C199=11,C199=12),AND(D199="M",K199&gt;0)),(INDIRECT(ADDRESS(ROW()-3,COLUMN()))-$Y$9),0)  + IF(AND(OR(C199=13,C199=14),AND(D199="F",K199&gt;0)),(INDIRECT(ADDRESS(ROW()-3,COLUMN()))-$Z$9),0) + IF(AND(OR(C199=13,C199=14),AND(D199="M",K199&gt;0)),(INDIRECT(ADDRESS(ROW()-3,COLUMN()))-$AA$9),0)</f>
        <v/>
      </c>
      <c r="L202" s="22">
        <f>(IF(AND(C199&lt;11,AND(D199="F",L199&gt;0)),(INDIRECT(ADDRESS(ROW()-3,COLUMN()))-$V$11),0) + IF(AND(C199&lt;11,AND(D199="M",L199&gt;0)),(INDIRECT(ADDRESS(ROW()-3,COLUMN()))-$W$11),0)) + IF(AND(OR(C199=11,C199=12),AND(D199="F",L199&gt;0)),(INDIRECT(ADDRESS(ROW()-3,COLUMN()))-$X$11),0) + IF(AND(OR(C199=11,C199=12),AND(D199="M",L199&gt;0)),(INDIRECT(ADDRESS(ROW()-3,COLUMN()))-$Y$11),0)</f>
        <v/>
      </c>
      <c r="M202" s="22">
        <f>(IF(AND(C199&lt;11,AND(D199="F",M199&gt;0)),(INDIRECT(ADDRESS(ROW()-3,COLUMN()))-$V$12),0) + IF(AND(C199&lt;11,AND(D199="M",M199&gt;0)),(INDIRECT(ADDRESS(ROW()-3,COLUMN()))-$W$12),0)) + IF(AND(OR(C199=11,C199=12),AND(D199="F",M199&gt;0)),(INDIRECT(ADDRESS(ROW()-3,COLUMN()))-$X$12),0) + IF(AND(OR(C199=11,C199=12),AND(D199="M",M199&gt;0)),(INDIRECT(ADDRESS(ROW()-3,COLUMN()))-$Y$12),0)  + IF(AND(OR(C199=13,C199=14),AND(D199="F",M199&gt;0)),(INDIRECT(ADDRESS(ROW()-3,COLUMN()))-$Z$12),0) + IF(AND(OR(C199=13,C199=14),AND(D199="M",M199&gt;0)),(INDIRECT(ADDRESS(ROW()-3,COLUMN()))-$AA$12),0)</f>
        <v/>
      </c>
      <c r="N202" s="22">
        <f>IF(AND(OR(C199=11,C199=12),AND(D199="F",N199&gt;0)),(INDIRECT(ADDRESS(ROW()-3,COLUMN()))-$X$13),0) + IF(AND(OR(C199=11,C199=12),AND(D199="M",N199&gt;0)),(INDIRECT(ADDRESS(ROW()-3,COLUMN()))-$Y$13),0)  + IF(AND(OR(C199=13,C199=14),AND(D199="F",N199&gt;0)),(INDIRECT(ADDRESS(ROW()-3,COLUMN()))-$Z$13),0) + IF(AND(OR(C199=13,C199=14),AND(D199="M",N199&gt;0)),(INDIRECT(ADDRESS(ROW()-3,COLUMN()))-$AA$13),0)</f>
        <v/>
      </c>
      <c r="O202" s="22">
        <f>(IF(AND(C199&lt;11,AND(D199="F",O199&gt;0)),(INDIRECT(ADDRESS(ROW()-3,COLUMN()))-$V$15),0) + IF(AND(C199&lt;11,AND(D199="M",O199&gt;0)),(INDIRECT(ADDRESS(ROW()-3,COLUMN()))-$W$15),0)) + IF(AND(OR(C199=11,C199=12),AND(D199="F",O199&gt;0)),(INDIRECT(ADDRESS(ROW()-3,COLUMN()))-$X$15),0) + IF(AND(OR(C199=11,C199=12),AND(D199="M",O199&gt;0)),(INDIRECT(ADDRESS(ROW()-3,COLUMN()))-$Y$15),0)</f>
        <v/>
      </c>
      <c r="P202" s="22">
        <f>(IF(AND(C199&lt;11,AND(D199="F",P199&gt;0)),(INDIRECT(ADDRESS(ROW()-3,COLUMN()))-$V$16),0) + IF(AND(C199&lt;11,AND(D199="M",P199&gt;0)),(INDIRECT(ADDRESS(ROW()-3,COLUMN()))-$W$16),0)) + IF(AND(OR(C199=11,C199=12),AND(D199="F",P199&gt;0)),(INDIRECT(ADDRESS(ROW()-3,COLUMN()))-$X$16),0) + IF(AND(OR(C199=11,C199=12),AND(D199="M",P199&gt;0)),(INDIRECT(ADDRESS(ROW()-3,COLUMN()))-$Y$16),0)  + IF(AND(OR(C199=13,C199=14),AND(D199="F",P199&gt;0)),(INDIRECT(ADDRESS(ROW()-3,COLUMN()))-$Z$16),0) + IF(AND(OR(C199=13,C199=14),AND(D199="M",P199&gt;0)),(INDIRECT(ADDRESS(ROW()-3,COLUMN()))-$AA$16),0)</f>
        <v/>
      </c>
      <c r="Q202" s="22">
        <f>IF(AND(OR(C199=11,C199=12),AND(D199="F",Q199&gt;0)),(INDIRECT(ADDRESS(ROW()-3,COLUMN()))-$X$17),0) + IF(AND(OR(C199=11,C199=12),AND(D199="M",Q199&gt;0)),(INDIRECT(ADDRESS(ROW()-3,COLUMN()))-$Y$17),0)  + IF(AND(OR(C199=13,C199=14),AND(D199="F",Q199&gt;0)),(INDIRECT(ADDRESS(ROW()-3,COLUMN()))-$Z$17),0) + IF(AND(OR(C199=13,C199=14),AND(D199="M",Q199&gt;0)),(INDIRECT(ADDRESS(ROW()-3,COLUMN()))-$AA$17),0)</f>
        <v/>
      </c>
      <c r="R202" s="22">
        <f>(IF(AND(C199&lt;11,AND(D199="F",R199&gt;0)),(INDIRECT(ADDRESS(ROW()-3,COLUMN()))-$V$19),0) + IF(AND(C199&lt;11,AND(D199="M",R199&gt;0)),(INDIRECT(ADDRESS(ROW()-3,COLUMN()))-$W$19),0)) + IF(AND(OR(C199=11,C199=12),AND(D199="F",R199&gt;0)),(INDIRECT(ADDRESS(ROW()-3,COLUMN()))-$X$19),0) + IF(AND(OR(C199=11,C199=12),AND(D199="M",R199&gt;0)),(INDIRECT(ADDRESS(ROW()-3,COLUMN()))-$Y$19),0)</f>
        <v/>
      </c>
      <c r="S202" s="22">
        <f>(IF(AND(C199&lt;11,AND(D199="F",S199&gt;0)),(INDIRECT(ADDRESS(ROW()-3,COLUMN()))-$V$20),0) + IF(AND(C199&lt;11,AND(D199="M",S199&gt;0)),(INDIRECT(ADDRESS(ROW()-3,COLUMN()))-$W$20),0)) + IF(AND(OR(C199=11,C199=12),AND(D199="F",S199&gt;0)),(INDIRECT(ADDRESS(ROW()-3,COLUMN()))-$X$20),0) + IF(AND(OR(C199=11,C199=12),AND(D199="M",S199&gt;0)),(INDIRECT(ADDRESS(ROW()-3,COLUMN()))-$Y$20),0)  + IF(AND(OR(C199=13,C199=14),AND(D199="F",S199&gt;0)),(INDIRECT(ADDRESS(ROW()-3,COLUMN()))-$Z$20),0) + IF(AND(OR(C199=13,C199=14),AND(D199="M",S199&gt;0)),(INDIRECT(ADDRESS(ROW()-3,COLUMN()))-$AA$20),0)</f>
        <v/>
      </c>
      <c r="T202" s="22">
        <f>IF(AND(OR(C199=11,C199=12),AND(D199="F",T199&gt;0)),(INDIRECT(ADDRESS(ROW()-3,COLUMN()))-$X$21),0) + IF(AND(OR(C199=11,C199=12),AND(D199="M",T199&gt;0)),(INDIRECT(ADDRESS(ROW()-3,COLUMN()))-$Y$21),0)  + IF(AND(OR(C199=13,C199=14),AND(D199="F",T199&gt;0)),(INDIRECT(ADDRESS(ROW()-3,COLUMN()))-$Z$21),0) + IF(AND(OR(C199=13,C199=14),AND(D199="M",T199&gt;0)),(INDIRECT(ADDRESS(ROW()-3,COLUMN()))-$AA$21),0)</f>
        <v/>
      </c>
      <c r="U202" s="20" t="n">
        <v>0</v>
      </c>
      <c r="V202" s="22">
        <f>(IF(AND(C199&lt;11,AND(D199="F",V199&gt;0)),(INDIRECT(ADDRESS(ROW()-3,COLUMN()))-$V$24),0) + IF(AND(C199&lt;11,AND(D199="M",V199&gt;0)),(INDIRECT(ADDRESS(ROW()-3,COLUMN()))-$W$24),0)) + IF(AND(OR(C199=11,C199=12),AND(D199="F",V199&gt;0)),(INDIRECT(ADDRESS(ROW()-3,COLUMN()))-$X$24),0) + IF(AND(OR(C199=11,C199=12),AND(D199="M",V199&gt;0)),(INDIRECT(ADDRESS(ROW()-3,COLUMN()))-$Y$24),0)  + IF(AND(OR(C199=13,C199=14),AND(D199="F",V199&gt;0)),(INDIRECT(ADDRESS(ROW()-3,COLUMN()))-$Z$24),0) + IF(AND(OR(C199=13,C199=14),AND(D199="M",V199&gt;0)),(INDIRECT(ADDRESS(ROW()-3,COLUMN()))-$AA$24),0)</f>
        <v/>
      </c>
      <c r="W202" s="22">
        <f>IF(AND(OR(C199=11,C199=12),AND(D199="F",W199&gt;0)),(INDIRECT(ADDRESS(ROW()-3,COLUMN()))-$X$25),0) + IF(AND(OR(C199=11,C199=12),AND(D199="M",W199&gt;0)),(INDIRECT(ADDRESS(ROW()-3,COLUMN()))-$Y$25),0)  + IF(AND(OR(C199=13,C199=14),AND(D199="F",W199&gt;0)),(INDIRECT(ADDRESS(ROW()-3,COLUMN()))-$Z$25),0) + IF(AND(OR(C199=13,C199=14),AND(D199="M",W199&gt;0)),(INDIRECT(ADDRESS(ROW()-3,COLUMN()))-$AA$25),0)</f>
        <v/>
      </c>
    </row>
    <row customHeight="1" ht="20" outlineLevel="1" r="203" s="67" spans="1:63">
      <c r="C203" s="69" t="s">
        <v>387</v>
      </c>
      <c r="E203" s="62">
        <f>COUNTIF(F203:W203,"&lt;=0")-E199-IF(L199&gt;0,1,0)-IF(O199&gt;0,1,0)-IF(R199&gt;0,1,0)-IF(U199&gt;0,1,0)</f>
        <v/>
      </c>
      <c r="F203" s="22">
        <f>IF(AND(D199="M",F199&gt;0), INDIRECT(ADDRESS(ROW()-4,COLUMN()))-$AE$4,0) + IF(AND(D199="F",F199&gt;0), INDIRECT(ADDRESS(ROW()-4,COLUMN()))-$AD$4,0)</f>
        <v/>
      </c>
      <c r="G203" s="22">
        <f>IF(AND(D199="M",G199&gt;0), INDIRECT(ADDRESS(ROW()-4,COLUMN()))-$AE$5,0) + IF(AND(D199="F",G199&gt;0), INDIRECT(ADDRESS(ROW()-4,COLUMN()))-$AD$5,0)</f>
        <v/>
      </c>
      <c r="H203" s="22">
        <f>IF(AND(D199="M",H199&gt;0), INDIRECT(ADDRESS(ROW()-4,COLUMN()))-$AE$6,0) + IF(AND(D199="F",H199&gt;0), INDIRECT(ADDRESS(ROW()-4,COLUMN()))-$AD$6,0)</f>
        <v/>
      </c>
      <c r="I203" s="22">
        <f>IF(AND(D199="M",I199&gt;0), INDIRECT(ADDRESS(ROW()-4,COLUMN()))-$AE$7,0) + IF(AND(D199="F",I199&gt;0), INDIRECT(ADDRESS(ROW()-4,COLUMN()))-$AD$7,0)</f>
        <v/>
      </c>
      <c r="J203" s="22">
        <f>IF(AND(D199="M",J199&gt;0), INDIRECT(ADDRESS(ROW()-4,COLUMN()))-$AE$8,0) + IF(AND(D199="F",J199&gt;0), INDIRECT(ADDRESS(ROW()-4,COLUMN()))-$AD$8,0)</f>
        <v/>
      </c>
      <c r="K203" s="22">
        <f>IF(AND(D199="M",K199&gt;0), INDIRECT(ADDRESS(ROW()-4,COLUMN()))-$AE$9,0) + IF(AND(D199="F",K199&gt;0), INDIRECT(ADDRESS(ROW()-4,COLUMN()))-$AD$9,0)</f>
        <v/>
      </c>
      <c r="L203" s="20" t="n">
        <v>0</v>
      </c>
      <c r="M203" s="22">
        <f>IF(AND(D199="M",M199&gt;0), INDIRECT(ADDRESS(ROW()-4,COLUMN()))-$AE$11,0) + IF(AND(D199="F",M199&gt;0), INDIRECT(ADDRESS(ROW()-4,COLUMN()))-$AD$11,0)</f>
        <v/>
      </c>
      <c r="N203" s="22">
        <f>IF(AND(D199="M",N199&gt;0), INDIRECT(ADDRESS(ROW()-4,COLUMN()))-$AE$12,0) + IF(AND(D199="F",N199&gt;0), INDIRECT(ADDRESS(ROW()-4,COLUMN()))-$AD$12,0)</f>
        <v/>
      </c>
      <c r="O203" s="20" t="n">
        <v>0</v>
      </c>
      <c r="P203" s="22">
        <f>IF(AND(D199="M",P199&gt;0), INDIRECT(ADDRESS(ROW()-4,COLUMN()))-$AE$14,0) + IF(AND(D199="F",P199&gt;0), INDIRECT(ADDRESS(ROW()-4,COLUMN()))-$AD$14,0)</f>
        <v/>
      </c>
      <c r="Q203" s="22">
        <f>IF(AND(D199="M",Q199&gt;0), INDIRECT(ADDRESS(ROW()-4,COLUMN()))-$AE$15,0) + IF(AND(D199="F",Q199&gt;0), INDIRECT(ADDRESS(ROW()-4,COLUMN()))-$AD$15,0)</f>
        <v/>
      </c>
      <c r="R203" s="20" t="n">
        <v>0</v>
      </c>
      <c r="S203" s="22">
        <f>IF(AND(D199="M",S199&gt;0), INDIRECT(ADDRESS(ROW()-4,COLUMN()))-$AE$17,0) + IF(AND(D199="F",S199&gt;0), INDIRECT(ADDRESS(ROW()-4,COLUMN()))-$AD$17,0)</f>
        <v/>
      </c>
      <c r="T203" s="22">
        <f>IF(AND(D199="M",T199&gt;0), INDIRECT(ADDRESS(ROW()-4,COLUMN()))-$AE$18,0) + IF(AND(D199="F",T199&gt;0), INDIRECT(ADDRESS(ROW()-4,COLUMN()))-$AD$18,0)</f>
        <v/>
      </c>
      <c r="U203" s="20" t="n">
        <v>0</v>
      </c>
      <c r="V203" s="22">
        <f>IF(AND(D199="M",V199&gt;0), INDIRECT(ADDRESS(ROW()-4,COLUMN()))-$AE$20,0) + IF(AND(D199="F",V199&gt;0), INDIRECT(ADDRESS(ROW()-4,COLUMN()))-$AD$20,0)</f>
        <v/>
      </c>
      <c r="W203" s="22">
        <f>IF(AND(D199="M",W199&gt;0), INDIRECT(ADDRESS(ROW()-4,COLUMN()))-$AE$21,0) + IF(AND(D199="F",W199&gt;0), INDIRECT(ADDRESS(ROW()-4,COLUMN()))-$AD$21,0)</f>
        <v/>
      </c>
    </row>
    <row customHeight="1" ht="20" outlineLevel="1" r="204" s="67" spans="1:63">
      <c r="C204" s="69" t="s">
        <v>388</v>
      </c>
      <c r="E204" s="62">
        <f>COUNTIF(F204:W204,"&lt;=0")-E199-IF(L199&gt;0,1,0)-IF(O199&gt;0,1,0)-IF(R199&gt;0,1,0)-IF(U199&gt;0,1,0)</f>
        <v/>
      </c>
      <c r="F204" s="22">
        <f>IF(AND(D199="M",F199&gt;0), INDIRECT(ADDRESS(ROW()-5,COLUMN()))-$AJ$4,0) + IF(AND(D199="F",F199&gt;0), INDIRECT(ADDRESS(ROW()-5,COLUMN()))-$AI$4,0)</f>
        <v/>
      </c>
      <c r="G204" s="22">
        <f>IF(AND(D199="M",G199&gt;0), INDIRECT(ADDRESS(ROW()-5,COLUMN()))-$AJ$5,0) + IF(AND(D199="F",G199&gt;0), INDIRECT(ADDRESS(ROW()-5,COLUMN()))-$AI$5,0)</f>
        <v/>
      </c>
      <c r="H204" s="22">
        <f>IF(AND(D199="M",H199&gt;0), INDIRECT(ADDRESS(ROW()-5,COLUMN()))-$AJ$6,0) + IF(AND(D199="F",H199&gt;0), INDIRECT(ADDRESS(ROW()-5,COLUMN()))-$AI$6,0)</f>
        <v/>
      </c>
      <c r="I204" s="22">
        <f>IF(AND(D199="M",I199&gt;0), INDIRECT(ADDRESS(ROW()-5,COLUMN()))-$AJ$7,0) + IF(AND(D199="F",I199&gt;0), INDIRECT(ADDRESS(ROW()-5,COLUMN()))-$AI$7,0)</f>
        <v/>
      </c>
      <c r="J204" s="22">
        <f>IF(AND(D199="M",J199&gt;0), INDIRECT(ADDRESS(ROW()-5,COLUMN()))-$AJ$8,0) + IF(AND(D199="F",J199&gt;0), INDIRECT(ADDRESS(ROW()-5,COLUMN()))-$AI$8,0)</f>
        <v/>
      </c>
      <c r="K204" s="22">
        <f>IF(AND(D199="M",K199&gt;0), INDIRECT(ADDRESS(ROW()-5,COLUMN()))-$AJ$9,0) + IF(AND(D199="F",K199&gt;0), INDIRECT(ADDRESS(ROW()-5,COLUMN()))-$AI$9,0)</f>
        <v/>
      </c>
      <c r="L204" s="20" t="n">
        <v>0</v>
      </c>
      <c r="M204" s="22">
        <f>IF(AND(D199="M",M199&gt;0), INDIRECT(ADDRESS(ROW()-5,COLUMN()))-$AJ$11,0) + IF(AND(D199="F",M199&gt;0), INDIRECT(ADDRESS(ROW()-5,COLUMN()))-$AI$11,0)</f>
        <v/>
      </c>
      <c r="N204" s="22">
        <f>IF(AND(D199="M",N199&gt;0), INDIRECT(ADDRESS(ROW()-5,COLUMN()))-$AJ$12,0) + IF(AND(D199="F",N199&gt;0), INDIRECT(ADDRESS(ROW()-5,COLUMN()))-$AI$12,0)</f>
        <v/>
      </c>
      <c r="O204" s="20" t="n">
        <v>0</v>
      </c>
      <c r="P204" s="22">
        <f>IF(AND(D199="M",P199&gt;0), INDIRECT(ADDRESS(ROW()-5,COLUMN()))-$AJ$14,0) + IF(AND(D199="F",P199&gt;0), INDIRECT(ADDRESS(ROW()-5,COLUMN()))-$AI$14,0)</f>
        <v/>
      </c>
      <c r="Q204" s="22">
        <f>IF(AND(D199="M",Q199&gt;0), INDIRECT(ADDRESS(ROW()-5,COLUMN()))-$AJ$15,0) + IF(AND(D199="F",Q199&gt;0), INDIRECT(ADDRESS(ROW()-5,COLUMN()))-$AI$15,0)</f>
        <v/>
      </c>
      <c r="R204" s="20" t="n">
        <v>0</v>
      </c>
      <c r="S204" s="22">
        <f>IF(AND(D199="M",S199&gt;0), INDIRECT(ADDRESS(ROW()-5,COLUMN()))-$AJ$17,0) + IF(AND(D199="F",S199&gt;0), INDIRECT(ADDRESS(ROW()-5,COLUMN()))-$AI$17,0)</f>
        <v/>
      </c>
      <c r="T204" s="22">
        <f>IF(AND(D199="M",T199&gt;0), INDIRECT(ADDRESS(ROW()-5,COLUMN()))-$AJ$18,0) + IF(AND(D199="F",T199&gt;0), INDIRECT(ADDRESS(ROW()-5,COLUMN()))-$AI$18,0)</f>
        <v/>
      </c>
      <c r="U204" s="20" t="n">
        <v>0</v>
      </c>
      <c r="V204" s="22">
        <f>IF(AND(D199="M",V199&gt;0), INDIRECT(ADDRESS(ROW()-5,COLUMN()))-$AJ$20,0) + IF(AND(D199="F",V199&gt;0), INDIRECT(ADDRESS(ROW()-5,COLUMN()))-$AI$20,0)</f>
        <v/>
      </c>
      <c r="W204" s="22">
        <f>IF(AND(D199="M",W199&gt;0), INDIRECT(ADDRESS(ROW()-5,COLUMN()))-$AJ$21,0) + IF(AND(D199="F",W199&gt;0), INDIRECT(ADDRESS(ROW()-5,COLUMN()))-$AI$21,0)</f>
        <v/>
      </c>
    </row>
    <row customHeight="1" ht="20" outlineLevel="1" r="205" s="67" spans="1:63">
      <c r="C205" s="69" t="s">
        <v>389</v>
      </c>
      <c r="E205" s="62">
        <f>COUNTIF(F205:W205,"&lt;=0")-E199-IF(L199&gt;0,1,0)-IF(O199&gt;0,1,0)-IF(R199&gt;0,1,0)-IF(U199&gt;0,1,0)</f>
        <v/>
      </c>
      <c r="F205" s="22">
        <f>IF(AND(D199="M",F199&gt;0), INDIRECT(ADDRESS(ROW()-6,COLUMN()))-$AO$4,0) + IF(AND(D199="F",F199&gt;0), INDIRECT(ADDRESS(ROW()-6,COLUMN()))-$AN$4,0)</f>
        <v/>
      </c>
      <c r="G205" s="22">
        <f>IF(AND(D199="M",G199&gt;0), INDIRECT(ADDRESS(ROW()-6,COLUMN()))-$AO$5,0) + IF(AND(D199="F",G199&gt;0), INDIRECT(ADDRESS(ROW()-6,COLUMN()))-$AN$5,0)</f>
        <v/>
      </c>
      <c r="H205" s="22">
        <f>IF(AND(D199="M",H199&gt;0), INDIRECT(ADDRESS(ROW()-6,COLUMN()))-$AO$6,0) + IF(AND(D199="F",H199&gt;0), INDIRECT(ADDRESS(ROW()-6,COLUMN()))-$AN$6,0)</f>
        <v/>
      </c>
      <c r="I205" s="22">
        <f>IF(AND(D199="M",I199&gt;0), INDIRECT(ADDRESS(ROW()-6,COLUMN()))-$AO$7,0) + IF(AND(D199="F",I199&gt;0), INDIRECT(ADDRESS(ROW()-6,COLUMN()))-$AN$7,0)</f>
        <v/>
      </c>
      <c r="J205" s="22">
        <f>IF(AND(D199="M",J199&gt;0), INDIRECT(ADDRESS(ROW()-6,COLUMN()))-$AO$8,0) + IF(AND(D199="F",J199&gt;0), INDIRECT(ADDRESS(ROW()-6,COLUMN()))-$AN$8,0)</f>
        <v/>
      </c>
      <c r="K205" s="22">
        <f>IF(AND(D199="M",K199&gt;0), INDIRECT(ADDRESS(ROW()-6,COLUMN()))-$AO$9,0) + IF(AND(D199="F",K199&gt;0), INDIRECT(ADDRESS(ROW()-6,COLUMN()))-$AN$9,0)</f>
        <v/>
      </c>
      <c r="L205" s="20" t="n">
        <v>0</v>
      </c>
      <c r="M205" s="22">
        <f>IF(AND(D199="M",M199&gt;0), INDIRECT(ADDRESS(ROW()-6,COLUMN()))-$AO$11,0) + IF(AND(D199="F",M199&gt;0), INDIRECT(ADDRESS(ROW()-6,COLUMN()))-$AN$11,0)</f>
        <v/>
      </c>
      <c r="N205" s="22">
        <f>IF(AND(D199="M",N199&gt;0), INDIRECT(ADDRESS(ROW()-6,COLUMN()))-$AO$12,0) + IF(AND(D199="F",N199&gt;0), INDIRECT(ADDRESS(ROW()-6,COLUMN()))-$AN$12,0)</f>
        <v/>
      </c>
      <c r="O205" s="20" t="n">
        <v>0</v>
      </c>
      <c r="P205" s="22">
        <f>IF(AND(D199="M",P199&gt;0), INDIRECT(ADDRESS(ROW()-6,COLUMN()))-$AO$14,0) + IF(AND(D199="F",P199&gt;0), INDIRECT(ADDRESS(ROW()-6,COLUMN()))-$AN$14,0)</f>
        <v/>
      </c>
      <c r="Q205" s="22">
        <f>IF(AND(D199="M",Q199&gt;0), INDIRECT(ADDRESS(ROW()-6,COLUMN()))-$AO$15,0) + IF(AND(D199="F",Q199&gt;0), INDIRECT(ADDRESS(ROW()-6,COLUMN()))-$AN$15,0)</f>
        <v/>
      </c>
      <c r="R205" s="20" t="n">
        <v>0</v>
      </c>
      <c r="S205" s="22">
        <f>IF(AND(D199="M",S199&gt;0), INDIRECT(ADDRESS(ROW()-6,COLUMN()))-$AO$17,0) + IF(AND(D199="F",S199&gt;0), INDIRECT(ADDRESS(ROW()-6,COLUMN()))-$AN$17,0)</f>
        <v/>
      </c>
      <c r="T205" s="22">
        <f>IF(AND(D199="M",T199&gt;0), INDIRECT(ADDRESS(ROW()-6,COLUMN()))-$AO$18,0) + IF(AND(D199="F",T199&gt;0), INDIRECT(ADDRESS(ROW()-6,COLUMN()))-$AN$18,0)</f>
        <v/>
      </c>
      <c r="U205" s="63" t="n">
        <v>0</v>
      </c>
      <c r="V205" s="22">
        <f>IF(AND(D199="M",V199&gt;0), INDIRECT(ADDRESS(ROW()-6,COLUMN()))-$AO$20,0) + IF(AND(D199="F",V199&gt;0), INDIRECT(ADDRESS(ROW()-6,COLUMN()))-$AN$20,0)</f>
        <v/>
      </c>
      <c r="W205" s="22">
        <f>IF(AND(D199="M",W199&gt;0), INDIRECT(ADDRESS(ROW()-6,COLUMN()))-$AO$21,0) + IF(AND(D199="F",W199&gt;0), INDIRECT(ADDRESS(ROW()-6,COLUMN()))-$AN$21,0)</f>
        <v/>
      </c>
    </row>
    <row customHeight="1" ht="20" outlineLevel="1" r="206" s="67" spans="1:63" thickBot="1">
      <c r="C206" s="69" t="s">
        <v>6</v>
      </c>
      <c r="E206" s="62">
        <f>COUNTIF(F206:W206,"&lt;=0")-E199-IF(L199&gt;0,1,0)-IF(O199&gt;0,1,0)-IF(R199&gt;0,1,0)-IF(U199&gt;0,1,0)</f>
        <v/>
      </c>
      <c r="F206" s="22">
        <f>IF(AND(D199="M",F199&gt;0), INDIRECT(ADDRESS(ROW()-7,COLUMN()))-$AT$4,0) + IF(AND(D199="F",F199&gt;0), INDIRECT(ADDRESS(ROW()-7,COLUMN()))-$AS$4,0)</f>
        <v/>
      </c>
      <c r="G206" s="22">
        <f>IF(AND(D199="M",G199&gt;0), INDIRECT(ADDRESS(ROW()-7,COLUMN()))-$AT$5,0) + IF(AND(D199="F",G199&gt;0), INDIRECT(ADDRESS(ROW()-7,COLUMN()))-$AS$5,0)</f>
        <v/>
      </c>
      <c r="H206" s="22">
        <f>IF(AND(D199="M",H199&gt;0), INDIRECT(ADDRESS(ROW()-7,COLUMN()))-$AT$6,0) + IF(AND(D199="F",H199&gt;0), INDIRECT(ADDRESS(ROW()-7,COLUMN()))-$AS$6,0)</f>
        <v/>
      </c>
      <c r="I206" s="22">
        <f>IF(AND(D199="M",I199&gt;0), INDIRECT(ADDRESS(ROW()-7,COLUMN()))-$AT$7,0) + IF(AND(D199="F",I199&gt;0), INDIRECT(ADDRESS(ROW()-7,COLUMN()))-$AS$7,0)</f>
        <v/>
      </c>
      <c r="J206" s="22">
        <f>IF(AND(D199="M",J199&gt;0), INDIRECT(ADDRESS(ROW()-7,COLUMN()))-$AT$8,0) + IF(AND(D199="F",J199&gt;0), INDIRECT(ADDRESS(ROW()-7,COLUMN()))-$AS$8,0)</f>
        <v/>
      </c>
      <c r="K206" s="22">
        <f>IF(AND(D199="M",K199&gt;0), INDIRECT(ADDRESS(ROW()-7,COLUMN()))-$AT$9,0) + IF(AND(D199="F",K199&gt;0), INDIRECT(ADDRESS(ROW()-7,COLUMN()))-$AS$9,0)</f>
        <v/>
      </c>
      <c r="L206" s="63" t="n">
        <v>0</v>
      </c>
      <c r="M206" s="22">
        <f>IF(AND(D199="M",M199&gt;0), INDIRECT(ADDRESS(ROW()-7,COLUMN()))-$AT$11,0) + IF(AND(D199="F",M199&gt;0), INDIRECT(ADDRESS(ROW()-7,COLUMN()))-$AS$11,0)</f>
        <v/>
      </c>
      <c r="N206" s="22">
        <f>IF(AND(D199="M",N199&gt;0), INDIRECT(ADDRESS(ROW()-7,COLUMN()))-$AT$12,0) + IF(AND(D199="F",N199&gt;0), INDIRECT(ADDRESS(ROW()-7,COLUMN()))-$AS$12,0)</f>
        <v/>
      </c>
      <c r="O206" s="63" t="n">
        <v>0</v>
      </c>
      <c r="P206" s="22">
        <f>IF(AND(D199="M",P199&gt;0), INDIRECT(ADDRESS(ROW()-7,COLUMN()))-$AT$14,0) + IF(AND(D199="F",P199&gt;0), INDIRECT(ADDRESS(ROW()-7,COLUMN()))-$AS$14,0)</f>
        <v/>
      </c>
      <c r="Q206" s="22">
        <f>IF(AND(D199="M",Q199&gt;0), INDIRECT(ADDRESS(ROW()-7,COLUMN()))-$AT$15,0) + IF(AND(D199="F",Q199&gt;0), INDIRECT(ADDRESS(ROW()-7,COLUMN()))-$AS$15,0)</f>
        <v/>
      </c>
      <c r="R206" s="63" t="n">
        <v>0</v>
      </c>
      <c r="S206" s="22">
        <f>IF(AND(D199="M",S199&gt;0), INDIRECT(ADDRESS(ROW()-7,COLUMN()))-$AT$17,0) + IF(AND(D199="F",S199&gt;0), INDIRECT(ADDRESS(ROW()-7,COLUMN()))-$AS$17,0)</f>
        <v/>
      </c>
      <c r="T206" s="22">
        <f>IF(AND(D199="M",T199&gt;0), INDIRECT(ADDRESS(ROW()-7,COLUMN()))-$AT$18,0) + IF(AND(D199="F",T199&gt;0), INDIRECT(ADDRESS(ROW()-7,COLUMN()))-$AS$18,0)</f>
        <v/>
      </c>
      <c r="U206" s="63" t="n">
        <v>0</v>
      </c>
      <c r="V206" s="22">
        <f>IF(AND(D199="M",V199&gt;0), INDIRECT(ADDRESS(ROW()-7,COLUMN()))-$AT$20,0) + IF(AND(D199="F",V199&gt;0), INDIRECT(ADDRESS(ROW()-7,COLUMN()))-$AS$20,0)</f>
        <v/>
      </c>
      <c r="W206" s="22">
        <f>IF(AND(D199="M",W199&gt;0), INDIRECT(ADDRESS(ROW()-7,COLUMN()))-$AT$21,0) + IF(AND(D199="F",W199&gt;0), INDIRECT(ADDRESS(ROW()-7,COLUMN()))-$AS$21,0)</f>
        <v/>
      </c>
    </row>
    <row customHeight="1" ht="20" r="207" s="67" spans="1:63">
      <c r="A207" s="66" t="s">
        <v>419</v>
      </c>
      <c r="C207" s="11" t="n">
        <v>12</v>
      </c>
      <c r="D207" s="12" t="s">
        <v>383</v>
      </c>
      <c r="E207" s="14">
        <f>COUNTIF(F207:W207,"=0")</f>
        <v/>
      </c>
      <c r="F207" s="77" t="n">
        <v>0.0004302083333342921</v>
      </c>
      <c r="G207" s="77" t="n">
        <v>0.001036574074070984</v>
      </c>
      <c r="H207" s="77" t="n">
        <v>0.002173726851850688</v>
      </c>
      <c r="I207" s="77" t="n">
        <v>0</v>
      </c>
      <c r="J207" s="77" t="n">
        <v>0.009871412037036009</v>
      </c>
      <c r="K207" s="77" t="n">
        <v>0</v>
      </c>
      <c r="L207" s="77" t="n">
        <v>0.000511689814814531</v>
      </c>
      <c r="M207" s="77" t="n">
        <v>0.001068055555556668</v>
      </c>
      <c r="N207" s="77" t="n">
        <v>0.002545138888891074</v>
      </c>
      <c r="O207" s="77" t="n">
        <v>0.0005708333333345195</v>
      </c>
      <c r="P207" s="77" t="n">
        <v>0.001229050925928732</v>
      </c>
      <c r="Q207" s="77" t="n">
        <v>0</v>
      </c>
      <c r="R207" s="77" t="n">
        <v>0.0005298611111115292</v>
      </c>
      <c r="S207" s="77" t="n">
        <v>0.001223495370368255</v>
      </c>
      <c r="T207" s="77" t="n">
        <v>0</v>
      </c>
      <c r="U207" s="77" t="n">
        <v>0</v>
      </c>
      <c r="V207" s="77" t="n">
        <v>0.00237719907407552</v>
      </c>
      <c r="W207" s="77" t="n">
        <v>0</v>
      </c>
    </row>
    <row customHeight="1" ht="20" outlineLevel="1" r="208" s="67" spans="1:63">
      <c r="C208" s="68" t="s">
        <v>384</v>
      </c>
      <c r="E208" s="62">
        <f>COUNTIF(F208:AA208,"&lt;=0")-E207-IF(C207&gt;12,IF(L207&gt;0,1,0)+IF(O207&gt;0,1,0)+IF(R207&gt;0,1,0)+IF(U207&gt;0,1,0),0)-IF(C207&lt;11,IF(J207&gt;0,1,0)+IF(K207&gt;0,1,0)+IF(N207&gt;0,1,0)+IF(Q207&gt;0,1,0)+IF(T207&gt;0,1,0)+IF(W207,1,0),0)</f>
        <v/>
      </c>
      <c r="F208" s="22">
        <f>(IF(AND(C207&lt;11,AND(D207="F",F207&gt;0)),(INDIRECT(ADDRESS(ROW()-1,COLUMN()))-$B$4),0) + IF(AND(C207&lt;11,AND(D207="M",F207&gt;0)),(INDIRECT(ADDRESS(ROW()-1,COLUMN()))-$C$4),0)) + IF(AND(OR(C207=11,C207=12),AND(D207="F",F207&gt;0)),(INDIRECT(ADDRESS(ROW()-1,COLUMN()))-$D$4),0) + IF(AND(OR(C207=11,C207=12),AND(D207="M",F207&gt;0)),(INDIRECT(ADDRESS(ROW()-1,COLUMN()))-$E$4),0)  + IF(AND(OR(C207=13,C207=14),AND(D207="F",F207&gt;0)),(INDIRECT(ADDRESS(ROW()-1,COLUMN()))-$F$4),0) + IF(AND(OR(C207=13,C207=14),AND(D207="M",F207&gt;0)),(INDIRECT(ADDRESS(ROW()-1,COLUMN()))-$G$4),0) + IF(AND(C207 &gt; 14,AND(D207="F",F207&gt;0)),(INDIRECT(ADDRESS(ROW()-1,COLUMN()))-$H$4),0) + IF(AND(C207 &gt; 14,AND(D207="M",F207&gt;0)),(INDIRECT(ADDRESS(ROW()-1,COLUMN()))-$I$4),0)</f>
        <v/>
      </c>
      <c r="G208" s="22">
        <f>(IF(AND(C207&lt;11,AND(D207="F",G207&gt;0)),(INDIRECT(ADDRESS(ROW()-1,COLUMN()))-$B$5),0) + IF(AND(C207&lt;11,AND(D207="M",G207&gt;0)),(INDIRECT(ADDRESS(ROW()-1,COLUMN()))-$C$5),0)) + IF(AND(OR(C207=11,C207=12),AND(D207="F",G207&gt;0)),(INDIRECT(ADDRESS(ROW()-1,COLUMN()))-$D$5),0) + IF(AND(OR(C207=11,C207=12),AND(D207="M",G207&gt;0)),(INDIRECT(ADDRESS(ROW()-1,COLUMN()))-$E$5),0)  + IF(AND(OR(C207=13,C207=14),AND(D207="F",G207&gt;0)),(INDIRECT(ADDRESS(ROW()-1,COLUMN()))-$F$5),0) + IF(AND(OR(C207=13,C207=14),AND(D207="M",G207&gt;0)),(INDIRECT(ADDRESS(ROW()-1,COLUMN()))-$G$5),0) + IF(AND(C207 &gt; 14,AND(D207="F",G207&gt;0)),(INDIRECT(ADDRESS(ROW()-1,COLUMN()))-$H$5),0) + IF(AND(C207 &gt; 14,AND(D207="M",G207&gt;0)),(INDIRECT(ADDRESS(ROW()-1,COLUMN()))-$I$5),0)</f>
        <v/>
      </c>
      <c r="H208" s="22">
        <f>(IF(AND(C207&lt;11,AND(D207="F",H207&gt;0)),(INDIRECT(ADDRESS(ROW()-1,COLUMN()))-$B$6),0) + IF(AND(C207&lt;11,AND(D207="M",H207&gt;0)),(INDIRECT(ADDRESS(ROW()-1,COLUMN()))-$C$6),0)) + IF(AND(OR(C207=11,C207=12),AND(D207="F",H207&gt;0)),(INDIRECT(ADDRESS(ROW()-1,COLUMN()))-$D$6),0) + IF(AND(OR(C207=11,C207=12),AND(D207="M",H207&gt;0)),(INDIRECT(ADDRESS(ROW()-1,COLUMN()))-$E$6),0)  + IF(AND(OR(C207=13,C207=14),AND(D207="F",H207&gt;0)),(INDIRECT(ADDRESS(ROW()-1,COLUMN()))-$F$6),0) + IF(AND(OR(C207=13,C207=14),AND(D207="M",H207&gt;0)),(INDIRECT(ADDRESS(ROW()-1,COLUMN()))-$G$6),0) + IF(AND(C207 &gt; 14,AND(D207="F",H207&gt;0)),(INDIRECT(ADDRESS(ROW()-1,COLUMN()))-$H$6),0) + IF(AND(C207 &gt; 14,AND(D207="M",H207&gt;0)),(INDIRECT(ADDRESS(ROW()-1,COLUMN()))-$I$6),0)</f>
        <v/>
      </c>
      <c r="I208" s="22">
        <f>(IF(AND(C207&lt;11,AND(D207="F",I207&gt;0)),(INDIRECT(ADDRESS(ROW()-1,COLUMN()))-$B$7),0) + IF(AND(C207&lt;11,AND(D207="M",I207&gt;0)),(INDIRECT(ADDRESS(ROW()-1,COLUMN()))-$C$7),0)) + IF(AND(OR(C207=11,C207=12),AND(D207="F",I207&gt;0)),(INDIRECT(ADDRESS(ROW()-1,COLUMN()))-$D$7),0) + IF(AND(OR(C207=11,C207=12),AND(D207="M",I207&gt;0)),(INDIRECT(ADDRESS(ROW()-1,COLUMN()))-$E$7),0)  + IF(AND(OR(C207=13,C207=14),AND(D207="F",I207&gt;0)),(INDIRECT(ADDRESS(ROW()-1,COLUMN()))-$F$7),0) + IF(AND(OR(C207=13,C207=14),AND(D207="M",I207&gt;0)),(INDIRECT(ADDRESS(ROW()-1,COLUMN()))-$G$7),0) + IF(AND(C207 &gt; 14,AND(D207="F",I207&gt;0)),(INDIRECT(ADDRESS(ROW()-1,COLUMN()))-$H$7),0) + IF(AND(C207 &gt; 14,AND(D207="M",I207&gt;0)),(INDIRECT(ADDRESS(ROW()-1,COLUMN()))-$I$7),0)</f>
        <v/>
      </c>
      <c r="J208" s="22">
        <f>IF(AND(OR(C207=11,C207=12),AND(D207="F",J207&gt;0)),(INDIRECT(ADDRESS(ROW()-1,COLUMN()))-$D$8),0) + IF(AND(OR(C207=11,C207=12),AND(D207="M",J207&gt;0)),(INDIRECT(ADDRESS(ROW()-1,COLUMN()))-$E$8),0)  + IF(AND(OR(C207=13,C207=14),AND(D207="F",J207&gt;0)),(INDIRECT(ADDRESS(ROW()-1,COLUMN()))-$F$8),0) + IF(AND(OR(C207=13,C207=14),AND(D207="M",J207&gt;0)),(INDIRECT(ADDRESS(ROW()-1,COLUMN()))-$G$8),0) + IF(AND(C207 &gt; 14,AND(D207="F",J207&gt;0)),(INDIRECT(ADDRESS(ROW()-1,COLUMN()))-$H$8),0) + IF(AND(C207 &gt; 14,AND(D207="M",J207&gt;0)),(INDIRECT(ADDRESS(ROW()-1,COLUMN()))-$I$8),0)</f>
        <v/>
      </c>
      <c r="K208" s="22">
        <f>IF(AND(OR(C207=11,C207=12),AND(D207="F",K207&gt;0)),(INDIRECT(ADDRESS(ROW()-1,COLUMN()))-$D$9),0) + IF(AND(OR(C207=11,C207=12),AND(D207="M",K207&gt;0)),(INDIRECT(ADDRESS(ROW()-1,COLUMN()))-$E$9),0)  + IF(AND(OR(C207=13,C207=14),AND(D207="F",K207&gt;0)),(INDIRECT(ADDRESS(ROW()-1,COLUMN()))-$F$9),0) + IF(AND(OR(C207=13,C207=14),AND(D207="M",K207&gt;0)),(INDIRECT(ADDRESS(ROW()-1,COLUMN()))-$G$9),0) + IF(AND(C207 &gt; 14,AND(D207="F",K207&gt;0)),(INDIRECT(ADDRESS(ROW()-1,COLUMN()))-$H$9),0) + IF(AND(C207 &gt; 14,AND(D207="M",K207&gt;0)),(INDIRECT(ADDRESS(ROW()-1,COLUMN()))-$I$9),0)</f>
        <v/>
      </c>
      <c r="L208" s="22">
        <f>(IF(AND(C207&lt;11,AND(D207="F",L207&gt;0)),(INDIRECT(ADDRESS(ROW()-1,COLUMN()))-$B$11),0) + IF(AND(C207&lt;11,AND(D207="M",L207&gt;0)),(INDIRECT(ADDRESS(ROW()-1,COLUMN()))-$C$11),0)) + IF(AND(OR(C207=11,C207=12),AND(D207="F",L207&gt;0)),(INDIRECT(ADDRESS(ROW()-1,COLUMN()))-$D$11),0) + IF(AND(OR(C207=11,C207=12),AND(D207="M",L207&gt;0)),(INDIRECT(ADDRESS(ROW()-1,COLUMN()))-$E$11),0)</f>
        <v/>
      </c>
      <c r="M208" s="22">
        <f>(IF(AND(C207&lt;11,AND(D207="F",M207&gt;0)),(INDIRECT(ADDRESS(ROW()-1,COLUMN()))-$B$12),0) + IF(AND(C207&lt;11,AND(D207="M",M207&gt;0)),(INDIRECT(ADDRESS(ROW()-1,COLUMN()))-$C$12),0)) + IF(AND(OR(C207=11,C207=12),AND(D207="F",M207&gt;0)),(INDIRECT(ADDRESS(ROW()-1,COLUMN()))-$D$12),0) + IF(AND(OR(C207=11,C207=12),AND(D207="M",M207&gt;0)),(INDIRECT(ADDRESS(ROW()-1,COLUMN()))-$E$12),0)  + IF(AND(OR(C207=13,C207=14),AND(D207="F",M207&gt;0)),(INDIRECT(ADDRESS(ROW()-1,COLUMN()))-$F$12),0) + IF(AND(OR(C207=13,C207=14),AND(D207="M",M207&gt;0)),(INDIRECT(ADDRESS(ROW()-1,COLUMN()))-$G$12),0) + IF(AND(C207 &gt; 14,AND(D207="F",M207&gt;0)),(INDIRECT(ADDRESS(ROW()-1,COLUMN()))-$H$12),0) + IF(AND(C207 &gt; 14,AND(D207="M",M207&gt;0)),(INDIRECT(ADDRESS(ROW()-1,COLUMN()))-$I$12),0)</f>
        <v/>
      </c>
      <c r="N208" s="22">
        <f>IF(AND(OR(C207=11,C207=12),AND(D207="F",N207&gt;0)),(INDIRECT(ADDRESS(ROW()-1,COLUMN()))-$D$13),0) + IF(AND(OR(C207=11,C207=12),AND(D207="M",N207&gt;0)),(INDIRECT(ADDRESS(ROW()-1,COLUMN()))-$E$13),0)  + IF(AND(OR(C207=13,C207=14),AND(D207="F",N207&gt;0)),(INDIRECT(ADDRESS(ROW()-1,COLUMN()))-$F$13),0) + IF(AND(OR(C207=13,C207=14),AND(D207="M",N207&gt;0)),(INDIRECT(ADDRESS(ROW()-1,COLUMN()))-$G$13),0) + IF(AND(C207 &gt; 14,AND(D207="F",N207&gt;0)),(INDIRECT(ADDRESS(ROW()-1,COLUMN()))-$H$13),0) + IF(AND(C207 &gt; 14,AND(D207="M",N207&gt;0)),(INDIRECT(ADDRESS(ROW()-1,COLUMN()))-$I$13),0)</f>
        <v/>
      </c>
      <c r="O208" s="22">
        <f>(IF(AND(C207&lt;11,AND(D207="F",O207&gt;0)),(INDIRECT(ADDRESS(ROW()-1,COLUMN()))-$B$15),0) + IF(AND(C207&lt;11,AND(D207="M",O207&gt;0)),(INDIRECT(ADDRESS(ROW()-1,COLUMN()))-$C$15),0)) + IF(AND(OR(C207=11,C207=12),AND(D207="F",O207&gt;0)),(INDIRECT(ADDRESS(ROW()-1,COLUMN()))-$D$15),0) + IF(AND(OR(C207=11,C207=12),AND(D207="M",O207&gt;0)),(INDIRECT(ADDRESS(ROW()-1,COLUMN()))-$E$15),0)</f>
        <v/>
      </c>
      <c r="P208" s="22">
        <f>(IF(AND(C207&lt;11,AND(D207="F",P207&gt;0)),(INDIRECT(ADDRESS(ROW()-1,COLUMN()))-$B$16),0) + IF(AND(C207&lt;11,AND(D207="M",P207&gt;0)),(INDIRECT(ADDRESS(ROW()-1,COLUMN()))-$C$16),0)) + IF(AND(OR(C207=11,C207=12),AND(D207="F",P207&gt;0)),(INDIRECT(ADDRESS(ROW()-1,COLUMN()))-$D$16),0) + IF(AND(OR(C207=11,C207=12),AND(D207="M",P207&gt;0)),(INDIRECT(ADDRESS(ROW()-1,COLUMN()))-$E$16),0)  + IF(AND(OR(C207=13,C207=14),AND(D207="F",P207&gt;0)),(INDIRECT(ADDRESS(ROW()-1,COLUMN()))-$F$16),0) + IF(AND(OR(C207=13,C207=14),AND(D207="M",P207&gt;0)),(INDIRECT(ADDRESS(ROW()-1,COLUMN()))-$G$16),0) + IF(AND(C207 &gt; 14,AND(D207="F",P207&gt;0)),(INDIRECT(ADDRESS(ROW()-1,COLUMN()))-$H$16),0) + IF(AND(C207 &gt; 14,AND(D207="M",P207&gt;0)),(INDIRECT(ADDRESS(ROW()-1,COLUMN()))-$I$16),0)</f>
        <v/>
      </c>
      <c r="Q208" s="22">
        <f>IF(AND(OR(C207=11,C207=12),AND(D207="F",Q207&gt;0)),(INDIRECT(ADDRESS(ROW()-1,COLUMN()))-$D$17),0) + IF(AND(OR(C207=11,C207=12),AND(D207="M",Q207&gt;0)),(INDIRECT(ADDRESS(ROW()-1,COLUMN()))-$E$17),0)  + IF(AND(OR(C207=13,C207=14),AND(D207="F",Q207&gt;0)),(INDIRECT(ADDRESS(ROW()-1,COLUMN()))-$F$17),0) + IF(AND(OR(C207=13,C207=14),AND(D207="M",Q207&gt;0)),(INDIRECT(ADDRESS(ROW()-1,COLUMN()))-$G$17),0) + IF(AND(C207 &gt; 14,AND(D207="F",Q207&gt;0)),(INDIRECT(ADDRESS(ROW()-1,COLUMN()))-$H$17),0) + IF(AND(C207 &gt; 14,AND(D207="M",Q207&gt;0)),(INDIRECT(ADDRESS(ROW()-1,COLUMN()))-$I$17),0)</f>
        <v/>
      </c>
      <c r="R208" s="22">
        <f>(IF(AND(C207&lt;11,AND(D207="F",R207&gt;0)),(INDIRECT(ADDRESS(ROW()-1,COLUMN()))-$B$19),0) + IF(AND(C207&lt;11,AND(D207="M",R207&gt;0)),(INDIRECT(ADDRESS(ROW()-1,COLUMN()))-$C$19),0)) + IF(AND(OR(C207=11,C207=12),AND(D207="F",R207&gt;0)),(INDIRECT(ADDRESS(ROW()-1,COLUMN()))-$D$19),0) + IF(AND(OR(C207=11,C207=12),AND(D207="M",R207&gt;0)),(INDIRECT(ADDRESS(ROW()-1,COLUMN()))-$E$19),0)</f>
        <v/>
      </c>
      <c r="S208" s="22">
        <f>(IF(AND(C207&lt;11,AND(D207="F",S207&gt;0)),(INDIRECT(ADDRESS(ROW()-1,COLUMN()))-$B$20),0) + IF(AND(C207&lt;11,AND(D207="M",S207&gt;0)),(INDIRECT(ADDRESS(ROW()-1,COLUMN()))-$C$20),0)) + IF(AND(OR(C207=11,C207=12),AND(D207="F",S207&gt;0)),(INDIRECT(ADDRESS(ROW()-1,COLUMN()))-$D$20),0) + IF(AND(OR(C207=11,C207=12),AND(D207="M",S207&gt;0)),(INDIRECT(ADDRESS(ROW()-1,COLUMN()))-$E$20),0)  + IF(AND(OR(C207=13,C207=14),AND(D207="F",S207&gt;0)),(INDIRECT(ADDRESS(ROW()-1,COLUMN()))-$F$20),0) + IF(AND(OR(C207=13,C207=14),AND(D207="M",S207&gt;0)),(INDIRECT(ADDRESS(ROW()-1,COLUMN()))-$G$20),0) + IF(AND(C207 &gt; 14,AND(D207="F",S207&gt;0)),(INDIRECT(ADDRESS(ROW()-1,COLUMN()))-$H$20),0) + IF(AND(C207 &gt; 14,AND(D207="M",S207&gt;0)),(INDIRECT(ADDRESS(ROW()-1,COLUMN()))-$I$20),0)</f>
        <v/>
      </c>
      <c r="T208" s="22">
        <f>IF(AND(OR(C207=11,C207=12),AND(D207="F",T207&gt;0)),(INDIRECT(ADDRESS(ROW()-1,COLUMN()))-$D$21),0) + IF(AND(OR(C207=11,C207=12),AND(D207="M",T207&gt;0)),(INDIRECT(ADDRESS(ROW()-1,COLUMN()))-$E$21),0)  + IF(AND(OR(C207=13,C207=14),AND(D207="F",T207&gt;0)),(INDIRECT(ADDRESS(ROW()-1,COLUMN()))-$F$21),0) + IF(AND(OR(C207=13,C207=14),AND(D207="M",T207&gt;0)),(INDIRECT(ADDRESS(ROW()-1,COLUMN()))-$G$21),0) + IF(AND(C207 &gt; 14,AND(D207="F",T207&gt;0)),(INDIRECT(ADDRESS(ROW()-1,COLUMN()))-$H$21),0) + IF(AND(C207 &gt; 14,AND(D207="M",T207&gt;0)),(INDIRECT(ADDRESS(ROW()-1,COLUMN()))-$I$21),0)</f>
        <v/>
      </c>
      <c r="U208" s="22">
        <f>(IF(AND(C207&lt;11,AND(D207="F",U207&gt;0)),(INDIRECT(ADDRESS(ROW()-1,COLUMN()))-$B$23),0) + IF(AND(C207&lt;11,AND(D207="M",U207&gt;0)),(INDIRECT(ADDRESS(ROW()-1,COLUMN()))-$C$23),0)) + IF(AND(OR(C207=11,C207=12),AND(D207="F",U207&gt;0)),(INDIRECT(ADDRESS(ROW()-1,COLUMN()))-$D$23),0) + IF(AND(OR(C207=11,C207=12),AND(D207="M",U207&gt;0)),(INDIRECT(ADDRESS(ROW()-1,COLUMN()))-$E$23),0)</f>
        <v/>
      </c>
      <c r="V208" s="22">
        <f>(IF(AND(C207&lt;11,AND(D207="F",V207&gt;0)),(INDIRECT(ADDRESS(ROW()-1,COLUMN()))-$B$24),0) + IF(AND(C207&lt;11,AND(D207="M",V207&gt;0)),(INDIRECT(ADDRESS(ROW()-1,COLUMN()))-$C$24),0)) + IF(AND(OR(C207=11,C207=12),AND(D207="F",V207&gt;0)),(INDIRECT(ADDRESS(ROW()-1,COLUMN()))-$D$24),0) + IF(AND(OR(C207=11,C207=12),AND(D207="M",V207&gt;0)),(INDIRECT(ADDRESS(ROW()-1,COLUMN()))-$E$24),0)  + IF(AND(OR(C207=13,C207=14),AND(D207="F",V207&gt;0)),(INDIRECT(ADDRESS(ROW()-1,COLUMN()))-$F$24),0) + IF(AND(OR(C207=13,C207=14),AND(D207="M",V207&gt;0)),(INDIRECT(ADDRESS(ROW()-1,COLUMN()))-$G$24),0) + IF(AND(C207 &gt; 14,AND(D207="F",V207&gt;0)),(INDIRECT(ADDRESS(ROW()-1,COLUMN()))-$H$24),0) + IF(AND(C207 &gt; 14,AND(D207="M",V207&gt;0)),(INDIRECT(ADDRESS(ROW()-1,COLUMN()))-$I$24),0)</f>
        <v/>
      </c>
      <c r="W208" s="22">
        <f>IF(AND(OR(C207=11,C207=12),AND(D207="F",W207&gt;0)),(INDIRECT(ADDRESS(ROW()-1,COLUMN()))-$D$25),0) + IF(AND(OR(C207=11,C207=12),AND(D207="M",W207&gt;0)),(INDIRECT(ADDRESS(ROW()-1,COLUMN()))-$E$25),0)  + IF(AND(OR(C207=13,C207=14),AND(D207="F",W207&gt;0)),(INDIRECT(ADDRESS(ROW()-1,COLUMN()))-$F$25),0) + IF(AND(OR(C207=13,C207=14),AND(D207="M",W207&gt;0)),(INDIRECT(ADDRESS(ROW()-1,COLUMN()))-$G$25),0) + IF(AND(C207 &gt; 14,AND(D207="F",W207&gt;0)),(INDIRECT(ADDRESS(ROW()-1,COLUMN()))-$H$25),0) + IF(AND(C207 &gt; 14,AND(D207="M",W207&gt;0)),(INDIRECT(ADDRESS(ROW()-1,COLUMN()))-$I$25),0)</f>
        <v/>
      </c>
    </row>
    <row customHeight="1" ht="20" outlineLevel="1" r="209" s="67" spans="1:63">
      <c r="C209" s="69" t="s">
        <v>385</v>
      </c>
      <c r="E209" s="62">
        <f>COUNTIF(F209:AA209,"&lt;=0")-E207-IF(C207&gt;12,IF(L207&gt;0,1,0)+IF(O207&gt;0,1,0)+IF(R207&gt;0,1,0)+IF(U207&gt;0,1,0),0)-IF(C207&lt;11,IF(J207&gt;0,1,0)+IF(K207&gt;0,1,0)+IF(N207&gt;0,1,0)+IF(Q207&gt;0,1,0)+IF(T207&gt;0,1,0)+IF(W207,1,0),0)</f>
        <v/>
      </c>
      <c r="F209" s="22">
        <f>(IF(AND(C207&lt;11,AND(D207="F",F207&gt;0)),(INDIRECT(ADDRESS(ROW()-2,COLUMN()))-$L$4),0) + IF(AND(C207&lt;11,AND(D207="M",F207&gt;0)),(INDIRECT(ADDRESS(ROW()-2,COLUMN()))-$M$4),0)) + IF(AND(OR(C207=11,C207=12),AND(D207="F",F207&gt;0)),(INDIRECT(ADDRESS(ROW()-2,COLUMN()))-$N$4),0) + IF(AND(OR(C207=11,C207=12),AND(D207="M",F207&gt;0)),(INDIRECT(ADDRESS(ROW()-2,COLUMN()))-$O$4),0)  + IF(AND(OR(C207=13,C207=14),AND(D207="F",F207&gt;0)),(INDIRECT(ADDRESS(ROW()-2,COLUMN()))-$P$4),0) + IF(AND(OR(C207=13,C207=14),AND(D207="M",F207&gt;0)),(INDIRECT(ADDRESS(ROW()-2,COLUMN()))-$Q$4),0) + IF(AND(C207 &gt; 14,AND(D207="F",F207&gt;0)),(INDIRECT(ADDRESS(ROW()-2,COLUMN()))-$R$4),0) + IF(AND(C207 &gt; 14,AND(D207="M",F207&gt;0)),(INDIRECT(ADDRESS(ROW()-2,COLUMN()))-$S$4),0)</f>
        <v/>
      </c>
      <c r="G209" s="22">
        <f>(IF(AND(C207&lt;11,AND(D207="F",G207&gt;0)),(INDIRECT(ADDRESS(ROW()-2,COLUMN()))-$L$5),0) + IF(AND(C207&lt;11,AND(D207="M",G207&gt;0)),(INDIRECT(ADDRESS(ROW()-2,COLUMN()))-$M$5),0)) + IF(AND(OR(C207=11,C207=12),AND(D207="F",G207&gt;0)),(INDIRECT(ADDRESS(ROW()-2,COLUMN()))-$N$5),0) + IF(AND(OR(C207=11,C207=12),AND(D207="M",G207&gt;0)),(INDIRECT(ADDRESS(ROW()-2,COLUMN()))-$O$5),0)  + IF(AND(OR(C207=13,C207=14),AND(D207="F",G207&gt;0)),(INDIRECT(ADDRESS(ROW()-2,COLUMN()))-$P$5),0) + IF(AND(OR(C207=13,C207=14),AND(D207="M",G207&gt;0)),(INDIRECT(ADDRESS(ROW()-2,COLUMN()))-$Q$5),0) + IF(AND(C207 &gt; 14,AND(D207="F",G207&gt;0)),(INDIRECT(ADDRESS(ROW()-2,COLUMN()))-$R$5),0) + IF(AND(C207 &gt; 14,AND(D207="M",G207&gt;0)),(INDIRECT(ADDRESS(ROW()-2,COLUMN()))-$S$5),0)</f>
        <v/>
      </c>
      <c r="H209" s="22">
        <f>(IF(AND(C207&lt;11,AND(D207="F",H207&gt;0)),(INDIRECT(ADDRESS(ROW()-2,COLUMN()))-$L$6),0) + IF(AND(C207&lt;11,AND(D207="M",H207&gt;0)),(INDIRECT(ADDRESS(ROW()-2,COLUMN()))-$M$6),0)) + IF(AND(OR(C207=11,C207=12),AND(D207="F",H207&gt;0)),(INDIRECT(ADDRESS(ROW()-2,COLUMN()))-$N$6),0) + IF(AND(OR(C207=11,C207=12),AND(D207="M",H207&gt;0)),(INDIRECT(ADDRESS(ROW()-2,COLUMN()))-$O$6),0)  + IF(AND(OR(C207=13,C207=14),AND(D207="F",H207&gt;0)),(INDIRECT(ADDRESS(ROW()-2,COLUMN()))-$P$6),0) + IF(AND(OR(C207=13,C207=14),AND(D207="M",H207&gt;0)),(INDIRECT(ADDRESS(ROW()-2,COLUMN()))-$Q$6),0) + IF(AND(C207 &gt; 14,AND(D207="F",H207&gt;0)),(INDIRECT(ADDRESS(ROW()-2,COLUMN()))-$R$6),0) + IF(AND(C207 &gt; 14,AND(D207="M",H207&gt;0)),(INDIRECT(ADDRESS(ROW()-2,COLUMN()))-$S$6),0)</f>
        <v/>
      </c>
      <c r="I209" s="22">
        <f>(IF(AND(C207&lt;11,AND(D207="F",I207&gt;0)),(INDIRECT(ADDRESS(ROW()-2,COLUMN()))-$L$7),0) + IF(AND(C207&lt;11,AND(D207="M",I207&gt;0)),(INDIRECT(ADDRESS(ROW()-2,COLUMN()))-$M$7),0)) + IF(AND(OR(C207=11,C207=12),AND(D207="F",I207&gt;0)),(INDIRECT(ADDRESS(ROW()-2,COLUMN()))-$N$7),0) + IF(AND(OR(C207=11,C207=12),AND(D207="M",I207&gt;0)),(INDIRECT(ADDRESS(ROW()-2,COLUMN()))-$O$7),0)  + IF(AND(OR(C207=13,C207=14),AND(D207="F",I207&gt;0)),(INDIRECT(ADDRESS(ROW()-2,COLUMN()))-$P$7),0) + IF(AND(OR(C207=13,C207=14),AND(D207="M",I207&gt;0)),(INDIRECT(ADDRESS(ROW()-2,COLUMN()))-$Q$7),0) + IF(AND(C207 &gt; 14,AND(D207="F",I207&gt;0)),(INDIRECT(ADDRESS(ROW()-2,COLUMN()))-$R$7),0) + IF(AND(C207 &gt; 14,AND(D207="M",I207&gt;0)),(INDIRECT(ADDRESS(ROW()-2,COLUMN()))-$S$7),0)</f>
        <v/>
      </c>
      <c r="J209" s="22">
        <f>IF(AND(OR(C207=11,C207=12),AND(D207="F",J207&gt;0)),(INDIRECT(ADDRESS(ROW()-2,COLUMN()))-$N$8),0) + IF(AND(OR(C207=11,C207=12),AND(D207="M",J207&gt;0)),(INDIRECT(ADDRESS(ROW()-2,COLUMN()))-$O$8),0)  + IF(AND(OR(C207=13,C207=14),AND(D207="F",J207&gt;0)),(INDIRECT(ADDRESS(ROW()-2,COLUMN()))-$P$8),0) + IF(AND(OR(C207=13,C207=14),AND(D207="M",J207&gt;0)),(INDIRECT(ADDRESS(ROW()-2,COLUMN()))-$Q$8),0) + IF(AND(C207 &gt; 14,AND(D207="F",J207&gt;0)),(INDIRECT(ADDRESS(ROW()-2,COLUMN()))-$R$8),0) + IF(AND(C207 &gt; 14,AND(D207="M",J207&gt;0)),(INDIRECT(ADDRESS(ROW()-2,COLUMN()))-$S$8),0)</f>
        <v/>
      </c>
      <c r="K209" s="22">
        <f>IF(AND(OR(C207=11,C207=12),AND(D207="F",K207&gt;0)),(INDIRECT(ADDRESS(ROW()-2,COLUMN()))-$N$9),0) + IF(AND(OR(C207=11,C207=12),AND(D207="M",K207&gt;0)),(INDIRECT(ADDRESS(ROW()-2,COLUMN()))-$O$9),0)  + IF(AND(OR(C207=13,C207=14),AND(D207="F",K207&gt;0)),(INDIRECT(ADDRESS(ROW()-2,COLUMN()))-$P$9),0) + IF(AND(OR(C207=13,C207=14),AND(D207="M",K207&gt;0)),(INDIRECT(ADDRESS(ROW()-2,COLUMN()))-$Q$9),0) + IF(AND(C207 &gt; 14,AND(D207="F",K207&gt;0)),(INDIRECT(ADDRESS(ROW()-2,COLUMN()))-$R$9),0) + IF(AND(C207 &gt; 14,AND(D207="M",K207&gt;0)),(INDIRECT(ADDRESS(ROW()-2,COLUMN()))-$S$9),0)</f>
        <v/>
      </c>
      <c r="L209" s="22">
        <f>(IF(AND(C207&lt;11,AND(D207="F",L207&gt;0)),(INDIRECT(ADDRESS(ROW()-2,COLUMN()))-$L$11),0) + IF(AND(C207&lt;11,AND(D207="M",L207&gt;0)),(INDIRECT(ADDRESS(ROW()-2,COLUMN()))-$M$11),0)) + IF(AND(OR(C207=11,C207=12),AND(D207="F",L207&gt;0)),(INDIRECT(ADDRESS(ROW()-2,COLUMN()))-$N$11),0) + IF(AND(OR(C207=11,C207=12),AND(D207="M",L207&gt;0)),(INDIRECT(ADDRESS(ROW()-2,COLUMN()))-$O$11),0)</f>
        <v/>
      </c>
      <c r="M209" s="22">
        <f>(IF(AND(C207&lt;11,AND(D207="F",M207&gt;0)),(INDIRECT(ADDRESS(ROW()-2,COLUMN()))-$L$12),0) + IF(AND(C207&lt;11,AND(D207="M",M207&gt;0)),(INDIRECT(ADDRESS(ROW()-2,COLUMN()))-$M$12),0)) + IF(AND(OR(C207=11,C207=12),AND(D207="F",M207&gt;0)),(INDIRECT(ADDRESS(ROW()-2,COLUMN()))-$N$12),0) + IF(AND(OR(C207=11,C207=12),AND(D207="M",M207&gt;0)),(INDIRECT(ADDRESS(ROW()-2,COLUMN()))-$O$12),0)  + IF(AND(OR(C207=13,C207=14),AND(D207="F",M207&gt;0)),(INDIRECT(ADDRESS(ROW()-2,COLUMN()))-$P$12),0) + IF(AND(OR(C207=13,C207=14),AND(D207="M",M207&gt;0)),(INDIRECT(ADDRESS(ROW()-2,COLUMN()))-$Q$12),0) + IF(AND(C207 &gt; 14,AND(D207="F",M207&gt;0)),(INDIRECT(ADDRESS(ROW()-2,COLUMN()))-$R$12),0) + IF(AND(C207 &gt; 14,AND(D207="M",M207&gt;0)),(INDIRECT(ADDRESS(ROW()-2,COLUMN()))-$S$12),0)</f>
        <v/>
      </c>
      <c r="N209" s="22">
        <f>IF(AND(OR(C207=11,C207=12),AND(D207="F",N207&gt;0)),(INDIRECT(ADDRESS(ROW()-2,COLUMN()))-$N$13),0) + IF(AND(OR(C207=11,C207=12),AND(D207="M",N207&gt;0)),(INDIRECT(ADDRESS(ROW()-2,COLUMN()))-$O$13),0)  + IF(AND(OR(C207=13,C207=14),AND(D207="F",N207&gt;0)),(INDIRECT(ADDRESS(ROW()-2,COLUMN()))-$P$13),0) + IF(AND(OR(C207=13,C207=14),AND(D207="M",N207&gt;0)),(INDIRECT(ADDRESS(ROW()-2,COLUMN()))-$Q$13),0) + IF(AND(C207 &gt; 14,AND(D207="F",N207&gt;0)),(INDIRECT(ADDRESS(ROW()-2,COLUMN()))-$R$13),0) + IF(AND(C207 &gt; 14,AND(D207="M",N207&gt;0)),(INDIRECT(ADDRESS(ROW()-2,COLUMN()))-$S$13),0)</f>
        <v/>
      </c>
      <c r="O209" s="22">
        <f>(IF(AND(C207&lt;11,AND(D207="F",O207&gt;0)),(INDIRECT(ADDRESS(ROW()-2,COLUMN()))-$L$15),0) + IF(AND(C207&lt;11,AND(D207="M",O207&gt;0)),(INDIRECT(ADDRESS(ROW()-2,COLUMN()))-$M$15),0)) + IF(AND(OR(C207=11,C207=12),AND(D207="F",O207&gt;0)),(INDIRECT(ADDRESS(ROW()-2,COLUMN()))-$N$15),0) + IF(AND(OR(C207=11,C207=12),AND(D207="M",O207&gt;0)),(INDIRECT(ADDRESS(ROW()-2,COLUMN()))-$O$15),0)</f>
        <v/>
      </c>
      <c r="P209" s="22">
        <f>(IF(AND(C207&lt;11,AND(D207="F",P207&gt;0)),(INDIRECT(ADDRESS(ROW()-2,COLUMN()))-$L$16),0) + IF(AND(C207&lt;11,AND(D207="M",P207&gt;0)),(INDIRECT(ADDRESS(ROW()-2,COLUMN()))-$M$16),0)) + IF(AND(OR(C207=11,C207=12),AND(D207="F",P207&gt;0)),(INDIRECT(ADDRESS(ROW()-2,COLUMN()))-$N$16),0) + IF(AND(OR(C207=11,C207=12),AND(D207="M",P207&gt;0)),(INDIRECT(ADDRESS(ROW()-2,COLUMN()))-$O$16),0)  + IF(AND(OR(C207=13,C207=14),AND(D207="F",P207&gt;0)),(INDIRECT(ADDRESS(ROW()-2,COLUMN()))-$P$16),0) + IF(AND(OR(C207=13,C207=14),AND(D207="M",P207&gt;0)),(INDIRECT(ADDRESS(ROW()-2,COLUMN()))-$Q$16),0) + IF(AND(C207 &gt; 14,AND(D207="F",P207&gt;0)),(INDIRECT(ADDRESS(ROW()-2,COLUMN()))-$R$16),0) + IF(AND(C207 &gt; 14,AND(D207="M",P207&gt;0)),(INDIRECT(ADDRESS(ROW()-2,COLUMN()))-$S$16),0)</f>
        <v/>
      </c>
      <c r="Q209" s="22">
        <f>IF(AND(OR(C207=11,C207=12),AND(D207="F",Q207&gt;0)),(INDIRECT(ADDRESS(ROW()-2,COLUMN()))-$N$17),0) + IF(AND(OR(C207=11,C207=12),AND(D207="M",Q207&gt;0)),(INDIRECT(ADDRESS(ROW()-2,COLUMN()))-$O$17),0)  + IF(AND(OR(C207=13,C207=14),AND(D207="F",Q207&gt;0)),(INDIRECT(ADDRESS(ROW()-2,COLUMN()))-$P$17),0) + IF(AND(OR(C207=13,C207=14),AND(D207="M",Q207&gt;0)),(INDIRECT(ADDRESS(ROW()-2,COLUMN()))-$Q$17),0) + IF(AND(C207 &gt; 14,AND(D207="F",Q207&gt;0)),(INDIRECT(ADDRESS(ROW()-2,COLUMN()))-$R$17),0) + IF(AND(C207 &gt; 14,AND(D207="M",Q207&gt;0)),(INDIRECT(ADDRESS(ROW()-2,COLUMN()))-$S$17),0)</f>
        <v/>
      </c>
      <c r="R209" s="22">
        <f>(IF(AND(C207&lt;11,AND(D207="F",R207&gt;0)),(INDIRECT(ADDRESS(ROW()-2,COLUMN()))-$L$19),0) + IF(AND(C207&lt;11,AND(D207="M",R207&gt;0)),(INDIRECT(ADDRESS(ROW()-2,COLUMN()))-$M$19),0)) + IF(AND(OR(C207=11,C207=12),AND(D207="F",R207&gt;0)),(INDIRECT(ADDRESS(ROW()-2,COLUMN()))-$N$19),0) + IF(AND(OR(C207=11,C207=12),AND(D207="M",R207&gt;0)),(INDIRECT(ADDRESS(ROW()-2,COLUMN()))-$O$19),0)</f>
        <v/>
      </c>
      <c r="S209" s="22">
        <f>(IF(AND(C207&lt;11,AND(D207="F",S207&gt;0)),(INDIRECT(ADDRESS(ROW()-2,COLUMN()))-$L$20),0) + IF(AND(C207&lt;11,AND(D207="M",S207&gt;0)),(INDIRECT(ADDRESS(ROW()-2,COLUMN()))-$M$20),0)) + IF(AND(OR(C207=11,C207=12),AND(D207="F",S207&gt;0)),(INDIRECT(ADDRESS(ROW()-2,COLUMN()))-$N$20),0) + IF(AND(OR(C207=11,C207=12),AND(D207="M",S207&gt;0)),(INDIRECT(ADDRESS(ROW()-2,COLUMN()))-$O$20),0)  + IF(AND(OR(C207=13,C207=14),AND(D207="F",S207&gt;0)),(INDIRECT(ADDRESS(ROW()-2,COLUMN()))-$P$20),0) + IF(AND(OR(C207=13,C207=14),AND(D207="M",S207&gt;0)),(INDIRECT(ADDRESS(ROW()-2,COLUMN()))-$Q$20),0) + IF(AND(C207 &gt; 14,AND(D207="F",S207&gt;0)),(INDIRECT(ADDRESS(ROW()-2,COLUMN()))-$R$20),0) + IF(AND(C207 &gt; 14,AND(D207="M",S207&gt;0)),(INDIRECT(ADDRESS(ROW()-2,COLUMN()))-$S$20),0)</f>
        <v/>
      </c>
      <c r="T209" s="22">
        <f>IF(AND(OR(C207=11,C207=12),AND(D207="F",T207&gt;0)),(INDIRECT(ADDRESS(ROW()-2,COLUMN()))-$N$21),0) + IF(AND(OR(C207=11,C207=12),AND(D207="M",T207&gt;0)),(INDIRECT(ADDRESS(ROW()-2,COLUMN()))-$O$21),0)  + IF(AND(OR(C207=13,C207=14),AND(D207="F",T207&gt;0)),(INDIRECT(ADDRESS(ROW()-2,COLUMN()))-$P$21),0) + IF(AND(OR(C207=13,C207=14),AND(D207="M",T207&gt;0)),(INDIRECT(ADDRESS(ROW()-2,COLUMN()))-$Q$21),0) + IF(AND(C207 &gt; 14,AND(D207="F",T207&gt;0)),(INDIRECT(ADDRESS(ROW()-2,COLUMN()))-$R$21),0) + IF(AND(C207 &gt; 14,AND(D207="M",T207&gt;0)),(INDIRECT(ADDRESS(ROW()-2,COLUMN()))-$S$21),0)</f>
        <v/>
      </c>
      <c r="U209" s="22">
        <f>(IF(AND(C207&lt;11,AND(D207="F",U207&gt;0)),(INDIRECT(ADDRESS(ROW()-2,COLUMN()))-$L$23),0) + IF(AND(C207&lt;11,AND(D207="M",U207&gt;0)),(INDIRECT(ADDRESS(ROW()-2,COLUMN()))-$M$23),0)) + IF(AND(OR(C207=11,C207=12),AND(D207="F",U207&gt;0)),(INDIRECT(ADDRESS(ROW()-2,COLUMN()))-$N$23),0) + IF(AND(OR(C207=11,C207=12),AND(D207="M",U207&gt;0)),(INDIRECT(ADDRESS(ROW()-2,COLUMN()))-$O$23),0)</f>
        <v/>
      </c>
      <c r="V209" s="22">
        <f>(IF(AND(C207&lt;11,AND(D207="F",V207&gt;0)),(INDIRECT(ADDRESS(ROW()-2,COLUMN()))-$L$24),0) + IF(AND(C207&lt;11,AND(D207="M",V207&gt;0)),(INDIRECT(ADDRESS(ROW()-2,COLUMN()))-$M$24),0)) + IF(AND(OR(C207=11,C207=12),AND(D207="F",V207&gt;0)),(INDIRECT(ADDRESS(ROW()-2,COLUMN()))-$N$24),0) + IF(AND(OR(C207=11,C207=12),AND(D207="M",V207&gt;0)),(INDIRECT(ADDRESS(ROW()-2,COLUMN()))-$O$24),0)  + IF(AND(OR(C207=13,C207=14),AND(D207="F",V207&gt;0)),(INDIRECT(ADDRESS(ROW()-2,COLUMN()))-$P$24),0) + IF(AND(OR(C207=13,C207=14),AND(D207="M",V207&gt;0)),(INDIRECT(ADDRESS(ROW()-2,COLUMN()))-$Q$24),0) + IF(AND(C207 &gt; 14,AND(D207="F",V207&gt;0)),(INDIRECT(ADDRESS(ROW()-2,COLUMN()))-$R$24),0) + IF(AND(C207 &gt; 14,AND(D207="M",V207&gt;0)),(INDIRECT(ADDRESS(ROW()-2,COLUMN()))-$S$24),0)</f>
        <v/>
      </c>
      <c r="W209" s="22">
        <f>IF(AND(OR(C207=11,C207=12),AND(D207="F",W207&gt;0)),(INDIRECT(ADDRESS(ROW()-2,COLUMN()))-$N$25),0) + IF(AND(OR(C207=11,C207=12),AND(D207="M",W207&gt;0)),(INDIRECT(ADDRESS(ROW()-2,COLUMN()))-$O$25),0)  + IF(AND(OR(C207=13,C207=14),AND(D207="F",W207&gt;0)),(INDIRECT(ADDRESS(ROW()-2,COLUMN()))-$P$25),0) + IF(AND(OR(C207=13,C207=14),AND(D207="M",W207&gt;0)),(INDIRECT(ADDRESS(ROW()-2,COLUMN()))-$Q$25),0) + IF(AND(C207 &gt; 14,AND(D207="F",W207&gt;0)),(INDIRECT(ADDRESS(ROW()-2,COLUMN()))-$R$25),0) + IF(AND(C207 &gt; 14,AND(D207="M",W207&gt;0)),(INDIRECT(ADDRESS(ROW()-2,COLUMN()))-$S$25),0)</f>
        <v/>
      </c>
    </row>
    <row customHeight="1" ht="20" outlineLevel="1" r="210" s="67" spans="1:63">
      <c r="C210" s="69" t="s">
        <v>386</v>
      </c>
      <c r="E210" s="62">
        <f>COUNTIF(F210:W210,"&lt;=0")-E207-IF(C207&gt;14,18,0)-IF(C207&gt;12,IF(L207&gt;0,1,0)+IF(O207&gt;0,1,0)+IF(R207&gt;0,1,0)+IF(U207&gt;0,1,0),0)-IF(C207&lt;11,IF(J207&gt;0,1,0)+IF(K207&gt;0,1,0)+IF(N207&gt;0,1,0)+IF(Q207&gt;0,1,0)+IF(T207&gt;0,1,0)+ IF(U207&gt;0,1,0) + IF(W207,1,0),0) - IF(AND(U207 &gt; 0,OR(C207=11,C207=12)),1,0)</f>
        <v/>
      </c>
      <c r="F210" s="22">
        <f>(IF(AND(C207&lt;11,AND(D207="F",F207&gt;0)),(INDIRECT(ADDRESS(ROW()-3,COLUMN()))-$V$4),0) + IF(AND(C207&lt;11,AND(D207="M",F207&gt;0)),(INDIRECT(ADDRESS(ROW()-3,COLUMN()))-$W$4),0)) + IF(AND(OR(C207=11,C207=12),AND(D207="F",F207&gt;0)),(INDIRECT(ADDRESS(ROW()-3,COLUMN()))-$X$4),0) + IF(AND(OR(C207=11,C207=12),AND(D207="M",F207&gt;0)),(INDIRECT(ADDRESS(ROW()-3,COLUMN()))-$Y$4),0)  + IF(AND(OR(C207=13,C207=14),AND(D207="F",F207&gt;0)),(INDIRECT(ADDRESS(ROW()-3,COLUMN()))-$Z$4),0) + IF(AND(OR(C207=13,C207=14),AND(D207="M",F207&gt;0)),(INDIRECT(ADDRESS(ROW()-3,COLUMN()))-$AA$4),0)</f>
        <v/>
      </c>
      <c r="G210" s="22">
        <f>(IF(AND(C207&lt;11,AND(D207="F",G207&gt;0)),(INDIRECT(ADDRESS(ROW()-3,COLUMN()))-$V$5),0) + IF(AND(C207&lt;11,AND(D207="M",G207&gt;0)),(INDIRECT(ADDRESS(ROW()-3,COLUMN()))-$W$5),0)) + IF(AND(OR(C207=11,C207=12),AND(D207="F",G207&gt;0)),(INDIRECT(ADDRESS(ROW()-3,COLUMN()))-$X$5),0) + IF(AND(OR(C207=11,C207=12),AND(D207="M",G207&gt;0)),(INDIRECT(ADDRESS(ROW()-3,COLUMN()))-$Y$5),0)  + IF(AND(OR(C207=13,C207=14),AND(D207="F",G207&gt;0)),(INDIRECT(ADDRESS(ROW()-3,COLUMN()))-$Z$5),0) + IF(AND(OR(C207=13,C207=14),AND(D207="M",G207&gt;0)),(INDIRECT(ADDRESS(ROW()-3,COLUMN()))-$AA$5),0)</f>
        <v/>
      </c>
      <c r="H210" s="22">
        <f>(IF(AND(C207&lt;11,AND(D207="F",H207&gt;0)),(INDIRECT(ADDRESS(ROW()-3,COLUMN()))-$V$6),0) + IF(AND(C207&lt;11,AND(D207="M",H207&gt;0)),(INDIRECT(ADDRESS(ROW()-3,COLUMN()))-$W$6),0)) + IF(AND(OR(C207=11,C207=12),AND(D207="F",H207&gt;0)),(INDIRECT(ADDRESS(ROW()-3,COLUMN()))-$X$6),0) + IF(AND(OR(C207=11,C207=12),AND(D207="M",H207&gt;0)),(INDIRECT(ADDRESS(ROW()-3,COLUMN()))-$Y$6),0)  + IF(AND(OR(C207=13,C207=14),AND(D207="F",H207&gt;0)),(INDIRECT(ADDRESS(ROW()-3,COLUMN()))-$Z$6),0) + IF(AND(OR(C207=13,C207=14),AND(D207="M",H207&gt;0)),(INDIRECT(ADDRESS(ROW()-3,COLUMN()))-$AA$6),0)</f>
        <v/>
      </c>
      <c r="I210" s="22">
        <f>(IF(AND(C207&lt;11,AND(D207="F",I207&gt;0)),(INDIRECT(ADDRESS(ROW()-3,COLUMN()))-$V$7),0) + IF(AND(C207&lt;11,AND(D207="M",I207&gt;0)),(INDIRECT(ADDRESS(ROW()-3,COLUMN()))-$W$7),0)) + IF(AND(OR(C207=11,C207=12),AND(D207="F",I207&gt;0)),(INDIRECT(ADDRESS(ROW()-3,COLUMN()))-$X$7),0) + IF(AND(OR(C207=11,C207=12),AND(D207="M",I207&gt;0)),(INDIRECT(ADDRESS(ROW()-3,COLUMN()))-$Y$7),0)  + IF(AND(OR(C207=13,C207=14),AND(D207="F",I207&gt;0)),(INDIRECT(ADDRESS(ROW()-3,COLUMN()))-$Z$7),0) + IF(AND(OR(C207=13,C207=14),AND(D207="M",I207&gt;0)),(INDIRECT(ADDRESS(ROW()-3,COLUMN()))-$AA$7),0)</f>
        <v/>
      </c>
      <c r="J210" s="22">
        <f>IF(AND(OR(C207=11,C207=12),AND(D207="F",J207&gt;0)),(INDIRECT(ADDRESS(ROW()-3,COLUMN()))-$X$8),0) + IF(AND(OR(C207=11,C207=12),AND(D207="M",J207&gt;0)),(INDIRECT(ADDRESS(ROW()-3,COLUMN()))-$Y$8),0)  + IF(AND(OR(C207=13,C207=14),AND(D207="F",J207&gt;0)),(INDIRECT(ADDRESS(ROW()-3,COLUMN()))-$Z$8),0) + IF(AND(OR(C207=13,C207=14),AND(D207="M",J207&gt;0)),(INDIRECT(ADDRESS(ROW()-3,COLUMN()))-$AA$8),0)</f>
        <v/>
      </c>
      <c r="K210" s="22">
        <f>IF(AND(OR(C207=11,C207=12),AND(D207="F",K207&gt;0)),(INDIRECT(ADDRESS(ROW()-3,COLUMN()))-$X$9),0) + IF(AND(OR(C207=11,C207=12),AND(D207="M",K207&gt;0)),(INDIRECT(ADDRESS(ROW()-3,COLUMN()))-$Y$9),0)  + IF(AND(OR(C207=13,C207=14),AND(D207="F",K207&gt;0)),(INDIRECT(ADDRESS(ROW()-3,COLUMN()))-$Z$9),0) + IF(AND(OR(C207=13,C207=14),AND(D207="M",K207&gt;0)),(INDIRECT(ADDRESS(ROW()-3,COLUMN()))-$AA$9),0)</f>
        <v/>
      </c>
      <c r="L210" s="22">
        <f>(IF(AND(C207&lt;11,AND(D207="F",L207&gt;0)),(INDIRECT(ADDRESS(ROW()-3,COLUMN()))-$V$11),0) + IF(AND(C207&lt;11,AND(D207="M",L207&gt;0)),(INDIRECT(ADDRESS(ROW()-3,COLUMN()))-$W$11),0)) + IF(AND(OR(C207=11,C207=12),AND(D207="F",L207&gt;0)),(INDIRECT(ADDRESS(ROW()-3,COLUMN()))-$X$11),0) + IF(AND(OR(C207=11,C207=12),AND(D207="M",L207&gt;0)),(INDIRECT(ADDRESS(ROW()-3,COLUMN()))-$Y$11),0)</f>
        <v/>
      </c>
      <c r="M210" s="22">
        <f>(IF(AND(C207&lt;11,AND(D207="F",M207&gt;0)),(INDIRECT(ADDRESS(ROW()-3,COLUMN()))-$V$12),0) + IF(AND(C207&lt;11,AND(D207="M",M207&gt;0)),(INDIRECT(ADDRESS(ROW()-3,COLUMN()))-$W$12),0)) + IF(AND(OR(C207=11,C207=12),AND(D207="F",M207&gt;0)),(INDIRECT(ADDRESS(ROW()-3,COLUMN()))-$X$12),0) + IF(AND(OR(C207=11,C207=12),AND(D207="M",M207&gt;0)),(INDIRECT(ADDRESS(ROW()-3,COLUMN()))-$Y$12),0)  + IF(AND(OR(C207=13,C207=14),AND(D207="F",M207&gt;0)),(INDIRECT(ADDRESS(ROW()-3,COLUMN()))-$Z$12),0) + IF(AND(OR(C207=13,C207=14),AND(D207="M",M207&gt;0)),(INDIRECT(ADDRESS(ROW()-3,COLUMN()))-$AA$12),0)</f>
        <v/>
      </c>
      <c r="N210" s="22">
        <f>IF(AND(OR(C207=11,C207=12),AND(D207="F",N207&gt;0)),(INDIRECT(ADDRESS(ROW()-3,COLUMN()))-$X$13),0) + IF(AND(OR(C207=11,C207=12),AND(D207="M",N207&gt;0)),(INDIRECT(ADDRESS(ROW()-3,COLUMN()))-$Y$13),0)  + IF(AND(OR(C207=13,C207=14),AND(D207="F",N207&gt;0)),(INDIRECT(ADDRESS(ROW()-3,COLUMN()))-$Z$13),0) + IF(AND(OR(C207=13,C207=14),AND(D207="M",N207&gt;0)),(INDIRECT(ADDRESS(ROW()-3,COLUMN()))-$AA$13),0)</f>
        <v/>
      </c>
      <c r="O210" s="22">
        <f>(IF(AND(C207&lt;11,AND(D207="F",O207&gt;0)),(INDIRECT(ADDRESS(ROW()-3,COLUMN()))-$V$15),0) + IF(AND(C207&lt;11,AND(D207="M",O207&gt;0)),(INDIRECT(ADDRESS(ROW()-3,COLUMN()))-$W$15),0)) + IF(AND(OR(C207=11,C207=12),AND(D207="F",O207&gt;0)),(INDIRECT(ADDRESS(ROW()-3,COLUMN()))-$X$15),0) + IF(AND(OR(C207=11,C207=12),AND(D207="M",O207&gt;0)),(INDIRECT(ADDRESS(ROW()-3,COLUMN()))-$Y$15),0)</f>
        <v/>
      </c>
      <c r="P210" s="22">
        <f>(IF(AND(C207&lt;11,AND(D207="F",P207&gt;0)),(INDIRECT(ADDRESS(ROW()-3,COLUMN()))-$V$16),0) + IF(AND(C207&lt;11,AND(D207="M",P207&gt;0)),(INDIRECT(ADDRESS(ROW()-3,COLUMN()))-$W$16),0)) + IF(AND(OR(C207=11,C207=12),AND(D207="F",P207&gt;0)),(INDIRECT(ADDRESS(ROW()-3,COLUMN()))-$X$16),0) + IF(AND(OR(C207=11,C207=12),AND(D207="M",P207&gt;0)),(INDIRECT(ADDRESS(ROW()-3,COLUMN()))-$Y$16),0)  + IF(AND(OR(C207=13,C207=14),AND(D207="F",P207&gt;0)),(INDIRECT(ADDRESS(ROW()-3,COLUMN()))-$Z$16),0) + IF(AND(OR(C207=13,C207=14),AND(D207="M",P207&gt;0)),(INDIRECT(ADDRESS(ROW()-3,COLUMN()))-$AA$16),0)</f>
        <v/>
      </c>
      <c r="Q210" s="22">
        <f>IF(AND(OR(C207=11,C207=12),AND(D207="F",Q207&gt;0)),(INDIRECT(ADDRESS(ROW()-3,COLUMN()))-$X$17),0) + IF(AND(OR(C207=11,C207=12),AND(D207="M",Q207&gt;0)),(INDIRECT(ADDRESS(ROW()-3,COLUMN()))-$Y$17),0)  + IF(AND(OR(C207=13,C207=14),AND(D207="F",Q207&gt;0)),(INDIRECT(ADDRESS(ROW()-3,COLUMN()))-$Z$17),0) + IF(AND(OR(C207=13,C207=14),AND(D207="M",Q207&gt;0)),(INDIRECT(ADDRESS(ROW()-3,COLUMN()))-$AA$17),0)</f>
        <v/>
      </c>
      <c r="R210" s="22">
        <f>(IF(AND(C207&lt;11,AND(D207="F",R207&gt;0)),(INDIRECT(ADDRESS(ROW()-3,COLUMN()))-$V$19),0) + IF(AND(C207&lt;11,AND(D207="M",R207&gt;0)),(INDIRECT(ADDRESS(ROW()-3,COLUMN()))-$W$19),0)) + IF(AND(OR(C207=11,C207=12),AND(D207="F",R207&gt;0)),(INDIRECT(ADDRESS(ROW()-3,COLUMN()))-$X$19),0) + IF(AND(OR(C207=11,C207=12),AND(D207="M",R207&gt;0)),(INDIRECT(ADDRESS(ROW()-3,COLUMN()))-$Y$19),0)</f>
        <v/>
      </c>
      <c r="S210" s="22">
        <f>(IF(AND(C207&lt;11,AND(D207="F",S207&gt;0)),(INDIRECT(ADDRESS(ROW()-3,COLUMN()))-$V$20),0) + IF(AND(C207&lt;11,AND(D207="M",S207&gt;0)),(INDIRECT(ADDRESS(ROW()-3,COLUMN()))-$W$20),0)) + IF(AND(OR(C207=11,C207=12),AND(D207="F",S207&gt;0)),(INDIRECT(ADDRESS(ROW()-3,COLUMN()))-$X$20),0) + IF(AND(OR(C207=11,C207=12),AND(D207="M",S207&gt;0)),(INDIRECT(ADDRESS(ROW()-3,COLUMN()))-$Y$20),0)  + IF(AND(OR(C207=13,C207=14),AND(D207="F",S207&gt;0)),(INDIRECT(ADDRESS(ROW()-3,COLUMN()))-$Z$20),0) + IF(AND(OR(C207=13,C207=14),AND(D207="M",S207&gt;0)),(INDIRECT(ADDRESS(ROW()-3,COLUMN()))-$AA$20),0)</f>
        <v/>
      </c>
      <c r="T210" s="22">
        <f>IF(AND(OR(C207=11,C207=12),AND(D207="F",T207&gt;0)),(INDIRECT(ADDRESS(ROW()-3,COLUMN()))-$X$21),0) + IF(AND(OR(C207=11,C207=12),AND(D207="M",T207&gt;0)),(INDIRECT(ADDRESS(ROW()-3,COLUMN()))-$Y$21),0)  + IF(AND(OR(C207=13,C207=14),AND(D207="F",T207&gt;0)),(INDIRECT(ADDRESS(ROW()-3,COLUMN()))-$Z$21),0) + IF(AND(OR(C207=13,C207=14),AND(D207="M",T207&gt;0)),(INDIRECT(ADDRESS(ROW()-3,COLUMN()))-$AA$21),0)</f>
        <v/>
      </c>
      <c r="U210" s="20" t="n">
        <v>0</v>
      </c>
      <c r="V210" s="22">
        <f>(IF(AND(C207&lt;11,AND(D207="F",V207&gt;0)),(INDIRECT(ADDRESS(ROW()-3,COLUMN()))-$V$24),0) + IF(AND(C207&lt;11,AND(D207="M",V207&gt;0)),(INDIRECT(ADDRESS(ROW()-3,COLUMN()))-$W$24),0)) + IF(AND(OR(C207=11,C207=12),AND(D207="F",V207&gt;0)),(INDIRECT(ADDRESS(ROW()-3,COLUMN()))-$X$24),0) + IF(AND(OR(C207=11,C207=12),AND(D207="M",V207&gt;0)),(INDIRECT(ADDRESS(ROW()-3,COLUMN()))-$Y$24),0)  + IF(AND(OR(C207=13,C207=14),AND(D207="F",V207&gt;0)),(INDIRECT(ADDRESS(ROW()-3,COLUMN()))-$Z$24),0) + IF(AND(OR(C207=13,C207=14),AND(D207="M",V207&gt;0)),(INDIRECT(ADDRESS(ROW()-3,COLUMN()))-$AA$24),0)</f>
        <v/>
      </c>
      <c r="W210" s="22">
        <f>IF(AND(OR(C207=11,C207=12),AND(D207="F",W207&gt;0)),(INDIRECT(ADDRESS(ROW()-3,COLUMN()))-$X$25),0) + IF(AND(OR(C207=11,C207=12),AND(D207="M",W207&gt;0)),(INDIRECT(ADDRESS(ROW()-3,COLUMN()))-$Y$25),0)  + IF(AND(OR(C207=13,C207=14),AND(D207="F",W207&gt;0)),(INDIRECT(ADDRESS(ROW()-3,COLUMN()))-$Z$25),0) + IF(AND(OR(C207=13,C207=14),AND(D207="M",W207&gt;0)),(INDIRECT(ADDRESS(ROW()-3,COLUMN()))-$AA$25),0)</f>
        <v/>
      </c>
    </row>
    <row customHeight="1" ht="20" outlineLevel="1" r="211" s="67" spans="1:63">
      <c r="C211" s="69" t="s">
        <v>387</v>
      </c>
      <c r="E211" s="62">
        <f>COUNTIF(F211:W211,"&lt;=0")-E207-IF(L207&gt;0,1,0)-IF(O207&gt;0,1,0)-IF(R207&gt;0,1,0)-IF(U207&gt;0,1,0)</f>
        <v/>
      </c>
      <c r="F211" s="22">
        <f>IF(AND(D207="M",F207&gt;0), INDIRECT(ADDRESS(ROW()-4,COLUMN()))-$AE$4,0) + IF(AND(D207="F",F207&gt;0), INDIRECT(ADDRESS(ROW()-4,COLUMN()))-$AD$4,0)</f>
        <v/>
      </c>
      <c r="G211" s="22">
        <f>IF(AND(D207="M",G207&gt;0), INDIRECT(ADDRESS(ROW()-4,COLUMN()))-$AE$5,0) + IF(AND(D207="F",G207&gt;0), INDIRECT(ADDRESS(ROW()-4,COLUMN()))-$AD$5,0)</f>
        <v/>
      </c>
      <c r="H211" s="22">
        <f>IF(AND(D207="M",H207&gt;0), INDIRECT(ADDRESS(ROW()-4,COLUMN()))-$AE$6,0) + IF(AND(D207="F",H207&gt;0), INDIRECT(ADDRESS(ROW()-4,COLUMN()))-$AD$6,0)</f>
        <v/>
      </c>
      <c r="I211" s="22">
        <f>IF(AND(D207="M",I207&gt;0), INDIRECT(ADDRESS(ROW()-4,COLUMN()))-$AE$7,0) + IF(AND(D207="F",I207&gt;0), INDIRECT(ADDRESS(ROW()-4,COLUMN()))-$AD$7,0)</f>
        <v/>
      </c>
      <c r="J211" s="22">
        <f>IF(AND(D207="M",J207&gt;0), INDIRECT(ADDRESS(ROW()-4,COLUMN()))-$AE$8,0) + IF(AND(D207="F",J207&gt;0), INDIRECT(ADDRESS(ROW()-4,COLUMN()))-$AD$8,0)</f>
        <v/>
      </c>
      <c r="K211" s="22">
        <f>IF(AND(D207="M",K207&gt;0), INDIRECT(ADDRESS(ROW()-4,COLUMN()))-$AE$9,0) + IF(AND(D207="F",K207&gt;0), INDIRECT(ADDRESS(ROW()-4,COLUMN()))-$AD$9,0)</f>
        <v/>
      </c>
      <c r="L211" s="20" t="n">
        <v>0</v>
      </c>
      <c r="M211" s="22">
        <f>IF(AND(D207="M",M207&gt;0), INDIRECT(ADDRESS(ROW()-4,COLUMN()))-$AE$11,0) + IF(AND(D207="F",M207&gt;0), INDIRECT(ADDRESS(ROW()-4,COLUMN()))-$AD$11,0)</f>
        <v/>
      </c>
      <c r="N211" s="22">
        <f>IF(AND(D207="M",N207&gt;0), INDIRECT(ADDRESS(ROW()-4,COLUMN()))-$AE$12,0) + IF(AND(D207="F",N207&gt;0), INDIRECT(ADDRESS(ROW()-4,COLUMN()))-$AD$12,0)</f>
        <v/>
      </c>
      <c r="O211" s="20" t="n">
        <v>0</v>
      </c>
      <c r="P211" s="22">
        <f>IF(AND(D207="M",P207&gt;0), INDIRECT(ADDRESS(ROW()-4,COLUMN()))-$AE$14,0) + IF(AND(D207="F",P207&gt;0), INDIRECT(ADDRESS(ROW()-4,COLUMN()))-$AD$14,0)</f>
        <v/>
      </c>
      <c r="Q211" s="22">
        <f>IF(AND(D207="M",Q207&gt;0), INDIRECT(ADDRESS(ROW()-4,COLUMN()))-$AE$15,0) + IF(AND(D207="F",Q207&gt;0), INDIRECT(ADDRESS(ROW()-4,COLUMN()))-$AD$15,0)</f>
        <v/>
      </c>
      <c r="R211" s="20" t="n">
        <v>0</v>
      </c>
      <c r="S211" s="22">
        <f>IF(AND(D207="M",S207&gt;0), INDIRECT(ADDRESS(ROW()-4,COLUMN()))-$AE$17,0) + IF(AND(D207="F",S207&gt;0), INDIRECT(ADDRESS(ROW()-4,COLUMN()))-$AD$17,0)</f>
        <v/>
      </c>
      <c r="T211" s="22">
        <f>IF(AND(D207="M",T207&gt;0), INDIRECT(ADDRESS(ROW()-4,COLUMN()))-$AE$18,0) + IF(AND(D207="F",T207&gt;0), INDIRECT(ADDRESS(ROW()-4,COLUMN()))-$AD$18,0)</f>
        <v/>
      </c>
      <c r="U211" s="20" t="n">
        <v>0</v>
      </c>
      <c r="V211" s="22">
        <f>IF(AND(D207="M",V207&gt;0), INDIRECT(ADDRESS(ROW()-4,COLUMN()))-$AE$20,0) + IF(AND(D207="F",V207&gt;0), INDIRECT(ADDRESS(ROW()-4,COLUMN()))-$AD$20,0)</f>
        <v/>
      </c>
      <c r="W211" s="22">
        <f>IF(AND(D207="M",W207&gt;0), INDIRECT(ADDRESS(ROW()-4,COLUMN()))-$AE$21,0) + IF(AND(D207="F",W207&gt;0), INDIRECT(ADDRESS(ROW()-4,COLUMN()))-$AD$21,0)</f>
        <v/>
      </c>
    </row>
    <row customHeight="1" ht="20" outlineLevel="1" r="212" s="67" spans="1:63">
      <c r="C212" s="69" t="s">
        <v>388</v>
      </c>
      <c r="E212" s="62">
        <f>COUNTIF(F212:W212,"&lt;=0")-E207-IF(L207&gt;0,1,0)-IF(O207&gt;0,1,0)-IF(R207&gt;0,1,0)-IF(U207&gt;0,1,0)</f>
        <v/>
      </c>
      <c r="F212" s="22">
        <f>IF(AND(D207="M",F207&gt;0), INDIRECT(ADDRESS(ROW()-5,COLUMN()))-$AJ$4,0) + IF(AND(D207="F",F207&gt;0), INDIRECT(ADDRESS(ROW()-5,COLUMN()))-$AI$4,0)</f>
        <v/>
      </c>
      <c r="G212" s="22">
        <f>IF(AND(D207="M",G207&gt;0), INDIRECT(ADDRESS(ROW()-5,COLUMN()))-$AJ$5,0) + IF(AND(D207="F",G207&gt;0), INDIRECT(ADDRESS(ROW()-5,COLUMN()))-$AI$5,0)</f>
        <v/>
      </c>
      <c r="H212" s="22">
        <f>IF(AND(D207="M",H207&gt;0), INDIRECT(ADDRESS(ROW()-5,COLUMN()))-$AJ$6,0) + IF(AND(D207="F",H207&gt;0), INDIRECT(ADDRESS(ROW()-5,COLUMN()))-$AI$6,0)</f>
        <v/>
      </c>
      <c r="I212" s="22">
        <f>IF(AND(D207="M",I207&gt;0), INDIRECT(ADDRESS(ROW()-5,COLUMN()))-$AJ$7,0) + IF(AND(D207="F",I207&gt;0), INDIRECT(ADDRESS(ROW()-5,COLUMN()))-$AI$7,0)</f>
        <v/>
      </c>
      <c r="J212" s="22">
        <f>IF(AND(D207="M",J207&gt;0), INDIRECT(ADDRESS(ROW()-5,COLUMN()))-$AJ$8,0) + IF(AND(D207="F",J207&gt;0), INDIRECT(ADDRESS(ROW()-5,COLUMN()))-$AI$8,0)</f>
        <v/>
      </c>
      <c r="K212" s="22">
        <f>IF(AND(D207="M",K207&gt;0), INDIRECT(ADDRESS(ROW()-5,COLUMN()))-$AJ$9,0) + IF(AND(D207="F",K207&gt;0), INDIRECT(ADDRESS(ROW()-5,COLUMN()))-$AI$9,0)</f>
        <v/>
      </c>
      <c r="L212" s="20" t="n">
        <v>0</v>
      </c>
      <c r="M212" s="22">
        <f>IF(AND(D207="M",M207&gt;0), INDIRECT(ADDRESS(ROW()-5,COLUMN()))-$AJ$11,0) + IF(AND(D207="F",M207&gt;0), INDIRECT(ADDRESS(ROW()-5,COLUMN()))-$AI$11,0)</f>
        <v/>
      </c>
      <c r="N212" s="22">
        <f>IF(AND(D207="M",N207&gt;0), INDIRECT(ADDRESS(ROW()-5,COLUMN()))-$AJ$12,0) + IF(AND(D207="F",N207&gt;0), INDIRECT(ADDRESS(ROW()-5,COLUMN()))-$AI$12,0)</f>
        <v/>
      </c>
      <c r="O212" s="20" t="n">
        <v>0</v>
      </c>
      <c r="P212" s="22">
        <f>IF(AND(D207="M",P207&gt;0), INDIRECT(ADDRESS(ROW()-5,COLUMN()))-$AJ$14,0) + IF(AND(D207="F",P207&gt;0), INDIRECT(ADDRESS(ROW()-5,COLUMN()))-$AI$14,0)</f>
        <v/>
      </c>
      <c r="Q212" s="22">
        <f>IF(AND(D207="M",Q207&gt;0), INDIRECT(ADDRESS(ROW()-5,COLUMN()))-$AJ$15,0) + IF(AND(D207="F",Q207&gt;0), INDIRECT(ADDRESS(ROW()-5,COLUMN()))-$AI$15,0)</f>
        <v/>
      </c>
      <c r="R212" s="20" t="n">
        <v>0</v>
      </c>
      <c r="S212" s="22">
        <f>IF(AND(D207="M",S207&gt;0), INDIRECT(ADDRESS(ROW()-5,COLUMN()))-$AJ$17,0) + IF(AND(D207="F",S207&gt;0), INDIRECT(ADDRESS(ROW()-5,COLUMN()))-$AI$17,0)</f>
        <v/>
      </c>
      <c r="T212" s="22">
        <f>IF(AND(D207="M",T207&gt;0), INDIRECT(ADDRESS(ROW()-5,COLUMN()))-$AJ$18,0) + IF(AND(D207="F",T207&gt;0), INDIRECT(ADDRESS(ROW()-5,COLUMN()))-$AI$18,0)</f>
        <v/>
      </c>
      <c r="U212" s="20" t="n">
        <v>0</v>
      </c>
      <c r="V212" s="22">
        <f>IF(AND(D207="M",V207&gt;0), INDIRECT(ADDRESS(ROW()-5,COLUMN()))-$AJ$20,0) + IF(AND(D207="F",V207&gt;0), INDIRECT(ADDRESS(ROW()-5,COLUMN()))-$AI$20,0)</f>
        <v/>
      </c>
      <c r="W212" s="22">
        <f>IF(AND(D207="M",W207&gt;0), INDIRECT(ADDRESS(ROW()-5,COLUMN()))-$AJ$21,0) + IF(AND(D207="F",W207&gt;0), INDIRECT(ADDRESS(ROW()-5,COLUMN()))-$AI$21,0)</f>
        <v/>
      </c>
    </row>
    <row customHeight="1" ht="20" outlineLevel="1" r="213" s="67" spans="1:63">
      <c r="C213" s="69" t="s">
        <v>389</v>
      </c>
      <c r="E213" s="62">
        <f>COUNTIF(F213:W213,"&lt;=0")-E207-IF(L207&gt;0,1,0)-IF(O207&gt;0,1,0)-IF(R207&gt;0,1,0)-IF(U207&gt;0,1,0)</f>
        <v/>
      </c>
      <c r="F213" s="22">
        <f>IF(AND(D207="M",F207&gt;0), INDIRECT(ADDRESS(ROW()-6,COLUMN()))-$AO$4,0) + IF(AND(D207="F",F207&gt;0), INDIRECT(ADDRESS(ROW()-6,COLUMN()))-$AN$4,0)</f>
        <v/>
      </c>
      <c r="G213" s="22">
        <f>IF(AND(D207="M",G207&gt;0), INDIRECT(ADDRESS(ROW()-6,COLUMN()))-$AO$5,0) + IF(AND(D207="F",G207&gt;0), INDIRECT(ADDRESS(ROW()-6,COLUMN()))-$AN$5,0)</f>
        <v/>
      </c>
      <c r="H213" s="22">
        <f>IF(AND(D207="M",H207&gt;0), INDIRECT(ADDRESS(ROW()-6,COLUMN()))-$AO$6,0) + IF(AND(D207="F",H207&gt;0), INDIRECT(ADDRESS(ROW()-6,COLUMN()))-$AN$6,0)</f>
        <v/>
      </c>
      <c r="I213" s="22">
        <f>IF(AND(D207="M",I207&gt;0), INDIRECT(ADDRESS(ROW()-6,COLUMN()))-$AO$7,0) + IF(AND(D207="F",I207&gt;0), INDIRECT(ADDRESS(ROW()-6,COLUMN()))-$AN$7,0)</f>
        <v/>
      </c>
      <c r="J213" s="22">
        <f>IF(AND(D207="M",J207&gt;0), INDIRECT(ADDRESS(ROW()-6,COLUMN()))-$AO$8,0) + IF(AND(D207="F",J207&gt;0), INDIRECT(ADDRESS(ROW()-6,COLUMN()))-$AN$8,0)</f>
        <v/>
      </c>
      <c r="K213" s="22">
        <f>IF(AND(D207="M",K207&gt;0), INDIRECT(ADDRESS(ROW()-6,COLUMN()))-$AO$9,0) + IF(AND(D207="F",K207&gt;0), INDIRECT(ADDRESS(ROW()-6,COLUMN()))-$AN$9,0)</f>
        <v/>
      </c>
      <c r="L213" s="20" t="n">
        <v>0</v>
      </c>
      <c r="M213" s="22">
        <f>IF(AND(D207="M",M207&gt;0), INDIRECT(ADDRESS(ROW()-6,COLUMN()))-$AO$11,0) + IF(AND(D207="F",M207&gt;0), INDIRECT(ADDRESS(ROW()-6,COLUMN()))-$AN$11,0)</f>
        <v/>
      </c>
      <c r="N213" s="22">
        <f>IF(AND(D207="M",N207&gt;0), INDIRECT(ADDRESS(ROW()-6,COLUMN()))-$AO$12,0) + IF(AND(D207="F",N207&gt;0), INDIRECT(ADDRESS(ROW()-6,COLUMN()))-$AN$12,0)</f>
        <v/>
      </c>
      <c r="O213" s="20" t="n">
        <v>0</v>
      </c>
      <c r="P213" s="22">
        <f>IF(AND(D207="M",P207&gt;0), INDIRECT(ADDRESS(ROW()-6,COLUMN()))-$AO$14,0) + IF(AND(D207="F",P207&gt;0), INDIRECT(ADDRESS(ROW()-6,COLUMN()))-$AN$14,0)</f>
        <v/>
      </c>
      <c r="Q213" s="22">
        <f>IF(AND(D207="M",Q207&gt;0), INDIRECT(ADDRESS(ROW()-6,COLUMN()))-$AO$15,0) + IF(AND(D207="F",Q207&gt;0), INDIRECT(ADDRESS(ROW()-6,COLUMN()))-$AN$15,0)</f>
        <v/>
      </c>
      <c r="R213" s="20" t="n">
        <v>0</v>
      </c>
      <c r="S213" s="22">
        <f>IF(AND(D207="M",S207&gt;0), INDIRECT(ADDRESS(ROW()-6,COLUMN()))-$AO$17,0) + IF(AND(D207="F",S207&gt;0), INDIRECT(ADDRESS(ROW()-6,COLUMN()))-$AN$17,0)</f>
        <v/>
      </c>
      <c r="T213" s="22">
        <f>IF(AND(D207="M",T207&gt;0), INDIRECT(ADDRESS(ROW()-6,COLUMN()))-$AO$18,0) + IF(AND(D207="F",T207&gt;0), INDIRECT(ADDRESS(ROW()-6,COLUMN()))-$AN$18,0)</f>
        <v/>
      </c>
      <c r="U213" s="63" t="n">
        <v>0</v>
      </c>
      <c r="V213" s="22">
        <f>IF(AND(D207="M",V207&gt;0), INDIRECT(ADDRESS(ROW()-6,COLUMN()))-$AO$20,0) + IF(AND(D207="F",V207&gt;0), INDIRECT(ADDRESS(ROW()-6,COLUMN()))-$AN$20,0)</f>
        <v/>
      </c>
      <c r="W213" s="22">
        <f>IF(AND(D207="M",W207&gt;0), INDIRECT(ADDRESS(ROW()-6,COLUMN()))-$AO$21,0) + IF(AND(D207="F",W207&gt;0), INDIRECT(ADDRESS(ROW()-6,COLUMN()))-$AN$21,0)</f>
        <v/>
      </c>
    </row>
    <row customHeight="1" ht="20" outlineLevel="1" r="214" s="67" spans="1:63" thickBot="1">
      <c r="C214" s="69" t="s">
        <v>6</v>
      </c>
      <c r="E214" s="62">
        <f>COUNTIF(F214:W214,"&lt;=0")-E207-IF(L207&gt;0,1,0)-IF(O207&gt;0,1,0)-IF(R207&gt;0,1,0)-IF(U207&gt;0,1,0)</f>
        <v/>
      </c>
      <c r="F214" s="22">
        <f>IF(AND(D207="M",F207&gt;0), INDIRECT(ADDRESS(ROW()-7,COLUMN()))-$AT$4,0) + IF(AND(D207="F",F207&gt;0), INDIRECT(ADDRESS(ROW()-7,COLUMN()))-$AS$4,0)</f>
        <v/>
      </c>
      <c r="G214" s="22">
        <f>IF(AND(D207="M",G207&gt;0), INDIRECT(ADDRESS(ROW()-7,COLUMN()))-$AT$5,0) + IF(AND(D207="F",G207&gt;0), INDIRECT(ADDRESS(ROW()-7,COLUMN()))-$AS$5,0)</f>
        <v/>
      </c>
      <c r="H214" s="22">
        <f>IF(AND(D207="M",H207&gt;0), INDIRECT(ADDRESS(ROW()-7,COLUMN()))-$AT$6,0) + IF(AND(D207="F",H207&gt;0), INDIRECT(ADDRESS(ROW()-7,COLUMN()))-$AS$6,0)</f>
        <v/>
      </c>
      <c r="I214" s="22">
        <f>IF(AND(D207="M",I207&gt;0), INDIRECT(ADDRESS(ROW()-7,COLUMN()))-$AT$7,0) + IF(AND(D207="F",I207&gt;0), INDIRECT(ADDRESS(ROW()-7,COLUMN()))-$AS$7,0)</f>
        <v/>
      </c>
      <c r="J214" s="22">
        <f>IF(AND(D207="M",J207&gt;0), INDIRECT(ADDRESS(ROW()-7,COLUMN()))-$AT$8,0) + IF(AND(D207="F",J207&gt;0), INDIRECT(ADDRESS(ROW()-7,COLUMN()))-$AS$8,0)</f>
        <v/>
      </c>
      <c r="K214" s="22">
        <f>IF(AND(D207="M",K207&gt;0), INDIRECT(ADDRESS(ROW()-7,COLUMN()))-$AT$9,0) + IF(AND(D207="F",K207&gt;0), INDIRECT(ADDRESS(ROW()-7,COLUMN()))-$AS$9,0)</f>
        <v/>
      </c>
      <c r="L214" s="63" t="n">
        <v>0</v>
      </c>
      <c r="M214" s="22">
        <f>IF(AND(D207="M",M207&gt;0), INDIRECT(ADDRESS(ROW()-7,COLUMN()))-$AT$11,0) + IF(AND(D207="F",M207&gt;0), INDIRECT(ADDRESS(ROW()-7,COLUMN()))-$AS$11,0)</f>
        <v/>
      </c>
      <c r="N214" s="22">
        <f>IF(AND(D207="M",N207&gt;0), INDIRECT(ADDRESS(ROW()-7,COLUMN()))-$AT$12,0) + IF(AND(D207="F",N207&gt;0), INDIRECT(ADDRESS(ROW()-7,COLUMN()))-$AS$12,0)</f>
        <v/>
      </c>
      <c r="O214" s="63" t="n">
        <v>0</v>
      </c>
      <c r="P214" s="22">
        <f>IF(AND(D207="M",P207&gt;0), INDIRECT(ADDRESS(ROW()-7,COLUMN()))-$AT$14,0) + IF(AND(D207="F",P207&gt;0), INDIRECT(ADDRESS(ROW()-7,COLUMN()))-$AS$14,0)</f>
        <v/>
      </c>
      <c r="Q214" s="22">
        <f>IF(AND(D207="M",Q207&gt;0), INDIRECT(ADDRESS(ROW()-7,COLUMN()))-$AT$15,0) + IF(AND(D207="F",Q207&gt;0), INDIRECT(ADDRESS(ROW()-7,COLUMN()))-$AS$15,0)</f>
        <v/>
      </c>
      <c r="R214" s="63" t="n">
        <v>0</v>
      </c>
      <c r="S214" s="22">
        <f>IF(AND(D207="M",S207&gt;0), INDIRECT(ADDRESS(ROW()-7,COLUMN()))-$AT$17,0) + IF(AND(D207="F",S207&gt;0), INDIRECT(ADDRESS(ROW()-7,COLUMN()))-$AS$17,0)</f>
        <v/>
      </c>
      <c r="T214" s="22">
        <f>IF(AND(D207="M",T207&gt;0), INDIRECT(ADDRESS(ROW()-7,COLUMN()))-$AT$18,0) + IF(AND(D207="F",T207&gt;0), INDIRECT(ADDRESS(ROW()-7,COLUMN()))-$AS$18,0)</f>
        <v/>
      </c>
      <c r="U214" s="63" t="n">
        <v>0</v>
      </c>
      <c r="V214" s="22">
        <f>IF(AND(D207="M",V207&gt;0), INDIRECT(ADDRESS(ROW()-7,COLUMN()))-$AT$20,0) + IF(AND(D207="F",V207&gt;0), INDIRECT(ADDRESS(ROW()-7,COLUMN()))-$AS$20,0)</f>
        <v/>
      </c>
      <c r="W214" s="22">
        <f>IF(AND(D207="M",W207&gt;0), INDIRECT(ADDRESS(ROW()-7,COLUMN()))-$AT$21,0) + IF(AND(D207="F",W207&gt;0), INDIRECT(ADDRESS(ROW()-7,COLUMN()))-$AS$21,0)</f>
        <v/>
      </c>
    </row>
    <row customHeight="1" ht="20" r="215" s="67" spans="1:63">
      <c r="A215" s="66" t="s">
        <v>420</v>
      </c>
      <c r="C215" s="11" t="n">
        <v>11</v>
      </c>
      <c r="D215" s="12" t="s">
        <v>391</v>
      </c>
      <c r="E215" s="14">
        <f>COUNTIF(F215:W215,"=0")</f>
        <v/>
      </c>
      <c r="F215" s="77" t="n">
        <v>0.0004374999999967599</v>
      </c>
      <c r="G215" s="77" t="n">
        <v>0.001152893518515441</v>
      </c>
      <c r="H215" s="77" t="n">
        <v>0.002601736111110142</v>
      </c>
      <c r="I215" s="77" t="n">
        <v>0</v>
      </c>
      <c r="J215" s="77" t="n">
        <v>0.01115428240741068</v>
      </c>
      <c r="K215" s="77" t="n">
        <v>0</v>
      </c>
      <c r="L215" s="77" t="n">
        <v>0.0005746527777787946</v>
      </c>
      <c r="M215" s="77" t="n">
        <v>0.001252546296299784</v>
      </c>
      <c r="N215" s="77" t="n">
        <v>0</v>
      </c>
      <c r="O215" s="77" t="n">
        <v>0.0007876157407409323</v>
      </c>
      <c r="P215" s="77" t="n">
        <v>0.001551273148145071</v>
      </c>
      <c r="Q215" s="77" t="n">
        <v>0</v>
      </c>
      <c r="R215" s="77" t="n">
        <v>0.0005325231481450032</v>
      </c>
      <c r="S215" s="77" t="n">
        <v>0.001216203703705787</v>
      </c>
      <c r="T215" s="77" t="n">
        <v>0.002949768518519136</v>
      </c>
      <c r="U215" s="77" t="n">
        <v>0</v>
      </c>
      <c r="V215" s="77" t="n">
        <v>0.002551388888889505</v>
      </c>
      <c r="W215" s="77" t="n">
        <v>0.005822685185187026</v>
      </c>
    </row>
    <row customHeight="1" ht="20" outlineLevel="1" r="216" s="67" spans="1:63">
      <c r="C216" s="68" t="s">
        <v>384</v>
      </c>
      <c r="E216" s="62">
        <f>COUNTIF(F216:AA216,"&lt;=0")-E215-IF(C215&gt;12,IF(L215&gt;0,1,0)+IF(O215&gt;0,1,0)+IF(R215&gt;0,1,0)+IF(U215&gt;0,1,0),0)-IF(C215&lt;11,IF(J215&gt;0,1,0)+IF(K215&gt;0,1,0)+IF(N215&gt;0,1,0)+IF(Q215&gt;0,1,0)+IF(T215&gt;0,1,0)+IF(W215,1,0),0)</f>
        <v/>
      </c>
      <c r="F216" s="22">
        <f>(IF(AND(C215&lt;11,AND(D215="F",F215&gt;0)),(INDIRECT(ADDRESS(ROW()-1,COLUMN()))-$B$4),0) + IF(AND(C215&lt;11,AND(D215="M",F215&gt;0)),(INDIRECT(ADDRESS(ROW()-1,COLUMN()))-$C$4),0)) + IF(AND(OR(C215=11,C215=12),AND(D215="F",F215&gt;0)),(INDIRECT(ADDRESS(ROW()-1,COLUMN()))-$D$4),0) + IF(AND(OR(C215=11,C215=12),AND(D215="M",F215&gt;0)),(INDIRECT(ADDRESS(ROW()-1,COLUMN()))-$E$4),0)  + IF(AND(OR(C215=13,C215=14),AND(D215="F",F215&gt;0)),(INDIRECT(ADDRESS(ROW()-1,COLUMN()))-$F$4),0) + IF(AND(OR(C215=13,C215=14),AND(D215="M",F215&gt;0)),(INDIRECT(ADDRESS(ROW()-1,COLUMN()))-$G$4),0) + IF(AND(C215 &gt; 14,AND(D215="F",F215&gt;0)),(INDIRECT(ADDRESS(ROW()-1,COLUMN()))-$H$4),0) + IF(AND(C215 &gt; 14,AND(D215="M",F215&gt;0)),(INDIRECT(ADDRESS(ROW()-1,COLUMN()))-$I$4),0)</f>
        <v/>
      </c>
      <c r="G216" s="22">
        <f>(IF(AND(C215&lt;11,AND(D215="F",G215&gt;0)),(INDIRECT(ADDRESS(ROW()-1,COLUMN()))-$B$5),0) + IF(AND(C215&lt;11,AND(D215="M",G215&gt;0)),(INDIRECT(ADDRESS(ROW()-1,COLUMN()))-$C$5),0)) + IF(AND(OR(C215=11,C215=12),AND(D215="F",G215&gt;0)),(INDIRECT(ADDRESS(ROW()-1,COLUMN()))-$D$5),0) + IF(AND(OR(C215=11,C215=12),AND(D215="M",G215&gt;0)),(INDIRECT(ADDRESS(ROW()-1,COLUMN()))-$E$5),0)  + IF(AND(OR(C215=13,C215=14),AND(D215="F",G215&gt;0)),(INDIRECT(ADDRESS(ROW()-1,COLUMN()))-$F$5),0) + IF(AND(OR(C215=13,C215=14),AND(D215="M",G215&gt;0)),(INDIRECT(ADDRESS(ROW()-1,COLUMN()))-$G$5),0) + IF(AND(C215 &gt; 14,AND(D215="F",G215&gt;0)),(INDIRECT(ADDRESS(ROW()-1,COLUMN()))-$H$5),0) + IF(AND(C215 &gt; 14,AND(D215="M",G215&gt;0)),(INDIRECT(ADDRESS(ROW()-1,COLUMN()))-$I$5),0)</f>
        <v/>
      </c>
      <c r="H216" s="22">
        <f>(IF(AND(C215&lt;11,AND(D215="F",H215&gt;0)),(INDIRECT(ADDRESS(ROW()-1,COLUMN()))-$B$6),0) + IF(AND(C215&lt;11,AND(D215="M",H215&gt;0)),(INDIRECT(ADDRESS(ROW()-1,COLUMN()))-$C$6),0)) + IF(AND(OR(C215=11,C215=12),AND(D215="F",H215&gt;0)),(INDIRECT(ADDRESS(ROW()-1,COLUMN()))-$D$6),0) + IF(AND(OR(C215=11,C215=12),AND(D215="M",H215&gt;0)),(INDIRECT(ADDRESS(ROW()-1,COLUMN()))-$E$6),0)  + IF(AND(OR(C215=13,C215=14),AND(D215="F",H215&gt;0)),(INDIRECT(ADDRESS(ROW()-1,COLUMN()))-$F$6),0) + IF(AND(OR(C215=13,C215=14),AND(D215="M",H215&gt;0)),(INDIRECT(ADDRESS(ROW()-1,COLUMN()))-$G$6),0) + IF(AND(C215 &gt; 14,AND(D215="F",H215&gt;0)),(INDIRECT(ADDRESS(ROW()-1,COLUMN()))-$H$6),0) + IF(AND(C215 &gt; 14,AND(D215="M",H215&gt;0)),(INDIRECT(ADDRESS(ROW()-1,COLUMN()))-$I$6),0)</f>
        <v/>
      </c>
      <c r="I216" s="22">
        <f>(IF(AND(C215&lt;11,AND(D215="F",I215&gt;0)),(INDIRECT(ADDRESS(ROW()-1,COLUMN()))-$B$7),0) + IF(AND(C215&lt;11,AND(D215="M",I215&gt;0)),(INDIRECT(ADDRESS(ROW()-1,COLUMN()))-$C$7),0)) + IF(AND(OR(C215=11,C215=12),AND(D215="F",I215&gt;0)),(INDIRECT(ADDRESS(ROW()-1,COLUMN()))-$D$7),0) + IF(AND(OR(C215=11,C215=12),AND(D215="M",I215&gt;0)),(INDIRECT(ADDRESS(ROW()-1,COLUMN()))-$E$7),0)  + IF(AND(OR(C215=13,C215=14),AND(D215="F",I215&gt;0)),(INDIRECT(ADDRESS(ROW()-1,COLUMN()))-$F$7),0) + IF(AND(OR(C215=13,C215=14),AND(D215="M",I215&gt;0)),(INDIRECT(ADDRESS(ROW()-1,COLUMN()))-$G$7),0) + IF(AND(C215 &gt; 14,AND(D215="F",I215&gt;0)),(INDIRECT(ADDRESS(ROW()-1,COLUMN()))-$H$7),0) + IF(AND(C215 &gt; 14,AND(D215="M",I215&gt;0)),(INDIRECT(ADDRESS(ROW()-1,COLUMN()))-$I$7),0)</f>
        <v/>
      </c>
      <c r="J216" s="22">
        <f>IF(AND(OR(C215=11,C215=12),AND(D215="F",J215&gt;0)),(INDIRECT(ADDRESS(ROW()-1,COLUMN()))-$D$8),0) + IF(AND(OR(C215=11,C215=12),AND(D215="M",J215&gt;0)),(INDIRECT(ADDRESS(ROW()-1,COLUMN()))-$E$8),0)  + IF(AND(OR(C215=13,C215=14),AND(D215="F",J215&gt;0)),(INDIRECT(ADDRESS(ROW()-1,COLUMN()))-$F$8),0) + IF(AND(OR(C215=13,C215=14),AND(D215="M",J215&gt;0)),(INDIRECT(ADDRESS(ROW()-1,COLUMN()))-$G$8),0) + IF(AND(C215 &gt; 14,AND(D215="F",J215&gt;0)),(INDIRECT(ADDRESS(ROW()-1,COLUMN()))-$H$8),0) + IF(AND(C215 &gt; 14,AND(D215="M",J215&gt;0)),(INDIRECT(ADDRESS(ROW()-1,COLUMN()))-$I$8),0)</f>
        <v/>
      </c>
      <c r="K216" s="22">
        <f>IF(AND(OR(C215=11,C215=12),AND(D215="F",K215&gt;0)),(INDIRECT(ADDRESS(ROW()-1,COLUMN()))-$D$9),0) + IF(AND(OR(C215=11,C215=12),AND(D215="M",K215&gt;0)),(INDIRECT(ADDRESS(ROW()-1,COLUMN()))-$E$9),0)  + IF(AND(OR(C215=13,C215=14),AND(D215="F",K215&gt;0)),(INDIRECT(ADDRESS(ROW()-1,COLUMN()))-$F$9),0) + IF(AND(OR(C215=13,C215=14),AND(D215="M",K215&gt;0)),(INDIRECT(ADDRESS(ROW()-1,COLUMN()))-$G$9),0) + IF(AND(C215 &gt; 14,AND(D215="F",K215&gt;0)),(INDIRECT(ADDRESS(ROW()-1,COLUMN()))-$H$9),0) + IF(AND(C215 &gt; 14,AND(D215="M",K215&gt;0)),(INDIRECT(ADDRESS(ROW()-1,COLUMN()))-$I$9),0)</f>
        <v/>
      </c>
      <c r="L216" s="22">
        <f>(IF(AND(C215&lt;11,AND(D215="F",L215&gt;0)),(INDIRECT(ADDRESS(ROW()-1,COLUMN()))-$B$11),0) + IF(AND(C215&lt;11,AND(D215="M",L215&gt;0)),(INDIRECT(ADDRESS(ROW()-1,COLUMN()))-$C$11),0)) + IF(AND(OR(C215=11,C215=12),AND(D215="F",L215&gt;0)),(INDIRECT(ADDRESS(ROW()-1,COLUMN()))-$D$11),0) + IF(AND(OR(C215=11,C215=12),AND(D215="M",L215&gt;0)),(INDIRECT(ADDRESS(ROW()-1,COLUMN()))-$E$11),0)</f>
        <v/>
      </c>
      <c r="M216" s="22">
        <f>(IF(AND(C215&lt;11,AND(D215="F",M215&gt;0)),(INDIRECT(ADDRESS(ROW()-1,COLUMN()))-$B$12),0) + IF(AND(C215&lt;11,AND(D215="M",M215&gt;0)),(INDIRECT(ADDRESS(ROW()-1,COLUMN()))-$C$12),0)) + IF(AND(OR(C215=11,C215=12),AND(D215="F",M215&gt;0)),(INDIRECT(ADDRESS(ROW()-1,COLUMN()))-$D$12),0) + IF(AND(OR(C215=11,C215=12),AND(D215="M",M215&gt;0)),(INDIRECT(ADDRESS(ROW()-1,COLUMN()))-$E$12),0)  + IF(AND(OR(C215=13,C215=14),AND(D215="F",M215&gt;0)),(INDIRECT(ADDRESS(ROW()-1,COLUMN()))-$F$12),0) + IF(AND(OR(C215=13,C215=14),AND(D215="M",M215&gt;0)),(INDIRECT(ADDRESS(ROW()-1,COLUMN()))-$G$12),0) + IF(AND(C215 &gt; 14,AND(D215="F",M215&gt;0)),(INDIRECT(ADDRESS(ROW()-1,COLUMN()))-$H$12),0) + IF(AND(C215 &gt; 14,AND(D215="M",M215&gt;0)),(INDIRECT(ADDRESS(ROW()-1,COLUMN()))-$I$12),0)</f>
        <v/>
      </c>
      <c r="N216" s="22">
        <f>IF(AND(OR(C215=11,C215=12),AND(D215="F",N215&gt;0)),(INDIRECT(ADDRESS(ROW()-1,COLUMN()))-$D$13),0) + IF(AND(OR(C215=11,C215=12),AND(D215="M",N215&gt;0)),(INDIRECT(ADDRESS(ROW()-1,COLUMN()))-$E$13),0)  + IF(AND(OR(C215=13,C215=14),AND(D215="F",N215&gt;0)),(INDIRECT(ADDRESS(ROW()-1,COLUMN()))-$F$13),0) + IF(AND(OR(C215=13,C215=14),AND(D215="M",N215&gt;0)),(INDIRECT(ADDRESS(ROW()-1,COLUMN()))-$G$13),0) + IF(AND(C215 &gt; 14,AND(D215="F",N215&gt;0)),(INDIRECT(ADDRESS(ROW()-1,COLUMN()))-$H$13),0) + IF(AND(C215 &gt; 14,AND(D215="M",N215&gt;0)),(INDIRECT(ADDRESS(ROW()-1,COLUMN()))-$I$13),0)</f>
        <v/>
      </c>
      <c r="O216" s="22">
        <f>(IF(AND(C215&lt;11,AND(D215="F",O215&gt;0)),(INDIRECT(ADDRESS(ROW()-1,COLUMN()))-$B$15),0) + IF(AND(C215&lt;11,AND(D215="M",O215&gt;0)),(INDIRECT(ADDRESS(ROW()-1,COLUMN()))-$C$15),0)) + IF(AND(OR(C215=11,C215=12),AND(D215="F",O215&gt;0)),(INDIRECT(ADDRESS(ROW()-1,COLUMN()))-$D$15),0) + IF(AND(OR(C215=11,C215=12),AND(D215="M",O215&gt;0)),(INDIRECT(ADDRESS(ROW()-1,COLUMN()))-$E$15),0)</f>
        <v/>
      </c>
      <c r="P216" s="22">
        <f>(IF(AND(C215&lt;11,AND(D215="F",P215&gt;0)),(INDIRECT(ADDRESS(ROW()-1,COLUMN()))-$B$16),0) + IF(AND(C215&lt;11,AND(D215="M",P215&gt;0)),(INDIRECT(ADDRESS(ROW()-1,COLUMN()))-$C$16),0)) + IF(AND(OR(C215=11,C215=12),AND(D215="F",P215&gt;0)),(INDIRECT(ADDRESS(ROW()-1,COLUMN()))-$D$16),0) + IF(AND(OR(C215=11,C215=12),AND(D215="M",P215&gt;0)),(INDIRECT(ADDRESS(ROW()-1,COLUMN()))-$E$16),0)  + IF(AND(OR(C215=13,C215=14),AND(D215="F",P215&gt;0)),(INDIRECT(ADDRESS(ROW()-1,COLUMN()))-$F$16),0) + IF(AND(OR(C215=13,C215=14),AND(D215="M",P215&gt;0)),(INDIRECT(ADDRESS(ROW()-1,COLUMN()))-$G$16),0) + IF(AND(C215 &gt; 14,AND(D215="F",P215&gt;0)),(INDIRECT(ADDRESS(ROW()-1,COLUMN()))-$H$16),0) + IF(AND(C215 &gt; 14,AND(D215="M",P215&gt;0)),(INDIRECT(ADDRESS(ROW()-1,COLUMN()))-$I$16),0)</f>
        <v/>
      </c>
      <c r="Q216" s="22">
        <f>IF(AND(OR(C215=11,C215=12),AND(D215="F",Q215&gt;0)),(INDIRECT(ADDRESS(ROW()-1,COLUMN()))-$D$17),0) + IF(AND(OR(C215=11,C215=12),AND(D215="M",Q215&gt;0)),(INDIRECT(ADDRESS(ROW()-1,COLUMN()))-$E$17),0)  + IF(AND(OR(C215=13,C215=14),AND(D215="F",Q215&gt;0)),(INDIRECT(ADDRESS(ROW()-1,COLUMN()))-$F$17),0) + IF(AND(OR(C215=13,C215=14),AND(D215="M",Q215&gt;0)),(INDIRECT(ADDRESS(ROW()-1,COLUMN()))-$G$17),0) + IF(AND(C215 &gt; 14,AND(D215="F",Q215&gt;0)),(INDIRECT(ADDRESS(ROW()-1,COLUMN()))-$H$17),0) + IF(AND(C215 &gt; 14,AND(D215="M",Q215&gt;0)),(INDIRECT(ADDRESS(ROW()-1,COLUMN()))-$I$17),0)</f>
        <v/>
      </c>
      <c r="R216" s="22">
        <f>(IF(AND(C215&lt;11,AND(D215="F",R215&gt;0)),(INDIRECT(ADDRESS(ROW()-1,COLUMN()))-$B$19),0) + IF(AND(C215&lt;11,AND(D215="M",R215&gt;0)),(INDIRECT(ADDRESS(ROW()-1,COLUMN()))-$C$19),0)) + IF(AND(OR(C215=11,C215=12),AND(D215="F",R215&gt;0)),(INDIRECT(ADDRESS(ROW()-1,COLUMN()))-$D$19),0) + IF(AND(OR(C215=11,C215=12),AND(D215="M",R215&gt;0)),(INDIRECT(ADDRESS(ROW()-1,COLUMN()))-$E$19),0)</f>
        <v/>
      </c>
      <c r="S216" s="22">
        <f>(IF(AND(C215&lt;11,AND(D215="F",S215&gt;0)),(INDIRECT(ADDRESS(ROW()-1,COLUMN()))-$B$20),0) + IF(AND(C215&lt;11,AND(D215="M",S215&gt;0)),(INDIRECT(ADDRESS(ROW()-1,COLUMN()))-$C$20),0)) + IF(AND(OR(C215=11,C215=12),AND(D215="F",S215&gt;0)),(INDIRECT(ADDRESS(ROW()-1,COLUMN()))-$D$20),0) + IF(AND(OR(C215=11,C215=12),AND(D215="M",S215&gt;0)),(INDIRECT(ADDRESS(ROW()-1,COLUMN()))-$E$20),0)  + IF(AND(OR(C215=13,C215=14),AND(D215="F",S215&gt;0)),(INDIRECT(ADDRESS(ROW()-1,COLUMN()))-$F$20),0) + IF(AND(OR(C215=13,C215=14),AND(D215="M",S215&gt;0)),(INDIRECT(ADDRESS(ROW()-1,COLUMN()))-$G$20),0) + IF(AND(C215 &gt; 14,AND(D215="F",S215&gt;0)),(INDIRECT(ADDRESS(ROW()-1,COLUMN()))-$H$20),0) + IF(AND(C215 &gt; 14,AND(D215="M",S215&gt;0)),(INDIRECT(ADDRESS(ROW()-1,COLUMN()))-$I$20),0)</f>
        <v/>
      </c>
      <c r="T216" s="22">
        <f>IF(AND(OR(C215=11,C215=12),AND(D215="F",T215&gt;0)),(INDIRECT(ADDRESS(ROW()-1,COLUMN()))-$D$21),0) + IF(AND(OR(C215=11,C215=12),AND(D215="M",T215&gt;0)),(INDIRECT(ADDRESS(ROW()-1,COLUMN()))-$E$21),0)  + IF(AND(OR(C215=13,C215=14),AND(D215="F",T215&gt;0)),(INDIRECT(ADDRESS(ROW()-1,COLUMN()))-$F$21),0) + IF(AND(OR(C215=13,C215=14),AND(D215="M",T215&gt;0)),(INDIRECT(ADDRESS(ROW()-1,COLUMN()))-$G$21),0) + IF(AND(C215 &gt; 14,AND(D215="F",T215&gt;0)),(INDIRECT(ADDRESS(ROW()-1,COLUMN()))-$H$21),0) + IF(AND(C215 &gt; 14,AND(D215="M",T215&gt;0)),(INDIRECT(ADDRESS(ROW()-1,COLUMN()))-$I$21),0)</f>
        <v/>
      </c>
      <c r="U216" s="22">
        <f>(IF(AND(C215&lt;11,AND(D215="F",U215&gt;0)),(INDIRECT(ADDRESS(ROW()-1,COLUMN()))-$B$23),0) + IF(AND(C215&lt;11,AND(D215="M",U215&gt;0)),(INDIRECT(ADDRESS(ROW()-1,COLUMN()))-$C$23),0)) + IF(AND(OR(C215=11,C215=12),AND(D215="F",U215&gt;0)),(INDIRECT(ADDRESS(ROW()-1,COLUMN()))-$D$23),0) + IF(AND(OR(C215=11,C215=12),AND(D215="M",U215&gt;0)),(INDIRECT(ADDRESS(ROW()-1,COLUMN()))-$E$23),0)</f>
        <v/>
      </c>
      <c r="V216" s="22">
        <f>(IF(AND(C215&lt;11,AND(D215="F",V215&gt;0)),(INDIRECT(ADDRESS(ROW()-1,COLUMN()))-$B$24),0) + IF(AND(C215&lt;11,AND(D215="M",V215&gt;0)),(INDIRECT(ADDRESS(ROW()-1,COLUMN()))-$C$24),0)) + IF(AND(OR(C215=11,C215=12),AND(D215="F",V215&gt;0)),(INDIRECT(ADDRESS(ROW()-1,COLUMN()))-$D$24),0) + IF(AND(OR(C215=11,C215=12),AND(D215="M",V215&gt;0)),(INDIRECT(ADDRESS(ROW()-1,COLUMN()))-$E$24),0)  + IF(AND(OR(C215=13,C215=14),AND(D215="F",V215&gt;0)),(INDIRECT(ADDRESS(ROW()-1,COLUMN()))-$F$24),0) + IF(AND(OR(C215=13,C215=14),AND(D215="M",V215&gt;0)),(INDIRECT(ADDRESS(ROW()-1,COLUMN()))-$G$24),0) + IF(AND(C215 &gt; 14,AND(D215="F",V215&gt;0)),(INDIRECT(ADDRESS(ROW()-1,COLUMN()))-$H$24),0) + IF(AND(C215 &gt; 14,AND(D215="M",V215&gt;0)),(INDIRECT(ADDRESS(ROW()-1,COLUMN()))-$I$24),0)</f>
        <v/>
      </c>
      <c r="W216" s="22">
        <f>IF(AND(OR(C215=11,C215=12),AND(D215="F",W215&gt;0)),(INDIRECT(ADDRESS(ROW()-1,COLUMN()))-$D$25),0) + IF(AND(OR(C215=11,C215=12),AND(D215="M",W215&gt;0)),(INDIRECT(ADDRESS(ROW()-1,COLUMN()))-$E$25),0)  + IF(AND(OR(C215=13,C215=14),AND(D215="F",W215&gt;0)),(INDIRECT(ADDRESS(ROW()-1,COLUMN()))-$F$25),0) + IF(AND(OR(C215=13,C215=14),AND(D215="M",W215&gt;0)),(INDIRECT(ADDRESS(ROW()-1,COLUMN()))-$G$25),0) + IF(AND(C215 &gt; 14,AND(D215="F",W215&gt;0)),(INDIRECT(ADDRESS(ROW()-1,COLUMN()))-$H$25),0) + IF(AND(C215 &gt; 14,AND(D215="M",W215&gt;0)),(INDIRECT(ADDRESS(ROW()-1,COLUMN()))-$I$25),0)</f>
        <v/>
      </c>
    </row>
    <row customHeight="1" ht="20" outlineLevel="1" r="217" s="67" spans="1:63">
      <c r="C217" s="69" t="s">
        <v>385</v>
      </c>
      <c r="E217" s="62">
        <f>COUNTIF(F217:AA217,"&lt;=0")-E215-IF(C215&gt;12,IF(L215&gt;0,1,0)+IF(O215&gt;0,1,0)+IF(R215&gt;0,1,0)+IF(U215&gt;0,1,0),0)-IF(C215&lt;11,IF(J215&gt;0,1,0)+IF(K215&gt;0,1,0)+IF(N215&gt;0,1,0)+IF(Q215&gt;0,1,0)+IF(T215&gt;0,1,0)+IF(W215,1,0),0)</f>
        <v/>
      </c>
      <c r="F217" s="22">
        <f>(IF(AND(C215&lt;11,AND(D215="F",F215&gt;0)),(INDIRECT(ADDRESS(ROW()-2,COLUMN()))-$L$4),0) + IF(AND(C215&lt;11,AND(D215="M",F215&gt;0)),(INDIRECT(ADDRESS(ROW()-2,COLUMN()))-$M$4),0)) + IF(AND(OR(C215=11,C215=12),AND(D215="F",F215&gt;0)),(INDIRECT(ADDRESS(ROW()-2,COLUMN()))-$N$4),0) + IF(AND(OR(C215=11,C215=12),AND(D215="M",F215&gt;0)),(INDIRECT(ADDRESS(ROW()-2,COLUMN()))-$O$4),0)  + IF(AND(OR(C215=13,C215=14),AND(D215="F",F215&gt;0)),(INDIRECT(ADDRESS(ROW()-2,COLUMN()))-$P$4),0) + IF(AND(OR(C215=13,C215=14),AND(D215="M",F215&gt;0)),(INDIRECT(ADDRESS(ROW()-2,COLUMN()))-$Q$4),0) + IF(AND(C215 &gt; 14,AND(D215="F",F215&gt;0)),(INDIRECT(ADDRESS(ROW()-2,COLUMN()))-$R$4),0) + IF(AND(C215 &gt; 14,AND(D215="M",F215&gt;0)),(INDIRECT(ADDRESS(ROW()-2,COLUMN()))-$S$4),0)</f>
        <v/>
      </c>
      <c r="G217" s="22">
        <f>(IF(AND(C215&lt;11,AND(D215="F",G215&gt;0)),(INDIRECT(ADDRESS(ROW()-2,COLUMN()))-$L$5),0) + IF(AND(C215&lt;11,AND(D215="M",G215&gt;0)),(INDIRECT(ADDRESS(ROW()-2,COLUMN()))-$M$5),0)) + IF(AND(OR(C215=11,C215=12),AND(D215="F",G215&gt;0)),(INDIRECT(ADDRESS(ROW()-2,COLUMN()))-$N$5),0) + IF(AND(OR(C215=11,C215=12),AND(D215="M",G215&gt;0)),(INDIRECT(ADDRESS(ROW()-2,COLUMN()))-$O$5),0)  + IF(AND(OR(C215=13,C215=14),AND(D215="F",G215&gt;0)),(INDIRECT(ADDRESS(ROW()-2,COLUMN()))-$P$5),0) + IF(AND(OR(C215=13,C215=14),AND(D215="M",G215&gt;0)),(INDIRECT(ADDRESS(ROW()-2,COLUMN()))-$Q$5),0) + IF(AND(C215 &gt; 14,AND(D215="F",G215&gt;0)),(INDIRECT(ADDRESS(ROW()-2,COLUMN()))-$R$5),0) + IF(AND(C215 &gt; 14,AND(D215="M",G215&gt;0)),(INDIRECT(ADDRESS(ROW()-2,COLUMN()))-$S$5),0)</f>
        <v/>
      </c>
      <c r="H217" s="22">
        <f>(IF(AND(C215&lt;11,AND(D215="F",H215&gt;0)),(INDIRECT(ADDRESS(ROW()-2,COLUMN()))-$L$6),0) + IF(AND(C215&lt;11,AND(D215="M",H215&gt;0)),(INDIRECT(ADDRESS(ROW()-2,COLUMN()))-$M$6),0)) + IF(AND(OR(C215=11,C215=12),AND(D215="F",H215&gt;0)),(INDIRECT(ADDRESS(ROW()-2,COLUMN()))-$N$6),0) + IF(AND(OR(C215=11,C215=12),AND(D215="M",H215&gt;0)),(INDIRECT(ADDRESS(ROW()-2,COLUMN()))-$O$6),0)  + IF(AND(OR(C215=13,C215=14),AND(D215="F",H215&gt;0)),(INDIRECT(ADDRESS(ROW()-2,COLUMN()))-$P$6),0) + IF(AND(OR(C215=13,C215=14),AND(D215="M",H215&gt;0)),(INDIRECT(ADDRESS(ROW()-2,COLUMN()))-$Q$6),0) + IF(AND(C215 &gt; 14,AND(D215="F",H215&gt;0)),(INDIRECT(ADDRESS(ROW()-2,COLUMN()))-$R$6),0) + IF(AND(C215 &gt; 14,AND(D215="M",H215&gt;0)),(INDIRECT(ADDRESS(ROW()-2,COLUMN()))-$S$6),0)</f>
        <v/>
      </c>
      <c r="I217" s="22">
        <f>(IF(AND(C215&lt;11,AND(D215="F",I215&gt;0)),(INDIRECT(ADDRESS(ROW()-2,COLUMN()))-$L$7),0) + IF(AND(C215&lt;11,AND(D215="M",I215&gt;0)),(INDIRECT(ADDRESS(ROW()-2,COLUMN()))-$M$7),0)) + IF(AND(OR(C215=11,C215=12),AND(D215="F",I215&gt;0)),(INDIRECT(ADDRESS(ROW()-2,COLUMN()))-$N$7),0) + IF(AND(OR(C215=11,C215=12),AND(D215="M",I215&gt;0)),(INDIRECT(ADDRESS(ROW()-2,COLUMN()))-$O$7),0)  + IF(AND(OR(C215=13,C215=14),AND(D215="F",I215&gt;0)),(INDIRECT(ADDRESS(ROW()-2,COLUMN()))-$P$7),0) + IF(AND(OR(C215=13,C215=14),AND(D215="M",I215&gt;0)),(INDIRECT(ADDRESS(ROW()-2,COLUMN()))-$Q$7),0) + IF(AND(C215 &gt; 14,AND(D215="F",I215&gt;0)),(INDIRECT(ADDRESS(ROW()-2,COLUMN()))-$R$7),0) + IF(AND(C215 &gt; 14,AND(D215="M",I215&gt;0)),(INDIRECT(ADDRESS(ROW()-2,COLUMN()))-$S$7),0)</f>
        <v/>
      </c>
      <c r="J217" s="22">
        <f>IF(AND(OR(C215=11,C215=12),AND(D215="F",J215&gt;0)),(INDIRECT(ADDRESS(ROW()-2,COLUMN()))-$N$8),0) + IF(AND(OR(C215=11,C215=12),AND(D215="M",J215&gt;0)),(INDIRECT(ADDRESS(ROW()-2,COLUMN()))-$O$8),0)  + IF(AND(OR(C215=13,C215=14),AND(D215="F",J215&gt;0)),(INDIRECT(ADDRESS(ROW()-2,COLUMN()))-$P$8),0) + IF(AND(OR(C215=13,C215=14),AND(D215="M",J215&gt;0)),(INDIRECT(ADDRESS(ROW()-2,COLUMN()))-$Q$8),0) + IF(AND(C215 &gt; 14,AND(D215="F",J215&gt;0)),(INDIRECT(ADDRESS(ROW()-2,COLUMN()))-$R$8),0) + IF(AND(C215 &gt; 14,AND(D215="M",J215&gt;0)),(INDIRECT(ADDRESS(ROW()-2,COLUMN()))-$S$8),0)</f>
        <v/>
      </c>
      <c r="K217" s="22">
        <f>IF(AND(OR(C215=11,C215=12),AND(D215="F",K215&gt;0)),(INDIRECT(ADDRESS(ROW()-2,COLUMN()))-$N$9),0) + IF(AND(OR(C215=11,C215=12),AND(D215="M",K215&gt;0)),(INDIRECT(ADDRESS(ROW()-2,COLUMN()))-$O$9),0)  + IF(AND(OR(C215=13,C215=14),AND(D215="F",K215&gt;0)),(INDIRECT(ADDRESS(ROW()-2,COLUMN()))-$P$9),0) + IF(AND(OR(C215=13,C215=14),AND(D215="M",K215&gt;0)),(INDIRECT(ADDRESS(ROW()-2,COLUMN()))-$Q$9),0) + IF(AND(C215 &gt; 14,AND(D215="F",K215&gt;0)),(INDIRECT(ADDRESS(ROW()-2,COLUMN()))-$R$9),0) + IF(AND(C215 &gt; 14,AND(D215="M",K215&gt;0)),(INDIRECT(ADDRESS(ROW()-2,COLUMN()))-$S$9),0)</f>
        <v/>
      </c>
      <c r="L217" s="22">
        <f>(IF(AND(C215&lt;11,AND(D215="F",L215&gt;0)),(INDIRECT(ADDRESS(ROW()-2,COLUMN()))-$L$11),0) + IF(AND(C215&lt;11,AND(D215="M",L215&gt;0)),(INDIRECT(ADDRESS(ROW()-2,COLUMN()))-$M$11),0)) + IF(AND(OR(C215=11,C215=12),AND(D215="F",L215&gt;0)),(INDIRECT(ADDRESS(ROW()-2,COLUMN()))-$N$11),0) + IF(AND(OR(C215=11,C215=12),AND(D215="M",L215&gt;0)),(INDIRECT(ADDRESS(ROW()-2,COLUMN()))-$O$11),0)</f>
        <v/>
      </c>
      <c r="M217" s="22">
        <f>(IF(AND(C215&lt;11,AND(D215="F",M215&gt;0)),(INDIRECT(ADDRESS(ROW()-2,COLUMN()))-$L$12),0) + IF(AND(C215&lt;11,AND(D215="M",M215&gt;0)),(INDIRECT(ADDRESS(ROW()-2,COLUMN()))-$M$12),0)) + IF(AND(OR(C215=11,C215=12),AND(D215="F",M215&gt;0)),(INDIRECT(ADDRESS(ROW()-2,COLUMN()))-$N$12),0) + IF(AND(OR(C215=11,C215=12),AND(D215="M",M215&gt;0)),(INDIRECT(ADDRESS(ROW()-2,COLUMN()))-$O$12),0)  + IF(AND(OR(C215=13,C215=14),AND(D215="F",M215&gt;0)),(INDIRECT(ADDRESS(ROW()-2,COLUMN()))-$P$12),0) + IF(AND(OR(C215=13,C215=14),AND(D215="M",M215&gt;0)),(INDIRECT(ADDRESS(ROW()-2,COLUMN()))-$Q$12),0) + IF(AND(C215 &gt; 14,AND(D215="F",M215&gt;0)),(INDIRECT(ADDRESS(ROW()-2,COLUMN()))-$R$12),0) + IF(AND(C215 &gt; 14,AND(D215="M",M215&gt;0)),(INDIRECT(ADDRESS(ROW()-2,COLUMN()))-$S$12),0)</f>
        <v/>
      </c>
      <c r="N217" s="22">
        <f>IF(AND(OR(C215=11,C215=12),AND(D215="F",N215&gt;0)),(INDIRECT(ADDRESS(ROW()-2,COLUMN()))-$N$13),0) + IF(AND(OR(C215=11,C215=12),AND(D215="M",N215&gt;0)),(INDIRECT(ADDRESS(ROW()-2,COLUMN()))-$O$13),0)  + IF(AND(OR(C215=13,C215=14),AND(D215="F",N215&gt;0)),(INDIRECT(ADDRESS(ROW()-2,COLUMN()))-$P$13),0) + IF(AND(OR(C215=13,C215=14),AND(D215="M",N215&gt;0)),(INDIRECT(ADDRESS(ROW()-2,COLUMN()))-$Q$13),0) + IF(AND(C215 &gt; 14,AND(D215="F",N215&gt;0)),(INDIRECT(ADDRESS(ROW()-2,COLUMN()))-$R$13),0) + IF(AND(C215 &gt; 14,AND(D215="M",N215&gt;0)),(INDIRECT(ADDRESS(ROW()-2,COLUMN()))-$S$13),0)</f>
        <v/>
      </c>
      <c r="O217" s="22">
        <f>(IF(AND(C215&lt;11,AND(D215="F",O215&gt;0)),(INDIRECT(ADDRESS(ROW()-2,COLUMN()))-$L$15),0) + IF(AND(C215&lt;11,AND(D215="M",O215&gt;0)),(INDIRECT(ADDRESS(ROW()-2,COLUMN()))-$M$15),0)) + IF(AND(OR(C215=11,C215=12),AND(D215="F",O215&gt;0)),(INDIRECT(ADDRESS(ROW()-2,COLUMN()))-$N$15),0) + IF(AND(OR(C215=11,C215=12),AND(D215="M",O215&gt;0)),(INDIRECT(ADDRESS(ROW()-2,COLUMN()))-$O$15),0)</f>
        <v/>
      </c>
      <c r="P217" s="22">
        <f>(IF(AND(C215&lt;11,AND(D215="F",P215&gt;0)),(INDIRECT(ADDRESS(ROW()-2,COLUMN()))-$L$16),0) + IF(AND(C215&lt;11,AND(D215="M",P215&gt;0)),(INDIRECT(ADDRESS(ROW()-2,COLUMN()))-$M$16),0)) + IF(AND(OR(C215=11,C215=12),AND(D215="F",P215&gt;0)),(INDIRECT(ADDRESS(ROW()-2,COLUMN()))-$N$16),0) + IF(AND(OR(C215=11,C215=12),AND(D215="M",P215&gt;0)),(INDIRECT(ADDRESS(ROW()-2,COLUMN()))-$O$16),0)  + IF(AND(OR(C215=13,C215=14),AND(D215="F",P215&gt;0)),(INDIRECT(ADDRESS(ROW()-2,COLUMN()))-$P$16),0) + IF(AND(OR(C215=13,C215=14),AND(D215="M",P215&gt;0)),(INDIRECT(ADDRESS(ROW()-2,COLUMN()))-$Q$16),0) + IF(AND(C215 &gt; 14,AND(D215="F",P215&gt;0)),(INDIRECT(ADDRESS(ROW()-2,COLUMN()))-$R$16),0) + IF(AND(C215 &gt; 14,AND(D215="M",P215&gt;0)),(INDIRECT(ADDRESS(ROW()-2,COLUMN()))-$S$16),0)</f>
        <v/>
      </c>
      <c r="Q217" s="22">
        <f>IF(AND(OR(C215=11,C215=12),AND(D215="F",Q215&gt;0)),(INDIRECT(ADDRESS(ROW()-2,COLUMN()))-$N$17),0) + IF(AND(OR(C215=11,C215=12),AND(D215="M",Q215&gt;0)),(INDIRECT(ADDRESS(ROW()-2,COLUMN()))-$O$17),0)  + IF(AND(OR(C215=13,C215=14),AND(D215="F",Q215&gt;0)),(INDIRECT(ADDRESS(ROW()-2,COLUMN()))-$P$17),0) + IF(AND(OR(C215=13,C215=14),AND(D215="M",Q215&gt;0)),(INDIRECT(ADDRESS(ROW()-2,COLUMN()))-$Q$17),0) + IF(AND(C215 &gt; 14,AND(D215="F",Q215&gt;0)),(INDIRECT(ADDRESS(ROW()-2,COLUMN()))-$R$17),0) + IF(AND(C215 &gt; 14,AND(D215="M",Q215&gt;0)),(INDIRECT(ADDRESS(ROW()-2,COLUMN()))-$S$17),0)</f>
        <v/>
      </c>
      <c r="R217" s="22">
        <f>(IF(AND(C215&lt;11,AND(D215="F",R215&gt;0)),(INDIRECT(ADDRESS(ROW()-2,COLUMN()))-$L$19),0) + IF(AND(C215&lt;11,AND(D215="M",R215&gt;0)),(INDIRECT(ADDRESS(ROW()-2,COLUMN()))-$M$19),0)) + IF(AND(OR(C215=11,C215=12),AND(D215="F",R215&gt;0)),(INDIRECT(ADDRESS(ROW()-2,COLUMN()))-$N$19),0) + IF(AND(OR(C215=11,C215=12),AND(D215="M",R215&gt;0)),(INDIRECT(ADDRESS(ROW()-2,COLUMN()))-$O$19),0)</f>
        <v/>
      </c>
      <c r="S217" s="22">
        <f>(IF(AND(C215&lt;11,AND(D215="F",S215&gt;0)),(INDIRECT(ADDRESS(ROW()-2,COLUMN()))-$L$20),0) + IF(AND(C215&lt;11,AND(D215="M",S215&gt;0)),(INDIRECT(ADDRESS(ROW()-2,COLUMN()))-$M$20),0)) + IF(AND(OR(C215=11,C215=12),AND(D215="F",S215&gt;0)),(INDIRECT(ADDRESS(ROW()-2,COLUMN()))-$N$20),0) + IF(AND(OR(C215=11,C215=12),AND(D215="M",S215&gt;0)),(INDIRECT(ADDRESS(ROW()-2,COLUMN()))-$O$20),0)  + IF(AND(OR(C215=13,C215=14),AND(D215="F",S215&gt;0)),(INDIRECT(ADDRESS(ROW()-2,COLUMN()))-$P$20),0) + IF(AND(OR(C215=13,C215=14),AND(D215="M",S215&gt;0)),(INDIRECT(ADDRESS(ROW()-2,COLUMN()))-$Q$20),0) + IF(AND(C215 &gt; 14,AND(D215="F",S215&gt;0)),(INDIRECT(ADDRESS(ROW()-2,COLUMN()))-$R$20),0) + IF(AND(C215 &gt; 14,AND(D215="M",S215&gt;0)),(INDIRECT(ADDRESS(ROW()-2,COLUMN()))-$S$20),0)</f>
        <v/>
      </c>
      <c r="T217" s="22">
        <f>IF(AND(OR(C215=11,C215=12),AND(D215="F",T215&gt;0)),(INDIRECT(ADDRESS(ROW()-2,COLUMN()))-$N$21),0) + IF(AND(OR(C215=11,C215=12),AND(D215="M",T215&gt;0)),(INDIRECT(ADDRESS(ROW()-2,COLUMN()))-$O$21),0)  + IF(AND(OR(C215=13,C215=14),AND(D215="F",T215&gt;0)),(INDIRECT(ADDRESS(ROW()-2,COLUMN()))-$P$21),0) + IF(AND(OR(C215=13,C215=14),AND(D215="M",T215&gt;0)),(INDIRECT(ADDRESS(ROW()-2,COLUMN()))-$Q$21),0) + IF(AND(C215 &gt; 14,AND(D215="F",T215&gt;0)),(INDIRECT(ADDRESS(ROW()-2,COLUMN()))-$R$21),0) + IF(AND(C215 &gt; 14,AND(D215="M",T215&gt;0)),(INDIRECT(ADDRESS(ROW()-2,COLUMN()))-$S$21),0)</f>
        <v/>
      </c>
      <c r="U217" s="22">
        <f>(IF(AND(C215&lt;11,AND(D215="F",U215&gt;0)),(INDIRECT(ADDRESS(ROW()-2,COLUMN()))-$L$23),0) + IF(AND(C215&lt;11,AND(D215="M",U215&gt;0)),(INDIRECT(ADDRESS(ROW()-2,COLUMN()))-$M$23),0)) + IF(AND(OR(C215=11,C215=12),AND(D215="F",U215&gt;0)),(INDIRECT(ADDRESS(ROW()-2,COLUMN()))-$N$23),0) + IF(AND(OR(C215=11,C215=12),AND(D215="M",U215&gt;0)),(INDIRECT(ADDRESS(ROW()-2,COLUMN()))-$O$23),0)</f>
        <v/>
      </c>
      <c r="V217" s="22">
        <f>(IF(AND(C215&lt;11,AND(D215="F",V215&gt;0)),(INDIRECT(ADDRESS(ROW()-2,COLUMN()))-$L$24),0) + IF(AND(C215&lt;11,AND(D215="M",V215&gt;0)),(INDIRECT(ADDRESS(ROW()-2,COLUMN()))-$M$24),0)) + IF(AND(OR(C215=11,C215=12),AND(D215="F",V215&gt;0)),(INDIRECT(ADDRESS(ROW()-2,COLUMN()))-$N$24),0) + IF(AND(OR(C215=11,C215=12),AND(D215="M",V215&gt;0)),(INDIRECT(ADDRESS(ROW()-2,COLUMN()))-$O$24),0)  + IF(AND(OR(C215=13,C215=14),AND(D215="F",V215&gt;0)),(INDIRECT(ADDRESS(ROW()-2,COLUMN()))-$P$24),0) + IF(AND(OR(C215=13,C215=14),AND(D215="M",V215&gt;0)),(INDIRECT(ADDRESS(ROW()-2,COLUMN()))-$Q$24),0) + IF(AND(C215 &gt; 14,AND(D215="F",V215&gt;0)),(INDIRECT(ADDRESS(ROW()-2,COLUMN()))-$R$24),0) + IF(AND(C215 &gt; 14,AND(D215="M",V215&gt;0)),(INDIRECT(ADDRESS(ROW()-2,COLUMN()))-$S$24),0)</f>
        <v/>
      </c>
      <c r="W217" s="22">
        <f>IF(AND(OR(C215=11,C215=12),AND(D215="F",W215&gt;0)),(INDIRECT(ADDRESS(ROW()-2,COLUMN()))-$N$25),0) + IF(AND(OR(C215=11,C215=12),AND(D215="M",W215&gt;0)),(INDIRECT(ADDRESS(ROW()-2,COLUMN()))-$O$25),0)  + IF(AND(OR(C215=13,C215=14),AND(D215="F",W215&gt;0)),(INDIRECT(ADDRESS(ROW()-2,COLUMN()))-$P$25),0) + IF(AND(OR(C215=13,C215=14),AND(D215="M",W215&gt;0)),(INDIRECT(ADDRESS(ROW()-2,COLUMN()))-$Q$25),0) + IF(AND(C215 &gt; 14,AND(D215="F",W215&gt;0)),(INDIRECT(ADDRESS(ROW()-2,COLUMN()))-$R$25),0) + IF(AND(C215 &gt; 14,AND(D215="M",W215&gt;0)),(INDIRECT(ADDRESS(ROW()-2,COLUMN()))-$S$25),0)</f>
        <v/>
      </c>
    </row>
    <row customHeight="1" ht="20" outlineLevel="1" r="218" s="67" spans="1:63">
      <c r="C218" s="69" t="s">
        <v>386</v>
      </c>
      <c r="E218" s="62">
        <f>COUNTIF(F218:W218,"&lt;=0")-E215-IF(C215&gt;14,18,0)-IF(C215&gt;12,IF(L215&gt;0,1,0)+IF(O215&gt;0,1,0)+IF(R215&gt;0,1,0)+IF(U215&gt;0,1,0),0)-IF(C215&lt;11,IF(J215&gt;0,1,0)+IF(K215&gt;0,1,0)+IF(N215&gt;0,1,0)+IF(Q215&gt;0,1,0)+IF(T215&gt;0,1,0)+ IF(U215&gt;0,1,0) + IF(W215,1,0),0) - IF(AND(U215 &gt; 0,OR(C215=11,C215=12)),1,0)</f>
        <v/>
      </c>
      <c r="F218" s="22">
        <f>(IF(AND(C215&lt;11,AND(D215="F",F215&gt;0)),(INDIRECT(ADDRESS(ROW()-3,COLUMN()))-$V$4),0) + IF(AND(C215&lt;11,AND(D215="M",F215&gt;0)),(INDIRECT(ADDRESS(ROW()-3,COLUMN()))-$W$4),0)) + IF(AND(OR(C215=11,C215=12),AND(D215="F",F215&gt;0)),(INDIRECT(ADDRESS(ROW()-3,COLUMN()))-$X$4),0) + IF(AND(OR(C215=11,C215=12),AND(D215="M",F215&gt;0)),(INDIRECT(ADDRESS(ROW()-3,COLUMN()))-$Y$4),0)  + IF(AND(OR(C215=13,C215=14),AND(D215="F",F215&gt;0)),(INDIRECT(ADDRESS(ROW()-3,COLUMN()))-$Z$4),0) + IF(AND(OR(C215=13,C215=14),AND(D215="M",F215&gt;0)),(INDIRECT(ADDRESS(ROW()-3,COLUMN()))-$AA$4),0)</f>
        <v/>
      </c>
      <c r="G218" s="22">
        <f>(IF(AND(C215&lt;11,AND(D215="F",G215&gt;0)),(INDIRECT(ADDRESS(ROW()-3,COLUMN()))-$V$5),0) + IF(AND(C215&lt;11,AND(D215="M",G215&gt;0)),(INDIRECT(ADDRESS(ROW()-3,COLUMN()))-$W$5),0)) + IF(AND(OR(C215=11,C215=12),AND(D215="F",G215&gt;0)),(INDIRECT(ADDRESS(ROW()-3,COLUMN()))-$X$5),0) + IF(AND(OR(C215=11,C215=12),AND(D215="M",G215&gt;0)),(INDIRECT(ADDRESS(ROW()-3,COLUMN()))-$Y$5),0)  + IF(AND(OR(C215=13,C215=14),AND(D215="F",G215&gt;0)),(INDIRECT(ADDRESS(ROW()-3,COLUMN()))-$Z$5),0) + IF(AND(OR(C215=13,C215=14),AND(D215="M",G215&gt;0)),(INDIRECT(ADDRESS(ROW()-3,COLUMN()))-$AA$5),0)</f>
        <v/>
      </c>
      <c r="H218" s="22">
        <f>(IF(AND(C215&lt;11,AND(D215="F",H215&gt;0)),(INDIRECT(ADDRESS(ROW()-3,COLUMN()))-$V$6),0) + IF(AND(C215&lt;11,AND(D215="M",H215&gt;0)),(INDIRECT(ADDRESS(ROW()-3,COLUMN()))-$W$6),0)) + IF(AND(OR(C215=11,C215=12),AND(D215="F",H215&gt;0)),(INDIRECT(ADDRESS(ROW()-3,COLUMN()))-$X$6),0) + IF(AND(OR(C215=11,C215=12),AND(D215="M",H215&gt;0)),(INDIRECT(ADDRESS(ROW()-3,COLUMN()))-$Y$6),0)  + IF(AND(OR(C215=13,C215=14),AND(D215="F",H215&gt;0)),(INDIRECT(ADDRESS(ROW()-3,COLUMN()))-$Z$6),0) + IF(AND(OR(C215=13,C215=14),AND(D215="M",H215&gt;0)),(INDIRECT(ADDRESS(ROW()-3,COLUMN()))-$AA$6),0)</f>
        <v/>
      </c>
      <c r="I218" s="22">
        <f>(IF(AND(C215&lt;11,AND(D215="F",I215&gt;0)),(INDIRECT(ADDRESS(ROW()-3,COLUMN()))-$V$7),0) + IF(AND(C215&lt;11,AND(D215="M",I215&gt;0)),(INDIRECT(ADDRESS(ROW()-3,COLUMN()))-$W$7),0)) + IF(AND(OR(C215=11,C215=12),AND(D215="F",I215&gt;0)),(INDIRECT(ADDRESS(ROW()-3,COLUMN()))-$X$7),0) + IF(AND(OR(C215=11,C215=12),AND(D215="M",I215&gt;0)),(INDIRECT(ADDRESS(ROW()-3,COLUMN()))-$Y$7),0)  + IF(AND(OR(C215=13,C215=14),AND(D215="F",I215&gt;0)),(INDIRECT(ADDRESS(ROW()-3,COLUMN()))-$Z$7),0) + IF(AND(OR(C215=13,C215=14),AND(D215="M",I215&gt;0)),(INDIRECT(ADDRESS(ROW()-3,COLUMN()))-$AA$7),0)</f>
        <v/>
      </c>
      <c r="J218" s="22">
        <f>IF(AND(OR(C215=11,C215=12),AND(D215="F",J215&gt;0)),(INDIRECT(ADDRESS(ROW()-3,COLUMN()))-$X$8),0) + IF(AND(OR(C215=11,C215=12),AND(D215="M",J215&gt;0)),(INDIRECT(ADDRESS(ROW()-3,COLUMN()))-$Y$8),0)  + IF(AND(OR(C215=13,C215=14),AND(D215="F",J215&gt;0)),(INDIRECT(ADDRESS(ROW()-3,COLUMN()))-$Z$8),0) + IF(AND(OR(C215=13,C215=14),AND(D215="M",J215&gt;0)),(INDIRECT(ADDRESS(ROW()-3,COLUMN()))-$AA$8),0)</f>
        <v/>
      </c>
      <c r="K218" s="22">
        <f>IF(AND(OR(C215=11,C215=12),AND(D215="F",K215&gt;0)),(INDIRECT(ADDRESS(ROW()-3,COLUMN()))-$X$9),0) + IF(AND(OR(C215=11,C215=12),AND(D215="M",K215&gt;0)),(INDIRECT(ADDRESS(ROW()-3,COLUMN()))-$Y$9),0)  + IF(AND(OR(C215=13,C215=14),AND(D215="F",K215&gt;0)),(INDIRECT(ADDRESS(ROW()-3,COLUMN()))-$Z$9),0) + IF(AND(OR(C215=13,C215=14),AND(D215="M",K215&gt;0)),(INDIRECT(ADDRESS(ROW()-3,COLUMN()))-$AA$9),0)</f>
        <v/>
      </c>
      <c r="L218" s="22">
        <f>(IF(AND(C215&lt;11,AND(D215="F",L215&gt;0)),(INDIRECT(ADDRESS(ROW()-3,COLUMN()))-$V$11),0) + IF(AND(C215&lt;11,AND(D215="M",L215&gt;0)),(INDIRECT(ADDRESS(ROW()-3,COLUMN()))-$W$11),0)) + IF(AND(OR(C215=11,C215=12),AND(D215="F",L215&gt;0)),(INDIRECT(ADDRESS(ROW()-3,COLUMN()))-$X$11),0) + IF(AND(OR(C215=11,C215=12),AND(D215="M",L215&gt;0)),(INDIRECT(ADDRESS(ROW()-3,COLUMN()))-$Y$11),0)</f>
        <v/>
      </c>
      <c r="M218" s="22">
        <f>(IF(AND(C215&lt;11,AND(D215="F",M215&gt;0)),(INDIRECT(ADDRESS(ROW()-3,COLUMN()))-$V$12),0) + IF(AND(C215&lt;11,AND(D215="M",M215&gt;0)),(INDIRECT(ADDRESS(ROW()-3,COLUMN()))-$W$12),0)) + IF(AND(OR(C215=11,C215=12),AND(D215="F",M215&gt;0)),(INDIRECT(ADDRESS(ROW()-3,COLUMN()))-$X$12),0) + IF(AND(OR(C215=11,C215=12),AND(D215="M",M215&gt;0)),(INDIRECT(ADDRESS(ROW()-3,COLUMN()))-$Y$12),0)  + IF(AND(OR(C215=13,C215=14),AND(D215="F",M215&gt;0)),(INDIRECT(ADDRESS(ROW()-3,COLUMN()))-$Z$12),0) + IF(AND(OR(C215=13,C215=14),AND(D215="M",M215&gt;0)),(INDIRECT(ADDRESS(ROW()-3,COLUMN()))-$AA$12),0)</f>
        <v/>
      </c>
      <c r="N218" s="22">
        <f>IF(AND(OR(C215=11,C215=12),AND(D215="F",N215&gt;0)),(INDIRECT(ADDRESS(ROW()-3,COLUMN()))-$X$13),0) + IF(AND(OR(C215=11,C215=12),AND(D215="M",N215&gt;0)),(INDIRECT(ADDRESS(ROW()-3,COLUMN()))-$Y$13),0)  + IF(AND(OR(C215=13,C215=14),AND(D215="F",N215&gt;0)),(INDIRECT(ADDRESS(ROW()-3,COLUMN()))-$Z$13),0) + IF(AND(OR(C215=13,C215=14),AND(D215="M",N215&gt;0)),(INDIRECT(ADDRESS(ROW()-3,COLUMN()))-$AA$13),0)</f>
        <v/>
      </c>
      <c r="O218" s="22">
        <f>(IF(AND(C215&lt;11,AND(D215="F",O215&gt;0)),(INDIRECT(ADDRESS(ROW()-3,COLUMN()))-$V$15),0) + IF(AND(C215&lt;11,AND(D215="M",O215&gt;0)),(INDIRECT(ADDRESS(ROW()-3,COLUMN()))-$W$15),0)) + IF(AND(OR(C215=11,C215=12),AND(D215="F",O215&gt;0)),(INDIRECT(ADDRESS(ROW()-3,COLUMN()))-$X$15),0) + IF(AND(OR(C215=11,C215=12),AND(D215="M",O215&gt;0)),(INDIRECT(ADDRESS(ROW()-3,COLUMN()))-$Y$15),0)</f>
        <v/>
      </c>
      <c r="P218" s="22">
        <f>(IF(AND(C215&lt;11,AND(D215="F",P215&gt;0)),(INDIRECT(ADDRESS(ROW()-3,COLUMN()))-$V$16),0) + IF(AND(C215&lt;11,AND(D215="M",P215&gt;0)),(INDIRECT(ADDRESS(ROW()-3,COLUMN()))-$W$16),0)) + IF(AND(OR(C215=11,C215=12),AND(D215="F",P215&gt;0)),(INDIRECT(ADDRESS(ROW()-3,COLUMN()))-$X$16),0) + IF(AND(OR(C215=11,C215=12),AND(D215="M",P215&gt;0)),(INDIRECT(ADDRESS(ROW()-3,COLUMN()))-$Y$16),0)  + IF(AND(OR(C215=13,C215=14),AND(D215="F",P215&gt;0)),(INDIRECT(ADDRESS(ROW()-3,COLUMN()))-$Z$16),0) + IF(AND(OR(C215=13,C215=14),AND(D215="M",P215&gt;0)),(INDIRECT(ADDRESS(ROW()-3,COLUMN()))-$AA$16),0)</f>
        <v/>
      </c>
      <c r="Q218" s="22">
        <f>IF(AND(OR(C215=11,C215=12),AND(D215="F",Q215&gt;0)),(INDIRECT(ADDRESS(ROW()-3,COLUMN()))-$X$17),0) + IF(AND(OR(C215=11,C215=12),AND(D215="M",Q215&gt;0)),(INDIRECT(ADDRESS(ROW()-3,COLUMN()))-$Y$17),0)  + IF(AND(OR(C215=13,C215=14),AND(D215="F",Q215&gt;0)),(INDIRECT(ADDRESS(ROW()-3,COLUMN()))-$Z$17),0) + IF(AND(OR(C215=13,C215=14),AND(D215="M",Q215&gt;0)),(INDIRECT(ADDRESS(ROW()-3,COLUMN()))-$AA$17),0)</f>
        <v/>
      </c>
      <c r="R218" s="22">
        <f>(IF(AND(C215&lt;11,AND(D215="F",R215&gt;0)),(INDIRECT(ADDRESS(ROW()-3,COLUMN()))-$V$19),0) + IF(AND(C215&lt;11,AND(D215="M",R215&gt;0)),(INDIRECT(ADDRESS(ROW()-3,COLUMN()))-$W$19),0)) + IF(AND(OR(C215=11,C215=12),AND(D215="F",R215&gt;0)),(INDIRECT(ADDRESS(ROW()-3,COLUMN()))-$X$19),0) + IF(AND(OR(C215=11,C215=12),AND(D215="M",R215&gt;0)),(INDIRECT(ADDRESS(ROW()-3,COLUMN()))-$Y$19),0)</f>
        <v/>
      </c>
      <c r="S218" s="22">
        <f>(IF(AND(C215&lt;11,AND(D215="F",S215&gt;0)),(INDIRECT(ADDRESS(ROW()-3,COLUMN()))-$V$20),0) + IF(AND(C215&lt;11,AND(D215="M",S215&gt;0)),(INDIRECT(ADDRESS(ROW()-3,COLUMN()))-$W$20),0)) + IF(AND(OR(C215=11,C215=12),AND(D215="F",S215&gt;0)),(INDIRECT(ADDRESS(ROW()-3,COLUMN()))-$X$20),0) + IF(AND(OR(C215=11,C215=12),AND(D215="M",S215&gt;0)),(INDIRECT(ADDRESS(ROW()-3,COLUMN()))-$Y$20),0)  + IF(AND(OR(C215=13,C215=14),AND(D215="F",S215&gt;0)),(INDIRECT(ADDRESS(ROW()-3,COLUMN()))-$Z$20),0) + IF(AND(OR(C215=13,C215=14),AND(D215="M",S215&gt;0)),(INDIRECT(ADDRESS(ROW()-3,COLUMN()))-$AA$20),0)</f>
        <v/>
      </c>
      <c r="T218" s="22">
        <f>IF(AND(OR(C215=11,C215=12),AND(D215="F",T215&gt;0)),(INDIRECT(ADDRESS(ROW()-3,COLUMN()))-$X$21),0) + IF(AND(OR(C215=11,C215=12),AND(D215="M",T215&gt;0)),(INDIRECT(ADDRESS(ROW()-3,COLUMN()))-$Y$21),0)  + IF(AND(OR(C215=13,C215=14),AND(D215="F",T215&gt;0)),(INDIRECT(ADDRESS(ROW()-3,COLUMN()))-$Z$21),0) + IF(AND(OR(C215=13,C215=14),AND(D215="M",T215&gt;0)),(INDIRECT(ADDRESS(ROW()-3,COLUMN()))-$AA$21),0)</f>
        <v/>
      </c>
      <c r="U218" s="20" t="n">
        <v>0</v>
      </c>
      <c r="V218" s="22">
        <f>(IF(AND(C215&lt;11,AND(D215="F",V215&gt;0)),(INDIRECT(ADDRESS(ROW()-3,COLUMN()))-$V$24),0) + IF(AND(C215&lt;11,AND(D215="M",V215&gt;0)),(INDIRECT(ADDRESS(ROW()-3,COLUMN()))-$W$24),0)) + IF(AND(OR(C215=11,C215=12),AND(D215="F",V215&gt;0)),(INDIRECT(ADDRESS(ROW()-3,COLUMN()))-$X$24),0) + IF(AND(OR(C215=11,C215=12),AND(D215="M",V215&gt;0)),(INDIRECT(ADDRESS(ROW()-3,COLUMN()))-$Y$24),0)  + IF(AND(OR(C215=13,C215=14),AND(D215="F",V215&gt;0)),(INDIRECT(ADDRESS(ROW()-3,COLUMN()))-$Z$24),0) + IF(AND(OR(C215=13,C215=14),AND(D215="M",V215&gt;0)),(INDIRECT(ADDRESS(ROW()-3,COLUMN()))-$AA$24),0)</f>
        <v/>
      </c>
      <c r="W218" s="22">
        <f>IF(AND(OR(C215=11,C215=12),AND(D215="F",W215&gt;0)),(INDIRECT(ADDRESS(ROW()-3,COLUMN()))-$X$25),0) + IF(AND(OR(C215=11,C215=12),AND(D215="M",W215&gt;0)),(INDIRECT(ADDRESS(ROW()-3,COLUMN()))-$Y$25),0)  + IF(AND(OR(C215=13,C215=14),AND(D215="F",W215&gt;0)),(INDIRECT(ADDRESS(ROW()-3,COLUMN()))-$Z$25),0) + IF(AND(OR(C215=13,C215=14),AND(D215="M",W215&gt;0)),(INDIRECT(ADDRESS(ROW()-3,COLUMN()))-$AA$25),0)</f>
        <v/>
      </c>
    </row>
    <row customHeight="1" ht="20" outlineLevel="1" r="219" s="67" spans="1:63">
      <c r="C219" s="69" t="s">
        <v>387</v>
      </c>
      <c r="E219" s="62">
        <f>COUNTIF(F219:W219,"&lt;=0")-E215-IF(L215&gt;0,1,0)-IF(O215&gt;0,1,0)-IF(R215&gt;0,1,0)-IF(U215&gt;0,1,0)</f>
        <v/>
      </c>
      <c r="F219" s="22">
        <f>IF(AND(D215="M",F215&gt;0), INDIRECT(ADDRESS(ROW()-4,COLUMN()))-$AE$4,0) + IF(AND(D215="F",F215&gt;0), INDIRECT(ADDRESS(ROW()-4,COLUMN()))-$AD$4,0)</f>
        <v/>
      </c>
      <c r="G219" s="22">
        <f>IF(AND(D215="M",G215&gt;0), INDIRECT(ADDRESS(ROW()-4,COLUMN()))-$AE$5,0) + IF(AND(D215="F",G215&gt;0), INDIRECT(ADDRESS(ROW()-4,COLUMN()))-$AD$5,0)</f>
        <v/>
      </c>
      <c r="H219" s="22">
        <f>IF(AND(D215="M",H215&gt;0), INDIRECT(ADDRESS(ROW()-4,COLUMN()))-$AE$6,0) + IF(AND(D215="F",H215&gt;0), INDIRECT(ADDRESS(ROW()-4,COLUMN()))-$AD$6,0)</f>
        <v/>
      </c>
      <c r="I219" s="22">
        <f>IF(AND(D215="M",I215&gt;0), INDIRECT(ADDRESS(ROW()-4,COLUMN()))-$AE$7,0) + IF(AND(D215="F",I215&gt;0), INDIRECT(ADDRESS(ROW()-4,COLUMN()))-$AD$7,0)</f>
        <v/>
      </c>
      <c r="J219" s="22">
        <f>IF(AND(D215="M",J215&gt;0), INDIRECT(ADDRESS(ROW()-4,COLUMN()))-$AE$8,0) + IF(AND(D215="F",J215&gt;0), INDIRECT(ADDRESS(ROW()-4,COLUMN()))-$AD$8,0)</f>
        <v/>
      </c>
      <c r="K219" s="22">
        <f>IF(AND(D215="M",K215&gt;0), INDIRECT(ADDRESS(ROW()-4,COLUMN()))-$AE$9,0) + IF(AND(D215="F",K215&gt;0), INDIRECT(ADDRESS(ROW()-4,COLUMN()))-$AD$9,0)</f>
        <v/>
      </c>
      <c r="L219" s="20" t="n">
        <v>0</v>
      </c>
      <c r="M219" s="22">
        <f>IF(AND(D215="M",M215&gt;0), INDIRECT(ADDRESS(ROW()-4,COLUMN()))-$AE$11,0) + IF(AND(D215="F",M215&gt;0), INDIRECT(ADDRESS(ROW()-4,COLUMN()))-$AD$11,0)</f>
        <v/>
      </c>
      <c r="N219" s="22">
        <f>IF(AND(D215="M",N215&gt;0), INDIRECT(ADDRESS(ROW()-4,COLUMN()))-$AE$12,0) + IF(AND(D215="F",N215&gt;0), INDIRECT(ADDRESS(ROW()-4,COLUMN()))-$AD$12,0)</f>
        <v/>
      </c>
      <c r="O219" s="20" t="n">
        <v>0</v>
      </c>
      <c r="P219" s="22">
        <f>IF(AND(D215="M",P215&gt;0), INDIRECT(ADDRESS(ROW()-4,COLUMN()))-$AE$14,0) + IF(AND(D215="F",P215&gt;0), INDIRECT(ADDRESS(ROW()-4,COLUMN()))-$AD$14,0)</f>
        <v/>
      </c>
      <c r="Q219" s="22">
        <f>IF(AND(D215="M",Q215&gt;0), INDIRECT(ADDRESS(ROW()-4,COLUMN()))-$AE$15,0) + IF(AND(D215="F",Q215&gt;0), INDIRECT(ADDRESS(ROW()-4,COLUMN()))-$AD$15,0)</f>
        <v/>
      </c>
      <c r="R219" s="20" t="n">
        <v>0</v>
      </c>
      <c r="S219" s="22">
        <f>IF(AND(D215="M",S215&gt;0), INDIRECT(ADDRESS(ROW()-4,COLUMN()))-$AE$17,0) + IF(AND(D215="F",S215&gt;0), INDIRECT(ADDRESS(ROW()-4,COLUMN()))-$AD$17,0)</f>
        <v/>
      </c>
      <c r="T219" s="22">
        <f>IF(AND(D215="M",T215&gt;0), INDIRECT(ADDRESS(ROW()-4,COLUMN()))-$AE$18,0) + IF(AND(D215="F",T215&gt;0), INDIRECT(ADDRESS(ROW()-4,COLUMN()))-$AD$18,0)</f>
        <v/>
      </c>
      <c r="U219" s="20" t="n">
        <v>0</v>
      </c>
      <c r="V219" s="22">
        <f>IF(AND(D215="M",V215&gt;0), INDIRECT(ADDRESS(ROW()-4,COLUMN()))-$AE$20,0) + IF(AND(D215="F",V215&gt;0), INDIRECT(ADDRESS(ROW()-4,COLUMN()))-$AD$20,0)</f>
        <v/>
      </c>
      <c r="W219" s="22">
        <f>IF(AND(D215="M",W215&gt;0), INDIRECT(ADDRESS(ROW()-4,COLUMN()))-$AE$21,0) + IF(AND(D215="F",W215&gt;0), INDIRECT(ADDRESS(ROW()-4,COLUMN()))-$AD$21,0)</f>
        <v/>
      </c>
    </row>
    <row customHeight="1" ht="20" outlineLevel="1" r="220" s="67" spans="1:63">
      <c r="C220" s="69" t="s">
        <v>388</v>
      </c>
      <c r="E220" s="62">
        <f>COUNTIF(F220:W220,"&lt;=0")-E215-IF(L215&gt;0,1,0)-IF(O215&gt;0,1,0)-IF(R215&gt;0,1,0)-IF(U215&gt;0,1,0)</f>
        <v/>
      </c>
      <c r="F220" s="22">
        <f>IF(AND(D215="M",F215&gt;0), INDIRECT(ADDRESS(ROW()-5,COLUMN()))-$AJ$4,0) + IF(AND(D215="F",F215&gt;0), INDIRECT(ADDRESS(ROW()-5,COLUMN()))-$AI$4,0)</f>
        <v/>
      </c>
      <c r="G220" s="22">
        <f>IF(AND(D215="M",G215&gt;0), INDIRECT(ADDRESS(ROW()-5,COLUMN()))-$AJ$5,0) + IF(AND(D215="F",G215&gt;0), INDIRECT(ADDRESS(ROW()-5,COLUMN()))-$AI$5,0)</f>
        <v/>
      </c>
      <c r="H220" s="22">
        <f>IF(AND(D215="M",H215&gt;0), INDIRECT(ADDRESS(ROW()-5,COLUMN()))-$AJ$6,0) + IF(AND(D215="F",H215&gt;0), INDIRECT(ADDRESS(ROW()-5,COLUMN()))-$AI$6,0)</f>
        <v/>
      </c>
      <c r="I220" s="22">
        <f>IF(AND(D215="M",I215&gt;0), INDIRECT(ADDRESS(ROW()-5,COLUMN()))-$AJ$7,0) + IF(AND(D215="F",I215&gt;0), INDIRECT(ADDRESS(ROW()-5,COLUMN()))-$AI$7,0)</f>
        <v/>
      </c>
      <c r="J220" s="22">
        <f>IF(AND(D215="M",J215&gt;0), INDIRECT(ADDRESS(ROW()-5,COLUMN()))-$AJ$8,0) + IF(AND(D215="F",J215&gt;0), INDIRECT(ADDRESS(ROW()-5,COLUMN()))-$AI$8,0)</f>
        <v/>
      </c>
      <c r="K220" s="22">
        <f>IF(AND(D215="M",K215&gt;0), INDIRECT(ADDRESS(ROW()-5,COLUMN()))-$AJ$9,0) + IF(AND(D215="F",K215&gt;0), INDIRECT(ADDRESS(ROW()-5,COLUMN()))-$AI$9,0)</f>
        <v/>
      </c>
      <c r="L220" s="20" t="n">
        <v>0</v>
      </c>
      <c r="M220" s="22">
        <f>IF(AND(D215="M",M215&gt;0), INDIRECT(ADDRESS(ROW()-5,COLUMN()))-$AJ$11,0) + IF(AND(D215="F",M215&gt;0), INDIRECT(ADDRESS(ROW()-5,COLUMN()))-$AI$11,0)</f>
        <v/>
      </c>
      <c r="N220" s="22">
        <f>IF(AND(D215="M",N215&gt;0), INDIRECT(ADDRESS(ROW()-5,COLUMN()))-$AJ$12,0) + IF(AND(D215="F",N215&gt;0), INDIRECT(ADDRESS(ROW()-5,COLUMN()))-$AI$12,0)</f>
        <v/>
      </c>
      <c r="O220" s="20" t="n">
        <v>0</v>
      </c>
      <c r="P220" s="22">
        <f>IF(AND(D215="M",P215&gt;0), INDIRECT(ADDRESS(ROW()-5,COLUMN()))-$AJ$14,0) + IF(AND(D215="F",P215&gt;0), INDIRECT(ADDRESS(ROW()-5,COLUMN()))-$AI$14,0)</f>
        <v/>
      </c>
      <c r="Q220" s="22">
        <f>IF(AND(D215="M",Q215&gt;0), INDIRECT(ADDRESS(ROW()-5,COLUMN()))-$AJ$15,0) + IF(AND(D215="F",Q215&gt;0), INDIRECT(ADDRESS(ROW()-5,COLUMN()))-$AI$15,0)</f>
        <v/>
      </c>
      <c r="R220" s="20" t="n">
        <v>0</v>
      </c>
      <c r="S220" s="22">
        <f>IF(AND(D215="M",S215&gt;0), INDIRECT(ADDRESS(ROW()-5,COLUMN()))-$AJ$17,0) + IF(AND(D215="F",S215&gt;0), INDIRECT(ADDRESS(ROW()-5,COLUMN()))-$AI$17,0)</f>
        <v/>
      </c>
      <c r="T220" s="22">
        <f>IF(AND(D215="M",T215&gt;0), INDIRECT(ADDRESS(ROW()-5,COLUMN()))-$AJ$18,0) + IF(AND(D215="F",T215&gt;0), INDIRECT(ADDRESS(ROW()-5,COLUMN()))-$AI$18,0)</f>
        <v/>
      </c>
      <c r="U220" s="20" t="n">
        <v>0</v>
      </c>
      <c r="V220" s="22">
        <f>IF(AND(D215="M",V215&gt;0), INDIRECT(ADDRESS(ROW()-5,COLUMN()))-$AJ$20,0) + IF(AND(D215="F",V215&gt;0), INDIRECT(ADDRESS(ROW()-5,COLUMN()))-$AI$20,0)</f>
        <v/>
      </c>
      <c r="W220" s="22">
        <f>IF(AND(D215="M",W215&gt;0), INDIRECT(ADDRESS(ROW()-5,COLUMN()))-$AJ$21,0) + IF(AND(D215="F",W215&gt;0), INDIRECT(ADDRESS(ROW()-5,COLUMN()))-$AI$21,0)</f>
        <v/>
      </c>
    </row>
    <row customHeight="1" ht="20" outlineLevel="1" r="221" s="67" spans="1:63">
      <c r="C221" s="69" t="s">
        <v>389</v>
      </c>
      <c r="E221" s="62">
        <f>COUNTIF(F221:W221,"&lt;=0")-E215-IF(L215&gt;0,1,0)-IF(O215&gt;0,1,0)-IF(R215&gt;0,1,0)-IF(U215&gt;0,1,0)</f>
        <v/>
      </c>
      <c r="F221" s="22">
        <f>IF(AND(D215="M",F215&gt;0), INDIRECT(ADDRESS(ROW()-6,COLUMN()))-$AO$4,0) + IF(AND(D215="F",F215&gt;0), INDIRECT(ADDRESS(ROW()-6,COLUMN()))-$AN$4,0)</f>
        <v/>
      </c>
      <c r="G221" s="22">
        <f>IF(AND(D215="M",G215&gt;0), INDIRECT(ADDRESS(ROW()-6,COLUMN()))-$AO$5,0) + IF(AND(D215="F",G215&gt;0), INDIRECT(ADDRESS(ROW()-6,COLUMN()))-$AN$5,0)</f>
        <v/>
      </c>
      <c r="H221" s="22">
        <f>IF(AND(D215="M",H215&gt;0), INDIRECT(ADDRESS(ROW()-6,COLUMN()))-$AO$6,0) + IF(AND(D215="F",H215&gt;0), INDIRECT(ADDRESS(ROW()-6,COLUMN()))-$AN$6,0)</f>
        <v/>
      </c>
      <c r="I221" s="22">
        <f>IF(AND(D215="M",I215&gt;0), INDIRECT(ADDRESS(ROW()-6,COLUMN()))-$AO$7,0) + IF(AND(D215="F",I215&gt;0), INDIRECT(ADDRESS(ROW()-6,COLUMN()))-$AN$7,0)</f>
        <v/>
      </c>
      <c r="J221" s="22">
        <f>IF(AND(D215="M",J215&gt;0), INDIRECT(ADDRESS(ROW()-6,COLUMN()))-$AO$8,0) + IF(AND(D215="F",J215&gt;0), INDIRECT(ADDRESS(ROW()-6,COLUMN()))-$AN$8,0)</f>
        <v/>
      </c>
      <c r="K221" s="22">
        <f>IF(AND(D215="M",K215&gt;0), INDIRECT(ADDRESS(ROW()-6,COLUMN()))-$AO$9,0) + IF(AND(D215="F",K215&gt;0), INDIRECT(ADDRESS(ROW()-6,COLUMN()))-$AN$9,0)</f>
        <v/>
      </c>
      <c r="L221" s="20" t="n">
        <v>0</v>
      </c>
      <c r="M221" s="22">
        <f>IF(AND(D215="M",M215&gt;0), INDIRECT(ADDRESS(ROW()-6,COLUMN()))-$AO$11,0) + IF(AND(D215="F",M215&gt;0), INDIRECT(ADDRESS(ROW()-6,COLUMN()))-$AN$11,0)</f>
        <v/>
      </c>
      <c r="N221" s="22">
        <f>IF(AND(D215="M",N215&gt;0), INDIRECT(ADDRESS(ROW()-6,COLUMN()))-$AO$12,0) + IF(AND(D215="F",N215&gt;0), INDIRECT(ADDRESS(ROW()-6,COLUMN()))-$AN$12,0)</f>
        <v/>
      </c>
      <c r="O221" s="20" t="n">
        <v>0</v>
      </c>
      <c r="P221" s="22">
        <f>IF(AND(D215="M",P215&gt;0), INDIRECT(ADDRESS(ROW()-6,COLUMN()))-$AO$14,0) + IF(AND(D215="F",P215&gt;0), INDIRECT(ADDRESS(ROW()-6,COLUMN()))-$AN$14,0)</f>
        <v/>
      </c>
      <c r="Q221" s="22">
        <f>IF(AND(D215="M",Q215&gt;0), INDIRECT(ADDRESS(ROW()-6,COLUMN()))-$AO$15,0) + IF(AND(D215="F",Q215&gt;0), INDIRECT(ADDRESS(ROW()-6,COLUMN()))-$AN$15,0)</f>
        <v/>
      </c>
      <c r="R221" s="20" t="n">
        <v>0</v>
      </c>
      <c r="S221" s="22">
        <f>IF(AND(D215="M",S215&gt;0), INDIRECT(ADDRESS(ROW()-6,COLUMN()))-$AO$17,0) + IF(AND(D215="F",S215&gt;0), INDIRECT(ADDRESS(ROW()-6,COLUMN()))-$AN$17,0)</f>
        <v/>
      </c>
      <c r="T221" s="22">
        <f>IF(AND(D215="M",T215&gt;0), INDIRECT(ADDRESS(ROW()-6,COLUMN()))-$AO$18,0) + IF(AND(D215="F",T215&gt;0), INDIRECT(ADDRESS(ROW()-6,COLUMN()))-$AN$18,0)</f>
        <v/>
      </c>
      <c r="U221" s="63" t="n">
        <v>0</v>
      </c>
      <c r="V221" s="22">
        <f>IF(AND(D215="M",V215&gt;0), INDIRECT(ADDRESS(ROW()-6,COLUMN()))-$AO$20,0) + IF(AND(D215="F",V215&gt;0), INDIRECT(ADDRESS(ROW()-6,COLUMN()))-$AN$20,0)</f>
        <v/>
      </c>
      <c r="W221" s="22">
        <f>IF(AND(D215="M",W215&gt;0), INDIRECT(ADDRESS(ROW()-6,COLUMN()))-$AO$21,0) + IF(AND(D215="F",W215&gt;0), INDIRECT(ADDRESS(ROW()-6,COLUMN()))-$AN$21,0)</f>
        <v/>
      </c>
    </row>
    <row customHeight="1" ht="20" outlineLevel="1" r="222" s="67" spans="1:63" thickBot="1">
      <c r="C222" s="69" t="s">
        <v>6</v>
      </c>
      <c r="E222" s="62">
        <f>COUNTIF(F222:W222,"&lt;=0")-E215-IF(L215&gt;0,1,0)-IF(O215&gt;0,1,0)-IF(R215&gt;0,1,0)-IF(U215&gt;0,1,0)</f>
        <v/>
      </c>
      <c r="F222" s="22">
        <f>IF(AND(D215="M",F215&gt;0), INDIRECT(ADDRESS(ROW()-7,COLUMN()))-$AT$4,0) + IF(AND(D215="F",F215&gt;0), INDIRECT(ADDRESS(ROW()-7,COLUMN()))-$AS$4,0)</f>
        <v/>
      </c>
      <c r="G222" s="22">
        <f>IF(AND(D215="M",G215&gt;0), INDIRECT(ADDRESS(ROW()-7,COLUMN()))-$AT$5,0) + IF(AND(D215="F",G215&gt;0), INDIRECT(ADDRESS(ROW()-7,COLUMN()))-$AS$5,0)</f>
        <v/>
      </c>
      <c r="H222" s="22">
        <f>IF(AND(D215="M",H215&gt;0), INDIRECT(ADDRESS(ROW()-7,COLUMN()))-$AT$6,0) + IF(AND(D215="F",H215&gt;0), INDIRECT(ADDRESS(ROW()-7,COLUMN()))-$AS$6,0)</f>
        <v/>
      </c>
      <c r="I222" s="22">
        <f>IF(AND(D215="M",I215&gt;0), INDIRECT(ADDRESS(ROW()-7,COLUMN()))-$AT$7,0) + IF(AND(D215="F",I215&gt;0), INDIRECT(ADDRESS(ROW()-7,COLUMN()))-$AS$7,0)</f>
        <v/>
      </c>
      <c r="J222" s="22">
        <f>IF(AND(D215="M",J215&gt;0), INDIRECT(ADDRESS(ROW()-7,COLUMN()))-$AT$8,0) + IF(AND(D215="F",J215&gt;0), INDIRECT(ADDRESS(ROW()-7,COLUMN()))-$AS$8,0)</f>
        <v/>
      </c>
      <c r="K222" s="22">
        <f>IF(AND(D215="M",K215&gt;0), INDIRECT(ADDRESS(ROW()-7,COLUMN()))-$AT$9,0) + IF(AND(D215="F",K215&gt;0), INDIRECT(ADDRESS(ROW()-7,COLUMN()))-$AS$9,0)</f>
        <v/>
      </c>
      <c r="L222" s="63" t="n">
        <v>0</v>
      </c>
      <c r="M222" s="22">
        <f>IF(AND(D215="M",M215&gt;0), INDIRECT(ADDRESS(ROW()-7,COLUMN()))-$AT$11,0) + IF(AND(D215="F",M215&gt;0), INDIRECT(ADDRESS(ROW()-7,COLUMN()))-$AS$11,0)</f>
        <v/>
      </c>
      <c r="N222" s="22">
        <f>IF(AND(D215="M",N215&gt;0), INDIRECT(ADDRESS(ROW()-7,COLUMN()))-$AT$12,0) + IF(AND(D215="F",N215&gt;0), INDIRECT(ADDRESS(ROW()-7,COLUMN()))-$AS$12,0)</f>
        <v/>
      </c>
      <c r="O222" s="63" t="n">
        <v>0</v>
      </c>
      <c r="P222" s="22">
        <f>IF(AND(D215="M",P215&gt;0), INDIRECT(ADDRESS(ROW()-7,COLUMN()))-$AT$14,0) + IF(AND(D215="F",P215&gt;0), INDIRECT(ADDRESS(ROW()-7,COLUMN()))-$AS$14,0)</f>
        <v/>
      </c>
      <c r="Q222" s="22">
        <f>IF(AND(D215="M",Q215&gt;0), INDIRECT(ADDRESS(ROW()-7,COLUMN()))-$AT$15,0) + IF(AND(D215="F",Q215&gt;0), INDIRECT(ADDRESS(ROW()-7,COLUMN()))-$AS$15,0)</f>
        <v/>
      </c>
      <c r="R222" s="63" t="n">
        <v>0</v>
      </c>
      <c r="S222" s="22">
        <f>IF(AND(D215="M",S215&gt;0), INDIRECT(ADDRESS(ROW()-7,COLUMN()))-$AT$17,0) + IF(AND(D215="F",S215&gt;0), INDIRECT(ADDRESS(ROW()-7,COLUMN()))-$AS$17,0)</f>
        <v/>
      </c>
      <c r="T222" s="22">
        <f>IF(AND(D215="M",T215&gt;0), INDIRECT(ADDRESS(ROW()-7,COLUMN()))-$AT$18,0) + IF(AND(D215="F",T215&gt;0), INDIRECT(ADDRESS(ROW()-7,COLUMN()))-$AS$18,0)</f>
        <v/>
      </c>
      <c r="U222" s="63" t="n">
        <v>0</v>
      </c>
      <c r="V222" s="22">
        <f>IF(AND(D215="M",V215&gt;0), INDIRECT(ADDRESS(ROW()-7,COLUMN()))-$AT$20,0) + IF(AND(D215="F",V215&gt;0), INDIRECT(ADDRESS(ROW()-7,COLUMN()))-$AS$20,0)</f>
        <v/>
      </c>
      <c r="W222" s="22">
        <f>IF(AND(D215="M",W215&gt;0), INDIRECT(ADDRESS(ROW()-7,COLUMN()))-$AT$21,0) + IF(AND(D215="F",W215&gt;0), INDIRECT(ADDRESS(ROW()-7,COLUMN()))-$AS$21,0)</f>
        <v/>
      </c>
    </row>
    <row customHeight="1" ht="20" r="223" s="67" spans="1:63">
      <c r="A223" s="66" t="s">
        <v>421</v>
      </c>
      <c r="C223" s="11" t="n">
        <v>13</v>
      </c>
      <c r="D223" s="12" t="s">
        <v>383</v>
      </c>
      <c r="E223" s="14">
        <f>COUNTIF(F223:W223,"=0")</f>
        <v/>
      </c>
      <c r="F223" s="77" t="n">
        <v>0.0004343749999975444</v>
      </c>
      <c r="G223" s="77" t="n">
        <v>0</v>
      </c>
      <c r="H223" s="77" t="n">
        <v>0</v>
      </c>
      <c r="I223" s="77" t="n">
        <v>0</v>
      </c>
      <c r="J223" s="77" t="n">
        <v>0</v>
      </c>
      <c r="K223" s="77" t="n">
        <v>0</v>
      </c>
      <c r="L223" s="77" t="n">
        <v>0.0005372685185207615</v>
      </c>
      <c r="M223" s="77" t="n">
        <v>0.001121296296297203</v>
      </c>
      <c r="N223" s="77" t="n">
        <v>0</v>
      </c>
      <c r="O223" s="77" t="n">
        <v>0.0005915509259253326</v>
      </c>
      <c r="P223" s="77" t="n">
        <v>0.001264120370372268</v>
      </c>
      <c r="Q223" s="77" t="n">
        <v>0</v>
      </c>
      <c r="R223" s="77" t="n">
        <v>0.0004828703703694259</v>
      </c>
      <c r="S223" s="77" t="n">
        <v>0.001142939814812394</v>
      </c>
      <c r="T223" s="77" t="n">
        <v>0</v>
      </c>
      <c r="U223" s="77" t="n">
        <v>0</v>
      </c>
      <c r="V223" s="77" t="n">
        <v>0</v>
      </c>
      <c r="W223" s="77" t="n">
        <v>0</v>
      </c>
    </row>
    <row customHeight="1" ht="20" outlineLevel="1" r="224" s="67" spans="1:63">
      <c r="C224" s="68" t="s">
        <v>384</v>
      </c>
      <c r="E224" s="62">
        <f>COUNTIF(F224:AA224,"&lt;=0")-E223-IF(C223&gt;12,IF(L223&gt;0,1,0)+IF(O223&gt;0,1,0)+IF(R223&gt;0,1,0)+IF(U223&gt;0,1,0),0)-IF(C223&lt;11,IF(J223&gt;0,1,0)+IF(K223&gt;0,1,0)+IF(N223&gt;0,1,0)+IF(Q223&gt;0,1,0)+IF(T223&gt;0,1,0)+IF(W223,1,0),0)</f>
        <v/>
      </c>
      <c r="F224" s="22">
        <f>(IF(AND(C223&lt;11,AND(D223="F",F223&gt;0)),(INDIRECT(ADDRESS(ROW()-1,COLUMN()))-$B$4),0) + IF(AND(C223&lt;11,AND(D223="M",F223&gt;0)),(INDIRECT(ADDRESS(ROW()-1,COLUMN()))-$C$4),0)) + IF(AND(OR(C223=11,C223=12),AND(D223="F",F223&gt;0)),(INDIRECT(ADDRESS(ROW()-1,COLUMN()))-$D$4),0) + IF(AND(OR(C223=11,C223=12),AND(D223="M",F223&gt;0)),(INDIRECT(ADDRESS(ROW()-1,COLUMN()))-$E$4),0)  + IF(AND(OR(C223=13,C223=14),AND(D223="F",F223&gt;0)),(INDIRECT(ADDRESS(ROW()-1,COLUMN()))-$F$4),0) + IF(AND(OR(C223=13,C223=14),AND(D223="M",F223&gt;0)),(INDIRECT(ADDRESS(ROW()-1,COLUMN()))-$G$4),0) + IF(AND(C223 &gt; 14,AND(D223="F",F223&gt;0)),(INDIRECT(ADDRESS(ROW()-1,COLUMN()))-$H$4),0) + IF(AND(C223 &gt; 14,AND(D223="M",F223&gt;0)),(INDIRECT(ADDRESS(ROW()-1,COLUMN()))-$I$4),0)</f>
        <v/>
      </c>
      <c r="G224" s="22">
        <f>(IF(AND(C223&lt;11,AND(D223="F",G223&gt;0)),(INDIRECT(ADDRESS(ROW()-1,COLUMN()))-$B$5),0) + IF(AND(C223&lt;11,AND(D223="M",G223&gt;0)),(INDIRECT(ADDRESS(ROW()-1,COLUMN()))-$C$5),0)) + IF(AND(OR(C223=11,C223=12),AND(D223="F",G223&gt;0)),(INDIRECT(ADDRESS(ROW()-1,COLUMN()))-$D$5),0) + IF(AND(OR(C223=11,C223=12),AND(D223="M",G223&gt;0)),(INDIRECT(ADDRESS(ROW()-1,COLUMN()))-$E$5),0)  + IF(AND(OR(C223=13,C223=14),AND(D223="F",G223&gt;0)),(INDIRECT(ADDRESS(ROW()-1,COLUMN()))-$F$5),0) + IF(AND(OR(C223=13,C223=14),AND(D223="M",G223&gt;0)),(INDIRECT(ADDRESS(ROW()-1,COLUMN()))-$G$5),0) + IF(AND(C223 &gt; 14,AND(D223="F",G223&gt;0)),(INDIRECT(ADDRESS(ROW()-1,COLUMN()))-$H$5),0) + IF(AND(C223 &gt; 14,AND(D223="M",G223&gt;0)),(INDIRECT(ADDRESS(ROW()-1,COLUMN()))-$I$5),0)</f>
        <v/>
      </c>
      <c r="H224" s="22">
        <f>(IF(AND(C223&lt;11,AND(D223="F",H223&gt;0)),(INDIRECT(ADDRESS(ROW()-1,COLUMN()))-$B$6),0) + IF(AND(C223&lt;11,AND(D223="M",H223&gt;0)),(INDIRECT(ADDRESS(ROW()-1,COLUMN()))-$C$6),0)) + IF(AND(OR(C223=11,C223=12),AND(D223="F",H223&gt;0)),(INDIRECT(ADDRESS(ROW()-1,COLUMN()))-$D$6),0) + IF(AND(OR(C223=11,C223=12),AND(D223="M",H223&gt;0)),(INDIRECT(ADDRESS(ROW()-1,COLUMN()))-$E$6),0)  + IF(AND(OR(C223=13,C223=14),AND(D223="F",H223&gt;0)),(INDIRECT(ADDRESS(ROW()-1,COLUMN()))-$F$6),0) + IF(AND(OR(C223=13,C223=14),AND(D223="M",H223&gt;0)),(INDIRECT(ADDRESS(ROW()-1,COLUMN()))-$G$6),0) + IF(AND(C223 &gt; 14,AND(D223="F",H223&gt;0)),(INDIRECT(ADDRESS(ROW()-1,COLUMN()))-$H$6),0) + IF(AND(C223 &gt; 14,AND(D223="M",H223&gt;0)),(INDIRECT(ADDRESS(ROW()-1,COLUMN()))-$I$6),0)</f>
        <v/>
      </c>
      <c r="I224" s="22">
        <f>(IF(AND(C223&lt;11,AND(D223="F",I223&gt;0)),(INDIRECT(ADDRESS(ROW()-1,COLUMN()))-$B$7),0) + IF(AND(C223&lt;11,AND(D223="M",I223&gt;0)),(INDIRECT(ADDRESS(ROW()-1,COLUMN()))-$C$7),0)) + IF(AND(OR(C223=11,C223=12),AND(D223="F",I223&gt;0)),(INDIRECT(ADDRESS(ROW()-1,COLUMN()))-$D$7),0) + IF(AND(OR(C223=11,C223=12),AND(D223="M",I223&gt;0)),(INDIRECT(ADDRESS(ROW()-1,COLUMN()))-$E$7),0)  + IF(AND(OR(C223=13,C223=14),AND(D223="F",I223&gt;0)),(INDIRECT(ADDRESS(ROW()-1,COLUMN()))-$F$7),0) + IF(AND(OR(C223=13,C223=14),AND(D223="M",I223&gt;0)),(INDIRECT(ADDRESS(ROW()-1,COLUMN()))-$G$7),0) + IF(AND(C223 &gt; 14,AND(D223="F",I223&gt;0)),(INDIRECT(ADDRESS(ROW()-1,COLUMN()))-$H$7),0) + IF(AND(C223 &gt; 14,AND(D223="M",I223&gt;0)),(INDIRECT(ADDRESS(ROW()-1,COLUMN()))-$I$7),0)</f>
        <v/>
      </c>
      <c r="J224" s="22">
        <f>IF(AND(OR(C223=11,C223=12),AND(D223="F",J223&gt;0)),(INDIRECT(ADDRESS(ROW()-1,COLUMN()))-$D$8),0) + IF(AND(OR(C223=11,C223=12),AND(D223="M",J223&gt;0)),(INDIRECT(ADDRESS(ROW()-1,COLUMN()))-$E$8),0)  + IF(AND(OR(C223=13,C223=14),AND(D223="F",J223&gt;0)),(INDIRECT(ADDRESS(ROW()-1,COLUMN()))-$F$8),0) + IF(AND(OR(C223=13,C223=14),AND(D223="M",J223&gt;0)),(INDIRECT(ADDRESS(ROW()-1,COLUMN()))-$G$8),0) + IF(AND(C223 &gt; 14,AND(D223="F",J223&gt;0)),(INDIRECT(ADDRESS(ROW()-1,COLUMN()))-$H$8),0) + IF(AND(C223 &gt; 14,AND(D223="M",J223&gt;0)),(INDIRECT(ADDRESS(ROW()-1,COLUMN()))-$I$8),0)</f>
        <v/>
      </c>
      <c r="K224" s="22">
        <f>IF(AND(OR(C223=11,C223=12),AND(D223="F",K223&gt;0)),(INDIRECT(ADDRESS(ROW()-1,COLUMN()))-$D$9),0) + IF(AND(OR(C223=11,C223=12),AND(D223="M",K223&gt;0)),(INDIRECT(ADDRESS(ROW()-1,COLUMN()))-$E$9),0)  + IF(AND(OR(C223=13,C223=14),AND(D223="F",K223&gt;0)),(INDIRECT(ADDRESS(ROW()-1,COLUMN()))-$F$9),0) + IF(AND(OR(C223=13,C223=14),AND(D223="M",K223&gt;0)),(INDIRECT(ADDRESS(ROW()-1,COLUMN()))-$G$9),0) + IF(AND(C223 &gt; 14,AND(D223="F",K223&gt;0)),(INDIRECT(ADDRESS(ROW()-1,COLUMN()))-$H$9),0) + IF(AND(C223 &gt; 14,AND(D223="M",K223&gt;0)),(INDIRECT(ADDRESS(ROW()-1,COLUMN()))-$I$9),0)</f>
        <v/>
      </c>
      <c r="L224" s="22">
        <f>(IF(AND(C223&lt;11,AND(D223="F",L223&gt;0)),(INDIRECT(ADDRESS(ROW()-1,COLUMN()))-$B$11),0) + IF(AND(C223&lt;11,AND(D223="M",L223&gt;0)),(INDIRECT(ADDRESS(ROW()-1,COLUMN()))-$C$11),0)) + IF(AND(OR(C223=11,C223=12),AND(D223="F",L223&gt;0)),(INDIRECT(ADDRESS(ROW()-1,COLUMN()))-$D$11),0) + IF(AND(OR(C223=11,C223=12),AND(D223="M",L223&gt;0)),(INDIRECT(ADDRESS(ROW()-1,COLUMN()))-$E$11),0)</f>
        <v/>
      </c>
      <c r="M224" s="22">
        <f>(IF(AND(C223&lt;11,AND(D223="F",M223&gt;0)),(INDIRECT(ADDRESS(ROW()-1,COLUMN()))-$B$12),0) + IF(AND(C223&lt;11,AND(D223="M",M223&gt;0)),(INDIRECT(ADDRESS(ROW()-1,COLUMN()))-$C$12),0)) + IF(AND(OR(C223=11,C223=12),AND(D223="F",M223&gt;0)),(INDIRECT(ADDRESS(ROW()-1,COLUMN()))-$D$12),0) + IF(AND(OR(C223=11,C223=12),AND(D223="M",M223&gt;0)),(INDIRECT(ADDRESS(ROW()-1,COLUMN()))-$E$12),0)  + IF(AND(OR(C223=13,C223=14),AND(D223="F",M223&gt;0)),(INDIRECT(ADDRESS(ROW()-1,COLUMN()))-$F$12),0) + IF(AND(OR(C223=13,C223=14),AND(D223="M",M223&gt;0)),(INDIRECT(ADDRESS(ROW()-1,COLUMN()))-$G$12),0) + IF(AND(C223 &gt; 14,AND(D223="F",M223&gt;0)),(INDIRECT(ADDRESS(ROW()-1,COLUMN()))-$H$12),0) + IF(AND(C223 &gt; 14,AND(D223="M",M223&gt;0)),(INDIRECT(ADDRESS(ROW()-1,COLUMN()))-$I$12),0)</f>
        <v/>
      </c>
      <c r="N224" s="22">
        <f>IF(AND(OR(C223=11,C223=12),AND(D223="F",N223&gt;0)),(INDIRECT(ADDRESS(ROW()-1,COLUMN()))-$D$13),0) + IF(AND(OR(C223=11,C223=12),AND(D223="M",N223&gt;0)),(INDIRECT(ADDRESS(ROW()-1,COLUMN()))-$E$13),0)  + IF(AND(OR(C223=13,C223=14),AND(D223="F",N223&gt;0)),(INDIRECT(ADDRESS(ROW()-1,COLUMN()))-$F$13),0) + IF(AND(OR(C223=13,C223=14),AND(D223="M",N223&gt;0)),(INDIRECT(ADDRESS(ROW()-1,COLUMN()))-$G$13),0) + IF(AND(C223 &gt; 14,AND(D223="F",N223&gt;0)),(INDIRECT(ADDRESS(ROW()-1,COLUMN()))-$H$13),0) + IF(AND(C223 &gt; 14,AND(D223="M",N223&gt;0)),(INDIRECT(ADDRESS(ROW()-1,COLUMN()))-$I$13),0)</f>
        <v/>
      </c>
      <c r="O224" s="22">
        <f>(IF(AND(C223&lt;11,AND(D223="F",O223&gt;0)),(INDIRECT(ADDRESS(ROW()-1,COLUMN()))-$B$15),0) + IF(AND(C223&lt;11,AND(D223="M",O223&gt;0)),(INDIRECT(ADDRESS(ROW()-1,COLUMN()))-$C$15),0)) + IF(AND(OR(C223=11,C223=12),AND(D223="F",O223&gt;0)),(INDIRECT(ADDRESS(ROW()-1,COLUMN()))-$D$15),0) + IF(AND(OR(C223=11,C223=12),AND(D223="M",O223&gt;0)),(INDIRECT(ADDRESS(ROW()-1,COLUMN()))-$E$15),0)</f>
        <v/>
      </c>
      <c r="P224" s="22">
        <f>(IF(AND(C223&lt;11,AND(D223="F",P223&gt;0)),(INDIRECT(ADDRESS(ROW()-1,COLUMN()))-$B$16),0) + IF(AND(C223&lt;11,AND(D223="M",P223&gt;0)),(INDIRECT(ADDRESS(ROW()-1,COLUMN()))-$C$16),0)) + IF(AND(OR(C223=11,C223=12),AND(D223="F",P223&gt;0)),(INDIRECT(ADDRESS(ROW()-1,COLUMN()))-$D$16),0) + IF(AND(OR(C223=11,C223=12),AND(D223="M",P223&gt;0)),(INDIRECT(ADDRESS(ROW()-1,COLUMN()))-$E$16),0)  + IF(AND(OR(C223=13,C223=14),AND(D223="F",P223&gt;0)),(INDIRECT(ADDRESS(ROW()-1,COLUMN()))-$F$16),0) + IF(AND(OR(C223=13,C223=14),AND(D223="M",P223&gt;0)),(INDIRECT(ADDRESS(ROW()-1,COLUMN()))-$G$16),0) + IF(AND(C223 &gt; 14,AND(D223="F",P223&gt;0)),(INDIRECT(ADDRESS(ROW()-1,COLUMN()))-$H$16),0) + IF(AND(C223 &gt; 14,AND(D223="M",P223&gt;0)),(INDIRECT(ADDRESS(ROW()-1,COLUMN()))-$I$16),0)</f>
        <v/>
      </c>
      <c r="Q224" s="22">
        <f>IF(AND(OR(C223=11,C223=12),AND(D223="F",Q223&gt;0)),(INDIRECT(ADDRESS(ROW()-1,COLUMN()))-$D$17),0) + IF(AND(OR(C223=11,C223=12),AND(D223="M",Q223&gt;0)),(INDIRECT(ADDRESS(ROW()-1,COLUMN()))-$E$17),0)  + IF(AND(OR(C223=13,C223=14),AND(D223="F",Q223&gt;0)),(INDIRECT(ADDRESS(ROW()-1,COLUMN()))-$F$17),0) + IF(AND(OR(C223=13,C223=14),AND(D223="M",Q223&gt;0)),(INDIRECT(ADDRESS(ROW()-1,COLUMN()))-$G$17),0) + IF(AND(C223 &gt; 14,AND(D223="F",Q223&gt;0)),(INDIRECT(ADDRESS(ROW()-1,COLUMN()))-$H$17),0) + IF(AND(C223 &gt; 14,AND(D223="M",Q223&gt;0)),(INDIRECT(ADDRESS(ROW()-1,COLUMN()))-$I$17),0)</f>
        <v/>
      </c>
      <c r="R224" s="22">
        <f>(IF(AND(C223&lt;11,AND(D223="F",R223&gt;0)),(INDIRECT(ADDRESS(ROW()-1,COLUMN()))-$B$19),0) + IF(AND(C223&lt;11,AND(D223="M",R223&gt;0)),(INDIRECT(ADDRESS(ROW()-1,COLUMN()))-$C$19),0)) + IF(AND(OR(C223=11,C223=12),AND(D223="F",R223&gt;0)),(INDIRECT(ADDRESS(ROW()-1,COLUMN()))-$D$19),0) + IF(AND(OR(C223=11,C223=12),AND(D223="M",R223&gt;0)),(INDIRECT(ADDRESS(ROW()-1,COLUMN()))-$E$19),0)</f>
        <v/>
      </c>
      <c r="S224" s="22">
        <f>(IF(AND(C223&lt;11,AND(D223="F",S223&gt;0)),(INDIRECT(ADDRESS(ROW()-1,COLUMN()))-$B$20),0) + IF(AND(C223&lt;11,AND(D223="M",S223&gt;0)),(INDIRECT(ADDRESS(ROW()-1,COLUMN()))-$C$20),0)) + IF(AND(OR(C223=11,C223=12),AND(D223="F",S223&gt;0)),(INDIRECT(ADDRESS(ROW()-1,COLUMN()))-$D$20),0) + IF(AND(OR(C223=11,C223=12),AND(D223="M",S223&gt;0)),(INDIRECT(ADDRESS(ROW()-1,COLUMN()))-$E$20),0)  + IF(AND(OR(C223=13,C223=14),AND(D223="F",S223&gt;0)),(INDIRECT(ADDRESS(ROW()-1,COLUMN()))-$F$20),0) + IF(AND(OR(C223=13,C223=14),AND(D223="M",S223&gt;0)),(INDIRECT(ADDRESS(ROW()-1,COLUMN()))-$G$20),0) + IF(AND(C223 &gt; 14,AND(D223="F",S223&gt;0)),(INDIRECT(ADDRESS(ROW()-1,COLUMN()))-$H$20),0) + IF(AND(C223 &gt; 14,AND(D223="M",S223&gt;0)),(INDIRECT(ADDRESS(ROW()-1,COLUMN()))-$I$20),0)</f>
        <v/>
      </c>
      <c r="T224" s="22">
        <f>IF(AND(OR(C223=11,C223=12),AND(D223="F",T223&gt;0)),(INDIRECT(ADDRESS(ROW()-1,COLUMN()))-$D$21),0) + IF(AND(OR(C223=11,C223=12),AND(D223="M",T223&gt;0)),(INDIRECT(ADDRESS(ROW()-1,COLUMN()))-$E$21),0)  + IF(AND(OR(C223=13,C223=14),AND(D223="F",T223&gt;0)),(INDIRECT(ADDRESS(ROW()-1,COLUMN()))-$F$21),0) + IF(AND(OR(C223=13,C223=14),AND(D223="M",T223&gt;0)),(INDIRECT(ADDRESS(ROW()-1,COLUMN()))-$G$21),0) + IF(AND(C223 &gt; 14,AND(D223="F",T223&gt;0)),(INDIRECT(ADDRESS(ROW()-1,COLUMN()))-$H$21),0) + IF(AND(C223 &gt; 14,AND(D223="M",T223&gt;0)),(INDIRECT(ADDRESS(ROW()-1,COLUMN()))-$I$21),0)</f>
        <v/>
      </c>
      <c r="U224" s="22">
        <f>(IF(AND(C223&lt;11,AND(D223="F",U223&gt;0)),(INDIRECT(ADDRESS(ROW()-1,COLUMN()))-$B$23),0) + IF(AND(C223&lt;11,AND(D223="M",U223&gt;0)),(INDIRECT(ADDRESS(ROW()-1,COLUMN()))-$C$23),0)) + IF(AND(OR(C223=11,C223=12),AND(D223="F",U223&gt;0)),(INDIRECT(ADDRESS(ROW()-1,COLUMN()))-$D$23),0) + IF(AND(OR(C223=11,C223=12),AND(D223="M",U223&gt;0)),(INDIRECT(ADDRESS(ROW()-1,COLUMN()))-$E$23),0)</f>
        <v/>
      </c>
      <c r="V224" s="22">
        <f>(IF(AND(C223&lt;11,AND(D223="F",V223&gt;0)),(INDIRECT(ADDRESS(ROW()-1,COLUMN()))-$B$24),0) + IF(AND(C223&lt;11,AND(D223="M",V223&gt;0)),(INDIRECT(ADDRESS(ROW()-1,COLUMN()))-$C$24),0)) + IF(AND(OR(C223=11,C223=12),AND(D223="F",V223&gt;0)),(INDIRECT(ADDRESS(ROW()-1,COLUMN()))-$D$24),0) + IF(AND(OR(C223=11,C223=12),AND(D223="M",V223&gt;0)),(INDIRECT(ADDRESS(ROW()-1,COLUMN()))-$E$24),0)  + IF(AND(OR(C223=13,C223=14),AND(D223="F",V223&gt;0)),(INDIRECT(ADDRESS(ROW()-1,COLUMN()))-$F$24),0) + IF(AND(OR(C223=13,C223=14),AND(D223="M",V223&gt;0)),(INDIRECT(ADDRESS(ROW()-1,COLUMN()))-$G$24),0) + IF(AND(C223 &gt; 14,AND(D223="F",V223&gt;0)),(INDIRECT(ADDRESS(ROW()-1,COLUMN()))-$H$24),0) + IF(AND(C223 &gt; 14,AND(D223="M",V223&gt;0)),(INDIRECT(ADDRESS(ROW()-1,COLUMN()))-$I$24),0)</f>
        <v/>
      </c>
      <c r="W224" s="22">
        <f>IF(AND(OR(C223=11,C223=12),AND(D223="F",W223&gt;0)),(INDIRECT(ADDRESS(ROW()-1,COLUMN()))-$D$25),0) + IF(AND(OR(C223=11,C223=12),AND(D223="M",W223&gt;0)),(INDIRECT(ADDRESS(ROW()-1,COLUMN()))-$E$25),0)  + IF(AND(OR(C223=13,C223=14),AND(D223="F",W223&gt;0)),(INDIRECT(ADDRESS(ROW()-1,COLUMN()))-$F$25),0) + IF(AND(OR(C223=13,C223=14),AND(D223="M",W223&gt;0)),(INDIRECT(ADDRESS(ROW()-1,COLUMN()))-$G$25),0) + IF(AND(C223 &gt; 14,AND(D223="F",W223&gt;0)),(INDIRECT(ADDRESS(ROW()-1,COLUMN()))-$H$25),0) + IF(AND(C223 &gt; 14,AND(D223="M",W223&gt;0)),(INDIRECT(ADDRESS(ROW()-1,COLUMN()))-$I$25),0)</f>
        <v/>
      </c>
    </row>
    <row customHeight="1" ht="20" outlineLevel="1" r="225" s="67" spans="1:63">
      <c r="C225" s="69" t="s">
        <v>385</v>
      </c>
      <c r="E225" s="62">
        <f>COUNTIF(F225:AA225,"&lt;=0")-E223-IF(C223&gt;12,IF(L223&gt;0,1,0)+IF(O223&gt;0,1,0)+IF(R223&gt;0,1,0)+IF(U223&gt;0,1,0),0)-IF(C223&lt;11,IF(J223&gt;0,1,0)+IF(K223&gt;0,1,0)+IF(N223&gt;0,1,0)+IF(Q223&gt;0,1,0)+IF(T223&gt;0,1,0)+IF(W223,1,0),0)</f>
        <v/>
      </c>
      <c r="F225" s="22">
        <f>(IF(AND(C223&lt;11,AND(D223="F",F223&gt;0)),(INDIRECT(ADDRESS(ROW()-2,COLUMN()))-$L$4),0) + IF(AND(C223&lt;11,AND(D223="M",F223&gt;0)),(INDIRECT(ADDRESS(ROW()-2,COLUMN()))-$M$4),0)) + IF(AND(OR(C223=11,C223=12),AND(D223="F",F223&gt;0)),(INDIRECT(ADDRESS(ROW()-2,COLUMN()))-$N$4),0) + IF(AND(OR(C223=11,C223=12),AND(D223="M",F223&gt;0)),(INDIRECT(ADDRESS(ROW()-2,COLUMN()))-$O$4),0)  + IF(AND(OR(C223=13,C223=14),AND(D223="F",F223&gt;0)),(INDIRECT(ADDRESS(ROW()-2,COLUMN()))-$P$4),0) + IF(AND(OR(C223=13,C223=14),AND(D223="M",F223&gt;0)),(INDIRECT(ADDRESS(ROW()-2,COLUMN()))-$Q$4),0) + IF(AND(C223 &gt; 14,AND(D223="F",F223&gt;0)),(INDIRECT(ADDRESS(ROW()-2,COLUMN()))-$R$4),0) + IF(AND(C223 &gt; 14,AND(D223="M",F223&gt;0)),(INDIRECT(ADDRESS(ROW()-2,COLUMN()))-$S$4),0)</f>
        <v/>
      </c>
      <c r="G225" s="22">
        <f>(IF(AND(C223&lt;11,AND(D223="F",G223&gt;0)),(INDIRECT(ADDRESS(ROW()-2,COLUMN()))-$L$5),0) + IF(AND(C223&lt;11,AND(D223="M",G223&gt;0)),(INDIRECT(ADDRESS(ROW()-2,COLUMN()))-$M$5),0)) + IF(AND(OR(C223=11,C223=12),AND(D223="F",G223&gt;0)),(INDIRECT(ADDRESS(ROW()-2,COLUMN()))-$N$5),0) + IF(AND(OR(C223=11,C223=12),AND(D223="M",G223&gt;0)),(INDIRECT(ADDRESS(ROW()-2,COLUMN()))-$O$5),0)  + IF(AND(OR(C223=13,C223=14),AND(D223="F",G223&gt;0)),(INDIRECT(ADDRESS(ROW()-2,COLUMN()))-$P$5),0) + IF(AND(OR(C223=13,C223=14),AND(D223="M",G223&gt;0)),(INDIRECT(ADDRESS(ROW()-2,COLUMN()))-$Q$5),0) + IF(AND(C223 &gt; 14,AND(D223="F",G223&gt;0)),(INDIRECT(ADDRESS(ROW()-2,COLUMN()))-$R$5),0) + IF(AND(C223 &gt; 14,AND(D223="M",G223&gt;0)),(INDIRECT(ADDRESS(ROW()-2,COLUMN()))-$S$5),0)</f>
        <v/>
      </c>
      <c r="H225" s="22">
        <f>(IF(AND(C223&lt;11,AND(D223="F",H223&gt;0)),(INDIRECT(ADDRESS(ROW()-2,COLUMN()))-$L$6),0) + IF(AND(C223&lt;11,AND(D223="M",H223&gt;0)),(INDIRECT(ADDRESS(ROW()-2,COLUMN()))-$M$6),0)) + IF(AND(OR(C223=11,C223=12),AND(D223="F",H223&gt;0)),(INDIRECT(ADDRESS(ROW()-2,COLUMN()))-$N$6),0) + IF(AND(OR(C223=11,C223=12),AND(D223="M",H223&gt;0)),(INDIRECT(ADDRESS(ROW()-2,COLUMN()))-$O$6),0)  + IF(AND(OR(C223=13,C223=14),AND(D223="F",H223&gt;0)),(INDIRECT(ADDRESS(ROW()-2,COLUMN()))-$P$6),0) + IF(AND(OR(C223=13,C223=14),AND(D223="M",H223&gt;0)),(INDIRECT(ADDRESS(ROW()-2,COLUMN()))-$Q$6),0) + IF(AND(C223 &gt; 14,AND(D223="F",H223&gt;0)),(INDIRECT(ADDRESS(ROW()-2,COLUMN()))-$R$6),0) + IF(AND(C223 &gt; 14,AND(D223="M",H223&gt;0)),(INDIRECT(ADDRESS(ROW()-2,COLUMN()))-$S$6),0)</f>
        <v/>
      </c>
      <c r="I225" s="22">
        <f>(IF(AND(C223&lt;11,AND(D223="F",I223&gt;0)),(INDIRECT(ADDRESS(ROW()-2,COLUMN()))-$L$7),0) + IF(AND(C223&lt;11,AND(D223="M",I223&gt;0)),(INDIRECT(ADDRESS(ROW()-2,COLUMN()))-$M$7),0)) + IF(AND(OR(C223=11,C223=12),AND(D223="F",I223&gt;0)),(INDIRECT(ADDRESS(ROW()-2,COLUMN()))-$N$7),0) + IF(AND(OR(C223=11,C223=12),AND(D223="M",I223&gt;0)),(INDIRECT(ADDRESS(ROW()-2,COLUMN()))-$O$7),0)  + IF(AND(OR(C223=13,C223=14),AND(D223="F",I223&gt;0)),(INDIRECT(ADDRESS(ROW()-2,COLUMN()))-$P$7),0) + IF(AND(OR(C223=13,C223=14),AND(D223="M",I223&gt;0)),(INDIRECT(ADDRESS(ROW()-2,COLUMN()))-$Q$7),0) + IF(AND(C223 &gt; 14,AND(D223="F",I223&gt;0)),(INDIRECT(ADDRESS(ROW()-2,COLUMN()))-$R$7),0) + IF(AND(C223 &gt; 14,AND(D223="M",I223&gt;0)),(INDIRECT(ADDRESS(ROW()-2,COLUMN()))-$S$7),0)</f>
        <v/>
      </c>
      <c r="J225" s="22">
        <f>IF(AND(OR(C223=11,C223=12),AND(D223="F",J223&gt;0)),(INDIRECT(ADDRESS(ROW()-2,COLUMN()))-$N$8),0) + IF(AND(OR(C223=11,C223=12),AND(D223="M",J223&gt;0)),(INDIRECT(ADDRESS(ROW()-2,COLUMN()))-$O$8),0)  + IF(AND(OR(C223=13,C223=14),AND(D223="F",J223&gt;0)),(INDIRECT(ADDRESS(ROW()-2,COLUMN()))-$P$8),0) + IF(AND(OR(C223=13,C223=14),AND(D223="M",J223&gt;0)),(INDIRECT(ADDRESS(ROW()-2,COLUMN()))-$Q$8),0) + IF(AND(C223 &gt; 14,AND(D223="F",J223&gt;0)),(INDIRECT(ADDRESS(ROW()-2,COLUMN()))-$R$8),0) + IF(AND(C223 &gt; 14,AND(D223="M",J223&gt;0)),(INDIRECT(ADDRESS(ROW()-2,COLUMN()))-$S$8),0)</f>
        <v/>
      </c>
      <c r="K225" s="22">
        <f>IF(AND(OR(C223=11,C223=12),AND(D223="F",K223&gt;0)),(INDIRECT(ADDRESS(ROW()-2,COLUMN()))-$N$9),0) + IF(AND(OR(C223=11,C223=12),AND(D223="M",K223&gt;0)),(INDIRECT(ADDRESS(ROW()-2,COLUMN()))-$O$9),0)  + IF(AND(OR(C223=13,C223=14),AND(D223="F",K223&gt;0)),(INDIRECT(ADDRESS(ROW()-2,COLUMN()))-$P$9),0) + IF(AND(OR(C223=13,C223=14),AND(D223="M",K223&gt;0)),(INDIRECT(ADDRESS(ROW()-2,COLUMN()))-$Q$9),0) + IF(AND(C223 &gt; 14,AND(D223="F",K223&gt;0)),(INDIRECT(ADDRESS(ROW()-2,COLUMN()))-$R$9),0) + IF(AND(C223 &gt; 14,AND(D223="M",K223&gt;0)),(INDIRECT(ADDRESS(ROW()-2,COLUMN()))-$S$9),0)</f>
        <v/>
      </c>
      <c r="L225" s="22">
        <f>(IF(AND(C223&lt;11,AND(D223="F",L223&gt;0)),(INDIRECT(ADDRESS(ROW()-2,COLUMN()))-$L$11),0) + IF(AND(C223&lt;11,AND(D223="M",L223&gt;0)),(INDIRECT(ADDRESS(ROW()-2,COLUMN()))-$M$11),0)) + IF(AND(OR(C223=11,C223=12),AND(D223="F",L223&gt;0)),(INDIRECT(ADDRESS(ROW()-2,COLUMN()))-$N$11),0) + IF(AND(OR(C223=11,C223=12),AND(D223="M",L223&gt;0)),(INDIRECT(ADDRESS(ROW()-2,COLUMN()))-$O$11),0)</f>
        <v/>
      </c>
      <c r="M225" s="22">
        <f>(IF(AND(C223&lt;11,AND(D223="F",M223&gt;0)),(INDIRECT(ADDRESS(ROW()-2,COLUMN()))-$L$12),0) + IF(AND(C223&lt;11,AND(D223="M",M223&gt;0)),(INDIRECT(ADDRESS(ROW()-2,COLUMN()))-$M$12),0)) + IF(AND(OR(C223=11,C223=12),AND(D223="F",M223&gt;0)),(INDIRECT(ADDRESS(ROW()-2,COLUMN()))-$N$12),0) + IF(AND(OR(C223=11,C223=12),AND(D223="M",M223&gt;0)),(INDIRECT(ADDRESS(ROW()-2,COLUMN()))-$O$12),0)  + IF(AND(OR(C223=13,C223=14),AND(D223="F",M223&gt;0)),(INDIRECT(ADDRESS(ROW()-2,COLUMN()))-$P$12),0) + IF(AND(OR(C223=13,C223=14),AND(D223="M",M223&gt;0)),(INDIRECT(ADDRESS(ROW()-2,COLUMN()))-$Q$12),0) + IF(AND(C223 &gt; 14,AND(D223="F",M223&gt;0)),(INDIRECT(ADDRESS(ROW()-2,COLUMN()))-$R$12),0) + IF(AND(C223 &gt; 14,AND(D223="M",M223&gt;0)),(INDIRECT(ADDRESS(ROW()-2,COLUMN()))-$S$12),0)</f>
        <v/>
      </c>
      <c r="N225" s="22">
        <f>IF(AND(OR(C223=11,C223=12),AND(D223="F",N223&gt;0)),(INDIRECT(ADDRESS(ROW()-2,COLUMN()))-$N$13),0) + IF(AND(OR(C223=11,C223=12),AND(D223="M",N223&gt;0)),(INDIRECT(ADDRESS(ROW()-2,COLUMN()))-$O$13),0)  + IF(AND(OR(C223=13,C223=14),AND(D223="F",N223&gt;0)),(INDIRECT(ADDRESS(ROW()-2,COLUMN()))-$P$13),0) + IF(AND(OR(C223=13,C223=14),AND(D223="M",N223&gt;0)),(INDIRECT(ADDRESS(ROW()-2,COLUMN()))-$Q$13),0) + IF(AND(C223 &gt; 14,AND(D223="F",N223&gt;0)),(INDIRECT(ADDRESS(ROW()-2,COLUMN()))-$R$13),0) + IF(AND(C223 &gt; 14,AND(D223="M",N223&gt;0)),(INDIRECT(ADDRESS(ROW()-2,COLUMN()))-$S$13),0)</f>
        <v/>
      </c>
      <c r="O225" s="22">
        <f>(IF(AND(C223&lt;11,AND(D223="F",O223&gt;0)),(INDIRECT(ADDRESS(ROW()-2,COLUMN()))-$L$15),0) + IF(AND(C223&lt;11,AND(D223="M",O223&gt;0)),(INDIRECT(ADDRESS(ROW()-2,COLUMN()))-$M$15),0)) + IF(AND(OR(C223=11,C223=12),AND(D223="F",O223&gt;0)),(INDIRECT(ADDRESS(ROW()-2,COLUMN()))-$N$15),0) + IF(AND(OR(C223=11,C223=12),AND(D223="M",O223&gt;0)),(INDIRECT(ADDRESS(ROW()-2,COLUMN()))-$O$15),0)</f>
        <v/>
      </c>
      <c r="P225" s="22">
        <f>(IF(AND(C223&lt;11,AND(D223="F",P223&gt;0)),(INDIRECT(ADDRESS(ROW()-2,COLUMN()))-$L$16),0) + IF(AND(C223&lt;11,AND(D223="M",P223&gt;0)),(INDIRECT(ADDRESS(ROW()-2,COLUMN()))-$M$16),0)) + IF(AND(OR(C223=11,C223=12),AND(D223="F",P223&gt;0)),(INDIRECT(ADDRESS(ROW()-2,COLUMN()))-$N$16),0) + IF(AND(OR(C223=11,C223=12),AND(D223="M",P223&gt;0)),(INDIRECT(ADDRESS(ROW()-2,COLUMN()))-$O$16),0)  + IF(AND(OR(C223=13,C223=14),AND(D223="F",P223&gt;0)),(INDIRECT(ADDRESS(ROW()-2,COLUMN()))-$P$16),0) + IF(AND(OR(C223=13,C223=14),AND(D223="M",P223&gt;0)),(INDIRECT(ADDRESS(ROW()-2,COLUMN()))-$Q$16),0) + IF(AND(C223 &gt; 14,AND(D223="F",P223&gt;0)),(INDIRECT(ADDRESS(ROW()-2,COLUMN()))-$R$16),0) + IF(AND(C223 &gt; 14,AND(D223="M",P223&gt;0)),(INDIRECT(ADDRESS(ROW()-2,COLUMN()))-$S$16),0)</f>
        <v/>
      </c>
      <c r="Q225" s="22">
        <f>IF(AND(OR(C223=11,C223=12),AND(D223="F",Q223&gt;0)),(INDIRECT(ADDRESS(ROW()-2,COLUMN()))-$N$17),0) + IF(AND(OR(C223=11,C223=12),AND(D223="M",Q223&gt;0)),(INDIRECT(ADDRESS(ROW()-2,COLUMN()))-$O$17),0)  + IF(AND(OR(C223=13,C223=14),AND(D223="F",Q223&gt;0)),(INDIRECT(ADDRESS(ROW()-2,COLUMN()))-$P$17),0) + IF(AND(OR(C223=13,C223=14),AND(D223="M",Q223&gt;0)),(INDIRECT(ADDRESS(ROW()-2,COLUMN()))-$Q$17),0) + IF(AND(C223 &gt; 14,AND(D223="F",Q223&gt;0)),(INDIRECT(ADDRESS(ROW()-2,COLUMN()))-$R$17),0) + IF(AND(C223 &gt; 14,AND(D223="M",Q223&gt;0)),(INDIRECT(ADDRESS(ROW()-2,COLUMN()))-$S$17),0)</f>
        <v/>
      </c>
      <c r="R225" s="22">
        <f>(IF(AND(C223&lt;11,AND(D223="F",R223&gt;0)),(INDIRECT(ADDRESS(ROW()-2,COLUMN()))-$L$19),0) + IF(AND(C223&lt;11,AND(D223="M",R223&gt;0)),(INDIRECT(ADDRESS(ROW()-2,COLUMN()))-$M$19),0)) + IF(AND(OR(C223=11,C223=12),AND(D223="F",R223&gt;0)),(INDIRECT(ADDRESS(ROW()-2,COLUMN()))-$N$19),0) + IF(AND(OR(C223=11,C223=12),AND(D223="M",R223&gt;0)),(INDIRECT(ADDRESS(ROW()-2,COLUMN()))-$O$19),0)</f>
        <v/>
      </c>
      <c r="S225" s="22">
        <f>(IF(AND(C223&lt;11,AND(D223="F",S223&gt;0)),(INDIRECT(ADDRESS(ROW()-2,COLUMN()))-$L$20),0) + IF(AND(C223&lt;11,AND(D223="M",S223&gt;0)),(INDIRECT(ADDRESS(ROW()-2,COLUMN()))-$M$20),0)) + IF(AND(OR(C223=11,C223=12),AND(D223="F",S223&gt;0)),(INDIRECT(ADDRESS(ROW()-2,COLUMN()))-$N$20),0) + IF(AND(OR(C223=11,C223=12),AND(D223="M",S223&gt;0)),(INDIRECT(ADDRESS(ROW()-2,COLUMN()))-$O$20),0)  + IF(AND(OR(C223=13,C223=14),AND(D223="F",S223&gt;0)),(INDIRECT(ADDRESS(ROW()-2,COLUMN()))-$P$20),0) + IF(AND(OR(C223=13,C223=14),AND(D223="M",S223&gt;0)),(INDIRECT(ADDRESS(ROW()-2,COLUMN()))-$Q$20),0) + IF(AND(C223 &gt; 14,AND(D223="F",S223&gt;0)),(INDIRECT(ADDRESS(ROW()-2,COLUMN()))-$R$20),0) + IF(AND(C223 &gt; 14,AND(D223="M",S223&gt;0)),(INDIRECT(ADDRESS(ROW()-2,COLUMN()))-$S$20),0)</f>
        <v/>
      </c>
      <c r="T225" s="22">
        <f>IF(AND(OR(C223=11,C223=12),AND(D223="F",T223&gt;0)),(INDIRECT(ADDRESS(ROW()-2,COLUMN()))-$N$21),0) + IF(AND(OR(C223=11,C223=12),AND(D223="M",T223&gt;0)),(INDIRECT(ADDRESS(ROW()-2,COLUMN()))-$O$21),0)  + IF(AND(OR(C223=13,C223=14),AND(D223="F",T223&gt;0)),(INDIRECT(ADDRESS(ROW()-2,COLUMN()))-$P$21),0) + IF(AND(OR(C223=13,C223=14),AND(D223="M",T223&gt;0)),(INDIRECT(ADDRESS(ROW()-2,COLUMN()))-$Q$21),0) + IF(AND(C223 &gt; 14,AND(D223="F",T223&gt;0)),(INDIRECT(ADDRESS(ROW()-2,COLUMN()))-$R$21),0) + IF(AND(C223 &gt; 14,AND(D223="M",T223&gt;0)),(INDIRECT(ADDRESS(ROW()-2,COLUMN()))-$S$21),0)</f>
        <v/>
      </c>
      <c r="U225" s="22">
        <f>(IF(AND(C223&lt;11,AND(D223="F",U223&gt;0)),(INDIRECT(ADDRESS(ROW()-2,COLUMN()))-$L$23),0) + IF(AND(C223&lt;11,AND(D223="M",U223&gt;0)),(INDIRECT(ADDRESS(ROW()-2,COLUMN()))-$M$23),0)) + IF(AND(OR(C223=11,C223=12),AND(D223="F",U223&gt;0)),(INDIRECT(ADDRESS(ROW()-2,COLUMN()))-$N$23),0) + IF(AND(OR(C223=11,C223=12),AND(D223="M",U223&gt;0)),(INDIRECT(ADDRESS(ROW()-2,COLUMN()))-$O$23),0)</f>
        <v/>
      </c>
      <c r="V225" s="22">
        <f>(IF(AND(C223&lt;11,AND(D223="F",V223&gt;0)),(INDIRECT(ADDRESS(ROW()-2,COLUMN()))-$L$24),0) + IF(AND(C223&lt;11,AND(D223="M",V223&gt;0)),(INDIRECT(ADDRESS(ROW()-2,COLUMN()))-$M$24),0)) + IF(AND(OR(C223=11,C223=12),AND(D223="F",V223&gt;0)),(INDIRECT(ADDRESS(ROW()-2,COLUMN()))-$N$24),0) + IF(AND(OR(C223=11,C223=12),AND(D223="M",V223&gt;0)),(INDIRECT(ADDRESS(ROW()-2,COLUMN()))-$O$24),0)  + IF(AND(OR(C223=13,C223=14),AND(D223="F",V223&gt;0)),(INDIRECT(ADDRESS(ROW()-2,COLUMN()))-$P$24),0) + IF(AND(OR(C223=13,C223=14),AND(D223="M",V223&gt;0)),(INDIRECT(ADDRESS(ROW()-2,COLUMN()))-$Q$24),0) + IF(AND(C223 &gt; 14,AND(D223="F",V223&gt;0)),(INDIRECT(ADDRESS(ROW()-2,COLUMN()))-$R$24),0) + IF(AND(C223 &gt; 14,AND(D223="M",V223&gt;0)),(INDIRECT(ADDRESS(ROW()-2,COLUMN()))-$S$24),0)</f>
        <v/>
      </c>
      <c r="W225" s="22">
        <f>IF(AND(OR(C223=11,C223=12),AND(D223="F",W223&gt;0)),(INDIRECT(ADDRESS(ROW()-2,COLUMN()))-$N$25),0) + IF(AND(OR(C223=11,C223=12),AND(D223="M",W223&gt;0)),(INDIRECT(ADDRESS(ROW()-2,COLUMN()))-$O$25),0)  + IF(AND(OR(C223=13,C223=14),AND(D223="F",W223&gt;0)),(INDIRECT(ADDRESS(ROW()-2,COLUMN()))-$P$25),0) + IF(AND(OR(C223=13,C223=14),AND(D223="M",W223&gt;0)),(INDIRECT(ADDRESS(ROW()-2,COLUMN()))-$Q$25),0) + IF(AND(C223 &gt; 14,AND(D223="F",W223&gt;0)),(INDIRECT(ADDRESS(ROW()-2,COLUMN()))-$R$25),0) + IF(AND(C223 &gt; 14,AND(D223="M",W223&gt;0)),(INDIRECT(ADDRESS(ROW()-2,COLUMN()))-$S$25),0)</f>
        <v/>
      </c>
    </row>
    <row customHeight="1" ht="20" outlineLevel="1" r="226" s="67" spans="1:63">
      <c r="C226" s="69" t="s">
        <v>386</v>
      </c>
      <c r="E226" s="62">
        <f>COUNTIF(F226:W226,"&lt;=0")-E223-IF(C223&gt;14,18,0)-IF(C223&gt;12,IF(L223&gt;0,1,0)+IF(O223&gt;0,1,0)+IF(R223&gt;0,1,0)+IF(U223&gt;0,1,0),0)-IF(C223&lt;11,IF(J223&gt;0,1,0)+IF(K223&gt;0,1,0)+IF(N223&gt;0,1,0)+IF(Q223&gt;0,1,0)+IF(T223&gt;0,1,0)+ IF(U223&gt;0,1,0) + IF(W223,1,0),0) - IF(AND(U223 &gt; 0,OR(C223=11,C223=12)),1,0)</f>
        <v/>
      </c>
      <c r="F226" s="22">
        <f>(IF(AND(C223&lt;11,AND(D223="F",F223&gt;0)),(INDIRECT(ADDRESS(ROW()-3,COLUMN()))-$V$4),0) + IF(AND(C223&lt;11,AND(D223="M",F223&gt;0)),(INDIRECT(ADDRESS(ROW()-3,COLUMN()))-$W$4),0)) + IF(AND(OR(C223=11,C223=12),AND(D223="F",F223&gt;0)),(INDIRECT(ADDRESS(ROW()-3,COLUMN()))-$X$4),0) + IF(AND(OR(C223=11,C223=12),AND(D223="M",F223&gt;0)),(INDIRECT(ADDRESS(ROW()-3,COLUMN()))-$Y$4),0)  + IF(AND(OR(C223=13,C223=14),AND(D223="F",F223&gt;0)),(INDIRECT(ADDRESS(ROW()-3,COLUMN()))-$Z$4),0) + IF(AND(OR(C223=13,C223=14),AND(D223="M",F223&gt;0)),(INDIRECT(ADDRESS(ROW()-3,COLUMN()))-$AA$4),0)</f>
        <v/>
      </c>
      <c r="G226" s="22">
        <f>(IF(AND(C223&lt;11,AND(D223="F",G223&gt;0)),(INDIRECT(ADDRESS(ROW()-3,COLUMN()))-$V$5),0) + IF(AND(C223&lt;11,AND(D223="M",G223&gt;0)),(INDIRECT(ADDRESS(ROW()-3,COLUMN()))-$W$5),0)) + IF(AND(OR(C223=11,C223=12),AND(D223="F",G223&gt;0)),(INDIRECT(ADDRESS(ROW()-3,COLUMN()))-$X$5),0) + IF(AND(OR(C223=11,C223=12),AND(D223="M",G223&gt;0)),(INDIRECT(ADDRESS(ROW()-3,COLUMN()))-$Y$5),0)  + IF(AND(OR(C223=13,C223=14),AND(D223="F",G223&gt;0)),(INDIRECT(ADDRESS(ROW()-3,COLUMN()))-$Z$5),0) + IF(AND(OR(C223=13,C223=14),AND(D223="M",G223&gt;0)),(INDIRECT(ADDRESS(ROW()-3,COLUMN()))-$AA$5),0)</f>
        <v/>
      </c>
      <c r="H226" s="22">
        <f>(IF(AND(C223&lt;11,AND(D223="F",H223&gt;0)),(INDIRECT(ADDRESS(ROW()-3,COLUMN()))-$V$6),0) + IF(AND(C223&lt;11,AND(D223="M",H223&gt;0)),(INDIRECT(ADDRESS(ROW()-3,COLUMN()))-$W$6),0)) + IF(AND(OR(C223=11,C223=12),AND(D223="F",H223&gt;0)),(INDIRECT(ADDRESS(ROW()-3,COLUMN()))-$X$6),0) + IF(AND(OR(C223=11,C223=12),AND(D223="M",H223&gt;0)),(INDIRECT(ADDRESS(ROW()-3,COLUMN()))-$Y$6),0)  + IF(AND(OR(C223=13,C223=14),AND(D223="F",H223&gt;0)),(INDIRECT(ADDRESS(ROW()-3,COLUMN()))-$Z$6),0) + IF(AND(OR(C223=13,C223=14),AND(D223="M",H223&gt;0)),(INDIRECT(ADDRESS(ROW()-3,COLUMN()))-$AA$6),0)</f>
        <v/>
      </c>
      <c r="I226" s="22">
        <f>(IF(AND(C223&lt;11,AND(D223="F",I223&gt;0)),(INDIRECT(ADDRESS(ROW()-3,COLUMN()))-$V$7),0) + IF(AND(C223&lt;11,AND(D223="M",I223&gt;0)),(INDIRECT(ADDRESS(ROW()-3,COLUMN()))-$W$7),0)) + IF(AND(OR(C223=11,C223=12),AND(D223="F",I223&gt;0)),(INDIRECT(ADDRESS(ROW()-3,COLUMN()))-$X$7),0) + IF(AND(OR(C223=11,C223=12),AND(D223="M",I223&gt;0)),(INDIRECT(ADDRESS(ROW()-3,COLUMN()))-$Y$7),0)  + IF(AND(OR(C223=13,C223=14),AND(D223="F",I223&gt;0)),(INDIRECT(ADDRESS(ROW()-3,COLUMN()))-$Z$7),0) + IF(AND(OR(C223=13,C223=14),AND(D223="M",I223&gt;0)),(INDIRECT(ADDRESS(ROW()-3,COLUMN()))-$AA$7),0)</f>
        <v/>
      </c>
      <c r="J226" s="22">
        <f>IF(AND(OR(C223=11,C223=12),AND(D223="F",J223&gt;0)),(INDIRECT(ADDRESS(ROW()-3,COLUMN()))-$X$8),0) + IF(AND(OR(C223=11,C223=12),AND(D223="M",J223&gt;0)),(INDIRECT(ADDRESS(ROW()-3,COLUMN()))-$Y$8),0)  + IF(AND(OR(C223=13,C223=14),AND(D223="F",J223&gt;0)),(INDIRECT(ADDRESS(ROW()-3,COLUMN()))-$Z$8),0) + IF(AND(OR(C223=13,C223=14),AND(D223="M",J223&gt;0)),(INDIRECT(ADDRESS(ROW()-3,COLUMN()))-$AA$8),0)</f>
        <v/>
      </c>
      <c r="K226" s="22">
        <f>IF(AND(OR(C223=11,C223=12),AND(D223="F",K223&gt;0)),(INDIRECT(ADDRESS(ROW()-3,COLUMN()))-$X$9),0) + IF(AND(OR(C223=11,C223=12),AND(D223="M",K223&gt;0)),(INDIRECT(ADDRESS(ROW()-3,COLUMN()))-$Y$9),0)  + IF(AND(OR(C223=13,C223=14),AND(D223="F",K223&gt;0)),(INDIRECT(ADDRESS(ROW()-3,COLUMN()))-$Z$9),0) + IF(AND(OR(C223=13,C223=14),AND(D223="M",K223&gt;0)),(INDIRECT(ADDRESS(ROW()-3,COLUMN()))-$AA$9),0)</f>
        <v/>
      </c>
      <c r="L226" s="22">
        <f>(IF(AND(C223&lt;11,AND(D223="F",L223&gt;0)),(INDIRECT(ADDRESS(ROW()-3,COLUMN()))-$V$11),0) + IF(AND(C223&lt;11,AND(D223="M",L223&gt;0)),(INDIRECT(ADDRESS(ROW()-3,COLUMN()))-$W$11),0)) + IF(AND(OR(C223=11,C223=12),AND(D223="F",L223&gt;0)),(INDIRECT(ADDRESS(ROW()-3,COLUMN()))-$X$11),0) + IF(AND(OR(C223=11,C223=12),AND(D223="M",L223&gt;0)),(INDIRECT(ADDRESS(ROW()-3,COLUMN()))-$Y$11),0)</f>
        <v/>
      </c>
      <c r="M226" s="22">
        <f>(IF(AND(C223&lt;11,AND(D223="F",M223&gt;0)),(INDIRECT(ADDRESS(ROW()-3,COLUMN()))-$V$12),0) + IF(AND(C223&lt;11,AND(D223="M",M223&gt;0)),(INDIRECT(ADDRESS(ROW()-3,COLUMN()))-$W$12),0)) + IF(AND(OR(C223=11,C223=12),AND(D223="F",M223&gt;0)),(INDIRECT(ADDRESS(ROW()-3,COLUMN()))-$X$12),0) + IF(AND(OR(C223=11,C223=12),AND(D223="M",M223&gt;0)),(INDIRECT(ADDRESS(ROW()-3,COLUMN()))-$Y$12),0)  + IF(AND(OR(C223=13,C223=14),AND(D223="F",M223&gt;0)),(INDIRECT(ADDRESS(ROW()-3,COLUMN()))-$Z$12),0) + IF(AND(OR(C223=13,C223=14),AND(D223="M",M223&gt;0)),(INDIRECT(ADDRESS(ROW()-3,COLUMN()))-$AA$12),0)</f>
        <v/>
      </c>
      <c r="N226" s="22">
        <f>IF(AND(OR(C223=11,C223=12),AND(D223="F",N223&gt;0)),(INDIRECT(ADDRESS(ROW()-3,COLUMN()))-$X$13),0) + IF(AND(OR(C223=11,C223=12),AND(D223="M",N223&gt;0)),(INDIRECT(ADDRESS(ROW()-3,COLUMN()))-$Y$13),0)  + IF(AND(OR(C223=13,C223=14),AND(D223="F",N223&gt;0)),(INDIRECT(ADDRESS(ROW()-3,COLUMN()))-$Z$13),0) + IF(AND(OR(C223=13,C223=14),AND(D223="M",N223&gt;0)),(INDIRECT(ADDRESS(ROW()-3,COLUMN()))-$AA$13),0)</f>
        <v/>
      </c>
      <c r="O226" s="22">
        <f>(IF(AND(C223&lt;11,AND(D223="F",O223&gt;0)),(INDIRECT(ADDRESS(ROW()-3,COLUMN()))-$V$15),0) + IF(AND(C223&lt;11,AND(D223="M",O223&gt;0)),(INDIRECT(ADDRESS(ROW()-3,COLUMN()))-$W$15),0)) + IF(AND(OR(C223=11,C223=12),AND(D223="F",O223&gt;0)),(INDIRECT(ADDRESS(ROW()-3,COLUMN()))-$X$15),0) + IF(AND(OR(C223=11,C223=12),AND(D223="M",O223&gt;0)),(INDIRECT(ADDRESS(ROW()-3,COLUMN()))-$Y$15),0)</f>
        <v/>
      </c>
      <c r="P226" s="22">
        <f>(IF(AND(C223&lt;11,AND(D223="F",P223&gt;0)),(INDIRECT(ADDRESS(ROW()-3,COLUMN()))-$V$16),0) + IF(AND(C223&lt;11,AND(D223="M",P223&gt;0)),(INDIRECT(ADDRESS(ROW()-3,COLUMN()))-$W$16),0)) + IF(AND(OR(C223=11,C223=12),AND(D223="F",P223&gt;0)),(INDIRECT(ADDRESS(ROW()-3,COLUMN()))-$X$16),0) + IF(AND(OR(C223=11,C223=12),AND(D223="M",P223&gt;0)),(INDIRECT(ADDRESS(ROW()-3,COLUMN()))-$Y$16),0)  + IF(AND(OR(C223=13,C223=14),AND(D223="F",P223&gt;0)),(INDIRECT(ADDRESS(ROW()-3,COLUMN()))-$Z$16),0) + IF(AND(OR(C223=13,C223=14),AND(D223="M",P223&gt;0)),(INDIRECT(ADDRESS(ROW()-3,COLUMN()))-$AA$16),0)</f>
        <v/>
      </c>
      <c r="Q226" s="22">
        <f>IF(AND(OR(C223=11,C223=12),AND(D223="F",Q223&gt;0)),(INDIRECT(ADDRESS(ROW()-3,COLUMN()))-$X$17),0) + IF(AND(OR(C223=11,C223=12),AND(D223="M",Q223&gt;0)),(INDIRECT(ADDRESS(ROW()-3,COLUMN()))-$Y$17),0)  + IF(AND(OR(C223=13,C223=14),AND(D223="F",Q223&gt;0)),(INDIRECT(ADDRESS(ROW()-3,COLUMN()))-$Z$17),0) + IF(AND(OR(C223=13,C223=14),AND(D223="M",Q223&gt;0)),(INDIRECT(ADDRESS(ROW()-3,COLUMN()))-$AA$17),0)</f>
        <v/>
      </c>
      <c r="R226" s="22">
        <f>(IF(AND(C223&lt;11,AND(D223="F",R223&gt;0)),(INDIRECT(ADDRESS(ROW()-3,COLUMN()))-$V$19),0) + IF(AND(C223&lt;11,AND(D223="M",R223&gt;0)),(INDIRECT(ADDRESS(ROW()-3,COLUMN()))-$W$19),0)) + IF(AND(OR(C223=11,C223=12),AND(D223="F",R223&gt;0)),(INDIRECT(ADDRESS(ROW()-3,COLUMN()))-$X$19),0) + IF(AND(OR(C223=11,C223=12),AND(D223="M",R223&gt;0)),(INDIRECT(ADDRESS(ROW()-3,COLUMN()))-$Y$19),0)</f>
        <v/>
      </c>
      <c r="S226" s="22">
        <f>(IF(AND(C223&lt;11,AND(D223="F",S223&gt;0)),(INDIRECT(ADDRESS(ROW()-3,COLUMN()))-$V$20),0) + IF(AND(C223&lt;11,AND(D223="M",S223&gt;0)),(INDIRECT(ADDRESS(ROW()-3,COLUMN()))-$W$20),0)) + IF(AND(OR(C223=11,C223=12),AND(D223="F",S223&gt;0)),(INDIRECT(ADDRESS(ROW()-3,COLUMN()))-$X$20),0) + IF(AND(OR(C223=11,C223=12),AND(D223="M",S223&gt;0)),(INDIRECT(ADDRESS(ROW()-3,COLUMN()))-$Y$20),0)  + IF(AND(OR(C223=13,C223=14),AND(D223="F",S223&gt;0)),(INDIRECT(ADDRESS(ROW()-3,COLUMN()))-$Z$20),0) + IF(AND(OR(C223=13,C223=14),AND(D223="M",S223&gt;0)),(INDIRECT(ADDRESS(ROW()-3,COLUMN()))-$AA$20),0)</f>
        <v/>
      </c>
      <c r="T226" s="22">
        <f>IF(AND(OR(C223=11,C223=12),AND(D223="F",T223&gt;0)),(INDIRECT(ADDRESS(ROW()-3,COLUMN()))-$X$21),0) + IF(AND(OR(C223=11,C223=12),AND(D223="M",T223&gt;0)),(INDIRECT(ADDRESS(ROW()-3,COLUMN()))-$Y$21),0)  + IF(AND(OR(C223=13,C223=14),AND(D223="F",T223&gt;0)),(INDIRECT(ADDRESS(ROW()-3,COLUMN()))-$Z$21),0) + IF(AND(OR(C223=13,C223=14),AND(D223="M",T223&gt;0)),(INDIRECT(ADDRESS(ROW()-3,COLUMN()))-$AA$21),0)</f>
        <v/>
      </c>
      <c r="U226" s="20" t="n">
        <v>0</v>
      </c>
      <c r="V226" s="22">
        <f>(IF(AND(C223&lt;11,AND(D223="F",V223&gt;0)),(INDIRECT(ADDRESS(ROW()-3,COLUMN()))-$V$24),0) + IF(AND(C223&lt;11,AND(D223="M",V223&gt;0)),(INDIRECT(ADDRESS(ROW()-3,COLUMN()))-$W$24),0)) + IF(AND(OR(C223=11,C223=12),AND(D223="F",V223&gt;0)),(INDIRECT(ADDRESS(ROW()-3,COLUMN()))-$X$24),0) + IF(AND(OR(C223=11,C223=12),AND(D223="M",V223&gt;0)),(INDIRECT(ADDRESS(ROW()-3,COLUMN()))-$Y$24),0)  + IF(AND(OR(C223=13,C223=14),AND(D223="F",V223&gt;0)),(INDIRECT(ADDRESS(ROW()-3,COLUMN()))-$Z$24),0) + IF(AND(OR(C223=13,C223=14),AND(D223="M",V223&gt;0)),(INDIRECT(ADDRESS(ROW()-3,COLUMN()))-$AA$24),0)</f>
        <v/>
      </c>
      <c r="W226" s="22">
        <f>IF(AND(OR(C223=11,C223=12),AND(D223="F",W223&gt;0)),(INDIRECT(ADDRESS(ROW()-3,COLUMN()))-$X$25),0) + IF(AND(OR(C223=11,C223=12),AND(D223="M",W223&gt;0)),(INDIRECT(ADDRESS(ROW()-3,COLUMN()))-$Y$25),0)  + IF(AND(OR(C223=13,C223=14),AND(D223="F",W223&gt;0)),(INDIRECT(ADDRESS(ROW()-3,COLUMN()))-$Z$25),0) + IF(AND(OR(C223=13,C223=14),AND(D223="M",W223&gt;0)),(INDIRECT(ADDRESS(ROW()-3,COLUMN()))-$AA$25),0)</f>
        <v/>
      </c>
    </row>
    <row customHeight="1" ht="20" outlineLevel="1" r="227" s="67" spans="1:63">
      <c r="C227" s="69" t="s">
        <v>387</v>
      </c>
      <c r="E227" s="62">
        <f>COUNTIF(F227:W227,"&lt;=0")-E223-IF(L223&gt;0,1,0)-IF(O223&gt;0,1,0)-IF(R223&gt;0,1,0)-IF(U223&gt;0,1,0)</f>
        <v/>
      </c>
      <c r="F227" s="22">
        <f>IF(AND(D223="M",F223&gt;0), INDIRECT(ADDRESS(ROW()-4,COLUMN()))-$AE$4,0) + IF(AND(D223="F",F223&gt;0), INDIRECT(ADDRESS(ROW()-4,COLUMN()))-$AD$4,0)</f>
        <v/>
      </c>
      <c r="G227" s="22">
        <f>IF(AND(D223="M",G223&gt;0), INDIRECT(ADDRESS(ROW()-4,COLUMN()))-$AE$5,0) + IF(AND(D223="F",G223&gt;0), INDIRECT(ADDRESS(ROW()-4,COLUMN()))-$AD$5,0)</f>
        <v/>
      </c>
      <c r="H227" s="22">
        <f>IF(AND(D223="M",H223&gt;0), INDIRECT(ADDRESS(ROW()-4,COLUMN()))-$AE$6,0) + IF(AND(D223="F",H223&gt;0), INDIRECT(ADDRESS(ROW()-4,COLUMN()))-$AD$6,0)</f>
        <v/>
      </c>
      <c r="I227" s="22">
        <f>IF(AND(D223="M",I223&gt;0), INDIRECT(ADDRESS(ROW()-4,COLUMN()))-$AE$7,0) + IF(AND(D223="F",I223&gt;0), INDIRECT(ADDRESS(ROW()-4,COLUMN()))-$AD$7,0)</f>
        <v/>
      </c>
      <c r="J227" s="22">
        <f>IF(AND(D223="M",J223&gt;0), INDIRECT(ADDRESS(ROW()-4,COLUMN()))-$AE$8,0) + IF(AND(D223="F",J223&gt;0), INDIRECT(ADDRESS(ROW()-4,COLUMN()))-$AD$8,0)</f>
        <v/>
      </c>
      <c r="K227" s="22">
        <f>IF(AND(D223="M",K223&gt;0), INDIRECT(ADDRESS(ROW()-4,COLUMN()))-$AE$9,0) + IF(AND(D223="F",K223&gt;0), INDIRECT(ADDRESS(ROW()-4,COLUMN()))-$AD$9,0)</f>
        <v/>
      </c>
      <c r="L227" s="20" t="n">
        <v>0</v>
      </c>
      <c r="M227" s="22">
        <f>IF(AND(D223="M",M223&gt;0), INDIRECT(ADDRESS(ROW()-4,COLUMN()))-$AE$11,0) + IF(AND(D223="F",M223&gt;0), INDIRECT(ADDRESS(ROW()-4,COLUMN()))-$AD$11,0)</f>
        <v/>
      </c>
      <c r="N227" s="22">
        <f>IF(AND(D223="M",N223&gt;0), INDIRECT(ADDRESS(ROW()-4,COLUMN()))-$AE$12,0) + IF(AND(D223="F",N223&gt;0), INDIRECT(ADDRESS(ROW()-4,COLUMN()))-$AD$12,0)</f>
        <v/>
      </c>
      <c r="O227" s="20" t="n">
        <v>0</v>
      </c>
      <c r="P227" s="22">
        <f>IF(AND(D223="M",P223&gt;0), INDIRECT(ADDRESS(ROW()-4,COLUMN()))-$AE$14,0) + IF(AND(D223="F",P223&gt;0), INDIRECT(ADDRESS(ROW()-4,COLUMN()))-$AD$14,0)</f>
        <v/>
      </c>
      <c r="Q227" s="22">
        <f>IF(AND(D223="M",Q223&gt;0), INDIRECT(ADDRESS(ROW()-4,COLUMN()))-$AE$15,0) + IF(AND(D223="F",Q223&gt;0), INDIRECT(ADDRESS(ROW()-4,COLUMN()))-$AD$15,0)</f>
        <v/>
      </c>
      <c r="R227" s="20" t="n">
        <v>0</v>
      </c>
      <c r="S227" s="22">
        <f>IF(AND(D223="M",S223&gt;0), INDIRECT(ADDRESS(ROW()-4,COLUMN()))-$AE$17,0) + IF(AND(D223="F",S223&gt;0), INDIRECT(ADDRESS(ROW()-4,COLUMN()))-$AD$17,0)</f>
        <v/>
      </c>
      <c r="T227" s="22">
        <f>IF(AND(D223="M",T223&gt;0), INDIRECT(ADDRESS(ROW()-4,COLUMN()))-$AE$18,0) + IF(AND(D223="F",T223&gt;0), INDIRECT(ADDRESS(ROW()-4,COLUMN()))-$AD$18,0)</f>
        <v/>
      </c>
      <c r="U227" s="20" t="n">
        <v>0</v>
      </c>
      <c r="V227" s="22">
        <f>IF(AND(D223="M",V223&gt;0), INDIRECT(ADDRESS(ROW()-4,COLUMN()))-$AE$20,0) + IF(AND(D223="F",V223&gt;0), INDIRECT(ADDRESS(ROW()-4,COLUMN()))-$AD$20,0)</f>
        <v/>
      </c>
      <c r="W227" s="22">
        <f>IF(AND(D223="M",W223&gt;0), INDIRECT(ADDRESS(ROW()-4,COLUMN()))-$AE$21,0) + IF(AND(D223="F",W223&gt;0), INDIRECT(ADDRESS(ROW()-4,COLUMN()))-$AD$21,0)</f>
        <v/>
      </c>
    </row>
    <row customHeight="1" ht="20" outlineLevel="1" r="228" s="67" spans="1:63">
      <c r="C228" s="69" t="s">
        <v>388</v>
      </c>
      <c r="E228" s="62">
        <f>COUNTIF(F228:W228,"&lt;=0")-E223-IF(L223&gt;0,1,0)-IF(O223&gt;0,1,0)-IF(R223&gt;0,1,0)-IF(U223&gt;0,1,0)</f>
        <v/>
      </c>
      <c r="F228" s="22">
        <f>IF(AND(D223="M",F223&gt;0), INDIRECT(ADDRESS(ROW()-5,COLUMN()))-$AJ$4,0) + IF(AND(D223="F",F223&gt;0), INDIRECT(ADDRESS(ROW()-5,COLUMN()))-$AI$4,0)</f>
        <v/>
      </c>
      <c r="G228" s="22">
        <f>IF(AND(D223="M",G223&gt;0), INDIRECT(ADDRESS(ROW()-5,COLUMN()))-$AJ$5,0) + IF(AND(D223="F",G223&gt;0), INDIRECT(ADDRESS(ROW()-5,COLUMN()))-$AI$5,0)</f>
        <v/>
      </c>
      <c r="H228" s="22">
        <f>IF(AND(D223="M",H223&gt;0), INDIRECT(ADDRESS(ROW()-5,COLUMN()))-$AJ$6,0) + IF(AND(D223="F",H223&gt;0), INDIRECT(ADDRESS(ROW()-5,COLUMN()))-$AI$6,0)</f>
        <v/>
      </c>
      <c r="I228" s="22">
        <f>IF(AND(D223="M",I223&gt;0), INDIRECT(ADDRESS(ROW()-5,COLUMN()))-$AJ$7,0) + IF(AND(D223="F",I223&gt;0), INDIRECT(ADDRESS(ROW()-5,COLUMN()))-$AI$7,0)</f>
        <v/>
      </c>
      <c r="J228" s="22">
        <f>IF(AND(D223="M",J223&gt;0), INDIRECT(ADDRESS(ROW()-5,COLUMN()))-$AJ$8,0) + IF(AND(D223="F",J223&gt;0), INDIRECT(ADDRESS(ROW()-5,COLUMN()))-$AI$8,0)</f>
        <v/>
      </c>
      <c r="K228" s="22">
        <f>IF(AND(D223="M",K223&gt;0), INDIRECT(ADDRESS(ROW()-5,COLUMN()))-$AJ$9,0) + IF(AND(D223="F",K223&gt;0), INDIRECT(ADDRESS(ROW()-5,COLUMN()))-$AI$9,0)</f>
        <v/>
      </c>
      <c r="L228" s="20" t="n">
        <v>0</v>
      </c>
      <c r="M228" s="22">
        <f>IF(AND(D223="M",M223&gt;0), INDIRECT(ADDRESS(ROW()-5,COLUMN()))-$AJ$11,0) + IF(AND(D223="F",M223&gt;0), INDIRECT(ADDRESS(ROW()-5,COLUMN()))-$AI$11,0)</f>
        <v/>
      </c>
      <c r="N228" s="22">
        <f>IF(AND(D223="M",N223&gt;0), INDIRECT(ADDRESS(ROW()-5,COLUMN()))-$AJ$12,0) + IF(AND(D223="F",N223&gt;0), INDIRECT(ADDRESS(ROW()-5,COLUMN()))-$AI$12,0)</f>
        <v/>
      </c>
      <c r="O228" s="20" t="n">
        <v>0</v>
      </c>
      <c r="P228" s="22">
        <f>IF(AND(D223="M",P223&gt;0), INDIRECT(ADDRESS(ROW()-5,COLUMN()))-$AJ$14,0) + IF(AND(D223="F",P223&gt;0), INDIRECT(ADDRESS(ROW()-5,COLUMN()))-$AI$14,0)</f>
        <v/>
      </c>
      <c r="Q228" s="22">
        <f>IF(AND(D223="M",Q223&gt;0), INDIRECT(ADDRESS(ROW()-5,COLUMN()))-$AJ$15,0) + IF(AND(D223="F",Q223&gt;0), INDIRECT(ADDRESS(ROW()-5,COLUMN()))-$AI$15,0)</f>
        <v/>
      </c>
      <c r="R228" s="20" t="n">
        <v>0</v>
      </c>
      <c r="S228" s="22">
        <f>IF(AND(D223="M",S223&gt;0), INDIRECT(ADDRESS(ROW()-5,COLUMN()))-$AJ$17,0) + IF(AND(D223="F",S223&gt;0), INDIRECT(ADDRESS(ROW()-5,COLUMN()))-$AI$17,0)</f>
        <v/>
      </c>
      <c r="T228" s="22">
        <f>IF(AND(D223="M",T223&gt;0), INDIRECT(ADDRESS(ROW()-5,COLUMN()))-$AJ$18,0) + IF(AND(D223="F",T223&gt;0), INDIRECT(ADDRESS(ROW()-5,COLUMN()))-$AI$18,0)</f>
        <v/>
      </c>
      <c r="U228" s="20" t="n">
        <v>0</v>
      </c>
      <c r="V228" s="22">
        <f>IF(AND(D223="M",V223&gt;0), INDIRECT(ADDRESS(ROW()-5,COLUMN()))-$AJ$20,0) + IF(AND(D223="F",V223&gt;0), INDIRECT(ADDRESS(ROW()-5,COLUMN()))-$AI$20,0)</f>
        <v/>
      </c>
      <c r="W228" s="22">
        <f>IF(AND(D223="M",W223&gt;0), INDIRECT(ADDRESS(ROW()-5,COLUMN()))-$AJ$21,0) + IF(AND(D223="F",W223&gt;0), INDIRECT(ADDRESS(ROW()-5,COLUMN()))-$AI$21,0)</f>
        <v/>
      </c>
    </row>
    <row customHeight="1" ht="20" outlineLevel="1" r="229" s="67" spans="1:63">
      <c r="C229" s="69" t="s">
        <v>389</v>
      </c>
      <c r="E229" s="62">
        <f>COUNTIF(F229:W229,"&lt;=0")-E223-IF(L223&gt;0,1,0)-IF(O223&gt;0,1,0)-IF(R223&gt;0,1,0)-IF(U223&gt;0,1,0)</f>
        <v/>
      </c>
      <c r="F229" s="22">
        <f>IF(AND(D223="M",F223&gt;0), INDIRECT(ADDRESS(ROW()-6,COLUMN()))-$AO$4,0) + IF(AND(D223="F",F223&gt;0), INDIRECT(ADDRESS(ROW()-6,COLUMN()))-$AN$4,0)</f>
        <v/>
      </c>
      <c r="G229" s="22">
        <f>IF(AND(D223="M",G223&gt;0), INDIRECT(ADDRESS(ROW()-6,COLUMN()))-$AO$5,0) + IF(AND(D223="F",G223&gt;0), INDIRECT(ADDRESS(ROW()-6,COLUMN()))-$AN$5,0)</f>
        <v/>
      </c>
      <c r="H229" s="22">
        <f>IF(AND(D223="M",H223&gt;0), INDIRECT(ADDRESS(ROW()-6,COLUMN()))-$AO$6,0) + IF(AND(D223="F",H223&gt;0), INDIRECT(ADDRESS(ROW()-6,COLUMN()))-$AN$6,0)</f>
        <v/>
      </c>
      <c r="I229" s="22">
        <f>IF(AND(D223="M",I223&gt;0), INDIRECT(ADDRESS(ROW()-6,COLUMN()))-$AO$7,0) + IF(AND(D223="F",I223&gt;0), INDIRECT(ADDRESS(ROW()-6,COLUMN()))-$AN$7,0)</f>
        <v/>
      </c>
      <c r="J229" s="22">
        <f>IF(AND(D223="M",J223&gt;0), INDIRECT(ADDRESS(ROW()-6,COLUMN()))-$AO$8,0) + IF(AND(D223="F",J223&gt;0), INDIRECT(ADDRESS(ROW()-6,COLUMN()))-$AN$8,0)</f>
        <v/>
      </c>
      <c r="K229" s="22">
        <f>IF(AND(D223="M",K223&gt;0), INDIRECT(ADDRESS(ROW()-6,COLUMN()))-$AO$9,0) + IF(AND(D223="F",K223&gt;0), INDIRECT(ADDRESS(ROW()-6,COLUMN()))-$AN$9,0)</f>
        <v/>
      </c>
      <c r="L229" s="20" t="n">
        <v>0</v>
      </c>
      <c r="M229" s="22">
        <f>IF(AND(D223="M",M223&gt;0), INDIRECT(ADDRESS(ROW()-6,COLUMN()))-$AO$11,0) + IF(AND(D223="F",M223&gt;0), INDIRECT(ADDRESS(ROW()-6,COLUMN()))-$AN$11,0)</f>
        <v/>
      </c>
      <c r="N229" s="22">
        <f>IF(AND(D223="M",N223&gt;0), INDIRECT(ADDRESS(ROW()-6,COLUMN()))-$AO$12,0) + IF(AND(D223="F",N223&gt;0), INDIRECT(ADDRESS(ROW()-6,COLUMN()))-$AN$12,0)</f>
        <v/>
      </c>
      <c r="O229" s="20" t="n">
        <v>0</v>
      </c>
      <c r="P229" s="22">
        <f>IF(AND(D223="M",P223&gt;0), INDIRECT(ADDRESS(ROW()-6,COLUMN()))-$AO$14,0) + IF(AND(D223="F",P223&gt;0), INDIRECT(ADDRESS(ROW()-6,COLUMN()))-$AN$14,0)</f>
        <v/>
      </c>
      <c r="Q229" s="22">
        <f>IF(AND(D223="M",Q223&gt;0), INDIRECT(ADDRESS(ROW()-6,COLUMN()))-$AO$15,0) + IF(AND(D223="F",Q223&gt;0), INDIRECT(ADDRESS(ROW()-6,COLUMN()))-$AN$15,0)</f>
        <v/>
      </c>
      <c r="R229" s="20" t="n">
        <v>0</v>
      </c>
      <c r="S229" s="22">
        <f>IF(AND(D223="M",S223&gt;0), INDIRECT(ADDRESS(ROW()-6,COLUMN()))-$AO$17,0) + IF(AND(D223="F",S223&gt;0), INDIRECT(ADDRESS(ROW()-6,COLUMN()))-$AN$17,0)</f>
        <v/>
      </c>
      <c r="T229" s="22">
        <f>IF(AND(D223="M",T223&gt;0), INDIRECT(ADDRESS(ROW()-6,COLUMN()))-$AO$18,0) + IF(AND(D223="F",T223&gt;0), INDIRECT(ADDRESS(ROW()-6,COLUMN()))-$AN$18,0)</f>
        <v/>
      </c>
      <c r="U229" s="63" t="n">
        <v>0</v>
      </c>
      <c r="V229" s="22">
        <f>IF(AND(D223="M",V223&gt;0), INDIRECT(ADDRESS(ROW()-6,COLUMN()))-$AO$20,0) + IF(AND(D223="F",V223&gt;0), INDIRECT(ADDRESS(ROW()-6,COLUMN()))-$AN$20,0)</f>
        <v/>
      </c>
      <c r="W229" s="22">
        <f>IF(AND(D223="M",W223&gt;0), INDIRECT(ADDRESS(ROW()-6,COLUMN()))-$AO$21,0) + IF(AND(D223="F",W223&gt;0), INDIRECT(ADDRESS(ROW()-6,COLUMN()))-$AN$21,0)</f>
        <v/>
      </c>
    </row>
    <row customHeight="1" ht="20" outlineLevel="1" r="230" s="67" spans="1:63" thickBot="1">
      <c r="C230" s="69" t="s">
        <v>6</v>
      </c>
      <c r="E230" s="62">
        <f>COUNTIF(F230:W230,"&lt;=0")-E223-IF(L223&gt;0,1,0)-IF(O223&gt;0,1,0)-IF(R223&gt;0,1,0)-IF(U223&gt;0,1,0)</f>
        <v/>
      </c>
      <c r="F230" s="22">
        <f>IF(AND(D223="M",F223&gt;0), INDIRECT(ADDRESS(ROW()-7,COLUMN()))-$AT$4,0) + IF(AND(D223="F",F223&gt;0), INDIRECT(ADDRESS(ROW()-7,COLUMN()))-$AS$4,0)</f>
        <v/>
      </c>
      <c r="G230" s="22">
        <f>IF(AND(D223="M",G223&gt;0), INDIRECT(ADDRESS(ROW()-7,COLUMN()))-$AT$5,0) + IF(AND(D223="F",G223&gt;0), INDIRECT(ADDRESS(ROW()-7,COLUMN()))-$AS$5,0)</f>
        <v/>
      </c>
      <c r="H230" s="22">
        <f>IF(AND(D223="M",H223&gt;0), INDIRECT(ADDRESS(ROW()-7,COLUMN()))-$AT$6,0) + IF(AND(D223="F",H223&gt;0), INDIRECT(ADDRESS(ROW()-7,COLUMN()))-$AS$6,0)</f>
        <v/>
      </c>
      <c r="I230" s="22">
        <f>IF(AND(D223="M",I223&gt;0), INDIRECT(ADDRESS(ROW()-7,COLUMN()))-$AT$7,0) + IF(AND(D223="F",I223&gt;0), INDIRECT(ADDRESS(ROW()-7,COLUMN()))-$AS$7,0)</f>
        <v/>
      </c>
      <c r="J230" s="22">
        <f>IF(AND(D223="M",J223&gt;0), INDIRECT(ADDRESS(ROW()-7,COLUMN()))-$AT$8,0) + IF(AND(D223="F",J223&gt;0), INDIRECT(ADDRESS(ROW()-7,COLUMN()))-$AS$8,0)</f>
        <v/>
      </c>
      <c r="K230" s="22">
        <f>IF(AND(D223="M",K223&gt;0), INDIRECT(ADDRESS(ROW()-7,COLUMN()))-$AT$9,0) + IF(AND(D223="F",K223&gt;0), INDIRECT(ADDRESS(ROW()-7,COLUMN()))-$AS$9,0)</f>
        <v/>
      </c>
      <c r="L230" s="63" t="n">
        <v>0</v>
      </c>
      <c r="M230" s="22">
        <f>IF(AND(D223="M",M223&gt;0), INDIRECT(ADDRESS(ROW()-7,COLUMN()))-$AT$11,0) + IF(AND(D223="F",M223&gt;0), INDIRECT(ADDRESS(ROW()-7,COLUMN()))-$AS$11,0)</f>
        <v/>
      </c>
      <c r="N230" s="22">
        <f>IF(AND(D223="M",N223&gt;0), INDIRECT(ADDRESS(ROW()-7,COLUMN()))-$AT$12,0) + IF(AND(D223="F",N223&gt;0), INDIRECT(ADDRESS(ROW()-7,COLUMN()))-$AS$12,0)</f>
        <v/>
      </c>
      <c r="O230" s="63" t="n">
        <v>0</v>
      </c>
      <c r="P230" s="22">
        <f>IF(AND(D223="M",P223&gt;0), INDIRECT(ADDRESS(ROW()-7,COLUMN()))-$AT$14,0) + IF(AND(D223="F",P223&gt;0), INDIRECT(ADDRESS(ROW()-7,COLUMN()))-$AS$14,0)</f>
        <v/>
      </c>
      <c r="Q230" s="22">
        <f>IF(AND(D223="M",Q223&gt;0), INDIRECT(ADDRESS(ROW()-7,COLUMN()))-$AT$15,0) + IF(AND(D223="F",Q223&gt;0), INDIRECT(ADDRESS(ROW()-7,COLUMN()))-$AS$15,0)</f>
        <v/>
      </c>
      <c r="R230" s="63" t="n">
        <v>0</v>
      </c>
      <c r="S230" s="22">
        <f>IF(AND(D223="M",S223&gt;0), INDIRECT(ADDRESS(ROW()-7,COLUMN()))-$AT$17,0) + IF(AND(D223="F",S223&gt;0), INDIRECT(ADDRESS(ROW()-7,COLUMN()))-$AS$17,0)</f>
        <v/>
      </c>
      <c r="T230" s="22">
        <f>IF(AND(D223="M",T223&gt;0), INDIRECT(ADDRESS(ROW()-7,COLUMN()))-$AT$18,0) + IF(AND(D223="F",T223&gt;0), INDIRECT(ADDRESS(ROW()-7,COLUMN()))-$AS$18,0)</f>
        <v/>
      </c>
      <c r="U230" s="63" t="n">
        <v>0</v>
      </c>
      <c r="V230" s="22">
        <f>IF(AND(D223="M",V223&gt;0), INDIRECT(ADDRESS(ROW()-7,COLUMN()))-$AT$20,0) + IF(AND(D223="F",V223&gt;0), INDIRECT(ADDRESS(ROW()-7,COLUMN()))-$AS$20,0)</f>
        <v/>
      </c>
      <c r="W230" s="22">
        <f>IF(AND(D223="M",W223&gt;0), INDIRECT(ADDRESS(ROW()-7,COLUMN()))-$AT$21,0) + IF(AND(D223="F",W223&gt;0), INDIRECT(ADDRESS(ROW()-7,COLUMN()))-$AS$21,0)</f>
        <v/>
      </c>
    </row>
    <row customHeight="1" ht="20" r="231" s="67" spans="1:63">
      <c r="A231" s="66" t="s">
        <v>422</v>
      </c>
      <c r="C231" s="11" t="n">
        <v>13</v>
      </c>
      <c r="D231" s="12" t="s">
        <v>383</v>
      </c>
      <c r="E231" s="14">
        <f>COUNTIF(F231:W231,"=0")</f>
        <v/>
      </c>
      <c r="F231" s="77" t="n">
        <v>0.0005479166666688684</v>
      </c>
      <c r="G231" s="77" t="n">
        <v>0.001260995370373053</v>
      </c>
      <c r="H231" s="77" t="n">
        <v>0</v>
      </c>
      <c r="I231" s="77" t="n">
        <v>0</v>
      </c>
      <c r="J231" s="77" t="n">
        <v>0</v>
      </c>
      <c r="K231" s="77" t="n">
        <v>0</v>
      </c>
      <c r="L231" s="77" t="n">
        <v>0.0007271990740775891</v>
      </c>
      <c r="M231" s="77" t="n">
        <v>0.001591087962964366</v>
      </c>
      <c r="N231" s="77" t="n">
        <v>0</v>
      </c>
      <c r="O231" s="77" t="n">
        <v>0.0006420138888856286</v>
      </c>
      <c r="P231" s="77" t="n">
        <v>0.00134398148148307</v>
      </c>
      <c r="Q231" s="77" t="n">
        <v>0</v>
      </c>
      <c r="R231" s="77" t="n">
        <v>0</v>
      </c>
      <c r="S231" s="77" t="n">
        <v>0</v>
      </c>
      <c r="T231" s="77" t="n">
        <v>0</v>
      </c>
      <c r="U231" s="77" t="n">
        <v>0</v>
      </c>
      <c r="V231" s="77" t="n">
        <v>0</v>
      </c>
      <c r="W231" s="77" t="n">
        <v>0</v>
      </c>
    </row>
    <row customHeight="1" ht="20" outlineLevel="1" r="232" s="67" spans="1:63">
      <c r="C232" s="68" t="s">
        <v>384</v>
      </c>
      <c r="E232" s="62">
        <f>COUNTIF(F232:AA232,"&lt;=0")-E231-IF(C231&gt;12,IF(L231&gt;0,1,0)+IF(O231&gt;0,1,0)+IF(R231&gt;0,1,0)+IF(U231&gt;0,1,0),0)-IF(C231&lt;11,IF(J231&gt;0,1,0)+IF(K231&gt;0,1,0)+IF(N231&gt;0,1,0)+IF(Q231&gt;0,1,0)+IF(T231&gt;0,1,0)+IF(W231,1,0),0)</f>
        <v/>
      </c>
      <c r="F232" s="22">
        <f>(IF(AND(C231&lt;11,AND(D231="F",F231&gt;0)),(INDIRECT(ADDRESS(ROW()-1,COLUMN()))-$B$4),0) + IF(AND(C231&lt;11,AND(D231="M",F231&gt;0)),(INDIRECT(ADDRESS(ROW()-1,COLUMN()))-$C$4),0)) + IF(AND(OR(C231=11,C231=12),AND(D231="F",F231&gt;0)),(INDIRECT(ADDRESS(ROW()-1,COLUMN()))-$D$4),0) + IF(AND(OR(C231=11,C231=12),AND(D231="M",F231&gt;0)),(INDIRECT(ADDRESS(ROW()-1,COLUMN()))-$E$4),0)  + IF(AND(OR(C231=13,C231=14),AND(D231="F",F231&gt;0)),(INDIRECT(ADDRESS(ROW()-1,COLUMN()))-$F$4),0) + IF(AND(OR(C231=13,C231=14),AND(D231="M",F231&gt;0)),(INDIRECT(ADDRESS(ROW()-1,COLUMN()))-$G$4),0) + IF(AND(C231 &gt; 14,AND(D231="F",F231&gt;0)),(INDIRECT(ADDRESS(ROW()-1,COLUMN()))-$H$4),0) + IF(AND(C231 &gt; 14,AND(D231="M",F231&gt;0)),(INDIRECT(ADDRESS(ROW()-1,COLUMN()))-$I$4),0)</f>
        <v/>
      </c>
      <c r="G232" s="22">
        <f>(IF(AND(C231&lt;11,AND(D231="F",G231&gt;0)),(INDIRECT(ADDRESS(ROW()-1,COLUMN()))-$B$5),0) + IF(AND(C231&lt;11,AND(D231="M",G231&gt;0)),(INDIRECT(ADDRESS(ROW()-1,COLUMN()))-$C$5),0)) + IF(AND(OR(C231=11,C231=12),AND(D231="F",G231&gt;0)),(INDIRECT(ADDRESS(ROW()-1,COLUMN()))-$D$5),0) + IF(AND(OR(C231=11,C231=12),AND(D231="M",G231&gt;0)),(INDIRECT(ADDRESS(ROW()-1,COLUMN()))-$E$5),0)  + IF(AND(OR(C231=13,C231=14),AND(D231="F",G231&gt;0)),(INDIRECT(ADDRESS(ROW()-1,COLUMN()))-$F$5),0) + IF(AND(OR(C231=13,C231=14),AND(D231="M",G231&gt;0)),(INDIRECT(ADDRESS(ROW()-1,COLUMN()))-$G$5),0) + IF(AND(C231 &gt; 14,AND(D231="F",G231&gt;0)),(INDIRECT(ADDRESS(ROW()-1,COLUMN()))-$H$5),0) + IF(AND(C231 &gt; 14,AND(D231="M",G231&gt;0)),(INDIRECT(ADDRESS(ROW()-1,COLUMN()))-$I$5),0)</f>
        <v/>
      </c>
      <c r="H232" s="22">
        <f>(IF(AND(C231&lt;11,AND(D231="F",H231&gt;0)),(INDIRECT(ADDRESS(ROW()-1,COLUMN()))-$B$6),0) + IF(AND(C231&lt;11,AND(D231="M",H231&gt;0)),(INDIRECT(ADDRESS(ROW()-1,COLUMN()))-$C$6),0)) + IF(AND(OR(C231=11,C231=12),AND(D231="F",H231&gt;0)),(INDIRECT(ADDRESS(ROW()-1,COLUMN()))-$D$6),0) + IF(AND(OR(C231=11,C231=12),AND(D231="M",H231&gt;0)),(INDIRECT(ADDRESS(ROW()-1,COLUMN()))-$E$6),0)  + IF(AND(OR(C231=13,C231=14),AND(D231="F",H231&gt;0)),(INDIRECT(ADDRESS(ROW()-1,COLUMN()))-$F$6),0) + IF(AND(OR(C231=13,C231=14),AND(D231="M",H231&gt;0)),(INDIRECT(ADDRESS(ROW()-1,COLUMN()))-$G$6),0) + IF(AND(C231 &gt; 14,AND(D231="F",H231&gt;0)),(INDIRECT(ADDRESS(ROW()-1,COLUMN()))-$H$6),0) + IF(AND(C231 &gt; 14,AND(D231="M",H231&gt;0)),(INDIRECT(ADDRESS(ROW()-1,COLUMN()))-$I$6),0)</f>
        <v/>
      </c>
      <c r="I232" s="22">
        <f>(IF(AND(C231&lt;11,AND(D231="F",I231&gt;0)),(INDIRECT(ADDRESS(ROW()-1,COLUMN()))-$B$7),0) + IF(AND(C231&lt;11,AND(D231="M",I231&gt;0)),(INDIRECT(ADDRESS(ROW()-1,COLUMN()))-$C$7),0)) + IF(AND(OR(C231=11,C231=12),AND(D231="F",I231&gt;0)),(INDIRECT(ADDRESS(ROW()-1,COLUMN()))-$D$7),0) + IF(AND(OR(C231=11,C231=12),AND(D231="M",I231&gt;0)),(INDIRECT(ADDRESS(ROW()-1,COLUMN()))-$E$7),0)  + IF(AND(OR(C231=13,C231=14),AND(D231="F",I231&gt;0)),(INDIRECT(ADDRESS(ROW()-1,COLUMN()))-$F$7),0) + IF(AND(OR(C231=13,C231=14),AND(D231="M",I231&gt;0)),(INDIRECT(ADDRESS(ROW()-1,COLUMN()))-$G$7),0) + IF(AND(C231 &gt; 14,AND(D231="F",I231&gt;0)),(INDIRECT(ADDRESS(ROW()-1,COLUMN()))-$H$7),0) + IF(AND(C231 &gt; 14,AND(D231="M",I231&gt;0)),(INDIRECT(ADDRESS(ROW()-1,COLUMN()))-$I$7),0)</f>
        <v/>
      </c>
      <c r="J232" s="22">
        <f>IF(AND(OR(C231=11,C231=12),AND(D231="F",J231&gt;0)),(INDIRECT(ADDRESS(ROW()-1,COLUMN()))-$D$8),0) + IF(AND(OR(C231=11,C231=12),AND(D231="M",J231&gt;0)),(INDIRECT(ADDRESS(ROW()-1,COLUMN()))-$E$8),0)  + IF(AND(OR(C231=13,C231=14),AND(D231="F",J231&gt;0)),(INDIRECT(ADDRESS(ROW()-1,COLUMN()))-$F$8),0) + IF(AND(OR(C231=13,C231=14),AND(D231="M",J231&gt;0)),(INDIRECT(ADDRESS(ROW()-1,COLUMN()))-$G$8),0) + IF(AND(C231 &gt; 14,AND(D231="F",J231&gt;0)),(INDIRECT(ADDRESS(ROW()-1,COLUMN()))-$H$8),0) + IF(AND(C231 &gt; 14,AND(D231="M",J231&gt;0)),(INDIRECT(ADDRESS(ROW()-1,COLUMN()))-$I$8),0)</f>
        <v/>
      </c>
      <c r="K232" s="22">
        <f>IF(AND(OR(C231=11,C231=12),AND(D231="F",K231&gt;0)),(INDIRECT(ADDRESS(ROW()-1,COLUMN()))-$D$9),0) + IF(AND(OR(C231=11,C231=12),AND(D231="M",K231&gt;0)),(INDIRECT(ADDRESS(ROW()-1,COLUMN()))-$E$9),0)  + IF(AND(OR(C231=13,C231=14),AND(D231="F",K231&gt;0)),(INDIRECT(ADDRESS(ROW()-1,COLUMN()))-$F$9),0) + IF(AND(OR(C231=13,C231=14),AND(D231="M",K231&gt;0)),(INDIRECT(ADDRESS(ROW()-1,COLUMN()))-$G$9),0) + IF(AND(C231 &gt; 14,AND(D231="F",K231&gt;0)),(INDIRECT(ADDRESS(ROW()-1,COLUMN()))-$H$9),0) + IF(AND(C231 &gt; 14,AND(D231="M",K231&gt;0)),(INDIRECT(ADDRESS(ROW()-1,COLUMN()))-$I$9),0)</f>
        <v/>
      </c>
      <c r="L232" s="22">
        <f>(IF(AND(C231&lt;11,AND(D231="F",L231&gt;0)),(INDIRECT(ADDRESS(ROW()-1,COLUMN()))-$B$11),0) + IF(AND(C231&lt;11,AND(D231="M",L231&gt;0)),(INDIRECT(ADDRESS(ROW()-1,COLUMN()))-$C$11),0)) + IF(AND(OR(C231=11,C231=12),AND(D231="F",L231&gt;0)),(INDIRECT(ADDRESS(ROW()-1,COLUMN()))-$D$11),0) + IF(AND(OR(C231=11,C231=12),AND(D231="M",L231&gt;0)),(INDIRECT(ADDRESS(ROW()-1,COLUMN()))-$E$11),0)</f>
        <v/>
      </c>
      <c r="M232" s="22">
        <f>(IF(AND(C231&lt;11,AND(D231="F",M231&gt;0)),(INDIRECT(ADDRESS(ROW()-1,COLUMN()))-$B$12),0) + IF(AND(C231&lt;11,AND(D231="M",M231&gt;0)),(INDIRECT(ADDRESS(ROW()-1,COLUMN()))-$C$12),0)) + IF(AND(OR(C231=11,C231=12),AND(D231="F",M231&gt;0)),(INDIRECT(ADDRESS(ROW()-1,COLUMN()))-$D$12),0) + IF(AND(OR(C231=11,C231=12),AND(D231="M",M231&gt;0)),(INDIRECT(ADDRESS(ROW()-1,COLUMN()))-$E$12),0)  + IF(AND(OR(C231=13,C231=14),AND(D231="F",M231&gt;0)),(INDIRECT(ADDRESS(ROW()-1,COLUMN()))-$F$12),0) + IF(AND(OR(C231=13,C231=14),AND(D231="M",M231&gt;0)),(INDIRECT(ADDRESS(ROW()-1,COLUMN()))-$G$12),0) + IF(AND(C231 &gt; 14,AND(D231="F",M231&gt;0)),(INDIRECT(ADDRESS(ROW()-1,COLUMN()))-$H$12),0) + IF(AND(C231 &gt; 14,AND(D231="M",M231&gt;0)),(INDIRECT(ADDRESS(ROW()-1,COLUMN()))-$I$12),0)</f>
        <v/>
      </c>
      <c r="N232" s="22">
        <f>IF(AND(OR(C231=11,C231=12),AND(D231="F",N231&gt;0)),(INDIRECT(ADDRESS(ROW()-1,COLUMN()))-$D$13),0) + IF(AND(OR(C231=11,C231=12),AND(D231="M",N231&gt;0)),(INDIRECT(ADDRESS(ROW()-1,COLUMN()))-$E$13),0)  + IF(AND(OR(C231=13,C231=14),AND(D231="F",N231&gt;0)),(INDIRECT(ADDRESS(ROW()-1,COLUMN()))-$F$13),0) + IF(AND(OR(C231=13,C231=14),AND(D231="M",N231&gt;0)),(INDIRECT(ADDRESS(ROW()-1,COLUMN()))-$G$13),0) + IF(AND(C231 &gt; 14,AND(D231="F",N231&gt;0)),(INDIRECT(ADDRESS(ROW()-1,COLUMN()))-$H$13),0) + IF(AND(C231 &gt; 14,AND(D231="M",N231&gt;0)),(INDIRECT(ADDRESS(ROW()-1,COLUMN()))-$I$13),0)</f>
        <v/>
      </c>
      <c r="O232" s="22">
        <f>(IF(AND(C231&lt;11,AND(D231="F",O231&gt;0)),(INDIRECT(ADDRESS(ROW()-1,COLUMN()))-$B$15),0) + IF(AND(C231&lt;11,AND(D231="M",O231&gt;0)),(INDIRECT(ADDRESS(ROW()-1,COLUMN()))-$C$15),0)) + IF(AND(OR(C231=11,C231=12),AND(D231="F",O231&gt;0)),(INDIRECT(ADDRESS(ROW()-1,COLUMN()))-$D$15),0) + IF(AND(OR(C231=11,C231=12),AND(D231="M",O231&gt;0)),(INDIRECT(ADDRESS(ROW()-1,COLUMN()))-$E$15),0)</f>
        <v/>
      </c>
      <c r="P232" s="22">
        <f>(IF(AND(C231&lt;11,AND(D231="F",P231&gt;0)),(INDIRECT(ADDRESS(ROW()-1,COLUMN()))-$B$16),0) + IF(AND(C231&lt;11,AND(D231="M",P231&gt;0)),(INDIRECT(ADDRESS(ROW()-1,COLUMN()))-$C$16),0)) + IF(AND(OR(C231=11,C231=12),AND(D231="F",P231&gt;0)),(INDIRECT(ADDRESS(ROW()-1,COLUMN()))-$D$16),0) + IF(AND(OR(C231=11,C231=12),AND(D231="M",P231&gt;0)),(INDIRECT(ADDRESS(ROW()-1,COLUMN()))-$E$16),0)  + IF(AND(OR(C231=13,C231=14),AND(D231="F",P231&gt;0)),(INDIRECT(ADDRESS(ROW()-1,COLUMN()))-$F$16),0) + IF(AND(OR(C231=13,C231=14),AND(D231="M",P231&gt;0)),(INDIRECT(ADDRESS(ROW()-1,COLUMN()))-$G$16),0) + IF(AND(C231 &gt; 14,AND(D231="F",P231&gt;0)),(INDIRECT(ADDRESS(ROW()-1,COLUMN()))-$H$16),0) + IF(AND(C231 &gt; 14,AND(D231="M",P231&gt;0)),(INDIRECT(ADDRESS(ROW()-1,COLUMN()))-$I$16),0)</f>
        <v/>
      </c>
      <c r="Q232" s="22">
        <f>IF(AND(OR(C231=11,C231=12),AND(D231="F",Q231&gt;0)),(INDIRECT(ADDRESS(ROW()-1,COLUMN()))-$D$17),0) + IF(AND(OR(C231=11,C231=12),AND(D231="M",Q231&gt;0)),(INDIRECT(ADDRESS(ROW()-1,COLUMN()))-$E$17),0)  + IF(AND(OR(C231=13,C231=14),AND(D231="F",Q231&gt;0)),(INDIRECT(ADDRESS(ROW()-1,COLUMN()))-$F$17),0) + IF(AND(OR(C231=13,C231=14),AND(D231="M",Q231&gt;0)),(INDIRECT(ADDRESS(ROW()-1,COLUMN()))-$G$17),0) + IF(AND(C231 &gt; 14,AND(D231="F",Q231&gt;0)),(INDIRECT(ADDRESS(ROW()-1,COLUMN()))-$H$17),0) + IF(AND(C231 &gt; 14,AND(D231="M",Q231&gt;0)),(INDIRECT(ADDRESS(ROW()-1,COLUMN()))-$I$17),0)</f>
        <v/>
      </c>
      <c r="R232" s="22">
        <f>(IF(AND(C231&lt;11,AND(D231="F",R231&gt;0)),(INDIRECT(ADDRESS(ROW()-1,COLUMN()))-$B$19),0) + IF(AND(C231&lt;11,AND(D231="M",R231&gt;0)),(INDIRECT(ADDRESS(ROW()-1,COLUMN()))-$C$19),0)) + IF(AND(OR(C231=11,C231=12),AND(D231="F",R231&gt;0)),(INDIRECT(ADDRESS(ROW()-1,COLUMN()))-$D$19),0) + IF(AND(OR(C231=11,C231=12),AND(D231="M",R231&gt;0)),(INDIRECT(ADDRESS(ROW()-1,COLUMN()))-$E$19),0)</f>
        <v/>
      </c>
      <c r="S232" s="22">
        <f>(IF(AND(C231&lt;11,AND(D231="F",S231&gt;0)),(INDIRECT(ADDRESS(ROW()-1,COLUMN()))-$B$20),0) + IF(AND(C231&lt;11,AND(D231="M",S231&gt;0)),(INDIRECT(ADDRESS(ROW()-1,COLUMN()))-$C$20),0)) + IF(AND(OR(C231=11,C231=12),AND(D231="F",S231&gt;0)),(INDIRECT(ADDRESS(ROW()-1,COLUMN()))-$D$20),0) + IF(AND(OR(C231=11,C231=12),AND(D231="M",S231&gt;0)),(INDIRECT(ADDRESS(ROW()-1,COLUMN()))-$E$20),0)  + IF(AND(OR(C231=13,C231=14),AND(D231="F",S231&gt;0)),(INDIRECT(ADDRESS(ROW()-1,COLUMN()))-$F$20),0) + IF(AND(OR(C231=13,C231=14),AND(D231="M",S231&gt;0)),(INDIRECT(ADDRESS(ROW()-1,COLUMN()))-$G$20),0) + IF(AND(C231 &gt; 14,AND(D231="F",S231&gt;0)),(INDIRECT(ADDRESS(ROW()-1,COLUMN()))-$H$20),0) + IF(AND(C231 &gt; 14,AND(D231="M",S231&gt;0)),(INDIRECT(ADDRESS(ROW()-1,COLUMN()))-$I$20),0)</f>
        <v/>
      </c>
      <c r="T232" s="22">
        <f>IF(AND(OR(C231=11,C231=12),AND(D231="F",T231&gt;0)),(INDIRECT(ADDRESS(ROW()-1,COLUMN()))-$D$21),0) + IF(AND(OR(C231=11,C231=12),AND(D231="M",T231&gt;0)),(INDIRECT(ADDRESS(ROW()-1,COLUMN()))-$E$21),0)  + IF(AND(OR(C231=13,C231=14),AND(D231="F",T231&gt;0)),(INDIRECT(ADDRESS(ROW()-1,COLUMN()))-$F$21),0) + IF(AND(OR(C231=13,C231=14),AND(D231="M",T231&gt;0)),(INDIRECT(ADDRESS(ROW()-1,COLUMN()))-$G$21),0) + IF(AND(C231 &gt; 14,AND(D231="F",T231&gt;0)),(INDIRECT(ADDRESS(ROW()-1,COLUMN()))-$H$21),0) + IF(AND(C231 &gt; 14,AND(D231="M",T231&gt;0)),(INDIRECT(ADDRESS(ROW()-1,COLUMN()))-$I$21),0)</f>
        <v/>
      </c>
      <c r="U232" s="22">
        <f>(IF(AND(C231&lt;11,AND(D231="F",U231&gt;0)),(INDIRECT(ADDRESS(ROW()-1,COLUMN()))-$B$23),0) + IF(AND(C231&lt;11,AND(D231="M",U231&gt;0)),(INDIRECT(ADDRESS(ROW()-1,COLUMN()))-$C$23),0)) + IF(AND(OR(C231=11,C231=12),AND(D231="F",U231&gt;0)),(INDIRECT(ADDRESS(ROW()-1,COLUMN()))-$D$23),0) + IF(AND(OR(C231=11,C231=12),AND(D231="M",U231&gt;0)),(INDIRECT(ADDRESS(ROW()-1,COLUMN()))-$E$23),0)</f>
        <v/>
      </c>
      <c r="V232" s="22">
        <f>(IF(AND(C231&lt;11,AND(D231="F",V231&gt;0)),(INDIRECT(ADDRESS(ROW()-1,COLUMN()))-$B$24),0) + IF(AND(C231&lt;11,AND(D231="M",V231&gt;0)),(INDIRECT(ADDRESS(ROW()-1,COLUMN()))-$C$24),0)) + IF(AND(OR(C231=11,C231=12),AND(D231="F",V231&gt;0)),(INDIRECT(ADDRESS(ROW()-1,COLUMN()))-$D$24),0) + IF(AND(OR(C231=11,C231=12),AND(D231="M",V231&gt;0)),(INDIRECT(ADDRESS(ROW()-1,COLUMN()))-$E$24),0)  + IF(AND(OR(C231=13,C231=14),AND(D231="F",V231&gt;0)),(INDIRECT(ADDRESS(ROW()-1,COLUMN()))-$F$24),0) + IF(AND(OR(C231=13,C231=14),AND(D231="M",V231&gt;0)),(INDIRECT(ADDRESS(ROW()-1,COLUMN()))-$G$24),0) + IF(AND(C231 &gt; 14,AND(D231="F",V231&gt;0)),(INDIRECT(ADDRESS(ROW()-1,COLUMN()))-$H$24),0) + IF(AND(C231 &gt; 14,AND(D231="M",V231&gt;0)),(INDIRECT(ADDRESS(ROW()-1,COLUMN()))-$I$24),0)</f>
        <v/>
      </c>
      <c r="W232" s="22">
        <f>IF(AND(OR(C231=11,C231=12),AND(D231="F",W231&gt;0)),(INDIRECT(ADDRESS(ROW()-1,COLUMN()))-$D$25),0) + IF(AND(OR(C231=11,C231=12),AND(D231="M",W231&gt;0)),(INDIRECT(ADDRESS(ROW()-1,COLUMN()))-$E$25),0)  + IF(AND(OR(C231=13,C231=14),AND(D231="F",W231&gt;0)),(INDIRECT(ADDRESS(ROW()-1,COLUMN()))-$F$25),0) + IF(AND(OR(C231=13,C231=14),AND(D231="M",W231&gt;0)),(INDIRECT(ADDRESS(ROW()-1,COLUMN()))-$G$25),0) + IF(AND(C231 &gt; 14,AND(D231="F",W231&gt;0)),(INDIRECT(ADDRESS(ROW()-1,COLUMN()))-$H$25),0) + IF(AND(C231 &gt; 14,AND(D231="M",W231&gt;0)),(INDIRECT(ADDRESS(ROW()-1,COLUMN()))-$I$25),0)</f>
        <v/>
      </c>
    </row>
    <row customHeight="1" ht="20" outlineLevel="1" r="233" s="67" spans="1:63">
      <c r="C233" s="69" t="s">
        <v>385</v>
      </c>
      <c r="E233" s="62">
        <f>COUNTIF(F233:AA233,"&lt;=0")-E231-IF(C231&gt;12,IF(L231&gt;0,1,0)+IF(O231&gt;0,1,0)+IF(R231&gt;0,1,0)+IF(U231&gt;0,1,0),0)-IF(C231&lt;11,IF(J231&gt;0,1,0)+IF(K231&gt;0,1,0)+IF(N231&gt;0,1,0)+IF(Q231&gt;0,1,0)+IF(T231&gt;0,1,0)+IF(W231,1,0),0)</f>
        <v/>
      </c>
      <c r="F233" s="22">
        <f>(IF(AND(C231&lt;11,AND(D231="F",F231&gt;0)),(INDIRECT(ADDRESS(ROW()-2,COLUMN()))-$L$4),0) + IF(AND(C231&lt;11,AND(D231="M",F231&gt;0)),(INDIRECT(ADDRESS(ROW()-2,COLUMN()))-$M$4),0)) + IF(AND(OR(C231=11,C231=12),AND(D231="F",F231&gt;0)),(INDIRECT(ADDRESS(ROW()-2,COLUMN()))-$N$4),0) + IF(AND(OR(C231=11,C231=12),AND(D231="M",F231&gt;0)),(INDIRECT(ADDRESS(ROW()-2,COLUMN()))-$O$4),0)  + IF(AND(OR(C231=13,C231=14),AND(D231="F",F231&gt;0)),(INDIRECT(ADDRESS(ROW()-2,COLUMN()))-$P$4),0) + IF(AND(OR(C231=13,C231=14),AND(D231="M",F231&gt;0)),(INDIRECT(ADDRESS(ROW()-2,COLUMN()))-$Q$4),0) + IF(AND(C231 &gt; 14,AND(D231="F",F231&gt;0)),(INDIRECT(ADDRESS(ROW()-2,COLUMN()))-$R$4),0) + IF(AND(C231 &gt; 14,AND(D231="M",F231&gt;0)),(INDIRECT(ADDRESS(ROW()-2,COLUMN()))-$S$4),0)</f>
        <v/>
      </c>
      <c r="G233" s="22">
        <f>(IF(AND(C231&lt;11,AND(D231="F",G231&gt;0)),(INDIRECT(ADDRESS(ROW()-2,COLUMN()))-$L$5),0) + IF(AND(C231&lt;11,AND(D231="M",G231&gt;0)),(INDIRECT(ADDRESS(ROW()-2,COLUMN()))-$M$5),0)) + IF(AND(OR(C231=11,C231=12),AND(D231="F",G231&gt;0)),(INDIRECT(ADDRESS(ROW()-2,COLUMN()))-$N$5),0) + IF(AND(OR(C231=11,C231=12),AND(D231="M",G231&gt;0)),(INDIRECT(ADDRESS(ROW()-2,COLUMN()))-$O$5),0)  + IF(AND(OR(C231=13,C231=14),AND(D231="F",G231&gt;0)),(INDIRECT(ADDRESS(ROW()-2,COLUMN()))-$P$5),0) + IF(AND(OR(C231=13,C231=14),AND(D231="M",G231&gt;0)),(INDIRECT(ADDRESS(ROW()-2,COLUMN()))-$Q$5),0) + IF(AND(C231 &gt; 14,AND(D231="F",G231&gt;0)),(INDIRECT(ADDRESS(ROW()-2,COLUMN()))-$R$5),0) + IF(AND(C231 &gt; 14,AND(D231="M",G231&gt;0)),(INDIRECT(ADDRESS(ROW()-2,COLUMN()))-$S$5),0)</f>
        <v/>
      </c>
      <c r="H233" s="22">
        <f>(IF(AND(C231&lt;11,AND(D231="F",H231&gt;0)),(INDIRECT(ADDRESS(ROW()-2,COLUMN()))-$L$6),0) + IF(AND(C231&lt;11,AND(D231="M",H231&gt;0)),(INDIRECT(ADDRESS(ROW()-2,COLUMN()))-$M$6),0)) + IF(AND(OR(C231=11,C231=12),AND(D231="F",H231&gt;0)),(INDIRECT(ADDRESS(ROW()-2,COLUMN()))-$N$6),0) + IF(AND(OR(C231=11,C231=12),AND(D231="M",H231&gt;0)),(INDIRECT(ADDRESS(ROW()-2,COLUMN()))-$O$6),0)  + IF(AND(OR(C231=13,C231=14),AND(D231="F",H231&gt;0)),(INDIRECT(ADDRESS(ROW()-2,COLUMN()))-$P$6),0) + IF(AND(OR(C231=13,C231=14),AND(D231="M",H231&gt;0)),(INDIRECT(ADDRESS(ROW()-2,COLUMN()))-$Q$6),0) + IF(AND(C231 &gt; 14,AND(D231="F",H231&gt;0)),(INDIRECT(ADDRESS(ROW()-2,COLUMN()))-$R$6),0) + IF(AND(C231 &gt; 14,AND(D231="M",H231&gt;0)),(INDIRECT(ADDRESS(ROW()-2,COLUMN()))-$S$6),0)</f>
        <v/>
      </c>
      <c r="I233" s="22">
        <f>(IF(AND(C231&lt;11,AND(D231="F",I231&gt;0)),(INDIRECT(ADDRESS(ROW()-2,COLUMN()))-$L$7),0) + IF(AND(C231&lt;11,AND(D231="M",I231&gt;0)),(INDIRECT(ADDRESS(ROW()-2,COLUMN()))-$M$7),0)) + IF(AND(OR(C231=11,C231=12),AND(D231="F",I231&gt;0)),(INDIRECT(ADDRESS(ROW()-2,COLUMN()))-$N$7),0) + IF(AND(OR(C231=11,C231=12),AND(D231="M",I231&gt;0)),(INDIRECT(ADDRESS(ROW()-2,COLUMN()))-$O$7),0)  + IF(AND(OR(C231=13,C231=14),AND(D231="F",I231&gt;0)),(INDIRECT(ADDRESS(ROW()-2,COLUMN()))-$P$7),0) + IF(AND(OR(C231=13,C231=14),AND(D231="M",I231&gt;0)),(INDIRECT(ADDRESS(ROW()-2,COLUMN()))-$Q$7),0) + IF(AND(C231 &gt; 14,AND(D231="F",I231&gt;0)),(INDIRECT(ADDRESS(ROW()-2,COLUMN()))-$R$7),0) + IF(AND(C231 &gt; 14,AND(D231="M",I231&gt;0)),(INDIRECT(ADDRESS(ROW()-2,COLUMN()))-$S$7),0)</f>
        <v/>
      </c>
      <c r="J233" s="22">
        <f>IF(AND(OR(C231=11,C231=12),AND(D231="F",J231&gt;0)),(INDIRECT(ADDRESS(ROW()-2,COLUMN()))-$N$8),0) + IF(AND(OR(C231=11,C231=12),AND(D231="M",J231&gt;0)),(INDIRECT(ADDRESS(ROW()-2,COLUMN()))-$O$8),0)  + IF(AND(OR(C231=13,C231=14),AND(D231="F",J231&gt;0)),(INDIRECT(ADDRESS(ROW()-2,COLUMN()))-$P$8),0) + IF(AND(OR(C231=13,C231=14),AND(D231="M",J231&gt;0)),(INDIRECT(ADDRESS(ROW()-2,COLUMN()))-$Q$8),0) + IF(AND(C231 &gt; 14,AND(D231="F",J231&gt;0)),(INDIRECT(ADDRESS(ROW()-2,COLUMN()))-$R$8),0) + IF(AND(C231 &gt; 14,AND(D231="M",J231&gt;0)),(INDIRECT(ADDRESS(ROW()-2,COLUMN()))-$S$8),0)</f>
        <v/>
      </c>
      <c r="K233" s="22">
        <f>IF(AND(OR(C231=11,C231=12),AND(D231="F",K231&gt;0)),(INDIRECT(ADDRESS(ROW()-2,COLUMN()))-$N$9),0) + IF(AND(OR(C231=11,C231=12),AND(D231="M",K231&gt;0)),(INDIRECT(ADDRESS(ROW()-2,COLUMN()))-$O$9),0)  + IF(AND(OR(C231=13,C231=14),AND(D231="F",K231&gt;0)),(INDIRECT(ADDRESS(ROW()-2,COLUMN()))-$P$9),0) + IF(AND(OR(C231=13,C231=14),AND(D231="M",K231&gt;0)),(INDIRECT(ADDRESS(ROW()-2,COLUMN()))-$Q$9),0) + IF(AND(C231 &gt; 14,AND(D231="F",K231&gt;0)),(INDIRECT(ADDRESS(ROW()-2,COLUMN()))-$R$9),0) + IF(AND(C231 &gt; 14,AND(D231="M",K231&gt;0)),(INDIRECT(ADDRESS(ROW()-2,COLUMN()))-$S$9),0)</f>
        <v/>
      </c>
      <c r="L233" s="22">
        <f>(IF(AND(C231&lt;11,AND(D231="F",L231&gt;0)),(INDIRECT(ADDRESS(ROW()-2,COLUMN()))-$L$11),0) + IF(AND(C231&lt;11,AND(D231="M",L231&gt;0)),(INDIRECT(ADDRESS(ROW()-2,COLUMN()))-$M$11),0)) + IF(AND(OR(C231=11,C231=12),AND(D231="F",L231&gt;0)),(INDIRECT(ADDRESS(ROW()-2,COLUMN()))-$N$11),0) + IF(AND(OR(C231=11,C231=12),AND(D231="M",L231&gt;0)),(INDIRECT(ADDRESS(ROW()-2,COLUMN()))-$O$11),0)</f>
        <v/>
      </c>
      <c r="M233" s="22">
        <f>(IF(AND(C231&lt;11,AND(D231="F",M231&gt;0)),(INDIRECT(ADDRESS(ROW()-2,COLUMN()))-$L$12),0) + IF(AND(C231&lt;11,AND(D231="M",M231&gt;0)),(INDIRECT(ADDRESS(ROW()-2,COLUMN()))-$M$12),0)) + IF(AND(OR(C231=11,C231=12),AND(D231="F",M231&gt;0)),(INDIRECT(ADDRESS(ROW()-2,COLUMN()))-$N$12),0) + IF(AND(OR(C231=11,C231=12),AND(D231="M",M231&gt;0)),(INDIRECT(ADDRESS(ROW()-2,COLUMN()))-$O$12),0)  + IF(AND(OR(C231=13,C231=14),AND(D231="F",M231&gt;0)),(INDIRECT(ADDRESS(ROW()-2,COLUMN()))-$P$12),0) + IF(AND(OR(C231=13,C231=14),AND(D231="M",M231&gt;0)),(INDIRECT(ADDRESS(ROW()-2,COLUMN()))-$Q$12),0) + IF(AND(C231 &gt; 14,AND(D231="F",M231&gt;0)),(INDIRECT(ADDRESS(ROW()-2,COLUMN()))-$R$12),0) + IF(AND(C231 &gt; 14,AND(D231="M",M231&gt;0)),(INDIRECT(ADDRESS(ROW()-2,COLUMN()))-$S$12),0)</f>
        <v/>
      </c>
      <c r="N233" s="22">
        <f>IF(AND(OR(C231=11,C231=12),AND(D231="F",N231&gt;0)),(INDIRECT(ADDRESS(ROW()-2,COLUMN()))-$N$13),0) + IF(AND(OR(C231=11,C231=12),AND(D231="M",N231&gt;0)),(INDIRECT(ADDRESS(ROW()-2,COLUMN()))-$O$13),0)  + IF(AND(OR(C231=13,C231=14),AND(D231="F",N231&gt;0)),(INDIRECT(ADDRESS(ROW()-2,COLUMN()))-$P$13),0) + IF(AND(OR(C231=13,C231=14),AND(D231="M",N231&gt;0)),(INDIRECT(ADDRESS(ROW()-2,COLUMN()))-$Q$13),0) + IF(AND(C231 &gt; 14,AND(D231="F",N231&gt;0)),(INDIRECT(ADDRESS(ROW()-2,COLUMN()))-$R$13),0) + IF(AND(C231 &gt; 14,AND(D231="M",N231&gt;0)),(INDIRECT(ADDRESS(ROW()-2,COLUMN()))-$S$13),0)</f>
        <v/>
      </c>
      <c r="O233" s="22">
        <f>(IF(AND(C231&lt;11,AND(D231="F",O231&gt;0)),(INDIRECT(ADDRESS(ROW()-2,COLUMN()))-$L$15),0) + IF(AND(C231&lt;11,AND(D231="M",O231&gt;0)),(INDIRECT(ADDRESS(ROW()-2,COLUMN()))-$M$15),0)) + IF(AND(OR(C231=11,C231=12),AND(D231="F",O231&gt;0)),(INDIRECT(ADDRESS(ROW()-2,COLUMN()))-$N$15),0) + IF(AND(OR(C231=11,C231=12),AND(D231="M",O231&gt;0)),(INDIRECT(ADDRESS(ROW()-2,COLUMN()))-$O$15),0)</f>
        <v/>
      </c>
      <c r="P233" s="22">
        <f>(IF(AND(C231&lt;11,AND(D231="F",P231&gt;0)),(INDIRECT(ADDRESS(ROW()-2,COLUMN()))-$L$16),0) + IF(AND(C231&lt;11,AND(D231="M",P231&gt;0)),(INDIRECT(ADDRESS(ROW()-2,COLUMN()))-$M$16),0)) + IF(AND(OR(C231=11,C231=12),AND(D231="F",P231&gt;0)),(INDIRECT(ADDRESS(ROW()-2,COLUMN()))-$N$16),0) + IF(AND(OR(C231=11,C231=12),AND(D231="M",P231&gt;0)),(INDIRECT(ADDRESS(ROW()-2,COLUMN()))-$O$16),0)  + IF(AND(OR(C231=13,C231=14),AND(D231="F",P231&gt;0)),(INDIRECT(ADDRESS(ROW()-2,COLUMN()))-$P$16),0) + IF(AND(OR(C231=13,C231=14),AND(D231="M",P231&gt;0)),(INDIRECT(ADDRESS(ROW()-2,COLUMN()))-$Q$16),0) + IF(AND(C231 &gt; 14,AND(D231="F",P231&gt;0)),(INDIRECT(ADDRESS(ROW()-2,COLUMN()))-$R$16),0) + IF(AND(C231 &gt; 14,AND(D231="M",P231&gt;0)),(INDIRECT(ADDRESS(ROW()-2,COLUMN()))-$S$16),0)</f>
        <v/>
      </c>
      <c r="Q233" s="22">
        <f>IF(AND(OR(C231=11,C231=12),AND(D231="F",Q231&gt;0)),(INDIRECT(ADDRESS(ROW()-2,COLUMN()))-$N$17),0) + IF(AND(OR(C231=11,C231=12),AND(D231="M",Q231&gt;0)),(INDIRECT(ADDRESS(ROW()-2,COLUMN()))-$O$17),0)  + IF(AND(OR(C231=13,C231=14),AND(D231="F",Q231&gt;0)),(INDIRECT(ADDRESS(ROW()-2,COLUMN()))-$P$17),0) + IF(AND(OR(C231=13,C231=14),AND(D231="M",Q231&gt;0)),(INDIRECT(ADDRESS(ROW()-2,COLUMN()))-$Q$17),0) + IF(AND(C231 &gt; 14,AND(D231="F",Q231&gt;0)),(INDIRECT(ADDRESS(ROW()-2,COLUMN()))-$R$17),0) + IF(AND(C231 &gt; 14,AND(D231="M",Q231&gt;0)),(INDIRECT(ADDRESS(ROW()-2,COLUMN()))-$S$17),0)</f>
        <v/>
      </c>
      <c r="R233" s="22">
        <f>(IF(AND(C231&lt;11,AND(D231="F",R231&gt;0)),(INDIRECT(ADDRESS(ROW()-2,COLUMN()))-$L$19),0) + IF(AND(C231&lt;11,AND(D231="M",R231&gt;0)),(INDIRECT(ADDRESS(ROW()-2,COLUMN()))-$M$19),0)) + IF(AND(OR(C231=11,C231=12),AND(D231="F",R231&gt;0)),(INDIRECT(ADDRESS(ROW()-2,COLUMN()))-$N$19),0) + IF(AND(OR(C231=11,C231=12),AND(D231="M",R231&gt;0)),(INDIRECT(ADDRESS(ROW()-2,COLUMN()))-$O$19),0)</f>
        <v/>
      </c>
      <c r="S233" s="22">
        <f>(IF(AND(C231&lt;11,AND(D231="F",S231&gt;0)),(INDIRECT(ADDRESS(ROW()-2,COLUMN()))-$L$20),0) + IF(AND(C231&lt;11,AND(D231="M",S231&gt;0)),(INDIRECT(ADDRESS(ROW()-2,COLUMN()))-$M$20),0)) + IF(AND(OR(C231=11,C231=12),AND(D231="F",S231&gt;0)),(INDIRECT(ADDRESS(ROW()-2,COLUMN()))-$N$20),0) + IF(AND(OR(C231=11,C231=12),AND(D231="M",S231&gt;0)),(INDIRECT(ADDRESS(ROW()-2,COLUMN()))-$O$20),0)  + IF(AND(OR(C231=13,C231=14),AND(D231="F",S231&gt;0)),(INDIRECT(ADDRESS(ROW()-2,COLUMN()))-$P$20),0) + IF(AND(OR(C231=13,C231=14),AND(D231="M",S231&gt;0)),(INDIRECT(ADDRESS(ROW()-2,COLUMN()))-$Q$20),0) + IF(AND(C231 &gt; 14,AND(D231="F",S231&gt;0)),(INDIRECT(ADDRESS(ROW()-2,COLUMN()))-$R$20),0) + IF(AND(C231 &gt; 14,AND(D231="M",S231&gt;0)),(INDIRECT(ADDRESS(ROW()-2,COLUMN()))-$S$20),0)</f>
        <v/>
      </c>
      <c r="T233" s="22">
        <f>IF(AND(OR(C231=11,C231=12),AND(D231="F",T231&gt;0)),(INDIRECT(ADDRESS(ROW()-2,COLUMN()))-$N$21),0) + IF(AND(OR(C231=11,C231=12),AND(D231="M",T231&gt;0)),(INDIRECT(ADDRESS(ROW()-2,COLUMN()))-$O$21),0)  + IF(AND(OR(C231=13,C231=14),AND(D231="F",T231&gt;0)),(INDIRECT(ADDRESS(ROW()-2,COLUMN()))-$P$21),0) + IF(AND(OR(C231=13,C231=14),AND(D231="M",T231&gt;0)),(INDIRECT(ADDRESS(ROW()-2,COLUMN()))-$Q$21),0) + IF(AND(C231 &gt; 14,AND(D231="F",T231&gt;0)),(INDIRECT(ADDRESS(ROW()-2,COLUMN()))-$R$21),0) + IF(AND(C231 &gt; 14,AND(D231="M",T231&gt;0)),(INDIRECT(ADDRESS(ROW()-2,COLUMN()))-$S$21),0)</f>
        <v/>
      </c>
      <c r="U233" s="22">
        <f>(IF(AND(C231&lt;11,AND(D231="F",U231&gt;0)),(INDIRECT(ADDRESS(ROW()-2,COLUMN()))-$L$23),0) + IF(AND(C231&lt;11,AND(D231="M",U231&gt;0)),(INDIRECT(ADDRESS(ROW()-2,COLUMN()))-$M$23),0)) + IF(AND(OR(C231=11,C231=12),AND(D231="F",U231&gt;0)),(INDIRECT(ADDRESS(ROW()-2,COLUMN()))-$N$23),0) + IF(AND(OR(C231=11,C231=12),AND(D231="M",U231&gt;0)),(INDIRECT(ADDRESS(ROW()-2,COLUMN()))-$O$23),0)</f>
        <v/>
      </c>
      <c r="V233" s="22">
        <f>(IF(AND(C231&lt;11,AND(D231="F",V231&gt;0)),(INDIRECT(ADDRESS(ROW()-2,COLUMN()))-$L$24),0) + IF(AND(C231&lt;11,AND(D231="M",V231&gt;0)),(INDIRECT(ADDRESS(ROW()-2,COLUMN()))-$M$24),0)) + IF(AND(OR(C231=11,C231=12),AND(D231="F",V231&gt;0)),(INDIRECT(ADDRESS(ROW()-2,COLUMN()))-$N$24),0) + IF(AND(OR(C231=11,C231=12),AND(D231="M",V231&gt;0)),(INDIRECT(ADDRESS(ROW()-2,COLUMN()))-$O$24),0)  + IF(AND(OR(C231=13,C231=14),AND(D231="F",V231&gt;0)),(INDIRECT(ADDRESS(ROW()-2,COLUMN()))-$P$24),0) + IF(AND(OR(C231=13,C231=14),AND(D231="M",V231&gt;0)),(INDIRECT(ADDRESS(ROW()-2,COLUMN()))-$Q$24),0) + IF(AND(C231 &gt; 14,AND(D231="F",V231&gt;0)),(INDIRECT(ADDRESS(ROW()-2,COLUMN()))-$R$24),0) + IF(AND(C231 &gt; 14,AND(D231="M",V231&gt;0)),(INDIRECT(ADDRESS(ROW()-2,COLUMN()))-$S$24),0)</f>
        <v/>
      </c>
      <c r="W233" s="22">
        <f>IF(AND(OR(C231=11,C231=12),AND(D231="F",W231&gt;0)),(INDIRECT(ADDRESS(ROW()-2,COLUMN()))-$N$25),0) + IF(AND(OR(C231=11,C231=12),AND(D231="M",W231&gt;0)),(INDIRECT(ADDRESS(ROW()-2,COLUMN()))-$O$25),0)  + IF(AND(OR(C231=13,C231=14),AND(D231="F",W231&gt;0)),(INDIRECT(ADDRESS(ROW()-2,COLUMN()))-$P$25),0) + IF(AND(OR(C231=13,C231=14),AND(D231="M",W231&gt;0)),(INDIRECT(ADDRESS(ROW()-2,COLUMN()))-$Q$25),0) + IF(AND(C231 &gt; 14,AND(D231="F",W231&gt;0)),(INDIRECT(ADDRESS(ROW()-2,COLUMN()))-$R$25),0) + IF(AND(C231 &gt; 14,AND(D231="M",W231&gt;0)),(INDIRECT(ADDRESS(ROW()-2,COLUMN()))-$S$25),0)</f>
        <v/>
      </c>
    </row>
    <row customHeight="1" ht="20" outlineLevel="1" r="234" s="67" spans="1:63">
      <c r="C234" s="69" t="s">
        <v>386</v>
      </c>
      <c r="E234" s="62">
        <f>COUNTIF(F234:W234,"&lt;=0")-E231-IF(C231&gt;14,18,0)-IF(C231&gt;12,IF(L231&gt;0,1,0)+IF(O231&gt;0,1,0)+IF(R231&gt;0,1,0)+IF(U231&gt;0,1,0),0)-IF(C231&lt;11,IF(J231&gt;0,1,0)+IF(K231&gt;0,1,0)+IF(N231&gt;0,1,0)+IF(Q231&gt;0,1,0)+IF(T231&gt;0,1,0)+ IF(U231&gt;0,1,0) + IF(W231,1,0),0) - IF(AND(U231 &gt; 0,OR(C231=11,C231=12)),1,0)</f>
        <v/>
      </c>
      <c r="F234" s="22">
        <f>(IF(AND(C231&lt;11,AND(D231="F",F231&gt;0)),(INDIRECT(ADDRESS(ROW()-3,COLUMN()))-$V$4),0) + IF(AND(C231&lt;11,AND(D231="M",F231&gt;0)),(INDIRECT(ADDRESS(ROW()-3,COLUMN()))-$W$4),0)) + IF(AND(OR(C231=11,C231=12),AND(D231="F",F231&gt;0)),(INDIRECT(ADDRESS(ROW()-3,COLUMN()))-$X$4),0) + IF(AND(OR(C231=11,C231=12),AND(D231="M",F231&gt;0)),(INDIRECT(ADDRESS(ROW()-3,COLUMN()))-$Y$4),0)  + IF(AND(OR(C231=13,C231=14),AND(D231="F",F231&gt;0)),(INDIRECT(ADDRESS(ROW()-3,COLUMN()))-$Z$4),0) + IF(AND(OR(C231=13,C231=14),AND(D231="M",F231&gt;0)),(INDIRECT(ADDRESS(ROW()-3,COLUMN()))-$AA$4),0)</f>
        <v/>
      </c>
      <c r="G234" s="22">
        <f>(IF(AND(C231&lt;11,AND(D231="F",G231&gt;0)),(INDIRECT(ADDRESS(ROW()-3,COLUMN()))-$V$5),0) + IF(AND(C231&lt;11,AND(D231="M",G231&gt;0)),(INDIRECT(ADDRESS(ROW()-3,COLUMN()))-$W$5),0)) + IF(AND(OR(C231=11,C231=12),AND(D231="F",G231&gt;0)),(INDIRECT(ADDRESS(ROW()-3,COLUMN()))-$X$5),0) + IF(AND(OR(C231=11,C231=12),AND(D231="M",G231&gt;0)),(INDIRECT(ADDRESS(ROW()-3,COLUMN()))-$Y$5),0)  + IF(AND(OR(C231=13,C231=14),AND(D231="F",G231&gt;0)),(INDIRECT(ADDRESS(ROW()-3,COLUMN()))-$Z$5),0) + IF(AND(OR(C231=13,C231=14),AND(D231="M",G231&gt;0)),(INDIRECT(ADDRESS(ROW()-3,COLUMN()))-$AA$5),0)</f>
        <v/>
      </c>
      <c r="H234" s="22">
        <f>(IF(AND(C231&lt;11,AND(D231="F",H231&gt;0)),(INDIRECT(ADDRESS(ROW()-3,COLUMN()))-$V$6),0) + IF(AND(C231&lt;11,AND(D231="M",H231&gt;0)),(INDIRECT(ADDRESS(ROW()-3,COLUMN()))-$W$6),0)) + IF(AND(OR(C231=11,C231=12),AND(D231="F",H231&gt;0)),(INDIRECT(ADDRESS(ROW()-3,COLUMN()))-$X$6),0) + IF(AND(OR(C231=11,C231=12),AND(D231="M",H231&gt;0)),(INDIRECT(ADDRESS(ROW()-3,COLUMN()))-$Y$6),0)  + IF(AND(OR(C231=13,C231=14),AND(D231="F",H231&gt;0)),(INDIRECT(ADDRESS(ROW()-3,COLUMN()))-$Z$6),0) + IF(AND(OR(C231=13,C231=14),AND(D231="M",H231&gt;0)),(INDIRECT(ADDRESS(ROW()-3,COLUMN()))-$AA$6),0)</f>
        <v/>
      </c>
      <c r="I234" s="22">
        <f>(IF(AND(C231&lt;11,AND(D231="F",I231&gt;0)),(INDIRECT(ADDRESS(ROW()-3,COLUMN()))-$V$7),0) + IF(AND(C231&lt;11,AND(D231="M",I231&gt;0)),(INDIRECT(ADDRESS(ROW()-3,COLUMN()))-$W$7),0)) + IF(AND(OR(C231=11,C231=12),AND(D231="F",I231&gt;0)),(INDIRECT(ADDRESS(ROW()-3,COLUMN()))-$X$7),0) + IF(AND(OR(C231=11,C231=12),AND(D231="M",I231&gt;0)),(INDIRECT(ADDRESS(ROW()-3,COLUMN()))-$Y$7),0)  + IF(AND(OR(C231=13,C231=14),AND(D231="F",I231&gt;0)),(INDIRECT(ADDRESS(ROW()-3,COLUMN()))-$Z$7),0) + IF(AND(OR(C231=13,C231=14),AND(D231="M",I231&gt;0)),(INDIRECT(ADDRESS(ROW()-3,COLUMN()))-$AA$7),0)</f>
        <v/>
      </c>
      <c r="J234" s="22">
        <f>IF(AND(OR(C231=11,C231=12),AND(D231="F",J231&gt;0)),(INDIRECT(ADDRESS(ROW()-3,COLUMN()))-$X$8),0) + IF(AND(OR(C231=11,C231=12),AND(D231="M",J231&gt;0)),(INDIRECT(ADDRESS(ROW()-3,COLUMN()))-$Y$8),0)  + IF(AND(OR(C231=13,C231=14),AND(D231="F",J231&gt;0)),(INDIRECT(ADDRESS(ROW()-3,COLUMN()))-$Z$8),0) + IF(AND(OR(C231=13,C231=14),AND(D231="M",J231&gt;0)),(INDIRECT(ADDRESS(ROW()-3,COLUMN()))-$AA$8),0)</f>
        <v/>
      </c>
      <c r="K234" s="22">
        <f>IF(AND(OR(C231=11,C231=12),AND(D231="F",K231&gt;0)),(INDIRECT(ADDRESS(ROW()-3,COLUMN()))-$X$9),0) + IF(AND(OR(C231=11,C231=12),AND(D231="M",K231&gt;0)),(INDIRECT(ADDRESS(ROW()-3,COLUMN()))-$Y$9),0)  + IF(AND(OR(C231=13,C231=14),AND(D231="F",K231&gt;0)),(INDIRECT(ADDRESS(ROW()-3,COLUMN()))-$Z$9),0) + IF(AND(OR(C231=13,C231=14),AND(D231="M",K231&gt;0)),(INDIRECT(ADDRESS(ROW()-3,COLUMN()))-$AA$9),0)</f>
        <v/>
      </c>
      <c r="L234" s="22">
        <f>(IF(AND(C231&lt;11,AND(D231="F",L231&gt;0)),(INDIRECT(ADDRESS(ROW()-3,COLUMN()))-$V$11),0) + IF(AND(C231&lt;11,AND(D231="M",L231&gt;0)),(INDIRECT(ADDRESS(ROW()-3,COLUMN()))-$W$11),0)) + IF(AND(OR(C231=11,C231=12),AND(D231="F",L231&gt;0)),(INDIRECT(ADDRESS(ROW()-3,COLUMN()))-$X$11),0) + IF(AND(OR(C231=11,C231=12),AND(D231="M",L231&gt;0)),(INDIRECT(ADDRESS(ROW()-3,COLUMN()))-$Y$11),0)</f>
        <v/>
      </c>
      <c r="M234" s="22">
        <f>(IF(AND(C231&lt;11,AND(D231="F",M231&gt;0)),(INDIRECT(ADDRESS(ROW()-3,COLUMN()))-$V$12),0) + IF(AND(C231&lt;11,AND(D231="M",M231&gt;0)),(INDIRECT(ADDRESS(ROW()-3,COLUMN()))-$W$12),0)) + IF(AND(OR(C231=11,C231=12),AND(D231="F",M231&gt;0)),(INDIRECT(ADDRESS(ROW()-3,COLUMN()))-$X$12),0) + IF(AND(OR(C231=11,C231=12),AND(D231="M",M231&gt;0)),(INDIRECT(ADDRESS(ROW()-3,COLUMN()))-$Y$12),0)  + IF(AND(OR(C231=13,C231=14),AND(D231="F",M231&gt;0)),(INDIRECT(ADDRESS(ROW()-3,COLUMN()))-$Z$12),0) + IF(AND(OR(C231=13,C231=14),AND(D231="M",M231&gt;0)),(INDIRECT(ADDRESS(ROW()-3,COLUMN()))-$AA$12),0)</f>
        <v/>
      </c>
      <c r="N234" s="22">
        <f>IF(AND(OR(C231=11,C231=12),AND(D231="F",N231&gt;0)),(INDIRECT(ADDRESS(ROW()-3,COLUMN()))-$X$13),0) + IF(AND(OR(C231=11,C231=12),AND(D231="M",N231&gt;0)),(INDIRECT(ADDRESS(ROW()-3,COLUMN()))-$Y$13),0)  + IF(AND(OR(C231=13,C231=14),AND(D231="F",N231&gt;0)),(INDIRECT(ADDRESS(ROW()-3,COLUMN()))-$Z$13),0) + IF(AND(OR(C231=13,C231=14),AND(D231="M",N231&gt;0)),(INDIRECT(ADDRESS(ROW()-3,COLUMN()))-$AA$13),0)</f>
        <v/>
      </c>
      <c r="O234" s="22">
        <f>(IF(AND(C231&lt;11,AND(D231="F",O231&gt;0)),(INDIRECT(ADDRESS(ROW()-3,COLUMN()))-$V$15),0) + IF(AND(C231&lt;11,AND(D231="M",O231&gt;0)),(INDIRECT(ADDRESS(ROW()-3,COLUMN()))-$W$15),0)) + IF(AND(OR(C231=11,C231=12),AND(D231="F",O231&gt;0)),(INDIRECT(ADDRESS(ROW()-3,COLUMN()))-$X$15),0) + IF(AND(OR(C231=11,C231=12),AND(D231="M",O231&gt;0)),(INDIRECT(ADDRESS(ROW()-3,COLUMN()))-$Y$15),0)</f>
        <v/>
      </c>
      <c r="P234" s="22">
        <f>(IF(AND(C231&lt;11,AND(D231="F",P231&gt;0)),(INDIRECT(ADDRESS(ROW()-3,COLUMN()))-$V$16),0) + IF(AND(C231&lt;11,AND(D231="M",P231&gt;0)),(INDIRECT(ADDRESS(ROW()-3,COLUMN()))-$W$16),0)) + IF(AND(OR(C231=11,C231=12),AND(D231="F",P231&gt;0)),(INDIRECT(ADDRESS(ROW()-3,COLUMN()))-$X$16),0) + IF(AND(OR(C231=11,C231=12),AND(D231="M",P231&gt;0)),(INDIRECT(ADDRESS(ROW()-3,COLUMN()))-$Y$16),0)  + IF(AND(OR(C231=13,C231=14),AND(D231="F",P231&gt;0)),(INDIRECT(ADDRESS(ROW()-3,COLUMN()))-$Z$16),0) + IF(AND(OR(C231=13,C231=14),AND(D231="M",P231&gt;0)),(INDIRECT(ADDRESS(ROW()-3,COLUMN()))-$AA$16),0)</f>
        <v/>
      </c>
      <c r="Q234" s="22">
        <f>IF(AND(OR(C231=11,C231=12),AND(D231="F",Q231&gt;0)),(INDIRECT(ADDRESS(ROW()-3,COLUMN()))-$X$17),0) + IF(AND(OR(C231=11,C231=12),AND(D231="M",Q231&gt;0)),(INDIRECT(ADDRESS(ROW()-3,COLUMN()))-$Y$17),0)  + IF(AND(OR(C231=13,C231=14),AND(D231="F",Q231&gt;0)),(INDIRECT(ADDRESS(ROW()-3,COLUMN()))-$Z$17),0) + IF(AND(OR(C231=13,C231=14),AND(D231="M",Q231&gt;0)),(INDIRECT(ADDRESS(ROW()-3,COLUMN()))-$AA$17),0)</f>
        <v/>
      </c>
      <c r="R234" s="22">
        <f>(IF(AND(C231&lt;11,AND(D231="F",R231&gt;0)),(INDIRECT(ADDRESS(ROW()-3,COLUMN()))-$V$19),0) + IF(AND(C231&lt;11,AND(D231="M",R231&gt;0)),(INDIRECT(ADDRESS(ROW()-3,COLUMN()))-$W$19),0)) + IF(AND(OR(C231=11,C231=12),AND(D231="F",R231&gt;0)),(INDIRECT(ADDRESS(ROW()-3,COLUMN()))-$X$19),0) + IF(AND(OR(C231=11,C231=12),AND(D231="M",R231&gt;0)),(INDIRECT(ADDRESS(ROW()-3,COLUMN()))-$Y$19),0)</f>
        <v/>
      </c>
      <c r="S234" s="22">
        <f>(IF(AND(C231&lt;11,AND(D231="F",S231&gt;0)),(INDIRECT(ADDRESS(ROW()-3,COLUMN()))-$V$20),0) + IF(AND(C231&lt;11,AND(D231="M",S231&gt;0)),(INDIRECT(ADDRESS(ROW()-3,COLUMN()))-$W$20),0)) + IF(AND(OR(C231=11,C231=12),AND(D231="F",S231&gt;0)),(INDIRECT(ADDRESS(ROW()-3,COLUMN()))-$X$20),0) + IF(AND(OR(C231=11,C231=12),AND(D231="M",S231&gt;0)),(INDIRECT(ADDRESS(ROW()-3,COLUMN()))-$Y$20),0)  + IF(AND(OR(C231=13,C231=14),AND(D231="F",S231&gt;0)),(INDIRECT(ADDRESS(ROW()-3,COLUMN()))-$Z$20),0) + IF(AND(OR(C231=13,C231=14),AND(D231="M",S231&gt;0)),(INDIRECT(ADDRESS(ROW()-3,COLUMN()))-$AA$20),0)</f>
        <v/>
      </c>
      <c r="T234" s="22">
        <f>IF(AND(OR(C231=11,C231=12),AND(D231="F",T231&gt;0)),(INDIRECT(ADDRESS(ROW()-3,COLUMN()))-$X$21),0) + IF(AND(OR(C231=11,C231=12),AND(D231="M",T231&gt;0)),(INDIRECT(ADDRESS(ROW()-3,COLUMN()))-$Y$21),0)  + IF(AND(OR(C231=13,C231=14),AND(D231="F",T231&gt;0)),(INDIRECT(ADDRESS(ROW()-3,COLUMN()))-$Z$21),0) + IF(AND(OR(C231=13,C231=14),AND(D231="M",T231&gt;0)),(INDIRECT(ADDRESS(ROW()-3,COLUMN()))-$AA$21),0)</f>
        <v/>
      </c>
      <c r="U234" s="20" t="n">
        <v>0</v>
      </c>
      <c r="V234" s="22">
        <f>(IF(AND(C231&lt;11,AND(D231="F",V231&gt;0)),(INDIRECT(ADDRESS(ROW()-3,COLUMN()))-$V$24),0) + IF(AND(C231&lt;11,AND(D231="M",V231&gt;0)),(INDIRECT(ADDRESS(ROW()-3,COLUMN()))-$W$24),0)) + IF(AND(OR(C231=11,C231=12),AND(D231="F",V231&gt;0)),(INDIRECT(ADDRESS(ROW()-3,COLUMN()))-$X$24),0) + IF(AND(OR(C231=11,C231=12),AND(D231="M",V231&gt;0)),(INDIRECT(ADDRESS(ROW()-3,COLUMN()))-$Y$24),0)  + IF(AND(OR(C231=13,C231=14),AND(D231="F",V231&gt;0)),(INDIRECT(ADDRESS(ROW()-3,COLUMN()))-$Z$24),0) + IF(AND(OR(C231=13,C231=14),AND(D231="M",V231&gt;0)),(INDIRECT(ADDRESS(ROW()-3,COLUMN()))-$AA$24),0)</f>
        <v/>
      </c>
      <c r="W234" s="22">
        <f>IF(AND(OR(C231=11,C231=12),AND(D231="F",W231&gt;0)),(INDIRECT(ADDRESS(ROW()-3,COLUMN()))-$X$25),0) + IF(AND(OR(C231=11,C231=12),AND(D231="M",W231&gt;0)),(INDIRECT(ADDRESS(ROW()-3,COLUMN()))-$Y$25),0)  + IF(AND(OR(C231=13,C231=14),AND(D231="F",W231&gt;0)),(INDIRECT(ADDRESS(ROW()-3,COLUMN()))-$Z$25),0) + IF(AND(OR(C231=13,C231=14),AND(D231="M",W231&gt;0)),(INDIRECT(ADDRESS(ROW()-3,COLUMN()))-$AA$25),0)</f>
        <v/>
      </c>
    </row>
    <row customHeight="1" ht="20" outlineLevel="1" r="235" s="67" spans="1:63">
      <c r="C235" s="69" t="s">
        <v>387</v>
      </c>
      <c r="E235" s="62">
        <f>COUNTIF(F235:W235,"&lt;=0")-E231-IF(L231&gt;0,1,0)-IF(O231&gt;0,1,0)-IF(R231&gt;0,1,0)-IF(U231&gt;0,1,0)</f>
        <v/>
      </c>
      <c r="F235" s="22">
        <f>IF(AND(D231="M",F231&gt;0), INDIRECT(ADDRESS(ROW()-4,COLUMN()))-$AE$4,0) + IF(AND(D231="F",F231&gt;0), INDIRECT(ADDRESS(ROW()-4,COLUMN()))-$AD$4,0)</f>
        <v/>
      </c>
      <c r="G235" s="22">
        <f>IF(AND(D231="M",G231&gt;0), INDIRECT(ADDRESS(ROW()-4,COLUMN()))-$AE$5,0) + IF(AND(D231="F",G231&gt;0), INDIRECT(ADDRESS(ROW()-4,COLUMN()))-$AD$5,0)</f>
        <v/>
      </c>
      <c r="H235" s="22">
        <f>IF(AND(D231="M",H231&gt;0), INDIRECT(ADDRESS(ROW()-4,COLUMN()))-$AE$6,0) + IF(AND(D231="F",H231&gt;0), INDIRECT(ADDRESS(ROW()-4,COLUMN()))-$AD$6,0)</f>
        <v/>
      </c>
      <c r="I235" s="22">
        <f>IF(AND(D231="M",I231&gt;0), INDIRECT(ADDRESS(ROW()-4,COLUMN()))-$AE$7,0) + IF(AND(D231="F",I231&gt;0), INDIRECT(ADDRESS(ROW()-4,COLUMN()))-$AD$7,0)</f>
        <v/>
      </c>
      <c r="J235" s="22">
        <f>IF(AND(D231="M",J231&gt;0), INDIRECT(ADDRESS(ROW()-4,COLUMN()))-$AE$8,0) + IF(AND(D231="F",J231&gt;0), INDIRECT(ADDRESS(ROW()-4,COLUMN()))-$AD$8,0)</f>
        <v/>
      </c>
      <c r="K235" s="22">
        <f>IF(AND(D231="M",K231&gt;0), INDIRECT(ADDRESS(ROW()-4,COLUMN()))-$AE$9,0) + IF(AND(D231="F",K231&gt;0), INDIRECT(ADDRESS(ROW()-4,COLUMN()))-$AD$9,0)</f>
        <v/>
      </c>
      <c r="L235" s="20" t="n">
        <v>0</v>
      </c>
      <c r="M235" s="22">
        <f>IF(AND(D231="M",M231&gt;0), INDIRECT(ADDRESS(ROW()-4,COLUMN()))-$AE$11,0) + IF(AND(D231="F",M231&gt;0), INDIRECT(ADDRESS(ROW()-4,COLUMN()))-$AD$11,0)</f>
        <v/>
      </c>
      <c r="N235" s="22">
        <f>IF(AND(D231="M",N231&gt;0), INDIRECT(ADDRESS(ROW()-4,COLUMN()))-$AE$12,0) + IF(AND(D231="F",N231&gt;0), INDIRECT(ADDRESS(ROW()-4,COLUMN()))-$AD$12,0)</f>
        <v/>
      </c>
      <c r="O235" s="20" t="n">
        <v>0</v>
      </c>
      <c r="P235" s="22">
        <f>IF(AND(D231="M",P231&gt;0), INDIRECT(ADDRESS(ROW()-4,COLUMN()))-$AE$14,0) + IF(AND(D231="F",P231&gt;0), INDIRECT(ADDRESS(ROW()-4,COLUMN()))-$AD$14,0)</f>
        <v/>
      </c>
      <c r="Q235" s="22">
        <f>IF(AND(D231="M",Q231&gt;0), INDIRECT(ADDRESS(ROW()-4,COLUMN()))-$AE$15,0) + IF(AND(D231="F",Q231&gt;0), INDIRECT(ADDRESS(ROW()-4,COLUMN()))-$AD$15,0)</f>
        <v/>
      </c>
      <c r="R235" s="20" t="n">
        <v>0</v>
      </c>
      <c r="S235" s="22">
        <f>IF(AND(D231="M",S231&gt;0), INDIRECT(ADDRESS(ROW()-4,COLUMN()))-$AE$17,0) + IF(AND(D231="F",S231&gt;0), INDIRECT(ADDRESS(ROW()-4,COLUMN()))-$AD$17,0)</f>
        <v/>
      </c>
      <c r="T235" s="22">
        <f>IF(AND(D231="M",T231&gt;0), INDIRECT(ADDRESS(ROW()-4,COLUMN()))-$AE$18,0) + IF(AND(D231="F",T231&gt;0), INDIRECT(ADDRESS(ROW()-4,COLUMN()))-$AD$18,0)</f>
        <v/>
      </c>
      <c r="U235" s="20" t="n">
        <v>0</v>
      </c>
      <c r="V235" s="22">
        <f>IF(AND(D231="M",V231&gt;0), INDIRECT(ADDRESS(ROW()-4,COLUMN()))-$AE$20,0) + IF(AND(D231="F",V231&gt;0), INDIRECT(ADDRESS(ROW()-4,COLUMN()))-$AD$20,0)</f>
        <v/>
      </c>
      <c r="W235" s="22">
        <f>IF(AND(D231="M",W231&gt;0), INDIRECT(ADDRESS(ROW()-4,COLUMN()))-$AE$21,0) + IF(AND(D231="F",W231&gt;0), INDIRECT(ADDRESS(ROW()-4,COLUMN()))-$AD$21,0)</f>
        <v/>
      </c>
    </row>
    <row customHeight="1" ht="20" outlineLevel="1" r="236" s="67" spans="1:63">
      <c r="C236" s="69" t="s">
        <v>388</v>
      </c>
      <c r="E236" s="62">
        <f>COUNTIF(F236:W236,"&lt;=0")-E231-IF(L231&gt;0,1,0)-IF(O231&gt;0,1,0)-IF(R231&gt;0,1,0)-IF(U231&gt;0,1,0)</f>
        <v/>
      </c>
      <c r="F236" s="22">
        <f>IF(AND(D231="M",F231&gt;0), INDIRECT(ADDRESS(ROW()-5,COLUMN()))-$AJ$4,0) + IF(AND(D231="F",F231&gt;0), INDIRECT(ADDRESS(ROW()-5,COLUMN()))-$AI$4,0)</f>
        <v/>
      </c>
      <c r="G236" s="22">
        <f>IF(AND(D231="M",G231&gt;0), INDIRECT(ADDRESS(ROW()-5,COLUMN()))-$AJ$5,0) + IF(AND(D231="F",G231&gt;0), INDIRECT(ADDRESS(ROW()-5,COLUMN()))-$AI$5,0)</f>
        <v/>
      </c>
      <c r="H236" s="22">
        <f>IF(AND(D231="M",H231&gt;0), INDIRECT(ADDRESS(ROW()-5,COLUMN()))-$AJ$6,0) + IF(AND(D231="F",H231&gt;0), INDIRECT(ADDRESS(ROW()-5,COLUMN()))-$AI$6,0)</f>
        <v/>
      </c>
      <c r="I236" s="22">
        <f>IF(AND(D231="M",I231&gt;0), INDIRECT(ADDRESS(ROW()-5,COLUMN()))-$AJ$7,0) + IF(AND(D231="F",I231&gt;0), INDIRECT(ADDRESS(ROW()-5,COLUMN()))-$AI$7,0)</f>
        <v/>
      </c>
      <c r="J236" s="22">
        <f>IF(AND(D231="M",J231&gt;0), INDIRECT(ADDRESS(ROW()-5,COLUMN()))-$AJ$8,0) + IF(AND(D231="F",J231&gt;0), INDIRECT(ADDRESS(ROW()-5,COLUMN()))-$AI$8,0)</f>
        <v/>
      </c>
      <c r="K236" s="22">
        <f>IF(AND(D231="M",K231&gt;0), INDIRECT(ADDRESS(ROW()-5,COLUMN()))-$AJ$9,0) + IF(AND(D231="F",K231&gt;0), INDIRECT(ADDRESS(ROW()-5,COLUMN()))-$AI$9,0)</f>
        <v/>
      </c>
      <c r="L236" s="20" t="n">
        <v>0</v>
      </c>
      <c r="M236" s="22">
        <f>IF(AND(D231="M",M231&gt;0), INDIRECT(ADDRESS(ROW()-5,COLUMN()))-$AJ$11,0) + IF(AND(D231="F",M231&gt;0), INDIRECT(ADDRESS(ROW()-5,COLUMN()))-$AI$11,0)</f>
        <v/>
      </c>
      <c r="N236" s="22">
        <f>IF(AND(D231="M",N231&gt;0), INDIRECT(ADDRESS(ROW()-5,COLUMN()))-$AJ$12,0) + IF(AND(D231="F",N231&gt;0), INDIRECT(ADDRESS(ROW()-5,COLUMN()))-$AI$12,0)</f>
        <v/>
      </c>
      <c r="O236" s="20" t="n">
        <v>0</v>
      </c>
      <c r="P236" s="22">
        <f>IF(AND(D231="M",P231&gt;0), INDIRECT(ADDRESS(ROW()-5,COLUMN()))-$AJ$14,0) + IF(AND(D231="F",P231&gt;0), INDIRECT(ADDRESS(ROW()-5,COLUMN()))-$AI$14,0)</f>
        <v/>
      </c>
      <c r="Q236" s="22">
        <f>IF(AND(D231="M",Q231&gt;0), INDIRECT(ADDRESS(ROW()-5,COLUMN()))-$AJ$15,0) + IF(AND(D231="F",Q231&gt;0), INDIRECT(ADDRESS(ROW()-5,COLUMN()))-$AI$15,0)</f>
        <v/>
      </c>
      <c r="R236" s="20" t="n">
        <v>0</v>
      </c>
      <c r="S236" s="22">
        <f>IF(AND(D231="M",S231&gt;0), INDIRECT(ADDRESS(ROW()-5,COLUMN()))-$AJ$17,0) + IF(AND(D231="F",S231&gt;0), INDIRECT(ADDRESS(ROW()-5,COLUMN()))-$AI$17,0)</f>
        <v/>
      </c>
      <c r="T236" s="22">
        <f>IF(AND(D231="M",T231&gt;0), INDIRECT(ADDRESS(ROW()-5,COLUMN()))-$AJ$18,0) + IF(AND(D231="F",T231&gt;0), INDIRECT(ADDRESS(ROW()-5,COLUMN()))-$AI$18,0)</f>
        <v/>
      </c>
      <c r="U236" s="20" t="n">
        <v>0</v>
      </c>
      <c r="V236" s="22">
        <f>IF(AND(D231="M",V231&gt;0), INDIRECT(ADDRESS(ROW()-5,COLUMN()))-$AJ$20,0) + IF(AND(D231="F",V231&gt;0), INDIRECT(ADDRESS(ROW()-5,COLUMN()))-$AI$20,0)</f>
        <v/>
      </c>
      <c r="W236" s="22">
        <f>IF(AND(D231="M",W231&gt;0), INDIRECT(ADDRESS(ROW()-5,COLUMN()))-$AJ$21,0) + IF(AND(D231="F",W231&gt;0), INDIRECT(ADDRESS(ROW()-5,COLUMN()))-$AI$21,0)</f>
        <v/>
      </c>
    </row>
    <row customHeight="1" ht="20" outlineLevel="1" r="237" s="67" spans="1:63">
      <c r="C237" s="69" t="s">
        <v>389</v>
      </c>
      <c r="E237" s="62">
        <f>COUNTIF(F237:W237,"&lt;=0")-E231-IF(L231&gt;0,1,0)-IF(O231&gt;0,1,0)-IF(R231&gt;0,1,0)-IF(U231&gt;0,1,0)</f>
        <v/>
      </c>
      <c r="F237" s="22">
        <f>IF(AND(D231="M",F231&gt;0), INDIRECT(ADDRESS(ROW()-6,COLUMN()))-$AO$4,0) + IF(AND(D231="F",F231&gt;0), INDIRECT(ADDRESS(ROW()-6,COLUMN()))-$AN$4,0)</f>
        <v/>
      </c>
      <c r="G237" s="22">
        <f>IF(AND(D231="M",G231&gt;0), INDIRECT(ADDRESS(ROW()-6,COLUMN()))-$AO$5,0) + IF(AND(D231="F",G231&gt;0), INDIRECT(ADDRESS(ROW()-6,COLUMN()))-$AN$5,0)</f>
        <v/>
      </c>
      <c r="H237" s="22">
        <f>IF(AND(D231="M",H231&gt;0), INDIRECT(ADDRESS(ROW()-6,COLUMN()))-$AO$6,0) + IF(AND(D231="F",H231&gt;0), INDIRECT(ADDRESS(ROW()-6,COLUMN()))-$AN$6,0)</f>
        <v/>
      </c>
      <c r="I237" s="22">
        <f>IF(AND(D231="M",I231&gt;0), INDIRECT(ADDRESS(ROW()-6,COLUMN()))-$AO$7,0) + IF(AND(D231="F",I231&gt;0), INDIRECT(ADDRESS(ROW()-6,COLUMN()))-$AN$7,0)</f>
        <v/>
      </c>
      <c r="J237" s="22">
        <f>IF(AND(D231="M",J231&gt;0), INDIRECT(ADDRESS(ROW()-6,COLUMN()))-$AO$8,0) + IF(AND(D231="F",J231&gt;0), INDIRECT(ADDRESS(ROW()-6,COLUMN()))-$AN$8,0)</f>
        <v/>
      </c>
      <c r="K237" s="22">
        <f>IF(AND(D231="M",K231&gt;0), INDIRECT(ADDRESS(ROW()-6,COLUMN()))-$AO$9,0) + IF(AND(D231="F",K231&gt;0), INDIRECT(ADDRESS(ROW()-6,COLUMN()))-$AN$9,0)</f>
        <v/>
      </c>
      <c r="L237" s="20" t="n">
        <v>0</v>
      </c>
      <c r="M237" s="22">
        <f>IF(AND(D231="M",M231&gt;0), INDIRECT(ADDRESS(ROW()-6,COLUMN()))-$AO$11,0) + IF(AND(D231="F",M231&gt;0), INDIRECT(ADDRESS(ROW()-6,COLUMN()))-$AN$11,0)</f>
        <v/>
      </c>
      <c r="N237" s="22">
        <f>IF(AND(D231="M",N231&gt;0), INDIRECT(ADDRESS(ROW()-6,COLUMN()))-$AO$12,0) + IF(AND(D231="F",N231&gt;0), INDIRECT(ADDRESS(ROW()-6,COLUMN()))-$AN$12,0)</f>
        <v/>
      </c>
      <c r="O237" s="20" t="n">
        <v>0</v>
      </c>
      <c r="P237" s="22">
        <f>IF(AND(D231="M",P231&gt;0), INDIRECT(ADDRESS(ROW()-6,COLUMN()))-$AO$14,0) + IF(AND(D231="F",P231&gt;0), INDIRECT(ADDRESS(ROW()-6,COLUMN()))-$AN$14,0)</f>
        <v/>
      </c>
      <c r="Q237" s="22">
        <f>IF(AND(D231="M",Q231&gt;0), INDIRECT(ADDRESS(ROW()-6,COLUMN()))-$AO$15,0) + IF(AND(D231="F",Q231&gt;0), INDIRECT(ADDRESS(ROW()-6,COLUMN()))-$AN$15,0)</f>
        <v/>
      </c>
      <c r="R237" s="20" t="n">
        <v>0</v>
      </c>
      <c r="S237" s="22">
        <f>IF(AND(D231="M",S231&gt;0), INDIRECT(ADDRESS(ROW()-6,COLUMN()))-$AO$17,0) + IF(AND(D231="F",S231&gt;0), INDIRECT(ADDRESS(ROW()-6,COLUMN()))-$AN$17,0)</f>
        <v/>
      </c>
      <c r="T237" s="22">
        <f>IF(AND(D231="M",T231&gt;0), INDIRECT(ADDRESS(ROW()-6,COLUMN()))-$AO$18,0) + IF(AND(D231="F",T231&gt;0), INDIRECT(ADDRESS(ROW()-6,COLUMN()))-$AN$18,0)</f>
        <v/>
      </c>
      <c r="U237" s="63" t="n">
        <v>0</v>
      </c>
      <c r="V237" s="22">
        <f>IF(AND(D231="M",V231&gt;0), INDIRECT(ADDRESS(ROW()-6,COLUMN()))-$AO$20,0) + IF(AND(D231="F",V231&gt;0), INDIRECT(ADDRESS(ROW()-6,COLUMN()))-$AN$20,0)</f>
        <v/>
      </c>
      <c r="W237" s="22">
        <f>IF(AND(D231="M",W231&gt;0), INDIRECT(ADDRESS(ROW()-6,COLUMN()))-$AO$21,0) + IF(AND(D231="F",W231&gt;0), INDIRECT(ADDRESS(ROW()-6,COLUMN()))-$AN$21,0)</f>
        <v/>
      </c>
    </row>
    <row customHeight="1" ht="20" outlineLevel="1" r="238" s="67" spans="1:63" thickBot="1">
      <c r="C238" s="69" t="s">
        <v>6</v>
      </c>
      <c r="E238" s="62">
        <f>COUNTIF(F238:W238,"&lt;=0")-E231-IF(L231&gt;0,1,0)-IF(O231&gt;0,1,0)-IF(R231&gt;0,1,0)-IF(U231&gt;0,1,0)</f>
        <v/>
      </c>
      <c r="F238" s="22">
        <f>IF(AND(D231="M",F231&gt;0), INDIRECT(ADDRESS(ROW()-7,COLUMN()))-$AT$4,0) + IF(AND(D231="F",F231&gt;0), INDIRECT(ADDRESS(ROW()-7,COLUMN()))-$AS$4,0)</f>
        <v/>
      </c>
      <c r="G238" s="22">
        <f>IF(AND(D231="M",G231&gt;0), INDIRECT(ADDRESS(ROW()-7,COLUMN()))-$AT$5,0) + IF(AND(D231="F",G231&gt;0), INDIRECT(ADDRESS(ROW()-7,COLUMN()))-$AS$5,0)</f>
        <v/>
      </c>
      <c r="H238" s="22">
        <f>IF(AND(D231="M",H231&gt;0), INDIRECT(ADDRESS(ROW()-7,COLUMN()))-$AT$6,0) + IF(AND(D231="F",H231&gt;0), INDIRECT(ADDRESS(ROW()-7,COLUMN()))-$AS$6,0)</f>
        <v/>
      </c>
      <c r="I238" s="22">
        <f>IF(AND(D231="M",I231&gt;0), INDIRECT(ADDRESS(ROW()-7,COLUMN()))-$AT$7,0) + IF(AND(D231="F",I231&gt;0), INDIRECT(ADDRESS(ROW()-7,COLUMN()))-$AS$7,0)</f>
        <v/>
      </c>
      <c r="J238" s="22">
        <f>IF(AND(D231="M",J231&gt;0), INDIRECT(ADDRESS(ROW()-7,COLUMN()))-$AT$8,0) + IF(AND(D231="F",J231&gt;0), INDIRECT(ADDRESS(ROW()-7,COLUMN()))-$AS$8,0)</f>
        <v/>
      </c>
      <c r="K238" s="22">
        <f>IF(AND(D231="M",K231&gt;0), INDIRECT(ADDRESS(ROW()-7,COLUMN()))-$AT$9,0) + IF(AND(D231="F",K231&gt;0), INDIRECT(ADDRESS(ROW()-7,COLUMN()))-$AS$9,0)</f>
        <v/>
      </c>
      <c r="L238" s="63" t="n">
        <v>0</v>
      </c>
      <c r="M238" s="22">
        <f>IF(AND(D231="M",M231&gt;0), INDIRECT(ADDRESS(ROW()-7,COLUMN()))-$AT$11,0) + IF(AND(D231="F",M231&gt;0), INDIRECT(ADDRESS(ROW()-7,COLUMN()))-$AS$11,0)</f>
        <v/>
      </c>
      <c r="N238" s="22">
        <f>IF(AND(D231="M",N231&gt;0), INDIRECT(ADDRESS(ROW()-7,COLUMN()))-$AT$12,0) + IF(AND(D231="F",N231&gt;0), INDIRECT(ADDRESS(ROW()-7,COLUMN()))-$AS$12,0)</f>
        <v/>
      </c>
      <c r="O238" s="63" t="n">
        <v>0</v>
      </c>
      <c r="P238" s="22">
        <f>IF(AND(D231="M",P231&gt;0), INDIRECT(ADDRESS(ROW()-7,COLUMN()))-$AT$14,0) + IF(AND(D231="F",P231&gt;0), INDIRECT(ADDRESS(ROW()-7,COLUMN()))-$AS$14,0)</f>
        <v/>
      </c>
      <c r="Q238" s="22">
        <f>IF(AND(D231="M",Q231&gt;0), INDIRECT(ADDRESS(ROW()-7,COLUMN()))-$AT$15,0) + IF(AND(D231="F",Q231&gt;0), INDIRECT(ADDRESS(ROW()-7,COLUMN()))-$AS$15,0)</f>
        <v/>
      </c>
      <c r="R238" s="63" t="n">
        <v>0</v>
      </c>
      <c r="S238" s="22">
        <f>IF(AND(D231="M",S231&gt;0), INDIRECT(ADDRESS(ROW()-7,COLUMN()))-$AT$17,0) + IF(AND(D231="F",S231&gt;0), INDIRECT(ADDRESS(ROW()-7,COLUMN()))-$AS$17,0)</f>
        <v/>
      </c>
      <c r="T238" s="22">
        <f>IF(AND(D231="M",T231&gt;0), INDIRECT(ADDRESS(ROW()-7,COLUMN()))-$AT$18,0) + IF(AND(D231="F",T231&gt;0), INDIRECT(ADDRESS(ROW()-7,COLUMN()))-$AS$18,0)</f>
        <v/>
      </c>
      <c r="U238" s="63" t="n">
        <v>0</v>
      </c>
      <c r="V238" s="22">
        <f>IF(AND(D231="M",V231&gt;0), INDIRECT(ADDRESS(ROW()-7,COLUMN()))-$AT$20,0) + IF(AND(D231="F",V231&gt;0), INDIRECT(ADDRESS(ROW()-7,COLUMN()))-$AS$20,0)</f>
        <v/>
      </c>
      <c r="W238" s="22">
        <f>IF(AND(D231="M",W231&gt;0), INDIRECT(ADDRESS(ROW()-7,COLUMN()))-$AT$21,0) + IF(AND(D231="F",W231&gt;0), INDIRECT(ADDRESS(ROW()-7,COLUMN()))-$AS$21,0)</f>
        <v/>
      </c>
    </row>
    <row customHeight="1" ht="20" r="239" s="67" spans="1:63">
      <c r="A239" s="66" t="s">
        <v>423</v>
      </c>
      <c r="C239" s="11" t="n">
        <v>13</v>
      </c>
      <c r="D239" s="12" t="s">
        <v>391</v>
      </c>
      <c r="E239" s="14">
        <f>COUNTIF(F239:W239,"=0")</f>
        <v/>
      </c>
      <c r="F239" s="77" t="n">
        <v>0.0005354166666649007</v>
      </c>
      <c r="G239" s="77" t="n">
        <v>0.001192824074074395</v>
      </c>
      <c r="H239" s="77" t="n">
        <v>0.002503587962962683</v>
      </c>
      <c r="I239" s="77" t="n">
        <v>0</v>
      </c>
      <c r="J239" s="77" t="n">
        <v>0</v>
      </c>
      <c r="K239" s="77" t="n">
        <v>0</v>
      </c>
      <c r="L239" s="77" t="n">
        <v>0.000695023148146845</v>
      </c>
      <c r="M239" s="77" t="n">
        <v>0.001511111111113905</v>
      </c>
      <c r="N239" s="77" t="n">
        <v>0</v>
      </c>
      <c r="O239" s="77" t="n">
        <v>0.0007587962962958272</v>
      </c>
      <c r="P239" s="77" t="n">
        <v>0.001618865740738329</v>
      </c>
      <c r="Q239" s="77" t="n">
        <v>0</v>
      </c>
      <c r="R239" s="77" t="n">
        <v>0.0007875000000012733</v>
      </c>
      <c r="S239" s="77" t="n">
        <v>0</v>
      </c>
      <c r="T239" s="77" t="n">
        <v>0</v>
      </c>
      <c r="U239" s="77" t="n">
        <v>0</v>
      </c>
      <c r="V239" s="77" t="n">
        <v>0</v>
      </c>
      <c r="W239" s="77" t="n">
        <v>0</v>
      </c>
    </row>
    <row customHeight="1" ht="20" outlineLevel="1" r="240" s="67" spans="1:63">
      <c r="C240" s="68" t="s">
        <v>384</v>
      </c>
      <c r="E240" s="62">
        <f>COUNTIF(F240:AA240,"&lt;=0")-E239-IF(C239&gt;12,IF(L239&gt;0,1,0)+IF(O239&gt;0,1,0)+IF(R239&gt;0,1,0)+IF(U239&gt;0,1,0),0)-IF(C239&lt;11,IF(J239&gt;0,1,0)+IF(K239&gt;0,1,0)+IF(N239&gt;0,1,0)+IF(Q239&gt;0,1,0)+IF(T239&gt;0,1,0)+IF(W239,1,0),0)</f>
        <v/>
      </c>
      <c r="F240" s="22">
        <f>(IF(AND(C239&lt;11,AND(D239="F",F239&gt;0)),(INDIRECT(ADDRESS(ROW()-1,COLUMN()))-$B$4),0) + IF(AND(C239&lt;11,AND(D239="M",F239&gt;0)),(INDIRECT(ADDRESS(ROW()-1,COLUMN()))-$C$4),0)) + IF(AND(OR(C239=11,C239=12),AND(D239="F",F239&gt;0)),(INDIRECT(ADDRESS(ROW()-1,COLUMN()))-$D$4),0) + IF(AND(OR(C239=11,C239=12),AND(D239="M",F239&gt;0)),(INDIRECT(ADDRESS(ROW()-1,COLUMN()))-$E$4),0)  + IF(AND(OR(C239=13,C239=14),AND(D239="F",F239&gt;0)),(INDIRECT(ADDRESS(ROW()-1,COLUMN()))-$F$4),0) + IF(AND(OR(C239=13,C239=14),AND(D239="M",F239&gt;0)),(INDIRECT(ADDRESS(ROW()-1,COLUMN()))-$G$4),0) + IF(AND(C239 &gt; 14,AND(D239="F",F239&gt;0)),(INDIRECT(ADDRESS(ROW()-1,COLUMN()))-$H$4),0) + IF(AND(C239 &gt; 14,AND(D239="M",F239&gt;0)),(INDIRECT(ADDRESS(ROW()-1,COLUMN()))-$I$4),0)</f>
        <v/>
      </c>
      <c r="G240" s="22">
        <f>(IF(AND(C239&lt;11,AND(D239="F",G239&gt;0)),(INDIRECT(ADDRESS(ROW()-1,COLUMN()))-$B$5),0) + IF(AND(C239&lt;11,AND(D239="M",G239&gt;0)),(INDIRECT(ADDRESS(ROW()-1,COLUMN()))-$C$5),0)) + IF(AND(OR(C239=11,C239=12),AND(D239="F",G239&gt;0)),(INDIRECT(ADDRESS(ROW()-1,COLUMN()))-$D$5),0) + IF(AND(OR(C239=11,C239=12),AND(D239="M",G239&gt;0)),(INDIRECT(ADDRESS(ROW()-1,COLUMN()))-$E$5),0)  + IF(AND(OR(C239=13,C239=14),AND(D239="F",G239&gt;0)),(INDIRECT(ADDRESS(ROW()-1,COLUMN()))-$F$5),0) + IF(AND(OR(C239=13,C239=14),AND(D239="M",G239&gt;0)),(INDIRECT(ADDRESS(ROW()-1,COLUMN()))-$G$5),0) + IF(AND(C239 &gt; 14,AND(D239="F",G239&gt;0)),(INDIRECT(ADDRESS(ROW()-1,COLUMN()))-$H$5),0) + IF(AND(C239 &gt; 14,AND(D239="M",G239&gt;0)),(INDIRECT(ADDRESS(ROW()-1,COLUMN()))-$I$5),0)</f>
        <v/>
      </c>
      <c r="H240" s="22">
        <f>(IF(AND(C239&lt;11,AND(D239="F",H239&gt;0)),(INDIRECT(ADDRESS(ROW()-1,COLUMN()))-$B$6),0) + IF(AND(C239&lt;11,AND(D239="M",H239&gt;0)),(INDIRECT(ADDRESS(ROW()-1,COLUMN()))-$C$6),0)) + IF(AND(OR(C239=11,C239=12),AND(D239="F",H239&gt;0)),(INDIRECT(ADDRESS(ROW()-1,COLUMN()))-$D$6),0) + IF(AND(OR(C239=11,C239=12),AND(D239="M",H239&gt;0)),(INDIRECT(ADDRESS(ROW()-1,COLUMN()))-$E$6),0)  + IF(AND(OR(C239=13,C239=14),AND(D239="F",H239&gt;0)),(INDIRECT(ADDRESS(ROW()-1,COLUMN()))-$F$6),0) + IF(AND(OR(C239=13,C239=14),AND(D239="M",H239&gt;0)),(INDIRECT(ADDRESS(ROW()-1,COLUMN()))-$G$6),0) + IF(AND(C239 &gt; 14,AND(D239="F",H239&gt;0)),(INDIRECT(ADDRESS(ROW()-1,COLUMN()))-$H$6),0) + IF(AND(C239 &gt; 14,AND(D239="M",H239&gt;0)),(INDIRECT(ADDRESS(ROW()-1,COLUMN()))-$I$6),0)</f>
        <v/>
      </c>
      <c r="I240" s="22">
        <f>(IF(AND(C239&lt;11,AND(D239="F",I239&gt;0)),(INDIRECT(ADDRESS(ROW()-1,COLUMN()))-$B$7),0) + IF(AND(C239&lt;11,AND(D239="M",I239&gt;0)),(INDIRECT(ADDRESS(ROW()-1,COLUMN()))-$C$7),0)) + IF(AND(OR(C239=11,C239=12),AND(D239="F",I239&gt;0)),(INDIRECT(ADDRESS(ROW()-1,COLUMN()))-$D$7),0) + IF(AND(OR(C239=11,C239=12),AND(D239="M",I239&gt;0)),(INDIRECT(ADDRESS(ROW()-1,COLUMN()))-$E$7),0)  + IF(AND(OR(C239=13,C239=14),AND(D239="F",I239&gt;0)),(INDIRECT(ADDRESS(ROW()-1,COLUMN()))-$F$7),0) + IF(AND(OR(C239=13,C239=14),AND(D239="M",I239&gt;0)),(INDIRECT(ADDRESS(ROW()-1,COLUMN()))-$G$7),0) + IF(AND(C239 &gt; 14,AND(D239="F",I239&gt;0)),(INDIRECT(ADDRESS(ROW()-1,COLUMN()))-$H$7),0) + IF(AND(C239 &gt; 14,AND(D239="M",I239&gt;0)),(INDIRECT(ADDRESS(ROW()-1,COLUMN()))-$I$7),0)</f>
        <v/>
      </c>
      <c r="J240" s="22">
        <f>IF(AND(OR(C239=11,C239=12),AND(D239="F",J239&gt;0)),(INDIRECT(ADDRESS(ROW()-1,COLUMN()))-$D$8),0) + IF(AND(OR(C239=11,C239=12),AND(D239="M",J239&gt;0)),(INDIRECT(ADDRESS(ROW()-1,COLUMN()))-$E$8),0)  + IF(AND(OR(C239=13,C239=14),AND(D239="F",J239&gt;0)),(INDIRECT(ADDRESS(ROW()-1,COLUMN()))-$F$8),0) + IF(AND(OR(C239=13,C239=14),AND(D239="M",J239&gt;0)),(INDIRECT(ADDRESS(ROW()-1,COLUMN()))-$G$8),0) + IF(AND(C239 &gt; 14,AND(D239="F",J239&gt;0)),(INDIRECT(ADDRESS(ROW()-1,COLUMN()))-$H$8),0) + IF(AND(C239 &gt; 14,AND(D239="M",J239&gt;0)),(INDIRECT(ADDRESS(ROW()-1,COLUMN()))-$I$8),0)</f>
        <v/>
      </c>
      <c r="K240" s="22">
        <f>IF(AND(OR(C239=11,C239=12),AND(D239="F",K239&gt;0)),(INDIRECT(ADDRESS(ROW()-1,COLUMN()))-$D$9),0) + IF(AND(OR(C239=11,C239=12),AND(D239="M",K239&gt;0)),(INDIRECT(ADDRESS(ROW()-1,COLUMN()))-$E$9),0)  + IF(AND(OR(C239=13,C239=14),AND(D239="F",K239&gt;0)),(INDIRECT(ADDRESS(ROW()-1,COLUMN()))-$F$9),0) + IF(AND(OR(C239=13,C239=14),AND(D239="M",K239&gt;0)),(INDIRECT(ADDRESS(ROW()-1,COLUMN()))-$G$9),0) + IF(AND(C239 &gt; 14,AND(D239="F",K239&gt;0)),(INDIRECT(ADDRESS(ROW()-1,COLUMN()))-$H$9),0) + IF(AND(C239 &gt; 14,AND(D239="M",K239&gt;0)),(INDIRECT(ADDRESS(ROW()-1,COLUMN()))-$I$9),0)</f>
        <v/>
      </c>
      <c r="L240" s="22">
        <f>(IF(AND(C239&lt;11,AND(D239="F",L239&gt;0)),(INDIRECT(ADDRESS(ROW()-1,COLUMN()))-$B$11),0) + IF(AND(C239&lt;11,AND(D239="M",L239&gt;0)),(INDIRECT(ADDRESS(ROW()-1,COLUMN()))-$C$11),0)) + IF(AND(OR(C239=11,C239=12),AND(D239="F",L239&gt;0)),(INDIRECT(ADDRESS(ROW()-1,COLUMN()))-$D$11),0) + IF(AND(OR(C239=11,C239=12),AND(D239="M",L239&gt;0)),(INDIRECT(ADDRESS(ROW()-1,COLUMN()))-$E$11),0)</f>
        <v/>
      </c>
      <c r="M240" s="22">
        <f>(IF(AND(C239&lt;11,AND(D239="F",M239&gt;0)),(INDIRECT(ADDRESS(ROW()-1,COLUMN()))-$B$12),0) + IF(AND(C239&lt;11,AND(D239="M",M239&gt;0)),(INDIRECT(ADDRESS(ROW()-1,COLUMN()))-$C$12),0)) + IF(AND(OR(C239=11,C239=12),AND(D239="F",M239&gt;0)),(INDIRECT(ADDRESS(ROW()-1,COLUMN()))-$D$12),0) + IF(AND(OR(C239=11,C239=12),AND(D239="M",M239&gt;0)),(INDIRECT(ADDRESS(ROW()-1,COLUMN()))-$E$12),0)  + IF(AND(OR(C239=13,C239=14),AND(D239="F",M239&gt;0)),(INDIRECT(ADDRESS(ROW()-1,COLUMN()))-$F$12),0) + IF(AND(OR(C239=13,C239=14),AND(D239="M",M239&gt;0)),(INDIRECT(ADDRESS(ROW()-1,COLUMN()))-$G$12),0) + IF(AND(C239 &gt; 14,AND(D239="F",M239&gt;0)),(INDIRECT(ADDRESS(ROW()-1,COLUMN()))-$H$12),0) + IF(AND(C239 &gt; 14,AND(D239="M",M239&gt;0)),(INDIRECT(ADDRESS(ROW()-1,COLUMN()))-$I$12),0)</f>
        <v/>
      </c>
      <c r="N240" s="22">
        <f>IF(AND(OR(C239=11,C239=12),AND(D239="F",N239&gt;0)),(INDIRECT(ADDRESS(ROW()-1,COLUMN()))-$D$13),0) + IF(AND(OR(C239=11,C239=12),AND(D239="M",N239&gt;0)),(INDIRECT(ADDRESS(ROW()-1,COLUMN()))-$E$13),0)  + IF(AND(OR(C239=13,C239=14),AND(D239="F",N239&gt;0)),(INDIRECT(ADDRESS(ROW()-1,COLUMN()))-$F$13),0) + IF(AND(OR(C239=13,C239=14),AND(D239="M",N239&gt;0)),(INDIRECT(ADDRESS(ROW()-1,COLUMN()))-$G$13),0) + IF(AND(C239 &gt; 14,AND(D239="F",N239&gt;0)),(INDIRECT(ADDRESS(ROW()-1,COLUMN()))-$H$13),0) + IF(AND(C239 &gt; 14,AND(D239="M",N239&gt;0)),(INDIRECT(ADDRESS(ROW()-1,COLUMN()))-$I$13),0)</f>
        <v/>
      </c>
      <c r="O240" s="22">
        <f>(IF(AND(C239&lt;11,AND(D239="F",O239&gt;0)),(INDIRECT(ADDRESS(ROW()-1,COLUMN()))-$B$15),0) + IF(AND(C239&lt;11,AND(D239="M",O239&gt;0)),(INDIRECT(ADDRESS(ROW()-1,COLUMN()))-$C$15),0)) + IF(AND(OR(C239=11,C239=12),AND(D239="F",O239&gt;0)),(INDIRECT(ADDRESS(ROW()-1,COLUMN()))-$D$15),0) + IF(AND(OR(C239=11,C239=12),AND(D239="M",O239&gt;0)),(INDIRECT(ADDRESS(ROW()-1,COLUMN()))-$E$15),0)</f>
        <v/>
      </c>
      <c r="P240" s="22">
        <f>(IF(AND(C239&lt;11,AND(D239="F",P239&gt;0)),(INDIRECT(ADDRESS(ROW()-1,COLUMN()))-$B$16),0) + IF(AND(C239&lt;11,AND(D239="M",P239&gt;0)),(INDIRECT(ADDRESS(ROW()-1,COLUMN()))-$C$16),0)) + IF(AND(OR(C239=11,C239=12),AND(D239="F",P239&gt;0)),(INDIRECT(ADDRESS(ROW()-1,COLUMN()))-$D$16),0) + IF(AND(OR(C239=11,C239=12),AND(D239="M",P239&gt;0)),(INDIRECT(ADDRESS(ROW()-1,COLUMN()))-$E$16),0)  + IF(AND(OR(C239=13,C239=14),AND(D239="F",P239&gt;0)),(INDIRECT(ADDRESS(ROW()-1,COLUMN()))-$F$16),0) + IF(AND(OR(C239=13,C239=14),AND(D239="M",P239&gt;0)),(INDIRECT(ADDRESS(ROW()-1,COLUMN()))-$G$16),0) + IF(AND(C239 &gt; 14,AND(D239="F",P239&gt;0)),(INDIRECT(ADDRESS(ROW()-1,COLUMN()))-$H$16),0) + IF(AND(C239 &gt; 14,AND(D239="M",P239&gt;0)),(INDIRECT(ADDRESS(ROW()-1,COLUMN()))-$I$16),0)</f>
        <v/>
      </c>
      <c r="Q240" s="22">
        <f>IF(AND(OR(C239=11,C239=12),AND(D239="F",Q239&gt;0)),(INDIRECT(ADDRESS(ROW()-1,COLUMN()))-$D$17),0) + IF(AND(OR(C239=11,C239=12),AND(D239="M",Q239&gt;0)),(INDIRECT(ADDRESS(ROW()-1,COLUMN()))-$E$17),0)  + IF(AND(OR(C239=13,C239=14),AND(D239="F",Q239&gt;0)),(INDIRECT(ADDRESS(ROW()-1,COLUMN()))-$F$17),0) + IF(AND(OR(C239=13,C239=14),AND(D239="M",Q239&gt;0)),(INDIRECT(ADDRESS(ROW()-1,COLUMN()))-$G$17),0) + IF(AND(C239 &gt; 14,AND(D239="F",Q239&gt;0)),(INDIRECT(ADDRESS(ROW()-1,COLUMN()))-$H$17),0) + IF(AND(C239 &gt; 14,AND(D239="M",Q239&gt;0)),(INDIRECT(ADDRESS(ROW()-1,COLUMN()))-$I$17),0)</f>
        <v/>
      </c>
      <c r="R240" s="22">
        <f>(IF(AND(C239&lt;11,AND(D239="F",R239&gt;0)),(INDIRECT(ADDRESS(ROW()-1,COLUMN()))-$B$19),0) + IF(AND(C239&lt;11,AND(D239="M",R239&gt;0)),(INDIRECT(ADDRESS(ROW()-1,COLUMN()))-$C$19),0)) + IF(AND(OR(C239=11,C239=12),AND(D239="F",R239&gt;0)),(INDIRECT(ADDRESS(ROW()-1,COLUMN()))-$D$19),0) + IF(AND(OR(C239=11,C239=12),AND(D239="M",R239&gt;0)),(INDIRECT(ADDRESS(ROW()-1,COLUMN()))-$E$19),0)</f>
        <v/>
      </c>
      <c r="S240" s="22">
        <f>(IF(AND(C239&lt;11,AND(D239="F",S239&gt;0)),(INDIRECT(ADDRESS(ROW()-1,COLUMN()))-$B$20),0) + IF(AND(C239&lt;11,AND(D239="M",S239&gt;0)),(INDIRECT(ADDRESS(ROW()-1,COLUMN()))-$C$20),0)) + IF(AND(OR(C239=11,C239=12),AND(D239="F",S239&gt;0)),(INDIRECT(ADDRESS(ROW()-1,COLUMN()))-$D$20),0) + IF(AND(OR(C239=11,C239=12),AND(D239="M",S239&gt;0)),(INDIRECT(ADDRESS(ROW()-1,COLUMN()))-$E$20),0)  + IF(AND(OR(C239=13,C239=14),AND(D239="F",S239&gt;0)),(INDIRECT(ADDRESS(ROW()-1,COLUMN()))-$F$20),0) + IF(AND(OR(C239=13,C239=14),AND(D239="M",S239&gt;0)),(INDIRECT(ADDRESS(ROW()-1,COLUMN()))-$G$20),0) + IF(AND(C239 &gt; 14,AND(D239="F",S239&gt;0)),(INDIRECT(ADDRESS(ROW()-1,COLUMN()))-$H$20),0) + IF(AND(C239 &gt; 14,AND(D239="M",S239&gt;0)),(INDIRECT(ADDRESS(ROW()-1,COLUMN()))-$I$20),0)</f>
        <v/>
      </c>
      <c r="T240" s="22">
        <f>IF(AND(OR(C239=11,C239=12),AND(D239="F",T239&gt;0)),(INDIRECT(ADDRESS(ROW()-1,COLUMN()))-$D$21),0) + IF(AND(OR(C239=11,C239=12),AND(D239="M",T239&gt;0)),(INDIRECT(ADDRESS(ROW()-1,COLUMN()))-$E$21),0)  + IF(AND(OR(C239=13,C239=14),AND(D239="F",T239&gt;0)),(INDIRECT(ADDRESS(ROW()-1,COLUMN()))-$F$21),0) + IF(AND(OR(C239=13,C239=14),AND(D239="M",T239&gt;0)),(INDIRECT(ADDRESS(ROW()-1,COLUMN()))-$G$21),0) + IF(AND(C239 &gt; 14,AND(D239="F",T239&gt;0)),(INDIRECT(ADDRESS(ROW()-1,COLUMN()))-$H$21),0) + IF(AND(C239 &gt; 14,AND(D239="M",T239&gt;0)),(INDIRECT(ADDRESS(ROW()-1,COLUMN()))-$I$21),0)</f>
        <v/>
      </c>
      <c r="U240" s="22">
        <f>(IF(AND(C239&lt;11,AND(D239="F",U239&gt;0)),(INDIRECT(ADDRESS(ROW()-1,COLUMN()))-$B$23),0) + IF(AND(C239&lt;11,AND(D239="M",U239&gt;0)),(INDIRECT(ADDRESS(ROW()-1,COLUMN()))-$C$23),0)) + IF(AND(OR(C239=11,C239=12),AND(D239="F",U239&gt;0)),(INDIRECT(ADDRESS(ROW()-1,COLUMN()))-$D$23),0) + IF(AND(OR(C239=11,C239=12),AND(D239="M",U239&gt;0)),(INDIRECT(ADDRESS(ROW()-1,COLUMN()))-$E$23),0)</f>
        <v/>
      </c>
      <c r="V240" s="22">
        <f>(IF(AND(C239&lt;11,AND(D239="F",V239&gt;0)),(INDIRECT(ADDRESS(ROW()-1,COLUMN()))-$B$24),0) + IF(AND(C239&lt;11,AND(D239="M",V239&gt;0)),(INDIRECT(ADDRESS(ROW()-1,COLUMN()))-$C$24),0)) + IF(AND(OR(C239=11,C239=12),AND(D239="F",V239&gt;0)),(INDIRECT(ADDRESS(ROW()-1,COLUMN()))-$D$24),0) + IF(AND(OR(C239=11,C239=12),AND(D239="M",V239&gt;0)),(INDIRECT(ADDRESS(ROW()-1,COLUMN()))-$E$24),0)  + IF(AND(OR(C239=13,C239=14),AND(D239="F",V239&gt;0)),(INDIRECT(ADDRESS(ROW()-1,COLUMN()))-$F$24),0) + IF(AND(OR(C239=13,C239=14),AND(D239="M",V239&gt;0)),(INDIRECT(ADDRESS(ROW()-1,COLUMN()))-$G$24),0) + IF(AND(C239 &gt; 14,AND(D239="F",V239&gt;0)),(INDIRECT(ADDRESS(ROW()-1,COLUMN()))-$H$24),0) + IF(AND(C239 &gt; 14,AND(D239="M",V239&gt;0)),(INDIRECT(ADDRESS(ROW()-1,COLUMN()))-$I$24),0)</f>
        <v/>
      </c>
      <c r="W240" s="22">
        <f>IF(AND(OR(C239=11,C239=12),AND(D239="F",W239&gt;0)),(INDIRECT(ADDRESS(ROW()-1,COLUMN()))-$D$25),0) + IF(AND(OR(C239=11,C239=12),AND(D239="M",W239&gt;0)),(INDIRECT(ADDRESS(ROW()-1,COLUMN()))-$E$25),0)  + IF(AND(OR(C239=13,C239=14),AND(D239="F",W239&gt;0)),(INDIRECT(ADDRESS(ROW()-1,COLUMN()))-$F$25),0) + IF(AND(OR(C239=13,C239=14),AND(D239="M",W239&gt;0)),(INDIRECT(ADDRESS(ROW()-1,COLUMN()))-$G$25),0) + IF(AND(C239 &gt; 14,AND(D239="F",W239&gt;0)),(INDIRECT(ADDRESS(ROW()-1,COLUMN()))-$H$25),0) + IF(AND(C239 &gt; 14,AND(D239="M",W239&gt;0)),(INDIRECT(ADDRESS(ROW()-1,COLUMN()))-$I$25),0)</f>
        <v/>
      </c>
    </row>
    <row customHeight="1" ht="20" outlineLevel="1" r="241" s="67" spans="1:63">
      <c r="C241" s="69" t="s">
        <v>385</v>
      </c>
      <c r="E241" s="62">
        <f>COUNTIF(F241:AA241,"&lt;=0")-E239-IF(C239&gt;12,IF(L239&gt;0,1,0)+IF(O239&gt;0,1,0)+IF(R239&gt;0,1,0)+IF(U239&gt;0,1,0),0)-IF(C239&lt;11,IF(J239&gt;0,1,0)+IF(K239&gt;0,1,0)+IF(N239&gt;0,1,0)+IF(Q239&gt;0,1,0)+IF(T239&gt;0,1,0)+IF(W239,1,0),0)</f>
        <v/>
      </c>
      <c r="F241" s="22">
        <f>(IF(AND(C239&lt;11,AND(D239="F",F239&gt;0)),(INDIRECT(ADDRESS(ROW()-2,COLUMN()))-$L$4),0) + IF(AND(C239&lt;11,AND(D239="M",F239&gt;0)),(INDIRECT(ADDRESS(ROW()-2,COLUMN()))-$M$4),0)) + IF(AND(OR(C239=11,C239=12),AND(D239="F",F239&gt;0)),(INDIRECT(ADDRESS(ROW()-2,COLUMN()))-$N$4),0) + IF(AND(OR(C239=11,C239=12),AND(D239="M",F239&gt;0)),(INDIRECT(ADDRESS(ROW()-2,COLUMN()))-$O$4),0)  + IF(AND(OR(C239=13,C239=14),AND(D239="F",F239&gt;0)),(INDIRECT(ADDRESS(ROW()-2,COLUMN()))-$P$4),0) + IF(AND(OR(C239=13,C239=14),AND(D239="M",F239&gt;0)),(INDIRECT(ADDRESS(ROW()-2,COLUMN()))-$Q$4),0) + IF(AND(C239 &gt; 14,AND(D239="F",F239&gt;0)),(INDIRECT(ADDRESS(ROW()-2,COLUMN()))-$R$4),0) + IF(AND(C239 &gt; 14,AND(D239="M",F239&gt;0)),(INDIRECT(ADDRESS(ROW()-2,COLUMN()))-$S$4),0)</f>
        <v/>
      </c>
      <c r="G241" s="22">
        <f>(IF(AND(C239&lt;11,AND(D239="F",G239&gt;0)),(INDIRECT(ADDRESS(ROW()-2,COLUMN()))-$L$5),0) + IF(AND(C239&lt;11,AND(D239="M",G239&gt;0)),(INDIRECT(ADDRESS(ROW()-2,COLUMN()))-$M$5),0)) + IF(AND(OR(C239=11,C239=12),AND(D239="F",G239&gt;0)),(INDIRECT(ADDRESS(ROW()-2,COLUMN()))-$N$5),0) + IF(AND(OR(C239=11,C239=12),AND(D239="M",G239&gt;0)),(INDIRECT(ADDRESS(ROW()-2,COLUMN()))-$O$5),0)  + IF(AND(OR(C239=13,C239=14),AND(D239="F",G239&gt;0)),(INDIRECT(ADDRESS(ROW()-2,COLUMN()))-$P$5),0) + IF(AND(OR(C239=13,C239=14),AND(D239="M",G239&gt;0)),(INDIRECT(ADDRESS(ROW()-2,COLUMN()))-$Q$5),0) + IF(AND(C239 &gt; 14,AND(D239="F",G239&gt;0)),(INDIRECT(ADDRESS(ROW()-2,COLUMN()))-$R$5),0) + IF(AND(C239 &gt; 14,AND(D239="M",G239&gt;0)),(INDIRECT(ADDRESS(ROW()-2,COLUMN()))-$S$5),0)</f>
        <v/>
      </c>
      <c r="H241" s="22">
        <f>(IF(AND(C239&lt;11,AND(D239="F",H239&gt;0)),(INDIRECT(ADDRESS(ROW()-2,COLUMN()))-$L$6),0) + IF(AND(C239&lt;11,AND(D239="M",H239&gt;0)),(INDIRECT(ADDRESS(ROW()-2,COLUMN()))-$M$6),0)) + IF(AND(OR(C239=11,C239=12),AND(D239="F",H239&gt;0)),(INDIRECT(ADDRESS(ROW()-2,COLUMN()))-$N$6),0) + IF(AND(OR(C239=11,C239=12),AND(D239="M",H239&gt;0)),(INDIRECT(ADDRESS(ROW()-2,COLUMN()))-$O$6),0)  + IF(AND(OR(C239=13,C239=14),AND(D239="F",H239&gt;0)),(INDIRECT(ADDRESS(ROW()-2,COLUMN()))-$P$6),0) + IF(AND(OR(C239=13,C239=14),AND(D239="M",H239&gt;0)),(INDIRECT(ADDRESS(ROW()-2,COLUMN()))-$Q$6),0) + IF(AND(C239 &gt; 14,AND(D239="F",H239&gt;0)),(INDIRECT(ADDRESS(ROW()-2,COLUMN()))-$R$6),0) + IF(AND(C239 &gt; 14,AND(D239="M",H239&gt;0)),(INDIRECT(ADDRESS(ROW()-2,COLUMN()))-$S$6),0)</f>
        <v/>
      </c>
      <c r="I241" s="22">
        <f>(IF(AND(C239&lt;11,AND(D239="F",I239&gt;0)),(INDIRECT(ADDRESS(ROW()-2,COLUMN()))-$L$7),0) + IF(AND(C239&lt;11,AND(D239="M",I239&gt;0)),(INDIRECT(ADDRESS(ROW()-2,COLUMN()))-$M$7),0)) + IF(AND(OR(C239=11,C239=12),AND(D239="F",I239&gt;0)),(INDIRECT(ADDRESS(ROW()-2,COLUMN()))-$N$7),0) + IF(AND(OR(C239=11,C239=12),AND(D239="M",I239&gt;0)),(INDIRECT(ADDRESS(ROW()-2,COLUMN()))-$O$7),0)  + IF(AND(OR(C239=13,C239=14),AND(D239="F",I239&gt;0)),(INDIRECT(ADDRESS(ROW()-2,COLUMN()))-$P$7),0) + IF(AND(OR(C239=13,C239=14),AND(D239="M",I239&gt;0)),(INDIRECT(ADDRESS(ROW()-2,COLUMN()))-$Q$7),0) + IF(AND(C239 &gt; 14,AND(D239="F",I239&gt;0)),(INDIRECT(ADDRESS(ROW()-2,COLUMN()))-$R$7),0) + IF(AND(C239 &gt; 14,AND(D239="M",I239&gt;0)),(INDIRECT(ADDRESS(ROW()-2,COLUMN()))-$S$7),0)</f>
        <v/>
      </c>
      <c r="J241" s="22">
        <f>IF(AND(OR(C239=11,C239=12),AND(D239="F",J239&gt;0)),(INDIRECT(ADDRESS(ROW()-2,COLUMN()))-$N$8),0) + IF(AND(OR(C239=11,C239=12),AND(D239="M",J239&gt;0)),(INDIRECT(ADDRESS(ROW()-2,COLUMN()))-$O$8),0)  + IF(AND(OR(C239=13,C239=14),AND(D239="F",J239&gt;0)),(INDIRECT(ADDRESS(ROW()-2,COLUMN()))-$P$8),0) + IF(AND(OR(C239=13,C239=14),AND(D239="M",J239&gt;0)),(INDIRECT(ADDRESS(ROW()-2,COLUMN()))-$Q$8),0) + IF(AND(C239 &gt; 14,AND(D239="F",J239&gt;0)),(INDIRECT(ADDRESS(ROW()-2,COLUMN()))-$R$8),0) + IF(AND(C239 &gt; 14,AND(D239="M",J239&gt;0)),(INDIRECT(ADDRESS(ROW()-2,COLUMN()))-$S$8),0)</f>
        <v/>
      </c>
      <c r="K241" s="22">
        <f>IF(AND(OR(C239=11,C239=12),AND(D239="F",K239&gt;0)),(INDIRECT(ADDRESS(ROW()-2,COLUMN()))-$N$9),0) + IF(AND(OR(C239=11,C239=12),AND(D239="M",K239&gt;0)),(INDIRECT(ADDRESS(ROW()-2,COLUMN()))-$O$9),0)  + IF(AND(OR(C239=13,C239=14),AND(D239="F",K239&gt;0)),(INDIRECT(ADDRESS(ROW()-2,COLUMN()))-$P$9),0) + IF(AND(OR(C239=13,C239=14),AND(D239="M",K239&gt;0)),(INDIRECT(ADDRESS(ROW()-2,COLUMN()))-$Q$9),0) + IF(AND(C239 &gt; 14,AND(D239="F",K239&gt;0)),(INDIRECT(ADDRESS(ROW()-2,COLUMN()))-$R$9),0) + IF(AND(C239 &gt; 14,AND(D239="M",K239&gt;0)),(INDIRECT(ADDRESS(ROW()-2,COLUMN()))-$S$9),0)</f>
        <v/>
      </c>
      <c r="L241" s="22">
        <f>(IF(AND(C239&lt;11,AND(D239="F",L239&gt;0)),(INDIRECT(ADDRESS(ROW()-2,COLUMN()))-$L$11),0) + IF(AND(C239&lt;11,AND(D239="M",L239&gt;0)),(INDIRECT(ADDRESS(ROW()-2,COLUMN()))-$M$11),0)) + IF(AND(OR(C239=11,C239=12),AND(D239="F",L239&gt;0)),(INDIRECT(ADDRESS(ROW()-2,COLUMN()))-$N$11),0) + IF(AND(OR(C239=11,C239=12),AND(D239="M",L239&gt;0)),(INDIRECT(ADDRESS(ROW()-2,COLUMN()))-$O$11),0)</f>
        <v/>
      </c>
      <c r="M241" s="22">
        <f>(IF(AND(C239&lt;11,AND(D239="F",M239&gt;0)),(INDIRECT(ADDRESS(ROW()-2,COLUMN()))-$L$12),0) + IF(AND(C239&lt;11,AND(D239="M",M239&gt;0)),(INDIRECT(ADDRESS(ROW()-2,COLUMN()))-$M$12),0)) + IF(AND(OR(C239=11,C239=12),AND(D239="F",M239&gt;0)),(INDIRECT(ADDRESS(ROW()-2,COLUMN()))-$N$12),0) + IF(AND(OR(C239=11,C239=12),AND(D239="M",M239&gt;0)),(INDIRECT(ADDRESS(ROW()-2,COLUMN()))-$O$12),0)  + IF(AND(OR(C239=13,C239=14),AND(D239="F",M239&gt;0)),(INDIRECT(ADDRESS(ROW()-2,COLUMN()))-$P$12),0) + IF(AND(OR(C239=13,C239=14),AND(D239="M",M239&gt;0)),(INDIRECT(ADDRESS(ROW()-2,COLUMN()))-$Q$12),0) + IF(AND(C239 &gt; 14,AND(D239="F",M239&gt;0)),(INDIRECT(ADDRESS(ROW()-2,COLUMN()))-$R$12),0) + IF(AND(C239 &gt; 14,AND(D239="M",M239&gt;0)),(INDIRECT(ADDRESS(ROW()-2,COLUMN()))-$S$12),0)</f>
        <v/>
      </c>
      <c r="N241" s="22">
        <f>IF(AND(OR(C239=11,C239=12),AND(D239="F",N239&gt;0)),(INDIRECT(ADDRESS(ROW()-2,COLUMN()))-$N$13),0) + IF(AND(OR(C239=11,C239=12),AND(D239="M",N239&gt;0)),(INDIRECT(ADDRESS(ROW()-2,COLUMN()))-$O$13),0)  + IF(AND(OR(C239=13,C239=14),AND(D239="F",N239&gt;0)),(INDIRECT(ADDRESS(ROW()-2,COLUMN()))-$P$13),0) + IF(AND(OR(C239=13,C239=14),AND(D239="M",N239&gt;0)),(INDIRECT(ADDRESS(ROW()-2,COLUMN()))-$Q$13),0) + IF(AND(C239 &gt; 14,AND(D239="F",N239&gt;0)),(INDIRECT(ADDRESS(ROW()-2,COLUMN()))-$R$13),0) + IF(AND(C239 &gt; 14,AND(D239="M",N239&gt;0)),(INDIRECT(ADDRESS(ROW()-2,COLUMN()))-$S$13),0)</f>
        <v/>
      </c>
      <c r="O241" s="22">
        <f>(IF(AND(C239&lt;11,AND(D239="F",O239&gt;0)),(INDIRECT(ADDRESS(ROW()-2,COLUMN()))-$L$15),0) + IF(AND(C239&lt;11,AND(D239="M",O239&gt;0)),(INDIRECT(ADDRESS(ROW()-2,COLUMN()))-$M$15),0)) + IF(AND(OR(C239=11,C239=12),AND(D239="F",O239&gt;0)),(INDIRECT(ADDRESS(ROW()-2,COLUMN()))-$N$15),0) + IF(AND(OR(C239=11,C239=12),AND(D239="M",O239&gt;0)),(INDIRECT(ADDRESS(ROW()-2,COLUMN()))-$O$15),0)</f>
        <v/>
      </c>
      <c r="P241" s="22">
        <f>(IF(AND(C239&lt;11,AND(D239="F",P239&gt;0)),(INDIRECT(ADDRESS(ROW()-2,COLUMN()))-$L$16),0) + IF(AND(C239&lt;11,AND(D239="M",P239&gt;0)),(INDIRECT(ADDRESS(ROW()-2,COLUMN()))-$M$16),0)) + IF(AND(OR(C239=11,C239=12),AND(D239="F",P239&gt;0)),(INDIRECT(ADDRESS(ROW()-2,COLUMN()))-$N$16),0) + IF(AND(OR(C239=11,C239=12),AND(D239="M",P239&gt;0)),(INDIRECT(ADDRESS(ROW()-2,COLUMN()))-$O$16),0)  + IF(AND(OR(C239=13,C239=14),AND(D239="F",P239&gt;0)),(INDIRECT(ADDRESS(ROW()-2,COLUMN()))-$P$16),0) + IF(AND(OR(C239=13,C239=14),AND(D239="M",P239&gt;0)),(INDIRECT(ADDRESS(ROW()-2,COLUMN()))-$Q$16),0) + IF(AND(C239 &gt; 14,AND(D239="F",P239&gt;0)),(INDIRECT(ADDRESS(ROW()-2,COLUMN()))-$R$16),0) + IF(AND(C239 &gt; 14,AND(D239="M",P239&gt;0)),(INDIRECT(ADDRESS(ROW()-2,COLUMN()))-$S$16),0)</f>
        <v/>
      </c>
      <c r="Q241" s="22">
        <f>IF(AND(OR(C239=11,C239=12),AND(D239="F",Q239&gt;0)),(INDIRECT(ADDRESS(ROW()-2,COLUMN()))-$N$17),0) + IF(AND(OR(C239=11,C239=12),AND(D239="M",Q239&gt;0)),(INDIRECT(ADDRESS(ROW()-2,COLUMN()))-$O$17),0)  + IF(AND(OR(C239=13,C239=14),AND(D239="F",Q239&gt;0)),(INDIRECT(ADDRESS(ROW()-2,COLUMN()))-$P$17),0) + IF(AND(OR(C239=13,C239=14),AND(D239="M",Q239&gt;0)),(INDIRECT(ADDRESS(ROW()-2,COLUMN()))-$Q$17),0) + IF(AND(C239 &gt; 14,AND(D239="F",Q239&gt;0)),(INDIRECT(ADDRESS(ROW()-2,COLUMN()))-$R$17),0) + IF(AND(C239 &gt; 14,AND(D239="M",Q239&gt;0)),(INDIRECT(ADDRESS(ROW()-2,COLUMN()))-$S$17),0)</f>
        <v/>
      </c>
      <c r="R241" s="22">
        <f>(IF(AND(C239&lt;11,AND(D239="F",R239&gt;0)),(INDIRECT(ADDRESS(ROW()-2,COLUMN()))-$L$19),0) + IF(AND(C239&lt;11,AND(D239="M",R239&gt;0)),(INDIRECT(ADDRESS(ROW()-2,COLUMN()))-$M$19),0)) + IF(AND(OR(C239=11,C239=12),AND(D239="F",R239&gt;0)),(INDIRECT(ADDRESS(ROW()-2,COLUMN()))-$N$19),0) + IF(AND(OR(C239=11,C239=12),AND(D239="M",R239&gt;0)),(INDIRECT(ADDRESS(ROW()-2,COLUMN()))-$O$19),0)</f>
        <v/>
      </c>
      <c r="S241" s="22">
        <f>(IF(AND(C239&lt;11,AND(D239="F",S239&gt;0)),(INDIRECT(ADDRESS(ROW()-2,COLUMN()))-$L$20),0) + IF(AND(C239&lt;11,AND(D239="M",S239&gt;0)),(INDIRECT(ADDRESS(ROW()-2,COLUMN()))-$M$20),0)) + IF(AND(OR(C239=11,C239=12),AND(D239="F",S239&gt;0)),(INDIRECT(ADDRESS(ROW()-2,COLUMN()))-$N$20),0) + IF(AND(OR(C239=11,C239=12),AND(D239="M",S239&gt;0)),(INDIRECT(ADDRESS(ROW()-2,COLUMN()))-$O$20),0)  + IF(AND(OR(C239=13,C239=14),AND(D239="F",S239&gt;0)),(INDIRECT(ADDRESS(ROW()-2,COLUMN()))-$P$20),0) + IF(AND(OR(C239=13,C239=14),AND(D239="M",S239&gt;0)),(INDIRECT(ADDRESS(ROW()-2,COLUMN()))-$Q$20),0) + IF(AND(C239 &gt; 14,AND(D239="F",S239&gt;0)),(INDIRECT(ADDRESS(ROW()-2,COLUMN()))-$R$20),0) + IF(AND(C239 &gt; 14,AND(D239="M",S239&gt;0)),(INDIRECT(ADDRESS(ROW()-2,COLUMN()))-$S$20),0)</f>
        <v/>
      </c>
      <c r="T241" s="22">
        <f>IF(AND(OR(C239=11,C239=12),AND(D239="F",T239&gt;0)),(INDIRECT(ADDRESS(ROW()-2,COLUMN()))-$N$21),0) + IF(AND(OR(C239=11,C239=12),AND(D239="M",T239&gt;0)),(INDIRECT(ADDRESS(ROW()-2,COLUMN()))-$O$21),0)  + IF(AND(OR(C239=13,C239=14),AND(D239="F",T239&gt;0)),(INDIRECT(ADDRESS(ROW()-2,COLUMN()))-$P$21),0) + IF(AND(OR(C239=13,C239=14),AND(D239="M",T239&gt;0)),(INDIRECT(ADDRESS(ROW()-2,COLUMN()))-$Q$21),0) + IF(AND(C239 &gt; 14,AND(D239="F",T239&gt;0)),(INDIRECT(ADDRESS(ROW()-2,COLUMN()))-$R$21),0) + IF(AND(C239 &gt; 14,AND(D239="M",T239&gt;0)),(INDIRECT(ADDRESS(ROW()-2,COLUMN()))-$S$21),0)</f>
        <v/>
      </c>
      <c r="U241" s="22">
        <f>(IF(AND(C239&lt;11,AND(D239="F",U239&gt;0)),(INDIRECT(ADDRESS(ROW()-2,COLUMN()))-$L$23),0) + IF(AND(C239&lt;11,AND(D239="M",U239&gt;0)),(INDIRECT(ADDRESS(ROW()-2,COLUMN()))-$M$23),0)) + IF(AND(OR(C239=11,C239=12),AND(D239="F",U239&gt;0)),(INDIRECT(ADDRESS(ROW()-2,COLUMN()))-$N$23),0) + IF(AND(OR(C239=11,C239=12),AND(D239="M",U239&gt;0)),(INDIRECT(ADDRESS(ROW()-2,COLUMN()))-$O$23),0)</f>
        <v/>
      </c>
      <c r="V241" s="22">
        <f>(IF(AND(C239&lt;11,AND(D239="F",V239&gt;0)),(INDIRECT(ADDRESS(ROW()-2,COLUMN()))-$L$24),0) + IF(AND(C239&lt;11,AND(D239="M",V239&gt;0)),(INDIRECT(ADDRESS(ROW()-2,COLUMN()))-$M$24),0)) + IF(AND(OR(C239=11,C239=12),AND(D239="F",V239&gt;0)),(INDIRECT(ADDRESS(ROW()-2,COLUMN()))-$N$24),0) + IF(AND(OR(C239=11,C239=12),AND(D239="M",V239&gt;0)),(INDIRECT(ADDRESS(ROW()-2,COLUMN()))-$O$24),0)  + IF(AND(OR(C239=13,C239=14),AND(D239="F",V239&gt;0)),(INDIRECT(ADDRESS(ROW()-2,COLUMN()))-$P$24),0) + IF(AND(OR(C239=13,C239=14),AND(D239="M",V239&gt;0)),(INDIRECT(ADDRESS(ROW()-2,COLUMN()))-$Q$24),0) + IF(AND(C239 &gt; 14,AND(D239="F",V239&gt;0)),(INDIRECT(ADDRESS(ROW()-2,COLUMN()))-$R$24),0) + IF(AND(C239 &gt; 14,AND(D239="M",V239&gt;0)),(INDIRECT(ADDRESS(ROW()-2,COLUMN()))-$S$24),0)</f>
        <v/>
      </c>
      <c r="W241" s="22">
        <f>IF(AND(OR(C239=11,C239=12),AND(D239="F",W239&gt;0)),(INDIRECT(ADDRESS(ROW()-2,COLUMN()))-$N$25),0) + IF(AND(OR(C239=11,C239=12),AND(D239="M",W239&gt;0)),(INDIRECT(ADDRESS(ROW()-2,COLUMN()))-$O$25),0)  + IF(AND(OR(C239=13,C239=14),AND(D239="F",W239&gt;0)),(INDIRECT(ADDRESS(ROW()-2,COLUMN()))-$P$25),0) + IF(AND(OR(C239=13,C239=14),AND(D239="M",W239&gt;0)),(INDIRECT(ADDRESS(ROW()-2,COLUMN()))-$Q$25),0) + IF(AND(C239 &gt; 14,AND(D239="F",W239&gt;0)),(INDIRECT(ADDRESS(ROW()-2,COLUMN()))-$R$25),0) + IF(AND(C239 &gt; 14,AND(D239="M",W239&gt;0)),(INDIRECT(ADDRESS(ROW()-2,COLUMN()))-$S$25),0)</f>
        <v/>
      </c>
    </row>
    <row customHeight="1" ht="20" outlineLevel="1" r="242" s="67" spans="1:63">
      <c r="C242" s="69" t="s">
        <v>386</v>
      </c>
      <c r="E242" s="62">
        <f>COUNTIF(F242:W242,"&lt;=0")-E239-IF(C239&gt;14,18,0)-IF(C239&gt;12,IF(L239&gt;0,1,0)+IF(O239&gt;0,1,0)+IF(R239&gt;0,1,0)+IF(U239&gt;0,1,0),0)-IF(C239&lt;11,IF(J239&gt;0,1,0)+IF(K239&gt;0,1,0)+IF(N239&gt;0,1,0)+IF(Q239&gt;0,1,0)+IF(T239&gt;0,1,0)+ IF(U239&gt;0,1,0) + IF(W239,1,0),0) - IF(AND(U239 &gt; 0,OR(C239=11,C239=12)),1,0)</f>
        <v/>
      </c>
      <c r="F242" s="22">
        <f>(IF(AND(C239&lt;11,AND(D239="F",F239&gt;0)),(INDIRECT(ADDRESS(ROW()-3,COLUMN()))-$V$4),0) + IF(AND(C239&lt;11,AND(D239="M",F239&gt;0)),(INDIRECT(ADDRESS(ROW()-3,COLUMN()))-$W$4),0)) + IF(AND(OR(C239=11,C239=12),AND(D239="F",F239&gt;0)),(INDIRECT(ADDRESS(ROW()-3,COLUMN()))-$X$4),0) + IF(AND(OR(C239=11,C239=12),AND(D239="M",F239&gt;0)),(INDIRECT(ADDRESS(ROW()-3,COLUMN()))-$Y$4),0)  + IF(AND(OR(C239=13,C239=14),AND(D239="F",F239&gt;0)),(INDIRECT(ADDRESS(ROW()-3,COLUMN()))-$Z$4),0) + IF(AND(OR(C239=13,C239=14),AND(D239="M",F239&gt;0)),(INDIRECT(ADDRESS(ROW()-3,COLUMN()))-$AA$4),0)</f>
        <v/>
      </c>
      <c r="G242" s="22">
        <f>(IF(AND(C239&lt;11,AND(D239="F",G239&gt;0)),(INDIRECT(ADDRESS(ROW()-3,COLUMN()))-$V$5),0) + IF(AND(C239&lt;11,AND(D239="M",G239&gt;0)),(INDIRECT(ADDRESS(ROW()-3,COLUMN()))-$W$5),0)) + IF(AND(OR(C239=11,C239=12),AND(D239="F",G239&gt;0)),(INDIRECT(ADDRESS(ROW()-3,COLUMN()))-$X$5),0) + IF(AND(OR(C239=11,C239=12),AND(D239="M",G239&gt;0)),(INDIRECT(ADDRESS(ROW()-3,COLUMN()))-$Y$5),0)  + IF(AND(OR(C239=13,C239=14),AND(D239="F",G239&gt;0)),(INDIRECT(ADDRESS(ROW()-3,COLUMN()))-$Z$5),0) + IF(AND(OR(C239=13,C239=14),AND(D239="M",G239&gt;0)),(INDIRECT(ADDRESS(ROW()-3,COLUMN()))-$AA$5),0)</f>
        <v/>
      </c>
      <c r="H242" s="22">
        <f>(IF(AND(C239&lt;11,AND(D239="F",H239&gt;0)),(INDIRECT(ADDRESS(ROW()-3,COLUMN()))-$V$6),0) + IF(AND(C239&lt;11,AND(D239="M",H239&gt;0)),(INDIRECT(ADDRESS(ROW()-3,COLUMN()))-$W$6),0)) + IF(AND(OR(C239=11,C239=12),AND(D239="F",H239&gt;0)),(INDIRECT(ADDRESS(ROW()-3,COLUMN()))-$X$6),0) + IF(AND(OR(C239=11,C239=12),AND(D239="M",H239&gt;0)),(INDIRECT(ADDRESS(ROW()-3,COLUMN()))-$Y$6),0)  + IF(AND(OR(C239=13,C239=14),AND(D239="F",H239&gt;0)),(INDIRECT(ADDRESS(ROW()-3,COLUMN()))-$Z$6),0) + IF(AND(OR(C239=13,C239=14),AND(D239="M",H239&gt;0)),(INDIRECT(ADDRESS(ROW()-3,COLUMN()))-$AA$6),0)</f>
        <v/>
      </c>
      <c r="I242" s="22">
        <f>(IF(AND(C239&lt;11,AND(D239="F",I239&gt;0)),(INDIRECT(ADDRESS(ROW()-3,COLUMN()))-$V$7),0) + IF(AND(C239&lt;11,AND(D239="M",I239&gt;0)),(INDIRECT(ADDRESS(ROW()-3,COLUMN()))-$W$7),0)) + IF(AND(OR(C239=11,C239=12),AND(D239="F",I239&gt;0)),(INDIRECT(ADDRESS(ROW()-3,COLUMN()))-$X$7),0) + IF(AND(OR(C239=11,C239=12),AND(D239="M",I239&gt;0)),(INDIRECT(ADDRESS(ROW()-3,COLUMN()))-$Y$7),0)  + IF(AND(OR(C239=13,C239=14),AND(D239="F",I239&gt;0)),(INDIRECT(ADDRESS(ROW()-3,COLUMN()))-$Z$7),0) + IF(AND(OR(C239=13,C239=14),AND(D239="M",I239&gt;0)),(INDIRECT(ADDRESS(ROW()-3,COLUMN()))-$AA$7),0)</f>
        <v/>
      </c>
      <c r="J242" s="22">
        <f>IF(AND(OR(C239=11,C239=12),AND(D239="F",J239&gt;0)),(INDIRECT(ADDRESS(ROW()-3,COLUMN()))-$X$8),0) + IF(AND(OR(C239=11,C239=12),AND(D239="M",J239&gt;0)),(INDIRECT(ADDRESS(ROW()-3,COLUMN()))-$Y$8),0)  + IF(AND(OR(C239=13,C239=14),AND(D239="F",J239&gt;0)),(INDIRECT(ADDRESS(ROW()-3,COLUMN()))-$Z$8),0) + IF(AND(OR(C239=13,C239=14),AND(D239="M",J239&gt;0)),(INDIRECT(ADDRESS(ROW()-3,COLUMN()))-$AA$8),0)</f>
        <v/>
      </c>
      <c r="K242" s="22">
        <f>IF(AND(OR(C239=11,C239=12),AND(D239="F",K239&gt;0)),(INDIRECT(ADDRESS(ROW()-3,COLUMN()))-$X$9),0) + IF(AND(OR(C239=11,C239=12),AND(D239="M",K239&gt;0)),(INDIRECT(ADDRESS(ROW()-3,COLUMN()))-$Y$9),0)  + IF(AND(OR(C239=13,C239=14),AND(D239="F",K239&gt;0)),(INDIRECT(ADDRESS(ROW()-3,COLUMN()))-$Z$9),0) + IF(AND(OR(C239=13,C239=14),AND(D239="M",K239&gt;0)),(INDIRECT(ADDRESS(ROW()-3,COLUMN()))-$AA$9),0)</f>
        <v/>
      </c>
      <c r="L242" s="22">
        <f>(IF(AND(C239&lt;11,AND(D239="F",L239&gt;0)),(INDIRECT(ADDRESS(ROW()-3,COLUMN()))-$V$11),0) + IF(AND(C239&lt;11,AND(D239="M",L239&gt;0)),(INDIRECT(ADDRESS(ROW()-3,COLUMN()))-$W$11),0)) + IF(AND(OR(C239=11,C239=12),AND(D239="F",L239&gt;0)),(INDIRECT(ADDRESS(ROW()-3,COLUMN()))-$X$11),0) + IF(AND(OR(C239=11,C239=12),AND(D239="M",L239&gt;0)),(INDIRECT(ADDRESS(ROW()-3,COLUMN()))-$Y$11),0)</f>
        <v/>
      </c>
      <c r="M242" s="22">
        <f>(IF(AND(C239&lt;11,AND(D239="F",M239&gt;0)),(INDIRECT(ADDRESS(ROW()-3,COLUMN()))-$V$12),0) + IF(AND(C239&lt;11,AND(D239="M",M239&gt;0)),(INDIRECT(ADDRESS(ROW()-3,COLUMN()))-$W$12),0)) + IF(AND(OR(C239=11,C239=12),AND(D239="F",M239&gt;0)),(INDIRECT(ADDRESS(ROW()-3,COLUMN()))-$X$12),0) + IF(AND(OR(C239=11,C239=12),AND(D239="M",M239&gt;0)),(INDIRECT(ADDRESS(ROW()-3,COLUMN()))-$Y$12),0)  + IF(AND(OR(C239=13,C239=14),AND(D239="F",M239&gt;0)),(INDIRECT(ADDRESS(ROW()-3,COLUMN()))-$Z$12),0) + IF(AND(OR(C239=13,C239=14),AND(D239="M",M239&gt;0)),(INDIRECT(ADDRESS(ROW()-3,COLUMN()))-$AA$12),0)</f>
        <v/>
      </c>
      <c r="N242" s="22">
        <f>IF(AND(OR(C239=11,C239=12),AND(D239="F",N239&gt;0)),(INDIRECT(ADDRESS(ROW()-3,COLUMN()))-$X$13),0) + IF(AND(OR(C239=11,C239=12),AND(D239="M",N239&gt;0)),(INDIRECT(ADDRESS(ROW()-3,COLUMN()))-$Y$13),0)  + IF(AND(OR(C239=13,C239=14),AND(D239="F",N239&gt;0)),(INDIRECT(ADDRESS(ROW()-3,COLUMN()))-$Z$13),0) + IF(AND(OR(C239=13,C239=14),AND(D239="M",N239&gt;0)),(INDIRECT(ADDRESS(ROW()-3,COLUMN()))-$AA$13),0)</f>
        <v/>
      </c>
      <c r="O242" s="22">
        <f>(IF(AND(C239&lt;11,AND(D239="F",O239&gt;0)),(INDIRECT(ADDRESS(ROW()-3,COLUMN()))-$V$15),0) + IF(AND(C239&lt;11,AND(D239="M",O239&gt;0)),(INDIRECT(ADDRESS(ROW()-3,COLUMN()))-$W$15),0)) + IF(AND(OR(C239=11,C239=12),AND(D239="F",O239&gt;0)),(INDIRECT(ADDRESS(ROW()-3,COLUMN()))-$X$15),0) + IF(AND(OR(C239=11,C239=12),AND(D239="M",O239&gt;0)),(INDIRECT(ADDRESS(ROW()-3,COLUMN()))-$Y$15),0)</f>
        <v/>
      </c>
      <c r="P242" s="22">
        <f>(IF(AND(C239&lt;11,AND(D239="F",P239&gt;0)),(INDIRECT(ADDRESS(ROW()-3,COLUMN()))-$V$16),0) + IF(AND(C239&lt;11,AND(D239="M",P239&gt;0)),(INDIRECT(ADDRESS(ROW()-3,COLUMN()))-$W$16),0)) + IF(AND(OR(C239=11,C239=12),AND(D239="F",P239&gt;0)),(INDIRECT(ADDRESS(ROW()-3,COLUMN()))-$X$16),0) + IF(AND(OR(C239=11,C239=12),AND(D239="M",P239&gt;0)),(INDIRECT(ADDRESS(ROW()-3,COLUMN()))-$Y$16),0)  + IF(AND(OR(C239=13,C239=14),AND(D239="F",P239&gt;0)),(INDIRECT(ADDRESS(ROW()-3,COLUMN()))-$Z$16),0) + IF(AND(OR(C239=13,C239=14),AND(D239="M",P239&gt;0)),(INDIRECT(ADDRESS(ROW()-3,COLUMN()))-$AA$16),0)</f>
        <v/>
      </c>
      <c r="Q242" s="22">
        <f>IF(AND(OR(C239=11,C239=12),AND(D239="F",Q239&gt;0)),(INDIRECT(ADDRESS(ROW()-3,COLUMN()))-$X$17),0) + IF(AND(OR(C239=11,C239=12),AND(D239="M",Q239&gt;0)),(INDIRECT(ADDRESS(ROW()-3,COLUMN()))-$Y$17),0)  + IF(AND(OR(C239=13,C239=14),AND(D239="F",Q239&gt;0)),(INDIRECT(ADDRESS(ROW()-3,COLUMN()))-$Z$17),0) + IF(AND(OR(C239=13,C239=14),AND(D239="M",Q239&gt;0)),(INDIRECT(ADDRESS(ROW()-3,COLUMN()))-$AA$17),0)</f>
        <v/>
      </c>
      <c r="R242" s="22">
        <f>(IF(AND(C239&lt;11,AND(D239="F",R239&gt;0)),(INDIRECT(ADDRESS(ROW()-3,COLUMN()))-$V$19),0) + IF(AND(C239&lt;11,AND(D239="M",R239&gt;0)),(INDIRECT(ADDRESS(ROW()-3,COLUMN()))-$W$19),0)) + IF(AND(OR(C239=11,C239=12),AND(D239="F",R239&gt;0)),(INDIRECT(ADDRESS(ROW()-3,COLUMN()))-$X$19),0) + IF(AND(OR(C239=11,C239=12),AND(D239="M",R239&gt;0)),(INDIRECT(ADDRESS(ROW()-3,COLUMN()))-$Y$19),0)</f>
        <v/>
      </c>
      <c r="S242" s="22">
        <f>(IF(AND(C239&lt;11,AND(D239="F",S239&gt;0)),(INDIRECT(ADDRESS(ROW()-3,COLUMN()))-$V$20),0) + IF(AND(C239&lt;11,AND(D239="M",S239&gt;0)),(INDIRECT(ADDRESS(ROW()-3,COLUMN()))-$W$20),0)) + IF(AND(OR(C239=11,C239=12),AND(D239="F",S239&gt;0)),(INDIRECT(ADDRESS(ROW()-3,COLUMN()))-$X$20),0) + IF(AND(OR(C239=11,C239=12),AND(D239="M",S239&gt;0)),(INDIRECT(ADDRESS(ROW()-3,COLUMN()))-$Y$20),0)  + IF(AND(OR(C239=13,C239=14),AND(D239="F",S239&gt;0)),(INDIRECT(ADDRESS(ROW()-3,COLUMN()))-$Z$20),0) + IF(AND(OR(C239=13,C239=14),AND(D239="M",S239&gt;0)),(INDIRECT(ADDRESS(ROW()-3,COLUMN()))-$AA$20),0)</f>
        <v/>
      </c>
      <c r="T242" s="22">
        <f>IF(AND(OR(C239=11,C239=12),AND(D239="F",T239&gt;0)),(INDIRECT(ADDRESS(ROW()-3,COLUMN()))-$X$21),0) + IF(AND(OR(C239=11,C239=12),AND(D239="M",T239&gt;0)),(INDIRECT(ADDRESS(ROW()-3,COLUMN()))-$Y$21),0)  + IF(AND(OR(C239=13,C239=14),AND(D239="F",T239&gt;0)),(INDIRECT(ADDRESS(ROW()-3,COLUMN()))-$Z$21),0) + IF(AND(OR(C239=13,C239=14),AND(D239="M",T239&gt;0)),(INDIRECT(ADDRESS(ROW()-3,COLUMN()))-$AA$21),0)</f>
        <v/>
      </c>
      <c r="U242" s="20" t="n">
        <v>0</v>
      </c>
      <c r="V242" s="22">
        <f>(IF(AND(C239&lt;11,AND(D239="F",V239&gt;0)),(INDIRECT(ADDRESS(ROW()-3,COLUMN()))-$V$24),0) + IF(AND(C239&lt;11,AND(D239="M",V239&gt;0)),(INDIRECT(ADDRESS(ROW()-3,COLUMN()))-$W$24),0)) + IF(AND(OR(C239=11,C239=12),AND(D239="F",V239&gt;0)),(INDIRECT(ADDRESS(ROW()-3,COLUMN()))-$X$24),0) + IF(AND(OR(C239=11,C239=12),AND(D239="M",V239&gt;0)),(INDIRECT(ADDRESS(ROW()-3,COLUMN()))-$Y$24),0)  + IF(AND(OR(C239=13,C239=14),AND(D239="F",V239&gt;0)),(INDIRECT(ADDRESS(ROW()-3,COLUMN()))-$Z$24),0) + IF(AND(OR(C239=13,C239=14),AND(D239="M",V239&gt;0)),(INDIRECT(ADDRESS(ROW()-3,COLUMN()))-$AA$24),0)</f>
        <v/>
      </c>
      <c r="W242" s="22">
        <f>IF(AND(OR(C239=11,C239=12),AND(D239="F",W239&gt;0)),(INDIRECT(ADDRESS(ROW()-3,COLUMN()))-$X$25),0) + IF(AND(OR(C239=11,C239=12),AND(D239="M",W239&gt;0)),(INDIRECT(ADDRESS(ROW()-3,COLUMN()))-$Y$25),0)  + IF(AND(OR(C239=13,C239=14),AND(D239="F",W239&gt;0)),(INDIRECT(ADDRESS(ROW()-3,COLUMN()))-$Z$25),0) + IF(AND(OR(C239=13,C239=14),AND(D239="M",W239&gt;0)),(INDIRECT(ADDRESS(ROW()-3,COLUMN()))-$AA$25),0)</f>
        <v/>
      </c>
    </row>
    <row customHeight="1" ht="20" outlineLevel="1" r="243" s="67" spans="1:63">
      <c r="C243" s="69" t="s">
        <v>387</v>
      </c>
      <c r="E243" s="62">
        <f>COUNTIF(F243:W243,"&lt;=0")-E239-IF(L239&gt;0,1,0)-IF(O239&gt;0,1,0)-IF(R239&gt;0,1,0)-IF(U239&gt;0,1,0)</f>
        <v/>
      </c>
      <c r="F243" s="22">
        <f>IF(AND(D239="M",F239&gt;0), INDIRECT(ADDRESS(ROW()-4,COLUMN()))-$AE$4,0) + IF(AND(D239="F",F239&gt;0), INDIRECT(ADDRESS(ROW()-4,COLUMN()))-$AD$4,0)</f>
        <v/>
      </c>
      <c r="G243" s="22">
        <f>IF(AND(D239="M",G239&gt;0), INDIRECT(ADDRESS(ROW()-4,COLUMN()))-$AE$5,0) + IF(AND(D239="F",G239&gt;0), INDIRECT(ADDRESS(ROW()-4,COLUMN()))-$AD$5,0)</f>
        <v/>
      </c>
      <c r="H243" s="22">
        <f>IF(AND(D239="M",H239&gt;0), INDIRECT(ADDRESS(ROW()-4,COLUMN()))-$AE$6,0) + IF(AND(D239="F",H239&gt;0), INDIRECT(ADDRESS(ROW()-4,COLUMN()))-$AD$6,0)</f>
        <v/>
      </c>
      <c r="I243" s="22">
        <f>IF(AND(D239="M",I239&gt;0), INDIRECT(ADDRESS(ROW()-4,COLUMN()))-$AE$7,0) + IF(AND(D239="F",I239&gt;0), INDIRECT(ADDRESS(ROW()-4,COLUMN()))-$AD$7,0)</f>
        <v/>
      </c>
      <c r="J243" s="22">
        <f>IF(AND(D239="M",J239&gt;0), INDIRECT(ADDRESS(ROW()-4,COLUMN()))-$AE$8,0) + IF(AND(D239="F",J239&gt;0), INDIRECT(ADDRESS(ROW()-4,COLUMN()))-$AD$8,0)</f>
        <v/>
      </c>
      <c r="K243" s="22">
        <f>IF(AND(D239="M",K239&gt;0), INDIRECT(ADDRESS(ROW()-4,COLUMN()))-$AE$9,0) + IF(AND(D239="F",K239&gt;0), INDIRECT(ADDRESS(ROW()-4,COLUMN()))-$AD$9,0)</f>
        <v/>
      </c>
      <c r="L243" s="20" t="n">
        <v>0</v>
      </c>
      <c r="M243" s="22">
        <f>IF(AND(D239="M",M239&gt;0), INDIRECT(ADDRESS(ROW()-4,COLUMN()))-$AE$11,0) + IF(AND(D239="F",M239&gt;0), INDIRECT(ADDRESS(ROW()-4,COLUMN()))-$AD$11,0)</f>
        <v/>
      </c>
      <c r="N243" s="22">
        <f>IF(AND(D239="M",N239&gt;0), INDIRECT(ADDRESS(ROW()-4,COLUMN()))-$AE$12,0) + IF(AND(D239="F",N239&gt;0), INDIRECT(ADDRESS(ROW()-4,COLUMN()))-$AD$12,0)</f>
        <v/>
      </c>
      <c r="O243" s="20" t="n">
        <v>0</v>
      </c>
      <c r="P243" s="22">
        <f>IF(AND(D239="M",P239&gt;0), INDIRECT(ADDRESS(ROW()-4,COLUMN()))-$AE$14,0) + IF(AND(D239="F",P239&gt;0), INDIRECT(ADDRESS(ROW()-4,COLUMN()))-$AD$14,0)</f>
        <v/>
      </c>
      <c r="Q243" s="22">
        <f>IF(AND(D239="M",Q239&gt;0), INDIRECT(ADDRESS(ROW()-4,COLUMN()))-$AE$15,0) + IF(AND(D239="F",Q239&gt;0), INDIRECT(ADDRESS(ROW()-4,COLUMN()))-$AD$15,0)</f>
        <v/>
      </c>
      <c r="R243" s="20" t="n">
        <v>0</v>
      </c>
      <c r="S243" s="22">
        <f>IF(AND(D239="M",S239&gt;0), INDIRECT(ADDRESS(ROW()-4,COLUMN()))-$AE$17,0) + IF(AND(D239="F",S239&gt;0), INDIRECT(ADDRESS(ROW()-4,COLUMN()))-$AD$17,0)</f>
        <v/>
      </c>
      <c r="T243" s="22">
        <f>IF(AND(D239="M",T239&gt;0), INDIRECT(ADDRESS(ROW()-4,COLUMN()))-$AE$18,0) + IF(AND(D239="F",T239&gt;0), INDIRECT(ADDRESS(ROW()-4,COLUMN()))-$AD$18,0)</f>
        <v/>
      </c>
      <c r="U243" s="20" t="n">
        <v>0</v>
      </c>
      <c r="V243" s="22">
        <f>IF(AND(D239="M",V239&gt;0), INDIRECT(ADDRESS(ROW()-4,COLUMN()))-$AE$20,0) + IF(AND(D239="F",V239&gt;0), INDIRECT(ADDRESS(ROW()-4,COLUMN()))-$AD$20,0)</f>
        <v/>
      </c>
      <c r="W243" s="22">
        <f>IF(AND(D239="M",W239&gt;0), INDIRECT(ADDRESS(ROW()-4,COLUMN()))-$AE$21,0) + IF(AND(D239="F",W239&gt;0), INDIRECT(ADDRESS(ROW()-4,COLUMN()))-$AD$21,0)</f>
        <v/>
      </c>
    </row>
    <row customHeight="1" ht="20" outlineLevel="1" r="244" s="67" spans="1:63">
      <c r="C244" s="69" t="s">
        <v>388</v>
      </c>
      <c r="E244" s="62">
        <f>COUNTIF(F244:W244,"&lt;=0")-E239-IF(L239&gt;0,1,0)-IF(O239&gt;0,1,0)-IF(R239&gt;0,1,0)-IF(U239&gt;0,1,0)</f>
        <v/>
      </c>
      <c r="F244" s="22">
        <f>IF(AND(D239="M",F239&gt;0), INDIRECT(ADDRESS(ROW()-5,COLUMN()))-$AJ$4,0) + IF(AND(D239="F",F239&gt;0), INDIRECT(ADDRESS(ROW()-5,COLUMN()))-$AI$4,0)</f>
        <v/>
      </c>
      <c r="G244" s="22">
        <f>IF(AND(D239="M",G239&gt;0), INDIRECT(ADDRESS(ROW()-5,COLUMN()))-$AJ$5,0) + IF(AND(D239="F",G239&gt;0), INDIRECT(ADDRESS(ROW()-5,COLUMN()))-$AI$5,0)</f>
        <v/>
      </c>
      <c r="H244" s="22">
        <f>IF(AND(D239="M",H239&gt;0), INDIRECT(ADDRESS(ROW()-5,COLUMN()))-$AJ$6,0) + IF(AND(D239="F",H239&gt;0), INDIRECT(ADDRESS(ROW()-5,COLUMN()))-$AI$6,0)</f>
        <v/>
      </c>
      <c r="I244" s="22">
        <f>IF(AND(D239="M",I239&gt;0), INDIRECT(ADDRESS(ROW()-5,COLUMN()))-$AJ$7,0) + IF(AND(D239="F",I239&gt;0), INDIRECT(ADDRESS(ROW()-5,COLUMN()))-$AI$7,0)</f>
        <v/>
      </c>
      <c r="J244" s="22">
        <f>IF(AND(D239="M",J239&gt;0), INDIRECT(ADDRESS(ROW()-5,COLUMN()))-$AJ$8,0) + IF(AND(D239="F",J239&gt;0), INDIRECT(ADDRESS(ROW()-5,COLUMN()))-$AI$8,0)</f>
        <v/>
      </c>
      <c r="K244" s="22">
        <f>IF(AND(D239="M",K239&gt;0), INDIRECT(ADDRESS(ROW()-5,COLUMN()))-$AJ$9,0) + IF(AND(D239="F",K239&gt;0), INDIRECT(ADDRESS(ROW()-5,COLUMN()))-$AI$9,0)</f>
        <v/>
      </c>
      <c r="L244" s="20" t="n">
        <v>0</v>
      </c>
      <c r="M244" s="22">
        <f>IF(AND(D239="M",M239&gt;0), INDIRECT(ADDRESS(ROW()-5,COLUMN()))-$AJ$11,0) + IF(AND(D239="F",M239&gt;0), INDIRECT(ADDRESS(ROW()-5,COLUMN()))-$AI$11,0)</f>
        <v/>
      </c>
      <c r="N244" s="22">
        <f>IF(AND(D239="M",N239&gt;0), INDIRECT(ADDRESS(ROW()-5,COLUMN()))-$AJ$12,0) + IF(AND(D239="F",N239&gt;0), INDIRECT(ADDRESS(ROW()-5,COLUMN()))-$AI$12,0)</f>
        <v/>
      </c>
      <c r="O244" s="20" t="n">
        <v>0</v>
      </c>
      <c r="P244" s="22">
        <f>IF(AND(D239="M",P239&gt;0), INDIRECT(ADDRESS(ROW()-5,COLUMN()))-$AJ$14,0) + IF(AND(D239="F",P239&gt;0), INDIRECT(ADDRESS(ROW()-5,COLUMN()))-$AI$14,0)</f>
        <v/>
      </c>
      <c r="Q244" s="22">
        <f>IF(AND(D239="M",Q239&gt;0), INDIRECT(ADDRESS(ROW()-5,COLUMN()))-$AJ$15,0) + IF(AND(D239="F",Q239&gt;0), INDIRECT(ADDRESS(ROW()-5,COLUMN()))-$AI$15,0)</f>
        <v/>
      </c>
      <c r="R244" s="20" t="n">
        <v>0</v>
      </c>
      <c r="S244" s="22">
        <f>IF(AND(D239="M",S239&gt;0), INDIRECT(ADDRESS(ROW()-5,COLUMN()))-$AJ$17,0) + IF(AND(D239="F",S239&gt;0), INDIRECT(ADDRESS(ROW()-5,COLUMN()))-$AI$17,0)</f>
        <v/>
      </c>
      <c r="T244" s="22">
        <f>IF(AND(D239="M",T239&gt;0), INDIRECT(ADDRESS(ROW()-5,COLUMN()))-$AJ$18,0) + IF(AND(D239="F",T239&gt;0), INDIRECT(ADDRESS(ROW()-5,COLUMN()))-$AI$18,0)</f>
        <v/>
      </c>
      <c r="U244" s="20" t="n">
        <v>0</v>
      </c>
      <c r="V244" s="22">
        <f>IF(AND(D239="M",V239&gt;0), INDIRECT(ADDRESS(ROW()-5,COLUMN()))-$AJ$20,0) + IF(AND(D239="F",V239&gt;0), INDIRECT(ADDRESS(ROW()-5,COLUMN()))-$AI$20,0)</f>
        <v/>
      </c>
      <c r="W244" s="22">
        <f>IF(AND(D239="M",W239&gt;0), INDIRECT(ADDRESS(ROW()-5,COLUMN()))-$AJ$21,0) + IF(AND(D239="F",W239&gt;0), INDIRECT(ADDRESS(ROW()-5,COLUMN()))-$AI$21,0)</f>
        <v/>
      </c>
    </row>
    <row customHeight="1" ht="20" outlineLevel="1" r="245" s="67" spans="1:63">
      <c r="C245" s="69" t="s">
        <v>389</v>
      </c>
      <c r="E245" s="62">
        <f>COUNTIF(F245:W245,"&lt;=0")-E239-IF(L239&gt;0,1,0)-IF(O239&gt;0,1,0)-IF(R239&gt;0,1,0)-IF(U239&gt;0,1,0)</f>
        <v/>
      </c>
      <c r="F245" s="22">
        <f>IF(AND(D239="M",F239&gt;0), INDIRECT(ADDRESS(ROW()-6,COLUMN()))-$AO$4,0) + IF(AND(D239="F",F239&gt;0), INDIRECT(ADDRESS(ROW()-6,COLUMN()))-$AN$4,0)</f>
        <v/>
      </c>
      <c r="G245" s="22">
        <f>IF(AND(D239="M",G239&gt;0), INDIRECT(ADDRESS(ROW()-6,COLUMN()))-$AO$5,0) + IF(AND(D239="F",G239&gt;0), INDIRECT(ADDRESS(ROW()-6,COLUMN()))-$AN$5,0)</f>
        <v/>
      </c>
      <c r="H245" s="22">
        <f>IF(AND(D239="M",H239&gt;0), INDIRECT(ADDRESS(ROW()-6,COLUMN()))-$AO$6,0) + IF(AND(D239="F",H239&gt;0), INDIRECT(ADDRESS(ROW()-6,COLUMN()))-$AN$6,0)</f>
        <v/>
      </c>
      <c r="I245" s="22">
        <f>IF(AND(D239="M",I239&gt;0), INDIRECT(ADDRESS(ROW()-6,COLUMN()))-$AO$7,0) + IF(AND(D239="F",I239&gt;0), INDIRECT(ADDRESS(ROW()-6,COLUMN()))-$AN$7,0)</f>
        <v/>
      </c>
      <c r="J245" s="22">
        <f>IF(AND(D239="M",J239&gt;0), INDIRECT(ADDRESS(ROW()-6,COLUMN()))-$AO$8,0) + IF(AND(D239="F",J239&gt;0), INDIRECT(ADDRESS(ROW()-6,COLUMN()))-$AN$8,0)</f>
        <v/>
      </c>
      <c r="K245" s="22">
        <f>IF(AND(D239="M",K239&gt;0), INDIRECT(ADDRESS(ROW()-6,COLUMN()))-$AO$9,0) + IF(AND(D239="F",K239&gt;0), INDIRECT(ADDRESS(ROW()-6,COLUMN()))-$AN$9,0)</f>
        <v/>
      </c>
      <c r="L245" s="20" t="n">
        <v>0</v>
      </c>
      <c r="M245" s="22">
        <f>IF(AND(D239="M",M239&gt;0), INDIRECT(ADDRESS(ROW()-6,COLUMN()))-$AO$11,0) + IF(AND(D239="F",M239&gt;0), INDIRECT(ADDRESS(ROW()-6,COLUMN()))-$AN$11,0)</f>
        <v/>
      </c>
      <c r="N245" s="22">
        <f>IF(AND(D239="M",N239&gt;0), INDIRECT(ADDRESS(ROW()-6,COLUMN()))-$AO$12,0) + IF(AND(D239="F",N239&gt;0), INDIRECT(ADDRESS(ROW()-6,COLUMN()))-$AN$12,0)</f>
        <v/>
      </c>
      <c r="O245" s="20" t="n">
        <v>0</v>
      </c>
      <c r="P245" s="22">
        <f>IF(AND(D239="M",P239&gt;0), INDIRECT(ADDRESS(ROW()-6,COLUMN()))-$AO$14,0) + IF(AND(D239="F",P239&gt;0), INDIRECT(ADDRESS(ROW()-6,COLUMN()))-$AN$14,0)</f>
        <v/>
      </c>
      <c r="Q245" s="22">
        <f>IF(AND(D239="M",Q239&gt;0), INDIRECT(ADDRESS(ROW()-6,COLUMN()))-$AO$15,0) + IF(AND(D239="F",Q239&gt;0), INDIRECT(ADDRESS(ROW()-6,COLUMN()))-$AN$15,0)</f>
        <v/>
      </c>
      <c r="R245" s="20" t="n">
        <v>0</v>
      </c>
      <c r="S245" s="22">
        <f>IF(AND(D239="M",S239&gt;0), INDIRECT(ADDRESS(ROW()-6,COLUMN()))-$AO$17,0) + IF(AND(D239="F",S239&gt;0), INDIRECT(ADDRESS(ROW()-6,COLUMN()))-$AN$17,0)</f>
        <v/>
      </c>
      <c r="T245" s="22">
        <f>IF(AND(D239="M",T239&gt;0), INDIRECT(ADDRESS(ROW()-6,COLUMN()))-$AO$18,0) + IF(AND(D239="F",T239&gt;0), INDIRECT(ADDRESS(ROW()-6,COLUMN()))-$AN$18,0)</f>
        <v/>
      </c>
      <c r="U245" s="63" t="n">
        <v>0</v>
      </c>
      <c r="V245" s="22">
        <f>IF(AND(D239="M",V239&gt;0), INDIRECT(ADDRESS(ROW()-6,COLUMN()))-$AO$20,0) + IF(AND(D239="F",V239&gt;0), INDIRECT(ADDRESS(ROW()-6,COLUMN()))-$AN$20,0)</f>
        <v/>
      </c>
      <c r="W245" s="22">
        <f>IF(AND(D239="M",W239&gt;0), INDIRECT(ADDRESS(ROW()-6,COLUMN()))-$AO$21,0) + IF(AND(D239="F",W239&gt;0), INDIRECT(ADDRESS(ROW()-6,COLUMN()))-$AN$21,0)</f>
        <v/>
      </c>
    </row>
    <row customHeight="1" ht="20" outlineLevel="1" r="246" s="67" spans="1:63" thickBot="1">
      <c r="C246" s="69" t="s">
        <v>6</v>
      </c>
      <c r="E246" s="62">
        <f>COUNTIF(F246:W246,"&lt;=0")-E239-IF(L239&gt;0,1,0)-IF(O239&gt;0,1,0)-IF(R239&gt;0,1,0)-IF(U239&gt;0,1,0)</f>
        <v/>
      </c>
      <c r="F246" s="22">
        <f>IF(AND(D239="M",F239&gt;0), INDIRECT(ADDRESS(ROW()-7,COLUMN()))-$AT$4,0) + IF(AND(D239="F",F239&gt;0), INDIRECT(ADDRESS(ROW()-7,COLUMN()))-$AS$4,0)</f>
        <v/>
      </c>
      <c r="G246" s="22">
        <f>IF(AND(D239="M",G239&gt;0), INDIRECT(ADDRESS(ROW()-7,COLUMN()))-$AT$5,0) + IF(AND(D239="F",G239&gt;0), INDIRECT(ADDRESS(ROW()-7,COLUMN()))-$AS$5,0)</f>
        <v/>
      </c>
      <c r="H246" s="22">
        <f>IF(AND(D239="M",H239&gt;0), INDIRECT(ADDRESS(ROW()-7,COLUMN()))-$AT$6,0) + IF(AND(D239="F",H239&gt;0), INDIRECT(ADDRESS(ROW()-7,COLUMN()))-$AS$6,0)</f>
        <v/>
      </c>
      <c r="I246" s="22">
        <f>IF(AND(D239="M",I239&gt;0), INDIRECT(ADDRESS(ROW()-7,COLUMN()))-$AT$7,0) + IF(AND(D239="F",I239&gt;0), INDIRECT(ADDRESS(ROW()-7,COLUMN()))-$AS$7,0)</f>
        <v/>
      </c>
      <c r="J246" s="22">
        <f>IF(AND(D239="M",J239&gt;0), INDIRECT(ADDRESS(ROW()-7,COLUMN()))-$AT$8,0) + IF(AND(D239="F",J239&gt;0), INDIRECT(ADDRESS(ROW()-7,COLUMN()))-$AS$8,0)</f>
        <v/>
      </c>
      <c r="K246" s="22">
        <f>IF(AND(D239="M",K239&gt;0), INDIRECT(ADDRESS(ROW()-7,COLUMN()))-$AT$9,0) + IF(AND(D239="F",K239&gt;0), INDIRECT(ADDRESS(ROW()-7,COLUMN()))-$AS$9,0)</f>
        <v/>
      </c>
      <c r="L246" s="63" t="n">
        <v>0</v>
      </c>
      <c r="M246" s="22">
        <f>IF(AND(D239="M",M239&gt;0), INDIRECT(ADDRESS(ROW()-7,COLUMN()))-$AT$11,0) + IF(AND(D239="F",M239&gt;0), INDIRECT(ADDRESS(ROW()-7,COLUMN()))-$AS$11,0)</f>
        <v/>
      </c>
      <c r="N246" s="22">
        <f>IF(AND(D239="M",N239&gt;0), INDIRECT(ADDRESS(ROW()-7,COLUMN()))-$AT$12,0) + IF(AND(D239="F",N239&gt;0), INDIRECT(ADDRESS(ROW()-7,COLUMN()))-$AS$12,0)</f>
        <v/>
      </c>
      <c r="O246" s="63" t="n">
        <v>0</v>
      </c>
      <c r="P246" s="22">
        <f>IF(AND(D239="M",P239&gt;0), INDIRECT(ADDRESS(ROW()-7,COLUMN()))-$AT$14,0) + IF(AND(D239="F",P239&gt;0), INDIRECT(ADDRESS(ROW()-7,COLUMN()))-$AS$14,0)</f>
        <v/>
      </c>
      <c r="Q246" s="22">
        <f>IF(AND(D239="M",Q239&gt;0), INDIRECT(ADDRESS(ROW()-7,COLUMN()))-$AT$15,0) + IF(AND(D239="F",Q239&gt;0), INDIRECT(ADDRESS(ROW()-7,COLUMN()))-$AS$15,0)</f>
        <v/>
      </c>
      <c r="R246" s="63" t="n">
        <v>0</v>
      </c>
      <c r="S246" s="22">
        <f>IF(AND(D239="M",S239&gt;0), INDIRECT(ADDRESS(ROW()-7,COLUMN()))-$AT$17,0) + IF(AND(D239="F",S239&gt;0), INDIRECT(ADDRESS(ROW()-7,COLUMN()))-$AS$17,0)</f>
        <v/>
      </c>
      <c r="T246" s="22">
        <f>IF(AND(D239="M",T239&gt;0), INDIRECT(ADDRESS(ROW()-7,COLUMN()))-$AT$18,0) + IF(AND(D239="F",T239&gt;0), INDIRECT(ADDRESS(ROW()-7,COLUMN()))-$AS$18,0)</f>
        <v/>
      </c>
      <c r="U246" s="63" t="n">
        <v>0</v>
      </c>
      <c r="V246" s="22">
        <f>IF(AND(D239="M",V239&gt;0), INDIRECT(ADDRESS(ROW()-7,COLUMN()))-$AT$20,0) + IF(AND(D239="F",V239&gt;0), INDIRECT(ADDRESS(ROW()-7,COLUMN()))-$AS$20,0)</f>
        <v/>
      </c>
      <c r="W246" s="22">
        <f>IF(AND(D239="M",W239&gt;0), INDIRECT(ADDRESS(ROW()-7,COLUMN()))-$AT$21,0) + IF(AND(D239="F",W239&gt;0), INDIRECT(ADDRESS(ROW()-7,COLUMN()))-$AS$21,0)</f>
        <v/>
      </c>
    </row>
    <row customHeight="1" ht="20" r="247" s="67" spans="1:63">
      <c r="A247" s="66" t="s">
        <v>424</v>
      </c>
      <c r="C247" s="11" t="n">
        <v>12</v>
      </c>
      <c r="D247" s="12" t="s">
        <v>391</v>
      </c>
      <c r="E247" s="14">
        <f>COUNTIF(F247:W247,"=0")</f>
        <v/>
      </c>
      <c r="F247" s="77" t="n">
        <v>0.0004775462962953725</v>
      </c>
      <c r="G247" s="77" t="n">
        <v>0.00105763888888788</v>
      </c>
      <c r="H247" s="77" t="n">
        <v>0.002443402777778658</v>
      </c>
      <c r="I247" s="77" t="n">
        <v>0.004925115740739727</v>
      </c>
      <c r="J247" s="77" t="n">
        <v>0.009788888888891734</v>
      </c>
      <c r="K247" s="77" t="n">
        <v>0.01962974537037354</v>
      </c>
      <c r="L247" s="77" t="n">
        <v>0.0005564814814817964</v>
      </c>
      <c r="M247" s="77" t="n">
        <v>0</v>
      </c>
      <c r="N247" s="77" t="n">
        <v>0</v>
      </c>
      <c r="O247" s="77" t="n">
        <v>0.0005862268518512792</v>
      </c>
      <c r="P247" s="77" t="n">
        <v>0.001279976851854769</v>
      </c>
      <c r="Q247" s="77" t="n">
        <v>0</v>
      </c>
      <c r="R247" s="77" t="n">
        <v>0.0007901620370347473</v>
      </c>
      <c r="S247" s="77" t="n">
        <v>0.001370023148147936</v>
      </c>
      <c r="T247" s="77" t="n">
        <v>0</v>
      </c>
      <c r="U247" s="77" t="n">
        <v>0</v>
      </c>
      <c r="V247" s="77" t="n">
        <v>0.003085995370369687</v>
      </c>
      <c r="W247" s="77" t="n">
        <v>0</v>
      </c>
    </row>
    <row customHeight="1" ht="20" outlineLevel="1" r="248" s="67" spans="1:63">
      <c r="C248" s="68" t="s">
        <v>384</v>
      </c>
      <c r="E248" s="62">
        <f>COUNTIF(F248:AA248,"&lt;=0")-E247-IF(C247&gt;12,IF(L247&gt;0,1,0)+IF(O247&gt;0,1,0)+IF(R247&gt;0,1,0)+IF(U247&gt;0,1,0),0)-IF(C247&lt;11,IF(J247&gt;0,1,0)+IF(K247&gt;0,1,0)+IF(N247&gt;0,1,0)+IF(Q247&gt;0,1,0)+IF(T247&gt;0,1,0)+IF(W247,1,0),0)</f>
        <v/>
      </c>
      <c r="F248" s="22">
        <f>(IF(AND(C247&lt;11,AND(D247="F",F247&gt;0)),(INDIRECT(ADDRESS(ROW()-1,COLUMN()))-$B$4),0) + IF(AND(C247&lt;11,AND(D247="M",F247&gt;0)),(INDIRECT(ADDRESS(ROW()-1,COLUMN()))-$C$4),0)) + IF(AND(OR(C247=11,C247=12),AND(D247="F",F247&gt;0)),(INDIRECT(ADDRESS(ROW()-1,COLUMN()))-$D$4),0) + IF(AND(OR(C247=11,C247=12),AND(D247="M",F247&gt;0)),(INDIRECT(ADDRESS(ROW()-1,COLUMN()))-$E$4),0)  + IF(AND(OR(C247=13,C247=14),AND(D247="F",F247&gt;0)),(INDIRECT(ADDRESS(ROW()-1,COLUMN()))-$F$4),0) + IF(AND(OR(C247=13,C247=14),AND(D247="M",F247&gt;0)),(INDIRECT(ADDRESS(ROW()-1,COLUMN()))-$G$4),0) + IF(AND(C247 &gt; 14,AND(D247="F",F247&gt;0)),(INDIRECT(ADDRESS(ROW()-1,COLUMN()))-$H$4),0) + IF(AND(C247 &gt; 14,AND(D247="M",F247&gt;0)),(INDIRECT(ADDRESS(ROW()-1,COLUMN()))-$I$4),0)</f>
        <v/>
      </c>
      <c r="G248" s="22">
        <f>(IF(AND(C247&lt;11,AND(D247="F",G247&gt;0)),(INDIRECT(ADDRESS(ROW()-1,COLUMN()))-$B$5),0) + IF(AND(C247&lt;11,AND(D247="M",G247&gt;0)),(INDIRECT(ADDRESS(ROW()-1,COLUMN()))-$C$5),0)) + IF(AND(OR(C247=11,C247=12),AND(D247="F",G247&gt;0)),(INDIRECT(ADDRESS(ROW()-1,COLUMN()))-$D$5),0) + IF(AND(OR(C247=11,C247=12),AND(D247="M",G247&gt;0)),(INDIRECT(ADDRESS(ROW()-1,COLUMN()))-$E$5),0)  + IF(AND(OR(C247=13,C247=14),AND(D247="F",G247&gt;0)),(INDIRECT(ADDRESS(ROW()-1,COLUMN()))-$F$5),0) + IF(AND(OR(C247=13,C247=14),AND(D247="M",G247&gt;0)),(INDIRECT(ADDRESS(ROW()-1,COLUMN()))-$G$5),0) + IF(AND(C247 &gt; 14,AND(D247="F",G247&gt;0)),(INDIRECT(ADDRESS(ROW()-1,COLUMN()))-$H$5),0) + IF(AND(C247 &gt; 14,AND(D247="M",G247&gt;0)),(INDIRECT(ADDRESS(ROW()-1,COLUMN()))-$I$5),0)</f>
        <v/>
      </c>
      <c r="H248" s="22">
        <f>(IF(AND(C247&lt;11,AND(D247="F",H247&gt;0)),(INDIRECT(ADDRESS(ROW()-1,COLUMN()))-$B$6),0) + IF(AND(C247&lt;11,AND(D247="M",H247&gt;0)),(INDIRECT(ADDRESS(ROW()-1,COLUMN()))-$C$6),0)) + IF(AND(OR(C247=11,C247=12),AND(D247="F",H247&gt;0)),(INDIRECT(ADDRESS(ROW()-1,COLUMN()))-$D$6),0) + IF(AND(OR(C247=11,C247=12),AND(D247="M",H247&gt;0)),(INDIRECT(ADDRESS(ROW()-1,COLUMN()))-$E$6),0)  + IF(AND(OR(C247=13,C247=14),AND(D247="F",H247&gt;0)),(INDIRECT(ADDRESS(ROW()-1,COLUMN()))-$F$6),0) + IF(AND(OR(C247=13,C247=14),AND(D247="M",H247&gt;0)),(INDIRECT(ADDRESS(ROW()-1,COLUMN()))-$G$6),0) + IF(AND(C247 &gt; 14,AND(D247="F",H247&gt;0)),(INDIRECT(ADDRESS(ROW()-1,COLUMN()))-$H$6),0) + IF(AND(C247 &gt; 14,AND(D247="M",H247&gt;0)),(INDIRECT(ADDRESS(ROW()-1,COLUMN()))-$I$6),0)</f>
        <v/>
      </c>
      <c r="I248" s="22">
        <f>(IF(AND(C247&lt;11,AND(D247="F",I247&gt;0)),(INDIRECT(ADDRESS(ROW()-1,COLUMN()))-$B$7),0) + IF(AND(C247&lt;11,AND(D247="M",I247&gt;0)),(INDIRECT(ADDRESS(ROW()-1,COLUMN()))-$C$7),0)) + IF(AND(OR(C247=11,C247=12),AND(D247="F",I247&gt;0)),(INDIRECT(ADDRESS(ROW()-1,COLUMN()))-$D$7),0) + IF(AND(OR(C247=11,C247=12),AND(D247="M",I247&gt;0)),(INDIRECT(ADDRESS(ROW()-1,COLUMN()))-$E$7),0)  + IF(AND(OR(C247=13,C247=14),AND(D247="F",I247&gt;0)),(INDIRECT(ADDRESS(ROW()-1,COLUMN()))-$F$7),0) + IF(AND(OR(C247=13,C247=14),AND(D247="M",I247&gt;0)),(INDIRECT(ADDRESS(ROW()-1,COLUMN()))-$G$7),0) + IF(AND(C247 &gt; 14,AND(D247="F",I247&gt;0)),(INDIRECT(ADDRESS(ROW()-1,COLUMN()))-$H$7),0) + IF(AND(C247 &gt; 14,AND(D247="M",I247&gt;0)),(INDIRECT(ADDRESS(ROW()-1,COLUMN()))-$I$7),0)</f>
        <v/>
      </c>
      <c r="J248" s="22">
        <f>IF(AND(OR(C247=11,C247=12),AND(D247="F",J247&gt;0)),(INDIRECT(ADDRESS(ROW()-1,COLUMN()))-$D$8),0) + IF(AND(OR(C247=11,C247=12),AND(D247="M",J247&gt;0)),(INDIRECT(ADDRESS(ROW()-1,COLUMN()))-$E$8),0)  + IF(AND(OR(C247=13,C247=14),AND(D247="F",J247&gt;0)),(INDIRECT(ADDRESS(ROW()-1,COLUMN()))-$F$8),0) + IF(AND(OR(C247=13,C247=14),AND(D247="M",J247&gt;0)),(INDIRECT(ADDRESS(ROW()-1,COLUMN()))-$G$8),0) + IF(AND(C247 &gt; 14,AND(D247="F",J247&gt;0)),(INDIRECT(ADDRESS(ROW()-1,COLUMN()))-$H$8),0) + IF(AND(C247 &gt; 14,AND(D247="M",J247&gt;0)),(INDIRECT(ADDRESS(ROW()-1,COLUMN()))-$I$8),0)</f>
        <v/>
      </c>
      <c r="K248" s="22">
        <f>IF(AND(OR(C247=11,C247=12),AND(D247="F",K247&gt;0)),(INDIRECT(ADDRESS(ROW()-1,COLUMN()))-$D$9),0) + IF(AND(OR(C247=11,C247=12),AND(D247="M",K247&gt;0)),(INDIRECT(ADDRESS(ROW()-1,COLUMN()))-$E$9),0)  + IF(AND(OR(C247=13,C247=14),AND(D247="F",K247&gt;0)),(INDIRECT(ADDRESS(ROW()-1,COLUMN()))-$F$9),0) + IF(AND(OR(C247=13,C247=14),AND(D247="M",K247&gt;0)),(INDIRECT(ADDRESS(ROW()-1,COLUMN()))-$G$9),0) + IF(AND(C247 &gt; 14,AND(D247="F",K247&gt;0)),(INDIRECT(ADDRESS(ROW()-1,COLUMN()))-$H$9),0) + IF(AND(C247 &gt; 14,AND(D247="M",K247&gt;0)),(INDIRECT(ADDRESS(ROW()-1,COLUMN()))-$I$9),0)</f>
        <v/>
      </c>
      <c r="L248" s="22">
        <f>(IF(AND(C247&lt;11,AND(D247="F",L247&gt;0)),(INDIRECT(ADDRESS(ROW()-1,COLUMN()))-$B$11),0) + IF(AND(C247&lt;11,AND(D247="M",L247&gt;0)),(INDIRECT(ADDRESS(ROW()-1,COLUMN()))-$C$11),0)) + IF(AND(OR(C247=11,C247=12),AND(D247="F",L247&gt;0)),(INDIRECT(ADDRESS(ROW()-1,COLUMN()))-$D$11),0) + IF(AND(OR(C247=11,C247=12),AND(D247="M",L247&gt;0)),(INDIRECT(ADDRESS(ROW()-1,COLUMN()))-$E$11),0)</f>
        <v/>
      </c>
      <c r="M248" s="22">
        <f>(IF(AND(C247&lt;11,AND(D247="F",M247&gt;0)),(INDIRECT(ADDRESS(ROW()-1,COLUMN()))-$B$12),0) + IF(AND(C247&lt;11,AND(D247="M",M247&gt;0)),(INDIRECT(ADDRESS(ROW()-1,COLUMN()))-$C$12),0)) + IF(AND(OR(C247=11,C247=12),AND(D247="F",M247&gt;0)),(INDIRECT(ADDRESS(ROW()-1,COLUMN()))-$D$12),0) + IF(AND(OR(C247=11,C247=12),AND(D247="M",M247&gt;0)),(INDIRECT(ADDRESS(ROW()-1,COLUMN()))-$E$12),0)  + IF(AND(OR(C247=13,C247=14),AND(D247="F",M247&gt;0)),(INDIRECT(ADDRESS(ROW()-1,COLUMN()))-$F$12),0) + IF(AND(OR(C247=13,C247=14),AND(D247="M",M247&gt;0)),(INDIRECT(ADDRESS(ROW()-1,COLUMN()))-$G$12),0) + IF(AND(C247 &gt; 14,AND(D247="F",M247&gt;0)),(INDIRECT(ADDRESS(ROW()-1,COLUMN()))-$H$12),0) + IF(AND(C247 &gt; 14,AND(D247="M",M247&gt;0)),(INDIRECT(ADDRESS(ROW()-1,COLUMN()))-$I$12),0)</f>
        <v/>
      </c>
      <c r="N248" s="22">
        <f>IF(AND(OR(C247=11,C247=12),AND(D247="F",N247&gt;0)),(INDIRECT(ADDRESS(ROW()-1,COLUMN()))-$D$13),0) + IF(AND(OR(C247=11,C247=12),AND(D247="M",N247&gt;0)),(INDIRECT(ADDRESS(ROW()-1,COLUMN()))-$E$13),0)  + IF(AND(OR(C247=13,C247=14),AND(D247="F",N247&gt;0)),(INDIRECT(ADDRESS(ROW()-1,COLUMN()))-$F$13),0) + IF(AND(OR(C247=13,C247=14),AND(D247="M",N247&gt;0)),(INDIRECT(ADDRESS(ROW()-1,COLUMN()))-$G$13),0) + IF(AND(C247 &gt; 14,AND(D247="F",N247&gt;0)),(INDIRECT(ADDRESS(ROW()-1,COLUMN()))-$H$13),0) + IF(AND(C247 &gt; 14,AND(D247="M",N247&gt;0)),(INDIRECT(ADDRESS(ROW()-1,COLUMN()))-$I$13),0)</f>
        <v/>
      </c>
      <c r="O248" s="22">
        <f>(IF(AND(C247&lt;11,AND(D247="F",O247&gt;0)),(INDIRECT(ADDRESS(ROW()-1,COLUMN()))-$B$15),0) + IF(AND(C247&lt;11,AND(D247="M",O247&gt;0)),(INDIRECT(ADDRESS(ROW()-1,COLUMN()))-$C$15),0)) + IF(AND(OR(C247=11,C247=12),AND(D247="F",O247&gt;0)),(INDIRECT(ADDRESS(ROW()-1,COLUMN()))-$D$15),0) + IF(AND(OR(C247=11,C247=12),AND(D247="M",O247&gt;0)),(INDIRECT(ADDRESS(ROW()-1,COLUMN()))-$E$15),0)</f>
        <v/>
      </c>
      <c r="P248" s="22">
        <f>(IF(AND(C247&lt;11,AND(D247="F",P247&gt;0)),(INDIRECT(ADDRESS(ROW()-1,COLUMN()))-$B$16),0) + IF(AND(C247&lt;11,AND(D247="M",P247&gt;0)),(INDIRECT(ADDRESS(ROW()-1,COLUMN()))-$C$16),0)) + IF(AND(OR(C247=11,C247=12),AND(D247="F",P247&gt;0)),(INDIRECT(ADDRESS(ROW()-1,COLUMN()))-$D$16),0) + IF(AND(OR(C247=11,C247=12),AND(D247="M",P247&gt;0)),(INDIRECT(ADDRESS(ROW()-1,COLUMN()))-$E$16),0)  + IF(AND(OR(C247=13,C247=14),AND(D247="F",P247&gt;0)),(INDIRECT(ADDRESS(ROW()-1,COLUMN()))-$F$16),0) + IF(AND(OR(C247=13,C247=14),AND(D247="M",P247&gt;0)),(INDIRECT(ADDRESS(ROW()-1,COLUMN()))-$G$16),0) + IF(AND(C247 &gt; 14,AND(D247="F",P247&gt;0)),(INDIRECT(ADDRESS(ROW()-1,COLUMN()))-$H$16),0) + IF(AND(C247 &gt; 14,AND(D247="M",P247&gt;0)),(INDIRECT(ADDRESS(ROW()-1,COLUMN()))-$I$16),0)</f>
        <v/>
      </c>
      <c r="Q248" s="22">
        <f>IF(AND(OR(C247=11,C247=12),AND(D247="F",Q247&gt;0)),(INDIRECT(ADDRESS(ROW()-1,COLUMN()))-$D$17),0) + IF(AND(OR(C247=11,C247=12),AND(D247="M",Q247&gt;0)),(INDIRECT(ADDRESS(ROW()-1,COLUMN()))-$E$17),0)  + IF(AND(OR(C247=13,C247=14),AND(D247="F",Q247&gt;0)),(INDIRECT(ADDRESS(ROW()-1,COLUMN()))-$F$17),0) + IF(AND(OR(C247=13,C247=14),AND(D247="M",Q247&gt;0)),(INDIRECT(ADDRESS(ROW()-1,COLUMN()))-$G$17),0) + IF(AND(C247 &gt; 14,AND(D247="F",Q247&gt;0)),(INDIRECT(ADDRESS(ROW()-1,COLUMN()))-$H$17),0) + IF(AND(C247 &gt; 14,AND(D247="M",Q247&gt;0)),(INDIRECT(ADDRESS(ROW()-1,COLUMN()))-$I$17),0)</f>
        <v/>
      </c>
      <c r="R248" s="22">
        <f>(IF(AND(C247&lt;11,AND(D247="F",R247&gt;0)),(INDIRECT(ADDRESS(ROW()-1,COLUMN()))-$B$19),0) + IF(AND(C247&lt;11,AND(D247="M",R247&gt;0)),(INDIRECT(ADDRESS(ROW()-1,COLUMN()))-$C$19),0)) + IF(AND(OR(C247=11,C247=12),AND(D247="F",R247&gt;0)),(INDIRECT(ADDRESS(ROW()-1,COLUMN()))-$D$19),0) + IF(AND(OR(C247=11,C247=12),AND(D247="M",R247&gt;0)),(INDIRECT(ADDRESS(ROW()-1,COLUMN()))-$E$19),0)</f>
        <v/>
      </c>
      <c r="S248" s="22">
        <f>(IF(AND(C247&lt;11,AND(D247="F",S247&gt;0)),(INDIRECT(ADDRESS(ROW()-1,COLUMN()))-$B$20),0) + IF(AND(C247&lt;11,AND(D247="M",S247&gt;0)),(INDIRECT(ADDRESS(ROW()-1,COLUMN()))-$C$20),0)) + IF(AND(OR(C247=11,C247=12),AND(D247="F",S247&gt;0)),(INDIRECT(ADDRESS(ROW()-1,COLUMN()))-$D$20),0) + IF(AND(OR(C247=11,C247=12),AND(D247="M",S247&gt;0)),(INDIRECT(ADDRESS(ROW()-1,COLUMN()))-$E$20),0)  + IF(AND(OR(C247=13,C247=14),AND(D247="F",S247&gt;0)),(INDIRECT(ADDRESS(ROW()-1,COLUMN()))-$F$20),0) + IF(AND(OR(C247=13,C247=14),AND(D247="M",S247&gt;0)),(INDIRECT(ADDRESS(ROW()-1,COLUMN()))-$G$20),0) + IF(AND(C247 &gt; 14,AND(D247="F",S247&gt;0)),(INDIRECT(ADDRESS(ROW()-1,COLUMN()))-$H$20),0) + IF(AND(C247 &gt; 14,AND(D247="M",S247&gt;0)),(INDIRECT(ADDRESS(ROW()-1,COLUMN()))-$I$20),0)</f>
        <v/>
      </c>
      <c r="T248" s="22">
        <f>IF(AND(OR(C247=11,C247=12),AND(D247="F",T247&gt;0)),(INDIRECT(ADDRESS(ROW()-1,COLUMN()))-$D$21),0) + IF(AND(OR(C247=11,C247=12),AND(D247="M",T247&gt;0)),(INDIRECT(ADDRESS(ROW()-1,COLUMN()))-$E$21),0)  + IF(AND(OR(C247=13,C247=14),AND(D247="F",T247&gt;0)),(INDIRECT(ADDRESS(ROW()-1,COLUMN()))-$F$21),0) + IF(AND(OR(C247=13,C247=14),AND(D247="M",T247&gt;0)),(INDIRECT(ADDRESS(ROW()-1,COLUMN()))-$G$21),0) + IF(AND(C247 &gt; 14,AND(D247="F",T247&gt;0)),(INDIRECT(ADDRESS(ROW()-1,COLUMN()))-$H$21),0) + IF(AND(C247 &gt; 14,AND(D247="M",T247&gt;0)),(INDIRECT(ADDRESS(ROW()-1,COLUMN()))-$I$21),0)</f>
        <v/>
      </c>
      <c r="U248" s="22">
        <f>(IF(AND(C247&lt;11,AND(D247="F",U247&gt;0)),(INDIRECT(ADDRESS(ROW()-1,COLUMN()))-$B$23),0) + IF(AND(C247&lt;11,AND(D247="M",U247&gt;0)),(INDIRECT(ADDRESS(ROW()-1,COLUMN()))-$C$23),0)) + IF(AND(OR(C247=11,C247=12),AND(D247="F",U247&gt;0)),(INDIRECT(ADDRESS(ROW()-1,COLUMN()))-$D$23),0) + IF(AND(OR(C247=11,C247=12),AND(D247="M",U247&gt;0)),(INDIRECT(ADDRESS(ROW()-1,COLUMN()))-$E$23),0)</f>
        <v/>
      </c>
      <c r="V248" s="22">
        <f>(IF(AND(C247&lt;11,AND(D247="F",V247&gt;0)),(INDIRECT(ADDRESS(ROW()-1,COLUMN()))-$B$24),0) + IF(AND(C247&lt;11,AND(D247="M",V247&gt;0)),(INDIRECT(ADDRESS(ROW()-1,COLUMN()))-$C$24),0)) + IF(AND(OR(C247=11,C247=12),AND(D247="F",V247&gt;0)),(INDIRECT(ADDRESS(ROW()-1,COLUMN()))-$D$24),0) + IF(AND(OR(C247=11,C247=12),AND(D247="M",V247&gt;0)),(INDIRECT(ADDRESS(ROW()-1,COLUMN()))-$E$24),0)  + IF(AND(OR(C247=13,C247=14),AND(D247="F",V247&gt;0)),(INDIRECT(ADDRESS(ROW()-1,COLUMN()))-$F$24),0) + IF(AND(OR(C247=13,C247=14),AND(D247="M",V247&gt;0)),(INDIRECT(ADDRESS(ROW()-1,COLUMN()))-$G$24),0) + IF(AND(C247 &gt; 14,AND(D247="F",V247&gt;0)),(INDIRECT(ADDRESS(ROW()-1,COLUMN()))-$H$24),0) + IF(AND(C247 &gt; 14,AND(D247="M",V247&gt;0)),(INDIRECT(ADDRESS(ROW()-1,COLUMN()))-$I$24),0)</f>
        <v/>
      </c>
      <c r="W248" s="22">
        <f>IF(AND(OR(C247=11,C247=12),AND(D247="F",W247&gt;0)),(INDIRECT(ADDRESS(ROW()-1,COLUMN()))-$D$25),0) + IF(AND(OR(C247=11,C247=12),AND(D247="M",W247&gt;0)),(INDIRECT(ADDRESS(ROW()-1,COLUMN()))-$E$25),0)  + IF(AND(OR(C247=13,C247=14),AND(D247="F",W247&gt;0)),(INDIRECT(ADDRESS(ROW()-1,COLUMN()))-$F$25),0) + IF(AND(OR(C247=13,C247=14),AND(D247="M",W247&gt;0)),(INDIRECT(ADDRESS(ROW()-1,COLUMN()))-$G$25),0) + IF(AND(C247 &gt; 14,AND(D247="F",W247&gt;0)),(INDIRECT(ADDRESS(ROW()-1,COLUMN()))-$H$25),0) + IF(AND(C247 &gt; 14,AND(D247="M",W247&gt;0)),(INDIRECT(ADDRESS(ROW()-1,COLUMN()))-$I$25),0)</f>
        <v/>
      </c>
    </row>
    <row customHeight="1" ht="20" outlineLevel="1" r="249" s="67" spans="1:63">
      <c r="C249" s="69" t="s">
        <v>385</v>
      </c>
      <c r="E249" s="62">
        <f>COUNTIF(F249:AA249,"&lt;=0")-E247-IF(C247&gt;12,IF(L247&gt;0,1,0)+IF(O247&gt;0,1,0)+IF(R247&gt;0,1,0)+IF(U247&gt;0,1,0),0)-IF(C247&lt;11,IF(J247&gt;0,1,0)+IF(K247&gt;0,1,0)+IF(N247&gt;0,1,0)+IF(Q247&gt;0,1,0)+IF(T247&gt;0,1,0)+IF(W247,1,0),0)</f>
        <v/>
      </c>
      <c r="F249" s="22">
        <f>(IF(AND(C247&lt;11,AND(D247="F",F247&gt;0)),(INDIRECT(ADDRESS(ROW()-2,COLUMN()))-$L$4),0) + IF(AND(C247&lt;11,AND(D247="M",F247&gt;0)),(INDIRECT(ADDRESS(ROW()-2,COLUMN()))-$M$4),0)) + IF(AND(OR(C247=11,C247=12),AND(D247="F",F247&gt;0)),(INDIRECT(ADDRESS(ROW()-2,COLUMN()))-$N$4),0) + IF(AND(OR(C247=11,C247=12),AND(D247="M",F247&gt;0)),(INDIRECT(ADDRESS(ROW()-2,COLUMN()))-$O$4),0)  + IF(AND(OR(C247=13,C247=14),AND(D247="F",F247&gt;0)),(INDIRECT(ADDRESS(ROW()-2,COLUMN()))-$P$4),0) + IF(AND(OR(C247=13,C247=14),AND(D247="M",F247&gt;0)),(INDIRECT(ADDRESS(ROW()-2,COLUMN()))-$Q$4),0) + IF(AND(C247 &gt; 14,AND(D247="F",F247&gt;0)),(INDIRECT(ADDRESS(ROW()-2,COLUMN()))-$R$4),0) + IF(AND(C247 &gt; 14,AND(D247="M",F247&gt;0)),(INDIRECT(ADDRESS(ROW()-2,COLUMN()))-$S$4),0)</f>
        <v/>
      </c>
      <c r="G249" s="22">
        <f>(IF(AND(C247&lt;11,AND(D247="F",G247&gt;0)),(INDIRECT(ADDRESS(ROW()-2,COLUMN()))-$L$5),0) + IF(AND(C247&lt;11,AND(D247="M",G247&gt;0)),(INDIRECT(ADDRESS(ROW()-2,COLUMN()))-$M$5),0)) + IF(AND(OR(C247=11,C247=12),AND(D247="F",G247&gt;0)),(INDIRECT(ADDRESS(ROW()-2,COLUMN()))-$N$5),0) + IF(AND(OR(C247=11,C247=12),AND(D247="M",G247&gt;0)),(INDIRECT(ADDRESS(ROW()-2,COLUMN()))-$O$5),0)  + IF(AND(OR(C247=13,C247=14),AND(D247="F",G247&gt;0)),(INDIRECT(ADDRESS(ROW()-2,COLUMN()))-$P$5),0) + IF(AND(OR(C247=13,C247=14),AND(D247="M",G247&gt;0)),(INDIRECT(ADDRESS(ROW()-2,COLUMN()))-$Q$5),0) + IF(AND(C247 &gt; 14,AND(D247="F",G247&gt;0)),(INDIRECT(ADDRESS(ROW()-2,COLUMN()))-$R$5),0) + IF(AND(C247 &gt; 14,AND(D247="M",G247&gt;0)),(INDIRECT(ADDRESS(ROW()-2,COLUMN()))-$S$5),0)</f>
        <v/>
      </c>
      <c r="H249" s="22">
        <f>(IF(AND(C247&lt;11,AND(D247="F",H247&gt;0)),(INDIRECT(ADDRESS(ROW()-2,COLUMN()))-$L$6),0) + IF(AND(C247&lt;11,AND(D247="M",H247&gt;0)),(INDIRECT(ADDRESS(ROW()-2,COLUMN()))-$M$6),0)) + IF(AND(OR(C247=11,C247=12),AND(D247="F",H247&gt;0)),(INDIRECT(ADDRESS(ROW()-2,COLUMN()))-$N$6),0) + IF(AND(OR(C247=11,C247=12),AND(D247="M",H247&gt;0)),(INDIRECT(ADDRESS(ROW()-2,COLUMN()))-$O$6),0)  + IF(AND(OR(C247=13,C247=14),AND(D247="F",H247&gt;0)),(INDIRECT(ADDRESS(ROW()-2,COLUMN()))-$P$6),0) + IF(AND(OR(C247=13,C247=14),AND(D247="M",H247&gt;0)),(INDIRECT(ADDRESS(ROW()-2,COLUMN()))-$Q$6),0) + IF(AND(C247 &gt; 14,AND(D247="F",H247&gt;0)),(INDIRECT(ADDRESS(ROW()-2,COLUMN()))-$R$6),0) + IF(AND(C247 &gt; 14,AND(D247="M",H247&gt;0)),(INDIRECT(ADDRESS(ROW()-2,COLUMN()))-$S$6),0)</f>
        <v/>
      </c>
      <c r="I249" s="22">
        <f>(IF(AND(C247&lt;11,AND(D247="F",I247&gt;0)),(INDIRECT(ADDRESS(ROW()-2,COLUMN()))-$L$7),0) + IF(AND(C247&lt;11,AND(D247="M",I247&gt;0)),(INDIRECT(ADDRESS(ROW()-2,COLUMN()))-$M$7),0)) + IF(AND(OR(C247=11,C247=12),AND(D247="F",I247&gt;0)),(INDIRECT(ADDRESS(ROW()-2,COLUMN()))-$N$7),0) + IF(AND(OR(C247=11,C247=12),AND(D247="M",I247&gt;0)),(INDIRECT(ADDRESS(ROW()-2,COLUMN()))-$O$7),0)  + IF(AND(OR(C247=13,C247=14),AND(D247="F",I247&gt;0)),(INDIRECT(ADDRESS(ROW()-2,COLUMN()))-$P$7),0) + IF(AND(OR(C247=13,C247=14),AND(D247="M",I247&gt;0)),(INDIRECT(ADDRESS(ROW()-2,COLUMN()))-$Q$7),0) + IF(AND(C247 &gt; 14,AND(D247="F",I247&gt;0)),(INDIRECT(ADDRESS(ROW()-2,COLUMN()))-$R$7),0) + IF(AND(C247 &gt; 14,AND(D247="M",I247&gt;0)),(INDIRECT(ADDRESS(ROW()-2,COLUMN()))-$S$7),0)</f>
        <v/>
      </c>
      <c r="J249" s="22">
        <f>IF(AND(OR(C247=11,C247=12),AND(D247="F",J247&gt;0)),(INDIRECT(ADDRESS(ROW()-2,COLUMN()))-$N$8),0) + IF(AND(OR(C247=11,C247=12),AND(D247="M",J247&gt;0)),(INDIRECT(ADDRESS(ROW()-2,COLUMN()))-$O$8),0)  + IF(AND(OR(C247=13,C247=14),AND(D247="F",J247&gt;0)),(INDIRECT(ADDRESS(ROW()-2,COLUMN()))-$P$8),0) + IF(AND(OR(C247=13,C247=14),AND(D247="M",J247&gt;0)),(INDIRECT(ADDRESS(ROW()-2,COLUMN()))-$Q$8),0) + IF(AND(C247 &gt; 14,AND(D247="F",J247&gt;0)),(INDIRECT(ADDRESS(ROW()-2,COLUMN()))-$R$8),0) + IF(AND(C247 &gt; 14,AND(D247="M",J247&gt;0)),(INDIRECT(ADDRESS(ROW()-2,COLUMN()))-$S$8),0)</f>
        <v/>
      </c>
      <c r="K249" s="22">
        <f>IF(AND(OR(C247=11,C247=12),AND(D247="F",K247&gt;0)),(INDIRECT(ADDRESS(ROW()-2,COLUMN()))-$N$9),0) + IF(AND(OR(C247=11,C247=12),AND(D247="M",K247&gt;0)),(INDIRECT(ADDRESS(ROW()-2,COLUMN()))-$O$9),0)  + IF(AND(OR(C247=13,C247=14),AND(D247="F",K247&gt;0)),(INDIRECT(ADDRESS(ROW()-2,COLUMN()))-$P$9),0) + IF(AND(OR(C247=13,C247=14),AND(D247="M",K247&gt;0)),(INDIRECT(ADDRESS(ROW()-2,COLUMN()))-$Q$9),0) + IF(AND(C247 &gt; 14,AND(D247="F",K247&gt;0)),(INDIRECT(ADDRESS(ROW()-2,COLUMN()))-$R$9),0) + IF(AND(C247 &gt; 14,AND(D247="M",K247&gt;0)),(INDIRECT(ADDRESS(ROW()-2,COLUMN()))-$S$9),0)</f>
        <v/>
      </c>
      <c r="L249" s="22">
        <f>(IF(AND(C247&lt;11,AND(D247="F",L247&gt;0)),(INDIRECT(ADDRESS(ROW()-2,COLUMN()))-$L$11),0) + IF(AND(C247&lt;11,AND(D247="M",L247&gt;0)),(INDIRECT(ADDRESS(ROW()-2,COLUMN()))-$M$11),0)) + IF(AND(OR(C247=11,C247=12),AND(D247="F",L247&gt;0)),(INDIRECT(ADDRESS(ROW()-2,COLUMN()))-$N$11),0) + IF(AND(OR(C247=11,C247=12),AND(D247="M",L247&gt;0)),(INDIRECT(ADDRESS(ROW()-2,COLUMN()))-$O$11),0)</f>
        <v/>
      </c>
      <c r="M249" s="22">
        <f>(IF(AND(C247&lt;11,AND(D247="F",M247&gt;0)),(INDIRECT(ADDRESS(ROW()-2,COLUMN()))-$L$12),0) + IF(AND(C247&lt;11,AND(D247="M",M247&gt;0)),(INDIRECT(ADDRESS(ROW()-2,COLUMN()))-$M$12),0)) + IF(AND(OR(C247=11,C247=12),AND(D247="F",M247&gt;0)),(INDIRECT(ADDRESS(ROW()-2,COLUMN()))-$N$12),0) + IF(AND(OR(C247=11,C247=12),AND(D247="M",M247&gt;0)),(INDIRECT(ADDRESS(ROW()-2,COLUMN()))-$O$12),0)  + IF(AND(OR(C247=13,C247=14),AND(D247="F",M247&gt;0)),(INDIRECT(ADDRESS(ROW()-2,COLUMN()))-$P$12),0) + IF(AND(OR(C247=13,C247=14),AND(D247="M",M247&gt;0)),(INDIRECT(ADDRESS(ROW()-2,COLUMN()))-$Q$12),0) + IF(AND(C247 &gt; 14,AND(D247="F",M247&gt;0)),(INDIRECT(ADDRESS(ROW()-2,COLUMN()))-$R$12),0) + IF(AND(C247 &gt; 14,AND(D247="M",M247&gt;0)),(INDIRECT(ADDRESS(ROW()-2,COLUMN()))-$S$12),0)</f>
        <v/>
      </c>
      <c r="N249" s="22">
        <f>IF(AND(OR(C247=11,C247=12),AND(D247="F",N247&gt;0)),(INDIRECT(ADDRESS(ROW()-2,COLUMN()))-$N$13),0) + IF(AND(OR(C247=11,C247=12),AND(D247="M",N247&gt;0)),(INDIRECT(ADDRESS(ROW()-2,COLUMN()))-$O$13),0)  + IF(AND(OR(C247=13,C247=14),AND(D247="F",N247&gt;0)),(INDIRECT(ADDRESS(ROW()-2,COLUMN()))-$P$13),0) + IF(AND(OR(C247=13,C247=14),AND(D247="M",N247&gt;0)),(INDIRECT(ADDRESS(ROW()-2,COLUMN()))-$Q$13),0) + IF(AND(C247 &gt; 14,AND(D247="F",N247&gt;0)),(INDIRECT(ADDRESS(ROW()-2,COLUMN()))-$R$13),0) + IF(AND(C247 &gt; 14,AND(D247="M",N247&gt;0)),(INDIRECT(ADDRESS(ROW()-2,COLUMN()))-$S$13),0)</f>
        <v/>
      </c>
      <c r="O249" s="22">
        <f>(IF(AND(C247&lt;11,AND(D247="F",O247&gt;0)),(INDIRECT(ADDRESS(ROW()-2,COLUMN()))-$L$15),0) + IF(AND(C247&lt;11,AND(D247="M",O247&gt;0)),(INDIRECT(ADDRESS(ROW()-2,COLUMN()))-$M$15),0)) + IF(AND(OR(C247=11,C247=12),AND(D247="F",O247&gt;0)),(INDIRECT(ADDRESS(ROW()-2,COLUMN()))-$N$15),0) + IF(AND(OR(C247=11,C247=12),AND(D247="M",O247&gt;0)),(INDIRECT(ADDRESS(ROW()-2,COLUMN()))-$O$15),0)</f>
        <v/>
      </c>
      <c r="P249" s="22">
        <f>(IF(AND(C247&lt;11,AND(D247="F",P247&gt;0)),(INDIRECT(ADDRESS(ROW()-2,COLUMN()))-$L$16),0) + IF(AND(C247&lt;11,AND(D247="M",P247&gt;0)),(INDIRECT(ADDRESS(ROW()-2,COLUMN()))-$M$16),0)) + IF(AND(OR(C247=11,C247=12),AND(D247="F",P247&gt;0)),(INDIRECT(ADDRESS(ROW()-2,COLUMN()))-$N$16),0) + IF(AND(OR(C247=11,C247=12),AND(D247="M",P247&gt;0)),(INDIRECT(ADDRESS(ROW()-2,COLUMN()))-$O$16),0)  + IF(AND(OR(C247=13,C247=14),AND(D247="F",P247&gt;0)),(INDIRECT(ADDRESS(ROW()-2,COLUMN()))-$P$16),0) + IF(AND(OR(C247=13,C247=14),AND(D247="M",P247&gt;0)),(INDIRECT(ADDRESS(ROW()-2,COLUMN()))-$Q$16),0) + IF(AND(C247 &gt; 14,AND(D247="F",P247&gt;0)),(INDIRECT(ADDRESS(ROW()-2,COLUMN()))-$R$16),0) + IF(AND(C247 &gt; 14,AND(D247="M",P247&gt;0)),(INDIRECT(ADDRESS(ROW()-2,COLUMN()))-$S$16),0)</f>
        <v/>
      </c>
      <c r="Q249" s="22">
        <f>IF(AND(OR(C247=11,C247=12),AND(D247="F",Q247&gt;0)),(INDIRECT(ADDRESS(ROW()-2,COLUMN()))-$N$17),0) + IF(AND(OR(C247=11,C247=12),AND(D247="M",Q247&gt;0)),(INDIRECT(ADDRESS(ROW()-2,COLUMN()))-$O$17),0)  + IF(AND(OR(C247=13,C247=14),AND(D247="F",Q247&gt;0)),(INDIRECT(ADDRESS(ROW()-2,COLUMN()))-$P$17),0) + IF(AND(OR(C247=13,C247=14),AND(D247="M",Q247&gt;0)),(INDIRECT(ADDRESS(ROW()-2,COLUMN()))-$Q$17),0) + IF(AND(C247 &gt; 14,AND(D247="F",Q247&gt;0)),(INDIRECT(ADDRESS(ROW()-2,COLUMN()))-$R$17),0) + IF(AND(C247 &gt; 14,AND(D247="M",Q247&gt;0)),(INDIRECT(ADDRESS(ROW()-2,COLUMN()))-$S$17),0)</f>
        <v/>
      </c>
      <c r="R249" s="22">
        <f>(IF(AND(C247&lt;11,AND(D247="F",R247&gt;0)),(INDIRECT(ADDRESS(ROW()-2,COLUMN()))-$L$19),0) + IF(AND(C247&lt;11,AND(D247="M",R247&gt;0)),(INDIRECT(ADDRESS(ROW()-2,COLUMN()))-$M$19),0)) + IF(AND(OR(C247=11,C247=12),AND(D247="F",R247&gt;0)),(INDIRECT(ADDRESS(ROW()-2,COLUMN()))-$N$19),0) + IF(AND(OR(C247=11,C247=12),AND(D247="M",R247&gt;0)),(INDIRECT(ADDRESS(ROW()-2,COLUMN()))-$O$19),0)</f>
        <v/>
      </c>
      <c r="S249" s="22">
        <f>(IF(AND(C247&lt;11,AND(D247="F",S247&gt;0)),(INDIRECT(ADDRESS(ROW()-2,COLUMN()))-$L$20),0) + IF(AND(C247&lt;11,AND(D247="M",S247&gt;0)),(INDIRECT(ADDRESS(ROW()-2,COLUMN()))-$M$20),0)) + IF(AND(OR(C247=11,C247=12),AND(D247="F",S247&gt;0)),(INDIRECT(ADDRESS(ROW()-2,COLUMN()))-$N$20),0) + IF(AND(OR(C247=11,C247=12),AND(D247="M",S247&gt;0)),(INDIRECT(ADDRESS(ROW()-2,COLUMN()))-$O$20),0)  + IF(AND(OR(C247=13,C247=14),AND(D247="F",S247&gt;0)),(INDIRECT(ADDRESS(ROW()-2,COLUMN()))-$P$20),0) + IF(AND(OR(C247=13,C247=14),AND(D247="M",S247&gt;0)),(INDIRECT(ADDRESS(ROW()-2,COLUMN()))-$Q$20),0) + IF(AND(C247 &gt; 14,AND(D247="F",S247&gt;0)),(INDIRECT(ADDRESS(ROW()-2,COLUMN()))-$R$20),0) + IF(AND(C247 &gt; 14,AND(D247="M",S247&gt;0)),(INDIRECT(ADDRESS(ROW()-2,COLUMN()))-$S$20),0)</f>
        <v/>
      </c>
      <c r="T249" s="22">
        <f>IF(AND(OR(C247=11,C247=12),AND(D247="F",T247&gt;0)),(INDIRECT(ADDRESS(ROW()-2,COLUMN()))-$N$21),0) + IF(AND(OR(C247=11,C247=12),AND(D247="M",T247&gt;0)),(INDIRECT(ADDRESS(ROW()-2,COLUMN()))-$O$21),0)  + IF(AND(OR(C247=13,C247=14),AND(D247="F",T247&gt;0)),(INDIRECT(ADDRESS(ROW()-2,COLUMN()))-$P$21),0) + IF(AND(OR(C247=13,C247=14),AND(D247="M",T247&gt;0)),(INDIRECT(ADDRESS(ROW()-2,COLUMN()))-$Q$21),0) + IF(AND(C247 &gt; 14,AND(D247="F",T247&gt;0)),(INDIRECT(ADDRESS(ROW()-2,COLUMN()))-$R$21),0) + IF(AND(C247 &gt; 14,AND(D247="M",T247&gt;0)),(INDIRECT(ADDRESS(ROW()-2,COLUMN()))-$S$21),0)</f>
        <v/>
      </c>
      <c r="U249" s="22">
        <f>(IF(AND(C247&lt;11,AND(D247="F",U247&gt;0)),(INDIRECT(ADDRESS(ROW()-2,COLUMN()))-$L$23),0) + IF(AND(C247&lt;11,AND(D247="M",U247&gt;0)),(INDIRECT(ADDRESS(ROW()-2,COLUMN()))-$M$23),0)) + IF(AND(OR(C247=11,C247=12),AND(D247="F",U247&gt;0)),(INDIRECT(ADDRESS(ROW()-2,COLUMN()))-$N$23),0) + IF(AND(OR(C247=11,C247=12),AND(D247="M",U247&gt;0)),(INDIRECT(ADDRESS(ROW()-2,COLUMN()))-$O$23),0)</f>
        <v/>
      </c>
      <c r="V249" s="22">
        <f>(IF(AND(C247&lt;11,AND(D247="F",V247&gt;0)),(INDIRECT(ADDRESS(ROW()-2,COLUMN()))-$L$24),0) + IF(AND(C247&lt;11,AND(D247="M",V247&gt;0)),(INDIRECT(ADDRESS(ROW()-2,COLUMN()))-$M$24),0)) + IF(AND(OR(C247=11,C247=12),AND(D247="F",V247&gt;0)),(INDIRECT(ADDRESS(ROW()-2,COLUMN()))-$N$24),0) + IF(AND(OR(C247=11,C247=12),AND(D247="M",V247&gt;0)),(INDIRECT(ADDRESS(ROW()-2,COLUMN()))-$O$24),0)  + IF(AND(OR(C247=13,C247=14),AND(D247="F",V247&gt;0)),(INDIRECT(ADDRESS(ROW()-2,COLUMN()))-$P$24),0) + IF(AND(OR(C247=13,C247=14),AND(D247="M",V247&gt;0)),(INDIRECT(ADDRESS(ROW()-2,COLUMN()))-$Q$24),0) + IF(AND(C247 &gt; 14,AND(D247="F",V247&gt;0)),(INDIRECT(ADDRESS(ROW()-2,COLUMN()))-$R$24),0) + IF(AND(C247 &gt; 14,AND(D247="M",V247&gt;0)),(INDIRECT(ADDRESS(ROW()-2,COLUMN()))-$S$24),0)</f>
        <v/>
      </c>
      <c r="W249" s="22">
        <f>IF(AND(OR(C247=11,C247=12),AND(D247="F",W247&gt;0)),(INDIRECT(ADDRESS(ROW()-2,COLUMN()))-$N$25),0) + IF(AND(OR(C247=11,C247=12),AND(D247="M",W247&gt;0)),(INDIRECT(ADDRESS(ROW()-2,COLUMN()))-$O$25),0)  + IF(AND(OR(C247=13,C247=14),AND(D247="F",W247&gt;0)),(INDIRECT(ADDRESS(ROW()-2,COLUMN()))-$P$25),0) + IF(AND(OR(C247=13,C247=14),AND(D247="M",W247&gt;0)),(INDIRECT(ADDRESS(ROW()-2,COLUMN()))-$Q$25),0) + IF(AND(C247 &gt; 14,AND(D247="F",W247&gt;0)),(INDIRECT(ADDRESS(ROW()-2,COLUMN()))-$R$25),0) + IF(AND(C247 &gt; 14,AND(D247="M",W247&gt;0)),(INDIRECT(ADDRESS(ROW()-2,COLUMN()))-$S$25),0)</f>
        <v/>
      </c>
    </row>
    <row customHeight="1" ht="20" outlineLevel="1" r="250" s="67" spans="1:63">
      <c r="C250" s="69" t="s">
        <v>386</v>
      </c>
      <c r="E250" s="62">
        <f>COUNTIF(F250:W250,"&lt;=0")-E247-IF(C247&gt;14,18,0)-IF(C247&gt;12,IF(L247&gt;0,1,0)+IF(O247&gt;0,1,0)+IF(R247&gt;0,1,0)+IF(U247&gt;0,1,0),0)-IF(C247&lt;11,IF(J247&gt;0,1,0)+IF(K247&gt;0,1,0)+IF(N247&gt;0,1,0)+IF(Q247&gt;0,1,0)+IF(T247&gt;0,1,0)+ IF(U247&gt;0,1,0) + IF(W247,1,0),0) - IF(AND(U247 &gt; 0,OR(C247=11,C247=12)),1,0)</f>
        <v/>
      </c>
      <c r="F250" s="22">
        <f>(IF(AND(C247&lt;11,AND(D247="F",F247&gt;0)),(INDIRECT(ADDRESS(ROW()-3,COLUMN()))-$V$4),0) + IF(AND(C247&lt;11,AND(D247="M",F247&gt;0)),(INDIRECT(ADDRESS(ROW()-3,COLUMN()))-$W$4),0)) + IF(AND(OR(C247=11,C247=12),AND(D247="F",F247&gt;0)),(INDIRECT(ADDRESS(ROW()-3,COLUMN()))-$X$4),0) + IF(AND(OR(C247=11,C247=12),AND(D247="M",F247&gt;0)),(INDIRECT(ADDRESS(ROW()-3,COLUMN()))-$Y$4),0)  + IF(AND(OR(C247=13,C247=14),AND(D247="F",F247&gt;0)),(INDIRECT(ADDRESS(ROW()-3,COLUMN()))-$Z$4),0) + IF(AND(OR(C247=13,C247=14),AND(D247="M",F247&gt;0)),(INDIRECT(ADDRESS(ROW()-3,COLUMN()))-$AA$4),0)</f>
        <v/>
      </c>
      <c r="G250" s="22">
        <f>(IF(AND(C247&lt;11,AND(D247="F",G247&gt;0)),(INDIRECT(ADDRESS(ROW()-3,COLUMN()))-$V$5),0) + IF(AND(C247&lt;11,AND(D247="M",G247&gt;0)),(INDIRECT(ADDRESS(ROW()-3,COLUMN()))-$W$5),0)) + IF(AND(OR(C247=11,C247=12),AND(D247="F",G247&gt;0)),(INDIRECT(ADDRESS(ROW()-3,COLUMN()))-$X$5),0) + IF(AND(OR(C247=11,C247=12),AND(D247="M",G247&gt;0)),(INDIRECT(ADDRESS(ROW()-3,COLUMN()))-$Y$5),0)  + IF(AND(OR(C247=13,C247=14),AND(D247="F",G247&gt;0)),(INDIRECT(ADDRESS(ROW()-3,COLUMN()))-$Z$5),0) + IF(AND(OR(C247=13,C247=14),AND(D247="M",G247&gt;0)),(INDIRECT(ADDRESS(ROW()-3,COLUMN()))-$AA$5),0)</f>
        <v/>
      </c>
      <c r="H250" s="22">
        <f>(IF(AND(C247&lt;11,AND(D247="F",H247&gt;0)),(INDIRECT(ADDRESS(ROW()-3,COLUMN()))-$V$6),0) + IF(AND(C247&lt;11,AND(D247="M",H247&gt;0)),(INDIRECT(ADDRESS(ROW()-3,COLUMN()))-$W$6),0)) + IF(AND(OR(C247=11,C247=12),AND(D247="F",H247&gt;0)),(INDIRECT(ADDRESS(ROW()-3,COLUMN()))-$X$6),0) + IF(AND(OR(C247=11,C247=12),AND(D247="M",H247&gt;0)),(INDIRECT(ADDRESS(ROW()-3,COLUMN()))-$Y$6),0)  + IF(AND(OR(C247=13,C247=14),AND(D247="F",H247&gt;0)),(INDIRECT(ADDRESS(ROW()-3,COLUMN()))-$Z$6),0) + IF(AND(OR(C247=13,C247=14),AND(D247="M",H247&gt;0)),(INDIRECT(ADDRESS(ROW()-3,COLUMN()))-$AA$6),0)</f>
        <v/>
      </c>
      <c r="I250" s="22">
        <f>(IF(AND(C247&lt;11,AND(D247="F",I247&gt;0)),(INDIRECT(ADDRESS(ROW()-3,COLUMN()))-$V$7),0) + IF(AND(C247&lt;11,AND(D247="M",I247&gt;0)),(INDIRECT(ADDRESS(ROW()-3,COLUMN()))-$W$7),0)) + IF(AND(OR(C247=11,C247=12),AND(D247="F",I247&gt;0)),(INDIRECT(ADDRESS(ROW()-3,COLUMN()))-$X$7),0) + IF(AND(OR(C247=11,C247=12),AND(D247="M",I247&gt;0)),(INDIRECT(ADDRESS(ROW()-3,COLUMN()))-$Y$7),0)  + IF(AND(OR(C247=13,C247=14),AND(D247="F",I247&gt;0)),(INDIRECT(ADDRESS(ROW()-3,COLUMN()))-$Z$7),0) + IF(AND(OR(C247=13,C247=14),AND(D247="M",I247&gt;0)),(INDIRECT(ADDRESS(ROW()-3,COLUMN()))-$AA$7),0)</f>
        <v/>
      </c>
      <c r="J250" s="22">
        <f>IF(AND(OR(C247=11,C247=12),AND(D247="F",J247&gt;0)),(INDIRECT(ADDRESS(ROW()-3,COLUMN()))-$X$8),0) + IF(AND(OR(C247=11,C247=12),AND(D247="M",J247&gt;0)),(INDIRECT(ADDRESS(ROW()-3,COLUMN()))-$Y$8),0)  + IF(AND(OR(C247=13,C247=14),AND(D247="F",J247&gt;0)),(INDIRECT(ADDRESS(ROW()-3,COLUMN()))-$Z$8),0) + IF(AND(OR(C247=13,C247=14),AND(D247="M",J247&gt;0)),(INDIRECT(ADDRESS(ROW()-3,COLUMN()))-$AA$8),0)</f>
        <v/>
      </c>
      <c r="K250" s="22">
        <f>IF(AND(OR(C247=11,C247=12),AND(D247="F",K247&gt;0)),(INDIRECT(ADDRESS(ROW()-3,COLUMN()))-$X$9),0) + IF(AND(OR(C247=11,C247=12),AND(D247="M",K247&gt;0)),(INDIRECT(ADDRESS(ROW()-3,COLUMN()))-$Y$9),0)  + IF(AND(OR(C247=13,C247=14),AND(D247="F",K247&gt;0)),(INDIRECT(ADDRESS(ROW()-3,COLUMN()))-$Z$9),0) + IF(AND(OR(C247=13,C247=14),AND(D247="M",K247&gt;0)),(INDIRECT(ADDRESS(ROW()-3,COLUMN()))-$AA$9),0)</f>
        <v/>
      </c>
      <c r="L250" s="22">
        <f>(IF(AND(C247&lt;11,AND(D247="F",L247&gt;0)),(INDIRECT(ADDRESS(ROW()-3,COLUMN()))-$V$11),0) + IF(AND(C247&lt;11,AND(D247="M",L247&gt;0)),(INDIRECT(ADDRESS(ROW()-3,COLUMN()))-$W$11),0)) + IF(AND(OR(C247=11,C247=12),AND(D247="F",L247&gt;0)),(INDIRECT(ADDRESS(ROW()-3,COLUMN()))-$X$11),0) + IF(AND(OR(C247=11,C247=12),AND(D247="M",L247&gt;0)),(INDIRECT(ADDRESS(ROW()-3,COLUMN()))-$Y$11),0)</f>
        <v/>
      </c>
      <c r="M250" s="22">
        <f>(IF(AND(C247&lt;11,AND(D247="F",M247&gt;0)),(INDIRECT(ADDRESS(ROW()-3,COLUMN()))-$V$12),0) + IF(AND(C247&lt;11,AND(D247="M",M247&gt;0)),(INDIRECT(ADDRESS(ROW()-3,COLUMN()))-$W$12),0)) + IF(AND(OR(C247=11,C247=12),AND(D247="F",M247&gt;0)),(INDIRECT(ADDRESS(ROW()-3,COLUMN()))-$X$12),0) + IF(AND(OR(C247=11,C247=12),AND(D247="M",M247&gt;0)),(INDIRECT(ADDRESS(ROW()-3,COLUMN()))-$Y$12),0)  + IF(AND(OR(C247=13,C247=14),AND(D247="F",M247&gt;0)),(INDIRECT(ADDRESS(ROW()-3,COLUMN()))-$Z$12),0) + IF(AND(OR(C247=13,C247=14),AND(D247="M",M247&gt;0)),(INDIRECT(ADDRESS(ROW()-3,COLUMN()))-$AA$12),0)</f>
        <v/>
      </c>
      <c r="N250" s="22">
        <f>IF(AND(OR(C247=11,C247=12),AND(D247="F",N247&gt;0)),(INDIRECT(ADDRESS(ROW()-3,COLUMN()))-$X$13),0) + IF(AND(OR(C247=11,C247=12),AND(D247="M",N247&gt;0)),(INDIRECT(ADDRESS(ROW()-3,COLUMN()))-$Y$13),0)  + IF(AND(OR(C247=13,C247=14),AND(D247="F",N247&gt;0)),(INDIRECT(ADDRESS(ROW()-3,COLUMN()))-$Z$13),0) + IF(AND(OR(C247=13,C247=14),AND(D247="M",N247&gt;0)),(INDIRECT(ADDRESS(ROW()-3,COLUMN()))-$AA$13),0)</f>
        <v/>
      </c>
      <c r="O250" s="22">
        <f>(IF(AND(C247&lt;11,AND(D247="F",O247&gt;0)),(INDIRECT(ADDRESS(ROW()-3,COLUMN()))-$V$15),0) + IF(AND(C247&lt;11,AND(D247="M",O247&gt;0)),(INDIRECT(ADDRESS(ROW()-3,COLUMN()))-$W$15),0)) + IF(AND(OR(C247=11,C247=12),AND(D247="F",O247&gt;0)),(INDIRECT(ADDRESS(ROW()-3,COLUMN()))-$X$15),0) + IF(AND(OR(C247=11,C247=12),AND(D247="M",O247&gt;0)),(INDIRECT(ADDRESS(ROW()-3,COLUMN()))-$Y$15),0)</f>
        <v/>
      </c>
      <c r="P250" s="22">
        <f>(IF(AND(C247&lt;11,AND(D247="F",P247&gt;0)),(INDIRECT(ADDRESS(ROW()-3,COLUMN()))-$V$16),0) + IF(AND(C247&lt;11,AND(D247="M",P247&gt;0)),(INDIRECT(ADDRESS(ROW()-3,COLUMN()))-$W$16),0)) + IF(AND(OR(C247=11,C247=12),AND(D247="F",P247&gt;0)),(INDIRECT(ADDRESS(ROW()-3,COLUMN()))-$X$16),0) + IF(AND(OR(C247=11,C247=12),AND(D247="M",P247&gt;0)),(INDIRECT(ADDRESS(ROW()-3,COLUMN()))-$Y$16),0)  + IF(AND(OR(C247=13,C247=14),AND(D247="F",P247&gt;0)),(INDIRECT(ADDRESS(ROW()-3,COLUMN()))-$Z$16),0) + IF(AND(OR(C247=13,C247=14),AND(D247="M",P247&gt;0)),(INDIRECT(ADDRESS(ROW()-3,COLUMN()))-$AA$16),0)</f>
        <v/>
      </c>
      <c r="Q250" s="22">
        <f>IF(AND(OR(C247=11,C247=12),AND(D247="F",Q247&gt;0)),(INDIRECT(ADDRESS(ROW()-3,COLUMN()))-$X$17),0) + IF(AND(OR(C247=11,C247=12),AND(D247="M",Q247&gt;0)),(INDIRECT(ADDRESS(ROW()-3,COLUMN()))-$Y$17),0)  + IF(AND(OR(C247=13,C247=14),AND(D247="F",Q247&gt;0)),(INDIRECT(ADDRESS(ROW()-3,COLUMN()))-$Z$17),0) + IF(AND(OR(C247=13,C247=14),AND(D247="M",Q247&gt;0)),(INDIRECT(ADDRESS(ROW()-3,COLUMN()))-$AA$17),0)</f>
        <v/>
      </c>
      <c r="R250" s="22">
        <f>(IF(AND(C247&lt;11,AND(D247="F",R247&gt;0)),(INDIRECT(ADDRESS(ROW()-3,COLUMN()))-$V$19),0) + IF(AND(C247&lt;11,AND(D247="M",R247&gt;0)),(INDIRECT(ADDRESS(ROW()-3,COLUMN()))-$W$19),0)) + IF(AND(OR(C247=11,C247=12),AND(D247="F",R247&gt;0)),(INDIRECT(ADDRESS(ROW()-3,COLUMN()))-$X$19),0) + IF(AND(OR(C247=11,C247=12),AND(D247="M",R247&gt;0)),(INDIRECT(ADDRESS(ROW()-3,COLUMN()))-$Y$19),0)</f>
        <v/>
      </c>
      <c r="S250" s="22">
        <f>(IF(AND(C247&lt;11,AND(D247="F",S247&gt;0)),(INDIRECT(ADDRESS(ROW()-3,COLUMN()))-$V$20),0) + IF(AND(C247&lt;11,AND(D247="M",S247&gt;0)),(INDIRECT(ADDRESS(ROW()-3,COLUMN()))-$W$20),0)) + IF(AND(OR(C247=11,C247=12),AND(D247="F",S247&gt;0)),(INDIRECT(ADDRESS(ROW()-3,COLUMN()))-$X$20),0) + IF(AND(OR(C247=11,C247=12),AND(D247="M",S247&gt;0)),(INDIRECT(ADDRESS(ROW()-3,COLUMN()))-$Y$20),0)  + IF(AND(OR(C247=13,C247=14),AND(D247="F",S247&gt;0)),(INDIRECT(ADDRESS(ROW()-3,COLUMN()))-$Z$20),0) + IF(AND(OR(C247=13,C247=14),AND(D247="M",S247&gt;0)),(INDIRECT(ADDRESS(ROW()-3,COLUMN()))-$AA$20),0)</f>
        <v/>
      </c>
      <c r="T250" s="22">
        <f>IF(AND(OR(C247=11,C247=12),AND(D247="F",T247&gt;0)),(INDIRECT(ADDRESS(ROW()-3,COLUMN()))-$X$21),0) + IF(AND(OR(C247=11,C247=12),AND(D247="M",T247&gt;0)),(INDIRECT(ADDRESS(ROW()-3,COLUMN()))-$Y$21),0)  + IF(AND(OR(C247=13,C247=14),AND(D247="F",T247&gt;0)),(INDIRECT(ADDRESS(ROW()-3,COLUMN()))-$Z$21),0) + IF(AND(OR(C247=13,C247=14),AND(D247="M",T247&gt;0)),(INDIRECT(ADDRESS(ROW()-3,COLUMN()))-$AA$21),0)</f>
        <v/>
      </c>
      <c r="U250" s="20" t="n">
        <v>0</v>
      </c>
      <c r="V250" s="22">
        <f>(IF(AND(C247&lt;11,AND(D247="F",V247&gt;0)),(INDIRECT(ADDRESS(ROW()-3,COLUMN()))-$V$24),0) + IF(AND(C247&lt;11,AND(D247="M",V247&gt;0)),(INDIRECT(ADDRESS(ROW()-3,COLUMN()))-$W$24),0)) + IF(AND(OR(C247=11,C247=12),AND(D247="F",V247&gt;0)),(INDIRECT(ADDRESS(ROW()-3,COLUMN()))-$X$24),0) + IF(AND(OR(C247=11,C247=12),AND(D247="M",V247&gt;0)),(INDIRECT(ADDRESS(ROW()-3,COLUMN()))-$Y$24),0)  + IF(AND(OR(C247=13,C247=14),AND(D247="F",V247&gt;0)),(INDIRECT(ADDRESS(ROW()-3,COLUMN()))-$Z$24),0) + IF(AND(OR(C247=13,C247=14),AND(D247="M",V247&gt;0)),(INDIRECT(ADDRESS(ROW()-3,COLUMN()))-$AA$24),0)</f>
        <v/>
      </c>
      <c r="W250" s="22">
        <f>IF(AND(OR(C247=11,C247=12),AND(D247="F",W247&gt;0)),(INDIRECT(ADDRESS(ROW()-3,COLUMN()))-$X$25),0) + IF(AND(OR(C247=11,C247=12),AND(D247="M",W247&gt;0)),(INDIRECT(ADDRESS(ROW()-3,COLUMN()))-$Y$25),0)  + IF(AND(OR(C247=13,C247=14),AND(D247="F",W247&gt;0)),(INDIRECT(ADDRESS(ROW()-3,COLUMN()))-$Z$25),0) + IF(AND(OR(C247=13,C247=14),AND(D247="M",W247&gt;0)),(INDIRECT(ADDRESS(ROW()-3,COLUMN()))-$AA$25),0)</f>
        <v/>
      </c>
    </row>
    <row customHeight="1" ht="20" outlineLevel="1" r="251" s="67" spans="1:63">
      <c r="C251" s="69" t="s">
        <v>387</v>
      </c>
      <c r="E251" s="62">
        <f>COUNTIF(F251:W251,"&lt;=0")-E247-IF(L247&gt;0,1,0)-IF(O247&gt;0,1,0)-IF(R247&gt;0,1,0)-IF(U247&gt;0,1,0)</f>
        <v/>
      </c>
      <c r="F251" s="22">
        <f>IF(AND(D247="M",F247&gt;0), INDIRECT(ADDRESS(ROW()-4,COLUMN()))-$AE$4,0) + IF(AND(D247="F",F247&gt;0), INDIRECT(ADDRESS(ROW()-4,COLUMN()))-$AD$4,0)</f>
        <v/>
      </c>
      <c r="G251" s="22">
        <f>IF(AND(D247="M",G247&gt;0), INDIRECT(ADDRESS(ROW()-4,COLUMN()))-$AE$5,0) + IF(AND(D247="F",G247&gt;0), INDIRECT(ADDRESS(ROW()-4,COLUMN()))-$AD$5,0)</f>
        <v/>
      </c>
      <c r="H251" s="22">
        <f>IF(AND(D247="M",H247&gt;0), INDIRECT(ADDRESS(ROW()-4,COLUMN()))-$AE$6,0) + IF(AND(D247="F",H247&gt;0), INDIRECT(ADDRESS(ROW()-4,COLUMN()))-$AD$6,0)</f>
        <v/>
      </c>
      <c r="I251" s="22">
        <f>IF(AND(D247="M",I247&gt;0), INDIRECT(ADDRESS(ROW()-4,COLUMN()))-$AE$7,0) + IF(AND(D247="F",I247&gt;0), INDIRECT(ADDRESS(ROW()-4,COLUMN()))-$AD$7,0)</f>
        <v/>
      </c>
      <c r="J251" s="22">
        <f>IF(AND(D247="M",J247&gt;0), INDIRECT(ADDRESS(ROW()-4,COLUMN()))-$AE$8,0) + IF(AND(D247="F",J247&gt;0), INDIRECT(ADDRESS(ROW()-4,COLUMN()))-$AD$8,0)</f>
        <v/>
      </c>
      <c r="K251" s="22">
        <f>IF(AND(D247="M",K247&gt;0), INDIRECT(ADDRESS(ROW()-4,COLUMN()))-$AE$9,0) + IF(AND(D247="F",K247&gt;0), INDIRECT(ADDRESS(ROW()-4,COLUMN()))-$AD$9,0)</f>
        <v/>
      </c>
      <c r="L251" s="20" t="n">
        <v>0</v>
      </c>
      <c r="M251" s="22">
        <f>IF(AND(D247="M",M247&gt;0), INDIRECT(ADDRESS(ROW()-4,COLUMN()))-$AE$11,0) + IF(AND(D247="F",M247&gt;0), INDIRECT(ADDRESS(ROW()-4,COLUMN()))-$AD$11,0)</f>
        <v/>
      </c>
      <c r="N251" s="22">
        <f>IF(AND(D247="M",N247&gt;0), INDIRECT(ADDRESS(ROW()-4,COLUMN()))-$AE$12,0) + IF(AND(D247="F",N247&gt;0), INDIRECT(ADDRESS(ROW()-4,COLUMN()))-$AD$12,0)</f>
        <v/>
      </c>
      <c r="O251" s="20" t="n">
        <v>0</v>
      </c>
      <c r="P251" s="22">
        <f>IF(AND(D247="M",P247&gt;0), INDIRECT(ADDRESS(ROW()-4,COLUMN()))-$AE$14,0) + IF(AND(D247="F",P247&gt;0), INDIRECT(ADDRESS(ROW()-4,COLUMN()))-$AD$14,0)</f>
        <v/>
      </c>
      <c r="Q251" s="22">
        <f>IF(AND(D247="M",Q247&gt;0), INDIRECT(ADDRESS(ROW()-4,COLUMN()))-$AE$15,0) + IF(AND(D247="F",Q247&gt;0), INDIRECT(ADDRESS(ROW()-4,COLUMN()))-$AD$15,0)</f>
        <v/>
      </c>
      <c r="R251" s="20" t="n">
        <v>0</v>
      </c>
      <c r="S251" s="22">
        <f>IF(AND(D247="M",S247&gt;0), INDIRECT(ADDRESS(ROW()-4,COLUMN()))-$AE$17,0) + IF(AND(D247="F",S247&gt;0), INDIRECT(ADDRESS(ROW()-4,COLUMN()))-$AD$17,0)</f>
        <v/>
      </c>
      <c r="T251" s="22">
        <f>IF(AND(D247="M",T247&gt;0), INDIRECT(ADDRESS(ROW()-4,COLUMN()))-$AE$18,0) + IF(AND(D247="F",T247&gt;0), INDIRECT(ADDRESS(ROW()-4,COLUMN()))-$AD$18,0)</f>
        <v/>
      </c>
      <c r="U251" s="20" t="n">
        <v>0</v>
      </c>
      <c r="V251" s="22">
        <f>IF(AND(D247="M",V247&gt;0), INDIRECT(ADDRESS(ROW()-4,COLUMN()))-$AE$20,0) + IF(AND(D247="F",V247&gt;0), INDIRECT(ADDRESS(ROW()-4,COLUMN()))-$AD$20,0)</f>
        <v/>
      </c>
      <c r="W251" s="22">
        <f>IF(AND(D247="M",W247&gt;0), INDIRECT(ADDRESS(ROW()-4,COLUMN()))-$AE$21,0) + IF(AND(D247="F",W247&gt;0), INDIRECT(ADDRESS(ROW()-4,COLUMN()))-$AD$21,0)</f>
        <v/>
      </c>
    </row>
    <row customHeight="1" ht="20" outlineLevel="1" r="252" s="67" spans="1:63">
      <c r="C252" s="69" t="s">
        <v>388</v>
      </c>
      <c r="E252" s="62">
        <f>COUNTIF(F252:W252,"&lt;=0")-E247-IF(L247&gt;0,1,0)-IF(O247&gt;0,1,0)-IF(R247&gt;0,1,0)-IF(U247&gt;0,1,0)</f>
        <v/>
      </c>
      <c r="F252" s="22">
        <f>IF(AND(D247="M",F247&gt;0), INDIRECT(ADDRESS(ROW()-5,COLUMN()))-$AJ$4,0) + IF(AND(D247="F",F247&gt;0), INDIRECT(ADDRESS(ROW()-5,COLUMN()))-$AI$4,0)</f>
        <v/>
      </c>
      <c r="G252" s="22">
        <f>IF(AND(D247="M",G247&gt;0), INDIRECT(ADDRESS(ROW()-5,COLUMN()))-$AJ$5,0) + IF(AND(D247="F",G247&gt;0), INDIRECT(ADDRESS(ROW()-5,COLUMN()))-$AI$5,0)</f>
        <v/>
      </c>
      <c r="H252" s="22">
        <f>IF(AND(D247="M",H247&gt;0), INDIRECT(ADDRESS(ROW()-5,COLUMN()))-$AJ$6,0) + IF(AND(D247="F",H247&gt;0), INDIRECT(ADDRESS(ROW()-5,COLUMN()))-$AI$6,0)</f>
        <v/>
      </c>
      <c r="I252" s="22">
        <f>IF(AND(D247="M",I247&gt;0), INDIRECT(ADDRESS(ROW()-5,COLUMN()))-$AJ$7,0) + IF(AND(D247="F",I247&gt;0), INDIRECT(ADDRESS(ROW()-5,COLUMN()))-$AI$7,0)</f>
        <v/>
      </c>
      <c r="J252" s="22">
        <f>IF(AND(D247="M",J247&gt;0), INDIRECT(ADDRESS(ROW()-5,COLUMN()))-$AJ$8,0) + IF(AND(D247="F",J247&gt;0), INDIRECT(ADDRESS(ROW()-5,COLUMN()))-$AI$8,0)</f>
        <v/>
      </c>
      <c r="K252" s="22">
        <f>IF(AND(D247="M",K247&gt;0), INDIRECT(ADDRESS(ROW()-5,COLUMN()))-$AJ$9,0) + IF(AND(D247="F",K247&gt;0), INDIRECT(ADDRESS(ROW()-5,COLUMN()))-$AI$9,0)</f>
        <v/>
      </c>
      <c r="L252" s="20" t="n">
        <v>0</v>
      </c>
      <c r="M252" s="22">
        <f>IF(AND(D247="M",M247&gt;0), INDIRECT(ADDRESS(ROW()-5,COLUMN()))-$AJ$11,0) + IF(AND(D247="F",M247&gt;0), INDIRECT(ADDRESS(ROW()-5,COLUMN()))-$AI$11,0)</f>
        <v/>
      </c>
      <c r="N252" s="22">
        <f>IF(AND(D247="M",N247&gt;0), INDIRECT(ADDRESS(ROW()-5,COLUMN()))-$AJ$12,0) + IF(AND(D247="F",N247&gt;0), INDIRECT(ADDRESS(ROW()-5,COLUMN()))-$AI$12,0)</f>
        <v/>
      </c>
      <c r="O252" s="20" t="n">
        <v>0</v>
      </c>
      <c r="P252" s="22">
        <f>IF(AND(D247="M",P247&gt;0), INDIRECT(ADDRESS(ROW()-5,COLUMN()))-$AJ$14,0) + IF(AND(D247="F",P247&gt;0), INDIRECT(ADDRESS(ROW()-5,COLUMN()))-$AI$14,0)</f>
        <v/>
      </c>
      <c r="Q252" s="22">
        <f>IF(AND(D247="M",Q247&gt;0), INDIRECT(ADDRESS(ROW()-5,COLUMN()))-$AJ$15,0) + IF(AND(D247="F",Q247&gt;0), INDIRECT(ADDRESS(ROW()-5,COLUMN()))-$AI$15,0)</f>
        <v/>
      </c>
      <c r="R252" s="20" t="n">
        <v>0</v>
      </c>
      <c r="S252" s="22">
        <f>IF(AND(D247="M",S247&gt;0), INDIRECT(ADDRESS(ROW()-5,COLUMN()))-$AJ$17,0) + IF(AND(D247="F",S247&gt;0), INDIRECT(ADDRESS(ROW()-5,COLUMN()))-$AI$17,0)</f>
        <v/>
      </c>
      <c r="T252" s="22">
        <f>IF(AND(D247="M",T247&gt;0), INDIRECT(ADDRESS(ROW()-5,COLUMN()))-$AJ$18,0) + IF(AND(D247="F",T247&gt;0), INDIRECT(ADDRESS(ROW()-5,COLUMN()))-$AI$18,0)</f>
        <v/>
      </c>
      <c r="U252" s="20" t="n">
        <v>0</v>
      </c>
      <c r="V252" s="22">
        <f>IF(AND(D247="M",V247&gt;0), INDIRECT(ADDRESS(ROW()-5,COLUMN()))-$AJ$20,0) + IF(AND(D247="F",V247&gt;0), INDIRECT(ADDRESS(ROW()-5,COLUMN()))-$AI$20,0)</f>
        <v/>
      </c>
      <c r="W252" s="22">
        <f>IF(AND(D247="M",W247&gt;0), INDIRECT(ADDRESS(ROW()-5,COLUMN()))-$AJ$21,0) + IF(AND(D247="F",W247&gt;0), INDIRECT(ADDRESS(ROW()-5,COLUMN()))-$AI$21,0)</f>
        <v/>
      </c>
    </row>
    <row customHeight="1" ht="20" outlineLevel="1" r="253" s="67" spans="1:63">
      <c r="C253" s="69" t="s">
        <v>389</v>
      </c>
      <c r="E253" s="62">
        <f>COUNTIF(F253:W253,"&lt;=0")-E247-IF(L247&gt;0,1,0)-IF(O247&gt;0,1,0)-IF(R247&gt;0,1,0)-IF(U247&gt;0,1,0)</f>
        <v/>
      </c>
      <c r="F253" s="22">
        <f>IF(AND(D247="M",F247&gt;0), INDIRECT(ADDRESS(ROW()-6,COLUMN()))-$AO$4,0) + IF(AND(D247="F",F247&gt;0), INDIRECT(ADDRESS(ROW()-6,COLUMN()))-$AN$4,0)</f>
        <v/>
      </c>
      <c r="G253" s="22">
        <f>IF(AND(D247="M",G247&gt;0), INDIRECT(ADDRESS(ROW()-6,COLUMN()))-$AO$5,0) + IF(AND(D247="F",G247&gt;0), INDIRECT(ADDRESS(ROW()-6,COLUMN()))-$AN$5,0)</f>
        <v/>
      </c>
      <c r="H253" s="22">
        <f>IF(AND(D247="M",H247&gt;0), INDIRECT(ADDRESS(ROW()-6,COLUMN()))-$AO$6,0) + IF(AND(D247="F",H247&gt;0), INDIRECT(ADDRESS(ROW()-6,COLUMN()))-$AN$6,0)</f>
        <v/>
      </c>
      <c r="I253" s="22">
        <f>IF(AND(D247="M",I247&gt;0), INDIRECT(ADDRESS(ROW()-6,COLUMN()))-$AO$7,0) + IF(AND(D247="F",I247&gt;0), INDIRECT(ADDRESS(ROW()-6,COLUMN()))-$AN$7,0)</f>
        <v/>
      </c>
      <c r="J253" s="22">
        <f>IF(AND(D247="M",J247&gt;0), INDIRECT(ADDRESS(ROW()-6,COLUMN()))-$AO$8,0) + IF(AND(D247="F",J247&gt;0), INDIRECT(ADDRESS(ROW()-6,COLUMN()))-$AN$8,0)</f>
        <v/>
      </c>
      <c r="K253" s="22">
        <f>IF(AND(D247="M",K247&gt;0), INDIRECT(ADDRESS(ROW()-6,COLUMN()))-$AO$9,0) + IF(AND(D247="F",K247&gt;0), INDIRECT(ADDRESS(ROW()-6,COLUMN()))-$AN$9,0)</f>
        <v/>
      </c>
      <c r="L253" s="20" t="n">
        <v>0</v>
      </c>
      <c r="M253" s="22">
        <f>IF(AND(D247="M",M247&gt;0), INDIRECT(ADDRESS(ROW()-6,COLUMN()))-$AO$11,0) + IF(AND(D247="F",M247&gt;0), INDIRECT(ADDRESS(ROW()-6,COLUMN()))-$AN$11,0)</f>
        <v/>
      </c>
      <c r="N253" s="22">
        <f>IF(AND(D247="M",N247&gt;0), INDIRECT(ADDRESS(ROW()-6,COLUMN()))-$AO$12,0) + IF(AND(D247="F",N247&gt;0), INDIRECT(ADDRESS(ROW()-6,COLUMN()))-$AN$12,0)</f>
        <v/>
      </c>
      <c r="O253" s="20" t="n">
        <v>0</v>
      </c>
      <c r="P253" s="22">
        <f>IF(AND(D247="M",P247&gt;0), INDIRECT(ADDRESS(ROW()-6,COLUMN()))-$AO$14,0) + IF(AND(D247="F",P247&gt;0), INDIRECT(ADDRESS(ROW()-6,COLUMN()))-$AN$14,0)</f>
        <v/>
      </c>
      <c r="Q253" s="22">
        <f>IF(AND(D247="M",Q247&gt;0), INDIRECT(ADDRESS(ROW()-6,COLUMN()))-$AO$15,0) + IF(AND(D247="F",Q247&gt;0), INDIRECT(ADDRESS(ROW()-6,COLUMN()))-$AN$15,0)</f>
        <v/>
      </c>
      <c r="R253" s="20" t="n">
        <v>0</v>
      </c>
      <c r="S253" s="22">
        <f>IF(AND(D247="M",S247&gt;0), INDIRECT(ADDRESS(ROW()-6,COLUMN()))-$AO$17,0) + IF(AND(D247="F",S247&gt;0), INDIRECT(ADDRESS(ROW()-6,COLUMN()))-$AN$17,0)</f>
        <v/>
      </c>
      <c r="T253" s="22">
        <f>IF(AND(D247="M",T247&gt;0), INDIRECT(ADDRESS(ROW()-6,COLUMN()))-$AO$18,0) + IF(AND(D247="F",T247&gt;0), INDIRECT(ADDRESS(ROW()-6,COLUMN()))-$AN$18,0)</f>
        <v/>
      </c>
      <c r="U253" s="63" t="n">
        <v>0</v>
      </c>
      <c r="V253" s="22">
        <f>IF(AND(D247="M",V247&gt;0), INDIRECT(ADDRESS(ROW()-6,COLUMN()))-$AO$20,0) + IF(AND(D247="F",V247&gt;0), INDIRECT(ADDRESS(ROW()-6,COLUMN()))-$AN$20,0)</f>
        <v/>
      </c>
      <c r="W253" s="22">
        <f>IF(AND(D247="M",W247&gt;0), INDIRECT(ADDRESS(ROW()-6,COLUMN()))-$AO$21,0) + IF(AND(D247="F",W247&gt;0), INDIRECT(ADDRESS(ROW()-6,COLUMN()))-$AN$21,0)</f>
        <v/>
      </c>
    </row>
    <row customHeight="1" ht="20" outlineLevel="1" r="254" s="67" spans="1:63" thickBot="1">
      <c r="C254" s="69" t="s">
        <v>6</v>
      </c>
      <c r="E254" s="62">
        <f>COUNTIF(F254:W254,"&lt;=0")-E247-IF(L247&gt;0,1,0)-IF(O247&gt;0,1,0)-IF(R247&gt;0,1,0)-IF(U247&gt;0,1,0)</f>
        <v/>
      </c>
      <c r="F254" s="22">
        <f>IF(AND(D247="M",F247&gt;0), INDIRECT(ADDRESS(ROW()-7,COLUMN()))-$AT$4,0) + IF(AND(D247="F",F247&gt;0), INDIRECT(ADDRESS(ROW()-7,COLUMN()))-$AS$4,0)</f>
        <v/>
      </c>
      <c r="G254" s="22">
        <f>IF(AND(D247="M",G247&gt;0), INDIRECT(ADDRESS(ROW()-7,COLUMN()))-$AT$5,0) + IF(AND(D247="F",G247&gt;0), INDIRECT(ADDRESS(ROW()-7,COLUMN()))-$AS$5,0)</f>
        <v/>
      </c>
      <c r="H254" s="22">
        <f>IF(AND(D247="M",H247&gt;0), INDIRECT(ADDRESS(ROW()-7,COLUMN()))-$AT$6,0) + IF(AND(D247="F",H247&gt;0), INDIRECT(ADDRESS(ROW()-7,COLUMN()))-$AS$6,0)</f>
        <v/>
      </c>
      <c r="I254" s="22">
        <f>IF(AND(D247="M",I247&gt;0), INDIRECT(ADDRESS(ROW()-7,COLUMN()))-$AT$7,0) + IF(AND(D247="F",I247&gt;0), INDIRECT(ADDRESS(ROW()-7,COLUMN()))-$AS$7,0)</f>
        <v/>
      </c>
      <c r="J254" s="22">
        <f>IF(AND(D247="M",J247&gt;0), INDIRECT(ADDRESS(ROW()-7,COLUMN()))-$AT$8,0) + IF(AND(D247="F",J247&gt;0), INDIRECT(ADDRESS(ROW()-7,COLUMN()))-$AS$8,0)</f>
        <v/>
      </c>
      <c r="K254" s="22">
        <f>IF(AND(D247="M",K247&gt;0), INDIRECT(ADDRESS(ROW()-7,COLUMN()))-$AT$9,0) + IF(AND(D247="F",K247&gt;0), INDIRECT(ADDRESS(ROW()-7,COLUMN()))-$AS$9,0)</f>
        <v/>
      </c>
      <c r="L254" s="63" t="n">
        <v>0</v>
      </c>
      <c r="M254" s="22">
        <f>IF(AND(D247="M",M247&gt;0), INDIRECT(ADDRESS(ROW()-7,COLUMN()))-$AT$11,0) + IF(AND(D247="F",M247&gt;0), INDIRECT(ADDRESS(ROW()-7,COLUMN()))-$AS$11,0)</f>
        <v/>
      </c>
      <c r="N254" s="22">
        <f>IF(AND(D247="M",N247&gt;0), INDIRECT(ADDRESS(ROW()-7,COLUMN()))-$AT$12,0) + IF(AND(D247="F",N247&gt;0), INDIRECT(ADDRESS(ROW()-7,COLUMN()))-$AS$12,0)</f>
        <v/>
      </c>
      <c r="O254" s="63" t="n">
        <v>0</v>
      </c>
      <c r="P254" s="22">
        <f>IF(AND(D247="M",P247&gt;0), INDIRECT(ADDRESS(ROW()-7,COLUMN()))-$AT$14,0) + IF(AND(D247="F",P247&gt;0), INDIRECT(ADDRESS(ROW()-7,COLUMN()))-$AS$14,0)</f>
        <v/>
      </c>
      <c r="Q254" s="22">
        <f>IF(AND(D247="M",Q247&gt;0), INDIRECT(ADDRESS(ROW()-7,COLUMN()))-$AT$15,0) + IF(AND(D247="F",Q247&gt;0), INDIRECT(ADDRESS(ROW()-7,COLUMN()))-$AS$15,0)</f>
        <v/>
      </c>
      <c r="R254" s="63" t="n">
        <v>0</v>
      </c>
      <c r="S254" s="22">
        <f>IF(AND(D247="M",S247&gt;0), INDIRECT(ADDRESS(ROW()-7,COLUMN()))-$AT$17,0) + IF(AND(D247="F",S247&gt;0), INDIRECT(ADDRESS(ROW()-7,COLUMN()))-$AS$17,0)</f>
        <v/>
      </c>
      <c r="T254" s="22">
        <f>IF(AND(D247="M",T247&gt;0), INDIRECT(ADDRESS(ROW()-7,COLUMN()))-$AT$18,0) + IF(AND(D247="F",T247&gt;0), INDIRECT(ADDRESS(ROW()-7,COLUMN()))-$AS$18,0)</f>
        <v/>
      </c>
      <c r="U254" s="63" t="n">
        <v>0</v>
      </c>
      <c r="V254" s="22">
        <f>IF(AND(D247="M",V247&gt;0), INDIRECT(ADDRESS(ROW()-7,COLUMN()))-$AT$20,0) + IF(AND(D247="F",V247&gt;0), INDIRECT(ADDRESS(ROW()-7,COLUMN()))-$AS$20,0)</f>
        <v/>
      </c>
      <c r="W254" s="22">
        <f>IF(AND(D247="M",W247&gt;0), INDIRECT(ADDRESS(ROW()-7,COLUMN()))-$AT$21,0) + IF(AND(D247="F",W247&gt;0), INDIRECT(ADDRESS(ROW()-7,COLUMN()))-$AS$21,0)</f>
        <v/>
      </c>
    </row>
    <row customHeight="1" ht="20" r="255" s="67" spans="1:63">
      <c r="A255" s="66" t="s">
        <v>425</v>
      </c>
      <c r="C255" s="11" t="n">
        <v>13</v>
      </c>
      <c r="D255" s="12" t="s">
        <v>383</v>
      </c>
      <c r="E255" s="14">
        <f>COUNTIF(F255:W255,"=0")</f>
        <v/>
      </c>
      <c r="F255" s="77" t="n">
        <v>0.0003655092592609321</v>
      </c>
      <c r="G255" s="77" t="n">
        <v>0.0007962962962935194</v>
      </c>
      <c r="H255" s="77" t="n">
        <v>0.001845370370368471</v>
      </c>
      <c r="I255" s="77" t="n">
        <v>0.003791435185185321</v>
      </c>
      <c r="J255" s="77" t="n">
        <v>0.007852314814812189</v>
      </c>
      <c r="K255" s="77" t="n">
        <v>0.01530590277777577</v>
      </c>
      <c r="L255" s="77" t="n">
        <v>0.000412384259256271</v>
      </c>
      <c r="M255" s="77" t="n">
        <v>0.0008952546296328023</v>
      </c>
      <c r="N255" s="77" t="n">
        <v>0.002060300925926128</v>
      </c>
      <c r="O255" s="77" t="n">
        <v>0.0005539351851879815</v>
      </c>
      <c r="P255" s="77" t="n">
        <v>0.001111458333333815</v>
      </c>
      <c r="Q255" s="77" t="n">
        <v>0</v>
      </c>
      <c r="R255" s="77" t="n">
        <v>0.0003969907407395112</v>
      </c>
      <c r="S255" s="77" t="n">
        <v>0.0008917824074075043</v>
      </c>
      <c r="T255" s="77" t="n">
        <v>0.0022131944444439</v>
      </c>
      <c r="U255" s="77" t="n">
        <v>0</v>
      </c>
      <c r="V255" s="77" t="n">
        <v>0.001997685185187947</v>
      </c>
      <c r="W255" s="77" t="n">
        <v>0.004231365740743342</v>
      </c>
    </row>
    <row customHeight="1" ht="20" outlineLevel="1" r="256" s="67" spans="1:63">
      <c r="C256" s="68" t="s">
        <v>384</v>
      </c>
      <c r="E256" s="62">
        <f>COUNTIF(F256:AA256,"&lt;=0")-E255-IF(C255&gt;12,IF(L255&gt;0,1,0)+IF(O255&gt;0,1,0)+IF(R255&gt;0,1,0)+IF(U255&gt;0,1,0),0)-IF(C255&lt;11,IF(J255&gt;0,1,0)+IF(K255&gt;0,1,0)+IF(N255&gt;0,1,0)+IF(Q255&gt;0,1,0)+IF(T255&gt;0,1,0)+IF(W255,1,0),0)</f>
        <v/>
      </c>
      <c r="F256" s="22">
        <f>(IF(AND(C255&lt;11,AND(D255="F",F255&gt;0)),(INDIRECT(ADDRESS(ROW()-1,COLUMN()))-$B$4),0) + IF(AND(C255&lt;11,AND(D255="M",F255&gt;0)),(INDIRECT(ADDRESS(ROW()-1,COLUMN()))-$C$4),0)) + IF(AND(OR(C255=11,C255=12),AND(D255="F",F255&gt;0)),(INDIRECT(ADDRESS(ROW()-1,COLUMN()))-$D$4),0) + IF(AND(OR(C255=11,C255=12),AND(D255="M",F255&gt;0)),(INDIRECT(ADDRESS(ROW()-1,COLUMN()))-$E$4),0)  + IF(AND(OR(C255=13,C255=14),AND(D255="F",F255&gt;0)),(INDIRECT(ADDRESS(ROW()-1,COLUMN()))-$F$4),0) + IF(AND(OR(C255=13,C255=14),AND(D255="M",F255&gt;0)),(INDIRECT(ADDRESS(ROW()-1,COLUMN()))-$G$4),0) + IF(AND(C255 &gt; 14,AND(D255="F",F255&gt;0)),(INDIRECT(ADDRESS(ROW()-1,COLUMN()))-$H$4),0) + IF(AND(C255 &gt; 14,AND(D255="M",F255&gt;0)),(INDIRECT(ADDRESS(ROW()-1,COLUMN()))-$I$4),0)</f>
        <v/>
      </c>
      <c r="G256" s="22">
        <f>(IF(AND(C255&lt;11,AND(D255="F",G255&gt;0)),(INDIRECT(ADDRESS(ROW()-1,COLUMN()))-$B$5),0) + IF(AND(C255&lt;11,AND(D255="M",G255&gt;0)),(INDIRECT(ADDRESS(ROW()-1,COLUMN()))-$C$5),0)) + IF(AND(OR(C255=11,C255=12),AND(D255="F",G255&gt;0)),(INDIRECT(ADDRESS(ROW()-1,COLUMN()))-$D$5),0) + IF(AND(OR(C255=11,C255=12),AND(D255="M",G255&gt;0)),(INDIRECT(ADDRESS(ROW()-1,COLUMN()))-$E$5),0)  + IF(AND(OR(C255=13,C255=14),AND(D255="F",G255&gt;0)),(INDIRECT(ADDRESS(ROW()-1,COLUMN()))-$F$5),0) + IF(AND(OR(C255=13,C255=14),AND(D255="M",G255&gt;0)),(INDIRECT(ADDRESS(ROW()-1,COLUMN()))-$G$5),0) + IF(AND(C255 &gt; 14,AND(D255="F",G255&gt;0)),(INDIRECT(ADDRESS(ROW()-1,COLUMN()))-$H$5),0) + IF(AND(C255 &gt; 14,AND(D255="M",G255&gt;0)),(INDIRECT(ADDRESS(ROW()-1,COLUMN()))-$I$5),0)</f>
        <v/>
      </c>
      <c r="H256" s="22">
        <f>(IF(AND(C255&lt;11,AND(D255="F",H255&gt;0)),(INDIRECT(ADDRESS(ROW()-1,COLUMN()))-$B$6),0) + IF(AND(C255&lt;11,AND(D255="M",H255&gt;0)),(INDIRECT(ADDRESS(ROW()-1,COLUMN()))-$C$6),0)) + IF(AND(OR(C255=11,C255=12),AND(D255="F",H255&gt;0)),(INDIRECT(ADDRESS(ROW()-1,COLUMN()))-$D$6),0) + IF(AND(OR(C255=11,C255=12),AND(D255="M",H255&gt;0)),(INDIRECT(ADDRESS(ROW()-1,COLUMN()))-$E$6),0)  + IF(AND(OR(C255=13,C255=14),AND(D255="F",H255&gt;0)),(INDIRECT(ADDRESS(ROW()-1,COLUMN()))-$F$6),0) + IF(AND(OR(C255=13,C255=14),AND(D255="M",H255&gt;0)),(INDIRECT(ADDRESS(ROW()-1,COLUMN()))-$G$6),0) + IF(AND(C255 &gt; 14,AND(D255="F",H255&gt;0)),(INDIRECT(ADDRESS(ROW()-1,COLUMN()))-$H$6),0) + IF(AND(C255 &gt; 14,AND(D255="M",H255&gt;0)),(INDIRECT(ADDRESS(ROW()-1,COLUMN()))-$I$6),0)</f>
        <v/>
      </c>
      <c r="I256" s="22">
        <f>(IF(AND(C255&lt;11,AND(D255="F",I255&gt;0)),(INDIRECT(ADDRESS(ROW()-1,COLUMN()))-$B$7),0) + IF(AND(C255&lt;11,AND(D255="M",I255&gt;0)),(INDIRECT(ADDRESS(ROW()-1,COLUMN()))-$C$7),0)) + IF(AND(OR(C255=11,C255=12),AND(D255="F",I255&gt;0)),(INDIRECT(ADDRESS(ROW()-1,COLUMN()))-$D$7),0) + IF(AND(OR(C255=11,C255=12),AND(D255="M",I255&gt;0)),(INDIRECT(ADDRESS(ROW()-1,COLUMN()))-$E$7),0)  + IF(AND(OR(C255=13,C255=14),AND(D255="F",I255&gt;0)),(INDIRECT(ADDRESS(ROW()-1,COLUMN()))-$F$7),0) + IF(AND(OR(C255=13,C255=14),AND(D255="M",I255&gt;0)),(INDIRECT(ADDRESS(ROW()-1,COLUMN()))-$G$7),0) + IF(AND(C255 &gt; 14,AND(D255="F",I255&gt;0)),(INDIRECT(ADDRESS(ROW()-1,COLUMN()))-$H$7),0) + IF(AND(C255 &gt; 14,AND(D255="M",I255&gt;0)),(INDIRECT(ADDRESS(ROW()-1,COLUMN()))-$I$7),0)</f>
        <v/>
      </c>
      <c r="J256" s="22">
        <f>IF(AND(OR(C255=11,C255=12),AND(D255="F",J255&gt;0)),(INDIRECT(ADDRESS(ROW()-1,COLUMN()))-$D$8),0) + IF(AND(OR(C255=11,C255=12),AND(D255="M",J255&gt;0)),(INDIRECT(ADDRESS(ROW()-1,COLUMN()))-$E$8),0)  + IF(AND(OR(C255=13,C255=14),AND(D255="F",J255&gt;0)),(INDIRECT(ADDRESS(ROW()-1,COLUMN()))-$F$8),0) + IF(AND(OR(C255=13,C255=14),AND(D255="M",J255&gt;0)),(INDIRECT(ADDRESS(ROW()-1,COLUMN()))-$G$8),0) + IF(AND(C255 &gt; 14,AND(D255="F",J255&gt;0)),(INDIRECT(ADDRESS(ROW()-1,COLUMN()))-$H$8),0) + IF(AND(C255 &gt; 14,AND(D255="M",J255&gt;0)),(INDIRECT(ADDRESS(ROW()-1,COLUMN()))-$I$8),0)</f>
        <v/>
      </c>
      <c r="K256" s="22">
        <f>IF(AND(OR(C255=11,C255=12),AND(D255="F",K255&gt;0)),(INDIRECT(ADDRESS(ROW()-1,COLUMN()))-$D$9),0) + IF(AND(OR(C255=11,C255=12),AND(D255="M",K255&gt;0)),(INDIRECT(ADDRESS(ROW()-1,COLUMN()))-$E$9),0)  + IF(AND(OR(C255=13,C255=14),AND(D255="F",K255&gt;0)),(INDIRECT(ADDRESS(ROW()-1,COLUMN()))-$F$9),0) + IF(AND(OR(C255=13,C255=14),AND(D255="M",K255&gt;0)),(INDIRECT(ADDRESS(ROW()-1,COLUMN()))-$G$9),0) + IF(AND(C255 &gt; 14,AND(D255="F",K255&gt;0)),(INDIRECT(ADDRESS(ROW()-1,COLUMN()))-$H$9),0) + IF(AND(C255 &gt; 14,AND(D255="M",K255&gt;0)),(INDIRECT(ADDRESS(ROW()-1,COLUMN()))-$I$9),0)</f>
        <v/>
      </c>
      <c r="L256" s="22">
        <f>(IF(AND(C255&lt;11,AND(D255="F",L255&gt;0)),(INDIRECT(ADDRESS(ROW()-1,COLUMN()))-$B$11),0) + IF(AND(C255&lt;11,AND(D255="M",L255&gt;0)),(INDIRECT(ADDRESS(ROW()-1,COLUMN()))-$C$11),0)) + IF(AND(OR(C255=11,C255=12),AND(D255="F",L255&gt;0)),(INDIRECT(ADDRESS(ROW()-1,COLUMN()))-$D$11),0) + IF(AND(OR(C255=11,C255=12),AND(D255="M",L255&gt;0)),(INDIRECT(ADDRESS(ROW()-1,COLUMN()))-$E$11),0)</f>
        <v/>
      </c>
      <c r="M256" s="22">
        <f>(IF(AND(C255&lt;11,AND(D255="F",M255&gt;0)),(INDIRECT(ADDRESS(ROW()-1,COLUMN()))-$B$12),0) + IF(AND(C255&lt;11,AND(D255="M",M255&gt;0)),(INDIRECT(ADDRESS(ROW()-1,COLUMN()))-$C$12),0)) + IF(AND(OR(C255=11,C255=12),AND(D255="F",M255&gt;0)),(INDIRECT(ADDRESS(ROW()-1,COLUMN()))-$D$12),0) + IF(AND(OR(C255=11,C255=12),AND(D255="M",M255&gt;0)),(INDIRECT(ADDRESS(ROW()-1,COLUMN()))-$E$12),0)  + IF(AND(OR(C255=13,C255=14),AND(D255="F",M255&gt;0)),(INDIRECT(ADDRESS(ROW()-1,COLUMN()))-$F$12),0) + IF(AND(OR(C255=13,C255=14),AND(D255="M",M255&gt;0)),(INDIRECT(ADDRESS(ROW()-1,COLUMN()))-$G$12),0) + IF(AND(C255 &gt; 14,AND(D255="F",M255&gt;0)),(INDIRECT(ADDRESS(ROW()-1,COLUMN()))-$H$12),0) + IF(AND(C255 &gt; 14,AND(D255="M",M255&gt;0)),(INDIRECT(ADDRESS(ROW()-1,COLUMN()))-$I$12),0)</f>
        <v/>
      </c>
      <c r="N256" s="22">
        <f>IF(AND(OR(C255=11,C255=12),AND(D255="F",N255&gt;0)),(INDIRECT(ADDRESS(ROW()-1,COLUMN()))-$D$13),0) + IF(AND(OR(C255=11,C255=12),AND(D255="M",N255&gt;0)),(INDIRECT(ADDRESS(ROW()-1,COLUMN()))-$E$13),0)  + IF(AND(OR(C255=13,C255=14),AND(D255="F",N255&gt;0)),(INDIRECT(ADDRESS(ROW()-1,COLUMN()))-$F$13),0) + IF(AND(OR(C255=13,C255=14),AND(D255="M",N255&gt;0)),(INDIRECT(ADDRESS(ROW()-1,COLUMN()))-$G$13),0) + IF(AND(C255 &gt; 14,AND(D255="F",N255&gt;0)),(INDIRECT(ADDRESS(ROW()-1,COLUMN()))-$H$13),0) + IF(AND(C255 &gt; 14,AND(D255="M",N255&gt;0)),(INDIRECT(ADDRESS(ROW()-1,COLUMN()))-$I$13),0)</f>
        <v/>
      </c>
      <c r="O256" s="22">
        <f>(IF(AND(C255&lt;11,AND(D255="F",O255&gt;0)),(INDIRECT(ADDRESS(ROW()-1,COLUMN()))-$B$15),0) + IF(AND(C255&lt;11,AND(D255="M",O255&gt;0)),(INDIRECT(ADDRESS(ROW()-1,COLUMN()))-$C$15),0)) + IF(AND(OR(C255=11,C255=12),AND(D255="F",O255&gt;0)),(INDIRECT(ADDRESS(ROW()-1,COLUMN()))-$D$15),0) + IF(AND(OR(C255=11,C255=12),AND(D255="M",O255&gt;0)),(INDIRECT(ADDRESS(ROW()-1,COLUMN()))-$E$15),0)</f>
        <v/>
      </c>
      <c r="P256" s="22">
        <f>(IF(AND(C255&lt;11,AND(D255="F",P255&gt;0)),(INDIRECT(ADDRESS(ROW()-1,COLUMN()))-$B$16),0) + IF(AND(C255&lt;11,AND(D255="M",P255&gt;0)),(INDIRECT(ADDRESS(ROW()-1,COLUMN()))-$C$16),0)) + IF(AND(OR(C255=11,C255=12),AND(D255="F",P255&gt;0)),(INDIRECT(ADDRESS(ROW()-1,COLUMN()))-$D$16),0) + IF(AND(OR(C255=11,C255=12),AND(D255="M",P255&gt;0)),(INDIRECT(ADDRESS(ROW()-1,COLUMN()))-$E$16),0)  + IF(AND(OR(C255=13,C255=14),AND(D255="F",P255&gt;0)),(INDIRECT(ADDRESS(ROW()-1,COLUMN()))-$F$16),0) + IF(AND(OR(C255=13,C255=14),AND(D255="M",P255&gt;0)),(INDIRECT(ADDRESS(ROW()-1,COLUMN()))-$G$16),0) + IF(AND(C255 &gt; 14,AND(D255="F",P255&gt;0)),(INDIRECT(ADDRESS(ROW()-1,COLUMN()))-$H$16),0) + IF(AND(C255 &gt; 14,AND(D255="M",P255&gt;0)),(INDIRECT(ADDRESS(ROW()-1,COLUMN()))-$I$16),0)</f>
        <v/>
      </c>
      <c r="Q256" s="22">
        <f>IF(AND(OR(C255=11,C255=12),AND(D255="F",Q255&gt;0)),(INDIRECT(ADDRESS(ROW()-1,COLUMN()))-$D$17),0) + IF(AND(OR(C255=11,C255=12),AND(D255="M",Q255&gt;0)),(INDIRECT(ADDRESS(ROW()-1,COLUMN()))-$E$17),0)  + IF(AND(OR(C255=13,C255=14),AND(D255="F",Q255&gt;0)),(INDIRECT(ADDRESS(ROW()-1,COLUMN()))-$F$17),0) + IF(AND(OR(C255=13,C255=14),AND(D255="M",Q255&gt;0)),(INDIRECT(ADDRESS(ROW()-1,COLUMN()))-$G$17),0) + IF(AND(C255 &gt; 14,AND(D255="F",Q255&gt;0)),(INDIRECT(ADDRESS(ROW()-1,COLUMN()))-$H$17),0) + IF(AND(C255 &gt; 14,AND(D255="M",Q255&gt;0)),(INDIRECT(ADDRESS(ROW()-1,COLUMN()))-$I$17),0)</f>
        <v/>
      </c>
      <c r="R256" s="22">
        <f>(IF(AND(C255&lt;11,AND(D255="F",R255&gt;0)),(INDIRECT(ADDRESS(ROW()-1,COLUMN()))-$B$19),0) + IF(AND(C255&lt;11,AND(D255="M",R255&gt;0)),(INDIRECT(ADDRESS(ROW()-1,COLUMN()))-$C$19),0)) + IF(AND(OR(C255=11,C255=12),AND(D255="F",R255&gt;0)),(INDIRECT(ADDRESS(ROW()-1,COLUMN()))-$D$19),0) + IF(AND(OR(C255=11,C255=12),AND(D255="M",R255&gt;0)),(INDIRECT(ADDRESS(ROW()-1,COLUMN()))-$E$19),0)</f>
        <v/>
      </c>
      <c r="S256" s="22">
        <f>(IF(AND(C255&lt;11,AND(D255="F",S255&gt;0)),(INDIRECT(ADDRESS(ROW()-1,COLUMN()))-$B$20),0) + IF(AND(C255&lt;11,AND(D255="M",S255&gt;0)),(INDIRECT(ADDRESS(ROW()-1,COLUMN()))-$C$20),0)) + IF(AND(OR(C255=11,C255=12),AND(D255="F",S255&gt;0)),(INDIRECT(ADDRESS(ROW()-1,COLUMN()))-$D$20),0) + IF(AND(OR(C255=11,C255=12),AND(D255="M",S255&gt;0)),(INDIRECT(ADDRESS(ROW()-1,COLUMN()))-$E$20),0)  + IF(AND(OR(C255=13,C255=14),AND(D255="F",S255&gt;0)),(INDIRECT(ADDRESS(ROW()-1,COLUMN()))-$F$20),0) + IF(AND(OR(C255=13,C255=14),AND(D255="M",S255&gt;0)),(INDIRECT(ADDRESS(ROW()-1,COLUMN()))-$G$20),0) + IF(AND(C255 &gt; 14,AND(D255="F",S255&gt;0)),(INDIRECT(ADDRESS(ROW()-1,COLUMN()))-$H$20),0) + IF(AND(C255 &gt; 14,AND(D255="M",S255&gt;0)),(INDIRECT(ADDRESS(ROW()-1,COLUMN()))-$I$20),0)</f>
        <v/>
      </c>
      <c r="T256" s="22">
        <f>IF(AND(OR(C255=11,C255=12),AND(D255="F",T255&gt;0)),(INDIRECT(ADDRESS(ROW()-1,COLUMN()))-$D$21),0) + IF(AND(OR(C255=11,C255=12),AND(D255="M",T255&gt;0)),(INDIRECT(ADDRESS(ROW()-1,COLUMN()))-$E$21),0)  + IF(AND(OR(C255=13,C255=14),AND(D255="F",T255&gt;0)),(INDIRECT(ADDRESS(ROW()-1,COLUMN()))-$F$21),0) + IF(AND(OR(C255=13,C255=14),AND(D255="M",T255&gt;0)),(INDIRECT(ADDRESS(ROW()-1,COLUMN()))-$G$21),0) + IF(AND(C255 &gt; 14,AND(D255="F",T255&gt;0)),(INDIRECT(ADDRESS(ROW()-1,COLUMN()))-$H$21),0) + IF(AND(C255 &gt; 14,AND(D255="M",T255&gt;0)),(INDIRECT(ADDRESS(ROW()-1,COLUMN()))-$I$21),0)</f>
        <v/>
      </c>
      <c r="U256" s="22">
        <f>(IF(AND(C255&lt;11,AND(D255="F",U255&gt;0)),(INDIRECT(ADDRESS(ROW()-1,COLUMN()))-$B$23),0) + IF(AND(C255&lt;11,AND(D255="M",U255&gt;0)),(INDIRECT(ADDRESS(ROW()-1,COLUMN()))-$C$23),0)) + IF(AND(OR(C255=11,C255=12),AND(D255="F",U255&gt;0)),(INDIRECT(ADDRESS(ROW()-1,COLUMN()))-$D$23),0) + IF(AND(OR(C255=11,C255=12),AND(D255="M",U255&gt;0)),(INDIRECT(ADDRESS(ROW()-1,COLUMN()))-$E$23),0)</f>
        <v/>
      </c>
      <c r="V256" s="22">
        <f>(IF(AND(C255&lt;11,AND(D255="F",V255&gt;0)),(INDIRECT(ADDRESS(ROW()-1,COLUMN()))-$B$24),0) + IF(AND(C255&lt;11,AND(D255="M",V255&gt;0)),(INDIRECT(ADDRESS(ROW()-1,COLUMN()))-$C$24),0)) + IF(AND(OR(C255=11,C255=12),AND(D255="F",V255&gt;0)),(INDIRECT(ADDRESS(ROW()-1,COLUMN()))-$D$24),0) + IF(AND(OR(C255=11,C255=12),AND(D255="M",V255&gt;0)),(INDIRECT(ADDRESS(ROW()-1,COLUMN()))-$E$24),0)  + IF(AND(OR(C255=13,C255=14),AND(D255="F",V255&gt;0)),(INDIRECT(ADDRESS(ROW()-1,COLUMN()))-$F$24),0) + IF(AND(OR(C255=13,C255=14),AND(D255="M",V255&gt;0)),(INDIRECT(ADDRESS(ROW()-1,COLUMN()))-$G$24),0) + IF(AND(C255 &gt; 14,AND(D255="F",V255&gt;0)),(INDIRECT(ADDRESS(ROW()-1,COLUMN()))-$H$24),0) + IF(AND(C255 &gt; 14,AND(D255="M",V255&gt;0)),(INDIRECT(ADDRESS(ROW()-1,COLUMN()))-$I$24),0)</f>
        <v/>
      </c>
      <c r="W256" s="22">
        <f>IF(AND(OR(C255=11,C255=12),AND(D255="F",W255&gt;0)),(INDIRECT(ADDRESS(ROW()-1,COLUMN()))-$D$25),0) + IF(AND(OR(C255=11,C255=12),AND(D255="M",W255&gt;0)),(INDIRECT(ADDRESS(ROW()-1,COLUMN()))-$E$25),0)  + IF(AND(OR(C255=13,C255=14),AND(D255="F",W255&gt;0)),(INDIRECT(ADDRESS(ROW()-1,COLUMN()))-$F$25),0) + IF(AND(OR(C255=13,C255=14),AND(D255="M",W255&gt;0)),(INDIRECT(ADDRESS(ROW()-1,COLUMN()))-$G$25),0) + IF(AND(C255 &gt; 14,AND(D255="F",W255&gt;0)),(INDIRECT(ADDRESS(ROW()-1,COLUMN()))-$H$25),0) + IF(AND(C255 &gt; 14,AND(D255="M",W255&gt;0)),(INDIRECT(ADDRESS(ROW()-1,COLUMN()))-$I$25),0)</f>
        <v/>
      </c>
    </row>
    <row customHeight="1" ht="20" outlineLevel="1" r="257" s="67" spans="1:63">
      <c r="C257" s="69" t="s">
        <v>385</v>
      </c>
      <c r="E257" s="62">
        <f>COUNTIF(F257:AA257,"&lt;=0")-E255-IF(C255&gt;12,IF(L255&gt;0,1,0)+IF(O255&gt;0,1,0)+IF(R255&gt;0,1,0)+IF(U255&gt;0,1,0),0)-IF(C255&lt;11,IF(J255&gt;0,1,0)+IF(K255&gt;0,1,0)+IF(N255&gt;0,1,0)+IF(Q255&gt;0,1,0)+IF(T255&gt;0,1,0)+IF(W255,1,0),0)</f>
        <v/>
      </c>
      <c r="F257" s="22">
        <f>(IF(AND(C255&lt;11,AND(D255="F",F255&gt;0)),(INDIRECT(ADDRESS(ROW()-2,COLUMN()))-$L$4),0) + IF(AND(C255&lt;11,AND(D255="M",F255&gt;0)),(INDIRECT(ADDRESS(ROW()-2,COLUMN()))-$M$4),0)) + IF(AND(OR(C255=11,C255=12),AND(D255="F",F255&gt;0)),(INDIRECT(ADDRESS(ROW()-2,COLUMN()))-$N$4),0) + IF(AND(OR(C255=11,C255=12),AND(D255="M",F255&gt;0)),(INDIRECT(ADDRESS(ROW()-2,COLUMN()))-$O$4),0)  + IF(AND(OR(C255=13,C255=14),AND(D255="F",F255&gt;0)),(INDIRECT(ADDRESS(ROW()-2,COLUMN()))-$P$4),0) + IF(AND(OR(C255=13,C255=14),AND(D255="M",F255&gt;0)),(INDIRECT(ADDRESS(ROW()-2,COLUMN()))-$Q$4),0) + IF(AND(C255 &gt; 14,AND(D255="F",F255&gt;0)),(INDIRECT(ADDRESS(ROW()-2,COLUMN()))-$R$4),0) + IF(AND(C255 &gt; 14,AND(D255="M",F255&gt;0)),(INDIRECT(ADDRESS(ROW()-2,COLUMN()))-$S$4),0)</f>
        <v/>
      </c>
      <c r="G257" s="22">
        <f>(IF(AND(C255&lt;11,AND(D255="F",G255&gt;0)),(INDIRECT(ADDRESS(ROW()-2,COLUMN()))-$L$5),0) + IF(AND(C255&lt;11,AND(D255="M",G255&gt;0)),(INDIRECT(ADDRESS(ROW()-2,COLUMN()))-$M$5),0)) + IF(AND(OR(C255=11,C255=12),AND(D255="F",G255&gt;0)),(INDIRECT(ADDRESS(ROW()-2,COLUMN()))-$N$5),0) + IF(AND(OR(C255=11,C255=12),AND(D255="M",G255&gt;0)),(INDIRECT(ADDRESS(ROW()-2,COLUMN()))-$O$5),0)  + IF(AND(OR(C255=13,C255=14),AND(D255="F",G255&gt;0)),(INDIRECT(ADDRESS(ROW()-2,COLUMN()))-$P$5),0) + IF(AND(OR(C255=13,C255=14),AND(D255="M",G255&gt;0)),(INDIRECT(ADDRESS(ROW()-2,COLUMN()))-$Q$5),0) + IF(AND(C255 &gt; 14,AND(D255="F",G255&gt;0)),(INDIRECT(ADDRESS(ROW()-2,COLUMN()))-$R$5),0) + IF(AND(C255 &gt; 14,AND(D255="M",G255&gt;0)),(INDIRECT(ADDRESS(ROW()-2,COLUMN()))-$S$5),0)</f>
        <v/>
      </c>
      <c r="H257" s="22">
        <f>(IF(AND(C255&lt;11,AND(D255="F",H255&gt;0)),(INDIRECT(ADDRESS(ROW()-2,COLUMN()))-$L$6),0) + IF(AND(C255&lt;11,AND(D255="M",H255&gt;0)),(INDIRECT(ADDRESS(ROW()-2,COLUMN()))-$M$6),0)) + IF(AND(OR(C255=11,C255=12),AND(D255="F",H255&gt;0)),(INDIRECT(ADDRESS(ROW()-2,COLUMN()))-$N$6),0) + IF(AND(OR(C255=11,C255=12),AND(D255="M",H255&gt;0)),(INDIRECT(ADDRESS(ROW()-2,COLUMN()))-$O$6),0)  + IF(AND(OR(C255=13,C255=14),AND(D255="F",H255&gt;0)),(INDIRECT(ADDRESS(ROW()-2,COLUMN()))-$P$6),0) + IF(AND(OR(C255=13,C255=14),AND(D255="M",H255&gt;0)),(INDIRECT(ADDRESS(ROW()-2,COLUMN()))-$Q$6),0) + IF(AND(C255 &gt; 14,AND(D255="F",H255&gt;0)),(INDIRECT(ADDRESS(ROW()-2,COLUMN()))-$R$6),0) + IF(AND(C255 &gt; 14,AND(D255="M",H255&gt;0)),(INDIRECT(ADDRESS(ROW()-2,COLUMN()))-$S$6),0)</f>
        <v/>
      </c>
      <c r="I257" s="22">
        <f>(IF(AND(C255&lt;11,AND(D255="F",I255&gt;0)),(INDIRECT(ADDRESS(ROW()-2,COLUMN()))-$L$7),0) + IF(AND(C255&lt;11,AND(D255="M",I255&gt;0)),(INDIRECT(ADDRESS(ROW()-2,COLUMN()))-$M$7),0)) + IF(AND(OR(C255=11,C255=12),AND(D255="F",I255&gt;0)),(INDIRECT(ADDRESS(ROW()-2,COLUMN()))-$N$7),0) + IF(AND(OR(C255=11,C255=12),AND(D255="M",I255&gt;0)),(INDIRECT(ADDRESS(ROW()-2,COLUMN()))-$O$7),0)  + IF(AND(OR(C255=13,C255=14),AND(D255="F",I255&gt;0)),(INDIRECT(ADDRESS(ROW()-2,COLUMN()))-$P$7),0) + IF(AND(OR(C255=13,C255=14),AND(D255="M",I255&gt;0)),(INDIRECT(ADDRESS(ROW()-2,COLUMN()))-$Q$7),0) + IF(AND(C255 &gt; 14,AND(D255="F",I255&gt;0)),(INDIRECT(ADDRESS(ROW()-2,COLUMN()))-$R$7),0) + IF(AND(C255 &gt; 14,AND(D255="M",I255&gt;0)),(INDIRECT(ADDRESS(ROW()-2,COLUMN()))-$S$7),0)</f>
        <v/>
      </c>
      <c r="J257" s="22">
        <f>IF(AND(OR(C255=11,C255=12),AND(D255="F",J255&gt;0)),(INDIRECT(ADDRESS(ROW()-2,COLUMN()))-$N$8),0) + IF(AND(OR(C255=11,C255=12),AND(D255="M",J255&gt;0)),(INDIRECT(ADDRESS(ROW()-2,COLUMN()))-$O$8),0)  + IF(AND(OR(C255=13,C255=14),AND(D255="F",J255&gt;0)),(INDIRECT(ADDRESS(ROW()-2,COLUMN()))-$P$8),0) + IF(AND(OR(C255=13,C255=14),AND(D255="M",J255&gt;0)),(INDIRECT(ADDRESS(ROW()-2,COLUMN()))-$Q$8),0) + IF(AND(C255 &gt; 14,AND(D255="F",J255&gt;0)),(INDIRECT(ADDRESS(ROW()-2,COLUMN()))-$R$8),0) + IF(AND(C255 &gt; 14,AND(D255="M",J255&gt;0)),(INDIRECT(ADDRESS(ROW()-2,COLUMN()))-$S$8),0)</f>
        <v/>
      </c>
      <c r="K257" s="22">
        <f>IF(AND(OR(C255=11,C255=12),AND(D255="F",K255&gt;0)),(INDIRECT(ADDRESS(ROW()-2,COLUMN()))-$N$9),0) + IF(AND(OR(C255=11,C255=12),AND(D255="M",K255&gt;0)),(INDIRECT(ADDRESS(ROW()-2,COLUMN()))-$O$9),0)  + IF(AND(OR(C255=13,C255=14),AND(D255="F",K255&gt;0)),(INDIRECT(ADDRESS(ROW()-2,COLUMN()))-$P$9),0) + IF(AND(OR(C255=13,C255=14),AND(D255="M",K255&gt;0)),(INDIRECT(ADDRESS(ROW()-2,COLUMN()))-$Q$9),0) + IF(AND(C255 &gt; 14,AND(D255="F",K255&gt;0)),(INDIRECT(ADDRESS(ROW()-2,COLUMN()))-$R$9),0) + IF(AND(C255 &gt; 14,AND(D255="M",K255&gt;0)),(INDIRECT(ADDRESS(ROW()-2,COLUMN()))-$S$9),0)</f>
        <v/>
      </c>
      <c r="L257" s="22">
        <f>(IF(AND(C255&lt;11,AND(D255="F",L255&gt;0)),(INDIRECT(ADDRESS(ROW()-2,COLUMN()))-$L$11),0) + IF(AND(C255&lt;11,AND(D255="M",L255&gt;0)),(INDIRECT(ADDRESS(ROW()-2,COLUMN()))-$M$11),0)) + IF(AND(OR(C255=11,C255=12),AND(D255="F",L255&gt;0)),(INDIRECT(ADDRESS(ROW()-2,COLUMN()))-$N$11),0) + IF(AND(OR(C255=11,C255=12),AND(D255="M",L255&gt;0)),(INDIRECT(ADDRESS(ROW()-2,COLUMN()))-$O$11),0)</f>
        <v/>
      </c>
      <c r="M257" s="22">
        <f>(IF(AND(C255&lt;11,AND(D255="F",M255&gt;0)),(INDIRECT(ADDRESS(ROW()-2,COLUMN()))-$L$12),0) + IF(AND(C255&lt;11,AND(D255="M",M255&gt;0)),(INDIRECT(ADDRESS(ROW()-2,COLUMN()))-$M$12),0)) + IF(AND(OR(C255=11,C255=12),AND(D255="F",M255&gt;0)),(INDIRECT(ADDRESS(ROW()-2,COLUMN()))-$N$12),0) + IF(AND(OR(C255=11,C255=12),AND(D255="M",M255&gt;0)),(INDIRECT(ADDRESS(ROW()-2,COLUMN()))-$O$12),0)  + IF(AND(OR(C255=13,C255=14),AND(D255="F",M255&gt;0)),(INDIRECT(ADDRESS(ROW()-2,COLUMN()))-$P$12),0) + IF(AND(OR(C255=13,C255=14),AND(D255="M",M255&gt;0)),(INDIRECT(ADDRESS(ROW()-2,COLUMN()))-$Q$12),0) + IF(AND(C255 &gt; 14,AND(D255="F",M255&gt;0)),(INDIRECT(ADDRESS(ROW()-2,COLUMN()))-$R$12),0) + IF(AND(C255 &gt; 14,AND(D255="M",M255&gt;0)),(INDIRECT(ADDRESS(ROW()-2,COLUMN()))-$S$12),0)</f>
        <v/>
      </c>
      <c r="N257" s="22">
        <f>IF(AND(OR(C255=11,C255=12),AND(D255="F",N255&gt;0)),(INDIRECT(ADDRESS(ROW()-2,COLUMN()))-$N$13),0) + IF(AND(OR(C255=11,C255=12),AND(D255="M",N255&gt;0)),(INDIRECT(ADDRESS(ROW()-2,COLUMN()))-$O$13),0)  + IF(AND(OR(C255=13,C255=14),AND(D255="F",N255&gt;0)),(INDIRECT(ADDRESS(ROW()-2,COLUMN()))-$P$13),0) + IF(AND(OR(C255=13,C255=14),AND(D255="M",N255&gt;0)),(INDIRECT(ADDRESS(ROW()-2,COLUMN()))-$Q$13),0) + IF(AND(C255 &gt; 14,AND(D255="F",N255&gt;0)),(INDIRECT(ADDRESS(ROW()-2,COLUMN()))-$R$13),0) + IF(AND(C255 &gt; 14,AND(D255="M",N255&gt;0)),(INDIRECT(ADDRESS(ROW()-2,COLUMN()))-$S$13),0)</f>
        <v/>
      </c>
      <c r="O257" s="22">
        <f>(IF(AND(C255&lt;11,AND(D255="F",O255&gt;0)),(INDIRECT(ADDRESS(ROW()-2,COLUMN()))-$L$15),0) + IF(AND(C255&lt;11,AND(D255="M",O255&gt;0)),(INDIRECT(ADDRESS(ROW()-2,COLUMN()))-$M$15),0)) + IF(AND(OR(C255=11,C255=12),AND(D255="F",O255&gt;0)),(INDIRECT(ADDRESS(ROW()-2,COLUMN()))-$N$15),0) + IF(AND(OR(C255=11,C255=12),AND(D255="M",O255&gt;0)),(INDIRECT(ADDRESS(ROW()-2,COLUMN()))-$O$15),0)</f>
        <v/>
      </c>
      <c r="P257" s="22">
        <f>(IF(AND(C255&lt;11,AND(D255="F",P255&gt;0)),(INDIRECT(ADDRESS(ROW()-2,COLUMN()))-$L$16),0) + IF(AND(C255&lt;11,AND(D255="M",P255&gt;0)),(INDIRECT(ADDRESS(ROW()-2,COLUMN()))-$M$16),0)) + IF(AND(OR(C255=11,C255=12),AND(D255="F",P255&gt;0)),(INDIRECT(ADDRESS(ROW()-2,COLUMN()))-$N$16),0) + IF(AND(OR(C255=11,C255=12),AND(D255="M",P255&gt;0)),(INDIRECT(ADDRESS(ROW()-2,COLUMN()))-$O$16),0)  + IF(AND(OR(C255=13,C255=14),AND(D255="F",P255&gt;0)),(INDIRECT(ADDRESS(ROW()-2,COLUMN()))-$P$16),0) + IF(AND(OR(C255=13,C255=14),AND(D255="M",P255&gt;0)),(INDIRECT(ADDRESS(ROW()-2,COLUMN()))-$Q$16),0) + IF(AND(C255 &gt; 14,AND(D255="F",P255&gt;0)),(INDIRECT(ADDRESS(ROW()-2,COLUMN()))-$R$16),0) + IF(AND(C255 &gt; 14,AND(D255="M",P255&gt;0)),(INDIRECT(ADDRESS(ROW()-2,COLUMN()))-$S$16),0)</f>
        <v/>
      </c>
      <c r="Q257" s="22">
        <f>IF(AND(OR(C255=11,C255=12),AND(D255="F",Q255&gt;0)),(INDIRECT(ADDRESS(ROW()-2,COLUMN()))-$N$17),0) + IF(AND(OR(C255=11,C255=12),AND(D255="M",Q255&gt;0)),(INDIRECT(ADDRESS(ROW()-2,COLUMN()))-$O$17),0)  + IF(AND(OR(C255=13,C255=14),AND(D255="F",Q255&gt;0)),(INDIRECT(ADDRESS(ROW()-2,COLUMN()))-$P$17),0) + IF(AND(OR(C255=13,C255=14),AND(D255="M",Q255&gt;0)),(INDIRECT(ADDRESS(ROW()-2,COLUMN()))-$Q$17),0) + IF(AND(C255 &gt; 14,AND(D255="F",Q255&gt;0)),(INDIRECT(ADDRESS(ROW()-2,COLUMN()))-$R$17),0) + IF(AND(C255 &gt; 14,AND(D255="M",Q255&gt;0)),(INDIRECT(ADDRESS(ROW()-2,COLUMN()))-$S$17),0)</f>
        <v/>
      </c>
      <c r="R257" s="22">
        <f>(IF(AND(C255&lt;11,AND(D255="F",R255&gt;0)),(INDIRECT(ADDRESS(ROW()-2,COLUMN()))-$L$19),0) + IF(AND(C255&lt;11,AND(D255="M",R255&gt;0)),(INDIRECT(ADDRESS(ROW()-2,COLUMN()))-$M$19),0)) + IF(AND(OR(C255=11,C255=12),AND(D255="F",R255&gt;0)),(INDIRECT(ADDRESS(ROW()-2,COLUMN()))-$N$19),0) + IF(AND(OR(C255=11,C255=12),AND(D255="M",R255&gt;0)),(INDIRECT(ADDRESS(ROW()-2,COLUMN()))-$O$19),0)</f>
        <v/>
      </c>
      <c r="S257" s="22">
        <f>(IF(AND(C255&lt;11,AND(D255="F",S255&gt;0)),(INDIRECT(ADDRESS(ROW()-2,COLUMN()))-$L$20),0) + IF(AND(C255&lt;11,AND(D255="M",S255&gt;0)),(INDIRECT(ADDRESS(ROW()-2,COLUMN()))-$M$20),0)) + IF(AND(OR(C255=11,C255=12),AND(D255="F",S255&gt;0)),(INDIRECT(ADDRESS(ROW()-2,COLUMN()))-$N$20),0) + IF(AND(OR(C255=11,C255=12),AND(D255="M",S255&gt;0)),(INDIRECT(ADDRESS(ROW()-2,COLUMN()))-$O$20),0)  + IF(AND(OR(C255=13,C255=14),AND(D255="F",S255&gt;0)),(INDIRECT(ADDRESS(ROW()-2,COLUMN()))-$P$20),0) + IF(AND(OR(C255=13,C255=14),AND(D255="M",S255&gt;0)),(INDIRECT(ADDRESS(ROW()-2,COLUMN()))-$Q$20),0) + IF(AND(C255 &gt; 14,AND(D255="F",S255&gt;0)),(INDIRECT(ADDRESS(ROW()-2,COLUMN()))-$R$20),0) + IF(AND(C255 &gt; 14,AND(D255="M",S255&gt;0)),(INDIRECT(ADDRESS(ROW()-2,COLUMN()))-$S$20),0)</f>
        <v/>
      </c>
      <c r="T257" s="22">
        <f>IF(AND(OR(C255=11,C255=12),AND(D255="F",T255&gt;0)),(INDIRECT(ADDRESS(ROW()-2,COLUMN()))-$N$21),0) + IF(AND(OR(C255=11,C255=12),AND(D255="M",T255&gt;0)),(INDIRECT(ADDRESS(ROW()-2,COLUMN()))-$O$21),0)  + IF(AND(OR(C255=13,C255=14),AND(D255="F",T255&gt;0)),(INDIRECT(ADDRESS(ROW()-2,COLUMN()))-$P$21),0) + IF(AND(OR(C255=13,C255=14),AND(D255="M",T255&gt;0)),(INDIRECT(ADDRESS(ROW()-2,COLUMN()))-$Q$21),0) + IF(AND(C255 &gt; 14,AND(D255="F",T255&gt;0)),(INDIRECT(ADDRESS(ROW()-2,COLUMN()))-$R$21),0) + IF(AND(C255 &gt; 14,AND(D255="M",T255&gt;0)),(INDIRECT(ADDRESS(ROW()-2,COLUMN()))-$S$21),0)</f>
        <v/>
      </c>
      <c r="U257" s="22">
        <f>(IF(AND(C255&lt;11,AND(D255="F",U255&gt;0)),(INDIRECT(ADDRESS(ROW()-2,COLUMN()))-$L$23),0) + IF(AND(C255&lt;11,AND(D255="M",U255&gt;0)),(INDIRECT(ADDRESS(ROW()-2,COLUMN()))-$M$23),0)) + IF(AND(OR(C255=11,C255=12),AND(D255="F",U255&gt;0)),(INDIRECT(ADDRESS(ROW()-2,COLUMN()))-$N$23),0) + IF(AND(OR(C255=11,C255=12),AND(D255="M",U255&gt;0)),(INDIRECT(ADDRESS(ROW()-2,COLUMN()))-$O$23),0)</f>
        <v/>
      </c>
      <c r="V257" s="22">
        <f>(IF(AND(C255&lt;11,AND(D255="F",V255&gt;0)),(INDIRECT(ADDRESS(ROW()-2,COLUMN()))-$L$24),0) + IF(AND(C255&lt;11,AND(D255="M",V255&gt;0)),(INDIRECT(ADDRESS(ROW()-2,COLUMN()))-$M$24),0)) + IF(AND(OR(C255=11,C255=12),AND(D255="F",V255&gt;0)),(INDIRECT(ADDRESS(ROW()-2,COLUMN()))-$N$24),0) + IF(AND(OR(C255=11,C255=12),AND(D255="M",V255&gt;0)),(INDIRECT(ADDRESS(ROW()-2,COLUMN()))-$O$24),0)  + IF(AND(OR(C255=13,C255=14),AND(D255="F",V255&gt;0)),(INDIRECT(ADDRESS(ROW()-2,COLUMN()))-$P$24),0) + IF(AND(OR(C255=13,C255=14),AND(D255="M",V255&gt;0)),(INDIRECT(ADDRESS(ROW()-2,COLUMN()))-$Q$24),0) + IF(AND(C255 &gt; 14,AND(D255="F",V255&gt;0)),(INDIRECT(ADDRESS(ROW()-2,COLUMN()))-$R$24),0) + IF(AND(C255 &gt; 14,AND(D255="M",V255&gt;0)),(INDIRECT(ADDRESS(ROW()-2,COLUMN()))-$S$24),0)</f>
        <v/>
      </c>
      <c r="W257" s="22">
        <f>IF(AND(OR(C255=11,C255=12),AND(D255="F",W255&gt;0)),(INDIRECT(ADDRESS(ROW()-2,COLUMN()))-$N$25),0) + IF(AND(OR(C255=11,C255=12),AND(D255="M",W255&gt;0)),(INDIRECT(ADDRESS(ROW()-2,COLUMN()))-$O$25),0)  + IF(AND(OR(C255=13,C255=14),AND(D255="F",W255&gt;0)),(INDIRECT(ADDRESS(ROW()-2,COLUMN()))-$P$25),0) + IF(AND(OR(C255=13,C255=14),AND(D255="M",W255&gt;0)),(INDIRECT(ADDRESS(ROW()-2,COLUMN()))-$Q$25),0) + IF(AND(C255 &gt; 14,AND(D255="F",W255&gt;0)),(INDIRECT(ADDRESS(ROW()-2,COLUMN()))-$R$25),0) + IF(AND(C255 &gt; 14,AND(D255="M",W255&gt;0)),(INDIRECT(ADDRESS(ROW()-2,COLUMN()))-$S$25),0)</f>
        <v/>
      </c>
    </row>
    <row customHeight="1" ht="20" outlineLevel="1" r="258" s="67" spans="1:63">
      <c r="C258" s="69" t="s">
        <v>386</v>
      </c>
      <c r="E258" s="62">
        <f>COUNTIF(F258:W258,"&lt;=0")-E255-IF(C255&gt;14,18,0)-IF(C255&gt;12,IF(L255&gt;0,1,0)+IF(O255&gt;0,1,0)+IF(R255&gt;0,1,0)+IF(U255&gt;0,1,0),0)-IF(C255&lt;11,IF(J255&gt;0,1,0)+IF(K255&gt;0,1,0)+IF(N255&gt;0,1,0)+IF(Q255&gt;0,1,0)+IF(T255&gt;0,1,0)+ IF(U255&gt;0,1,0) + IF(W255,1,0),0) - IF(AND(U255 &gt; 0,OR(C255=11,C255=12)),1,0)</f>
        <v/>
      </c>
      <c r="F258" s="22">
        <f>(IF(AND(C255&lt;11,AND(D255="F",F255&gt;0)),(INDIRECT(ADDRESS(ROW()-3,COLUMN()))-$V$4),0) + IF(AND(C255&lt;11,AND(D255="M",F255&gt;0)),(INDIRECT(ADDRESS(ROW()-3,COLUMN()))-$W$4),0)) + IF(AND(OR(C255=11,C255=12),AND(D255="F",F255&gt;0)),(INDIRECT(ADDRESS(ROW()-3,COLUMN()))-$X$4),0) + IF(AND(OR(C255=11,C255=12),AND(D255="M",F255&gt;0)),(INDIRECT(ADDRESS(ROW()-3,COLUMN()))-$Y$4),0)  + IF(AND(OR(C255=13,C255=14),AND(D255="F",F255&gt;0)),(INDIRECT(ADDRESS(ROW()-3,COLUMN()))-$Z$4),0) + IF(AND(OR(C255=13,C255=14),AND(D255="M",F255&gt;0)),(INDIRECT(ADDRESS(ROW()-3,COLUMN()))-$AA$4),0)</f>
        <v/>
      </c>
      <c r="G258" s="22">
        <f>(IF(AND(C255&lt;11,AND(D255="F",G255&gt;0)),(INDIRECT(ADDRESS(ROW()-3,COLUMN()))-$V$5),0) + IF(AND(C255&lt;11,AND(D255="M",G255&gt;0)),(INDIRECT(ADDRESS(ROW()-3,COLUMN()))-$W$5),0)) + IF(AND(OR(C255=11,C255=12),AND(D255="F",G255&gt;0)),(INDIRECT(ADDRESS(ROW()-3,COLUMN()))-$X$5),0) + IF(AND(OR(C255=11,C255=12),AND(D255="M",G255&gt;0)),(INDIRECT(ADDRESS(ROW()-3,COLUMN()))-$Y$5),0)  + IF(AND(OR(C255=13,C255=14),AND(D255="F",G255&gt;0)),(INDIRECT(ADDRESS(ROW()-3,COLUMN()))-$Z$5),0) + IF(AND(OR(C255=13,C255=14),AND(D255="M",G255&gt;0)),(INDIRECT(ADDRESS(ROW()-3,COLUMN()))-$AA$5),0)</f>
        <v/>
      </c>
      <c r="H258" s="22">
        <f>(IF(AND(C255&lt;11,AND(D255="F",H255&gt;0)),(INDIRECT(ADDRESS(ROW()-3,COLUMN()))-$V$6),0) + IF(AND(C255&lt;11,AND(D255="M",H255&gt;0)),(INDIRECT(ADDRESS(ROW()-3,COLUMN()))-$W$6),0)) + IF(AND(OR(C255=11,C255=12),AND(D255="F",H255&gt;0)),(INDIRECT(ADDRESS(ROW()-3,COLUMN()))-$X$6),0) + IF(AND(OR(C255=11,C255=12),AND(D255="M",H255&gt;0)),(INDIRECT(ADDRESS(ROW()-3,COLUMN()))-$Y$6),0)  + IF(AND(OR(C255=13,C255=14),AND(D255="F",H255&gt;0)),(INDIRECT(ADDRESS(ROW()-3,COLUMN()))-$Z$6),0) + IF(AND(OR(C255=13,C255=14),AND(D255="M",H255&gt;0)),(INDIRECT(ADDRESS(ROW()-3,COLUMN()))-$AA$6),0)</f>
        <v/>
      </c>
      <c r="I258" s="22">
        <f>(IF(AND(C255&lt;11,AND(D255="F",I255&gt;0)),(INDIRECT(ADDRESS(ROW()-3,COLUMN()))-$V$7),0) + IF(AND(C255&lt;11,AND(D255="M",I255&gt;0)),(INDIRECT(ADDRESS(ROW()-3,COLUMN()))-$W$7),0)) + IF(AND(OR(C255=11,C255=12),AND(D255="F",I255&gt;0)),(INDIRECT(ADDRESS(ROW()-3,COLUMN()))-$X$7),0) + IF(AND(OR(C255=11,C255=12),AND(D255="M",I255&gt;0)),(INDIRECT(ADDRESS(ROW()-3,COLUMN()))-$Y$7),0)  + IF(AND(OR(C255=13,C255=14),AND(D255="F",I255&gt;0)),(INDIRECT(ADDRESS(ROW()-3,COLUMN()))-$Z$7),0) + IF(AND(OR(C255=13,C255=14),AND(D255="M",I255&gt;0)),(INDIRECT(ADDRESS(ROW()-3,COLUMN()))-$AA$7),0)</f>
        <v/>
      </c>
      <c r="J258" s="22">
        <f>IF(AND(OR(C255=11,C255=12),AND(D255="F",J255&gt;0)),(INDIRECT(ADDRESS(ROW()-3,COLUMN()))-$X$8),0) + IF(AND(OR(C255=11,C255=12),AND(D255="M",J255&gt;0)),(INDIRECT(ADDRESS(ROW()-3,COLUMN()))-$Y$8),0)  + IF(AND(OR(C255=13,C255=14),AND(D255="F",J255&gt;0)),(INDIRECT(ADDRESS(ROW()-3,COLUMN()))-$Z$8),0) + IF(AND(OR(C255=13,C255=14),AND(D255="M",J255&gt;0)),(INDIRECT(ADDRESS(ROW()-3,COLUMN()))-$AA$8),0)</f>
        <v/>
      </c>
      <c r="K258" s="22">
        <f>IF(AND(OR(C255=11,C255=12),AND(D255="F",K255&gt;0)),(INDIRECT(ADDRESS(ROW()-3,COLUMN()))-$X$9),0) + IF(AND(OR(C255=11,C255=12),AND(D255="M",K255&gt;0)),(INDIRECT(ADDRESS(ROW()-3,COLUMN()))-$Y$9),0)  + IF(AND(OR(C255=13,C255=14),AND(D255="F",K255&gt;0)),(INDIRECT(ADDRESS(ROW()-3,COLUMN()))-$Z$9),0) + IF(AND(OR(C255=13,C255=14),AND(D255="M",K255&gt;0)),(INDIRECT(ADDRESS(ROW()-3,COLUMN()))-$AA$9),0)</f>
        <v/>
      </c>
      <c r="L258" s="22">
        <f>(IF(AND(C255&lt;11,AND(D255="F",L255&gt;0)),(INDIRECT(ADDRESS(ROW()-3,COLUMN()))-$V$11),0) + IF(AND(C255&lt;11,AND(D255="M",L255&gt;0)),(INDIRECT(ADDRESS(ROW()-3,COLUMN()))-$W$11),0)) + IF(AND(OR(C255=11,C255=12),AND(D255="F",L255&gt;0)),(INDIRECT(ADDRESS(ROW()-3,COLUMN()))-$X$11),0) + IF(AND(OR(C255=11,C255=12),AND(D255="M",L255&gt;0)),(INDIRECT(ADDRESS(ROW()-3,COLUMN()))-$Y$11),0)</f>
        <v/>
      </c>
      <c r="M258" s="22">
        <f>(IF(AND(C255&lt;11,AND(D255="F",M255&gt;0)),(INDIRECT(ADDRESS(ROW()-3,COLUMN()))-$V$12),0) + IF(AND(C255&lt;11,AND(D255="M",M255&gt;0)),(INDIRECT(ADDRESS(ROW()-3,COLUMN()))-$W$12),0)) + IF(AND(OR(C255=11,C255=12),AND(D255="F",M255&gt;0)),(INDIRECT(ADDRESS(ROW()-3,COLUMN()))-$X$12),0) + IF(AND(OR(C255=11,C255=12),AND(D255="M",M255&gt;0)),(INDIRECT(ADDRESS(ROW()-3,COLUMN()))-$Y$12),0)  + IF(AND(OR(C255=13,C255=14),AND(D255="F",M255&gt;0)),(INDIRECT(ADDRESS(ROW()-3,COLUMN()))-$Z$12),0) + IF(AND(OR(C255=13,C255=14),AND(D255="M",M255&gt;0)),(INDIRECT(ADDRESS(ROW()-3,COLUMN()))-$AA$12),0)</f>
        <v/>
      </c>
      <c r="N258" s="22">
        <f>IF(AND(OR(C255=11,C255=12),AND(D255="F",N255&gt;0)),(INDIRECT(ADDRESS(ROW()-3,COLUMN()))-$X$13),0) + IF(AND(OR(C255=11,C255=12),AND(D255="M",N255&gt;0)),(INDIRECT(ADDRESS(ROW()-3,COLUMN()))-$Y$13),0)  + IF(AND(OR(C255=13,C255=14),AND(D255="F",N255&gt;0)),(INDIRECT(ADDRESS(ROW()-3,COLUMN()))-$Z$13),0) + IF(AND(OR(C255=13,C255=14),AND(D255="M",N255&gt;0)),(INDIRECT(ADDRESS(ROW()-3,COLUMN()))-$AA$13),0)</f>
        <v/>
      </c>
      <c r="O258" s="22">
        <f>(IF(AND(C255&lt;11,AND(D255="F",O255&gt;0)),(INDIRECT(ADDRESS(ROW()-3,COLUMN()))-$V$15),0) + IF(AND(C255&lt;11,AND(D255="M",O255&gt;0)),(INDIRECT(ADDRESS(ROW()-3,COLUMN()))-$W$15),0)) + IF(AND(OR(C255=11,C255=12),AND(D255="F",O255&gt;0)),(INDIRECT(ADDRESS(ROW()-3,COLUMN()))-$X$15),0) + IF(AND(OR(C255=11,C255=12),AND(D255="M",O255&gt;0)),(INDIRECT(ADDRESS(ROW()-3,COLUMN()))-$Y$15),0)</f>
        <v/>
      </c>
      <c r="P258" s="22">
        <f>(IF(AND(C255&lt;11,AND(D255="F",P255&gt;0)),(INDIRECT(ADDRESS(ROW()-3,COLUMN()))-$V$16),0) + IF(AND(C255&lt;11,AND(D255="M",P255&gt;0)),(INDIRECT(ADDRESS(ROW()-3,COLUMN()))-$W$16),0)) + IF(AND(OR(C255=11,C255=12),AND(D255="F",P255&gt;0)),(INDIRECT(ADDRESS(ROW()-3,COLUMN()))-$X$16),0) + IF(AND(OR(C255=11,C255=12),AND(D255="M",P255&gt;0)),(INDIRECT(ADDRESS(ROW()-3,COLUMN()))-$Y$16),0)  + IF(AND(OR(C255=13,C255=14),AND(D255="F",P255&gt;0)),(INDIRECT(ADDRESS(ROW()-3,COLUMN()))-$Z$16),0) + IF(AND(OR(C255=13,C255=14),AND(D255="M",P255&gt;0)),(INDIRECT(ADDRESS(ROW()-3,COLUMN()))-$AA$16),0)</f>
        <v/>
      </c>
      <c r="Q258" s="22">
        <f>IF(AND(OR(C255=11,C255=12),AND(D255="F",Q255&gt;0)),(INDIRECT(ADDRESS(ROW()-3,COLUMN()))-$X$17),0) + IF(AND(OR(C255=11,C255=12),AND(D255="M",Q255&gt;0)),(INDIRECT(ADDRESS(ROW()-3,COLUMN()))-$Y$17),0)  + IF(AND(OR(C255=13,C255=14),AND(D255="F",Q255&gt;0)),(INDIRECT(ADDRESS(ROW()-3,COLUMN()))-$Z$17),0) + IF(AND(OR(C255=13,C255=14),AND(D255="M",Q255&gt;0)),(INDIRECT(ADDRESS(ROW()-3,COLUMN()))-$AA$17),0)</f>
        <v/>
      </c>
      <c r="R258" s="22">
        <f>(IF(AND(C255&lt;11,AND(D255="F",R255&gt;0)),(INDIRECT(ADDRESS(ROW()-3,COLUMN()))-$V$19),0) + IF(AND(C255&lt;11,AND(D255="M",R255&gt;0)),(INDIRECT(ADDRESS(ROW()-3,COLUMN()))-$W$19),0)) + IF(AND(OR(C255=11,C255=12),AND(D255="F",R255&gt;0)),(INDIRECT(ADDRESS(ROW()-3,COLUMN()))-$X$19),0) + IF(AND(OR(C255=11,C255=12),AND(D255="M",R255&gt;0)),(INDIRECT(ADDRESS(ROW()-3,COLUMN()))-$Y$19),0)</f>
        <v/>
      </c>
      <c r="S258" s="22">
        <f>(IF(AND(C255&lt;11,AND(D255="F",S255&gt;0)),(INDIRECT(ADDRESS(ROW()-3,COLUMN()))-$V$20),0) + IF(AND(C255&lt;11,AND(D255="M",S255&gt;0)),(INDIRECT(ADDRESS(ROW()-3,COLUMN()))-$W$20),0)) + IF(AND(OR(C255=11,C255=12),AND(D255="F",S255&gt;0)),(INDIRECT(ADDRESS(ROW()-3,COLUMN()))-$X$20),0) + IF(AND(OR(C255=11,C255=12),AND(D255="M",S255&gt;0)),(INDIRECT(ADDRESS(ROW()-3,COLUMN()))-$Y$20),0)  + IF(AND(OR(C255=13,C255=14),AND(D255="F",S255&gt;0)),(INDIRECT(ADDRESS(ROW()-3,COLUMN()))-$Z$20),0) + IF(AND(OR(C255=13,C255=14),AND(D255="M",S255&gt;0)),(INDIRECT(ADDRESS(ROW()-3,COLUMN()))-$AA$20),0)</f>
        <v/>
      </c>
      <c r="T258" s="22">
        <f>IF(AND(OR(C255=11,C255=12),AND(D255="F",T255&gt;0)),(INDIRECT(ADDRESS(ROW()-3,COLUMN()))-$X$21),0) + IF(AND(OR(C255=11,C255=12),AND(D255="M",T255&gt;0)),(INDIRECT(ADDRESS(ROW()-3,COLUMN()))-$Y$21),0)  + IF(AND(OR(C255=13,C255=14),AND(D255="F",T255&gt;0)),(INDIRECT(ADDRESS(ROW()-3,COLUMN()))-$Z$21),0) + IF(AND(OR(C255=13,C255=14),AND(D255="M",T255&gt;0)),(INDIRECT(ADDRESS(ROW()-3,COLUMN()))-$AA$21),0)</f>
        <v/>
      </c>
      <c r="U258" s="20" t="n">
        <v>0</v>
      </c>
      <c r="V258" s="22">
        <f>(IF(AND(C255&lt;11,AND(D255="F",V255&gt;0)),(INDIRECT(ADDRESS(ROW()-3,COLUMN()))-$V$24),0) + IF(AND(C255&lt;11,AND(D255="M",V255&gt;0)),(INDIRECT(ADDRESS(ROW()-3,COLUMN()))-$W$24),0)) + IF(AND(OR(C255=11,C255=12),AND(D255="F",V255&gt;0)),(INDIRECT(ADDRESS(ROW()-3,COLUMN()))-$X$24),0) + IF(AND(OR(C255=11,C255=12),AND(D255="M",V255&gt;0)),(INDIRECT(ADDRESS(ROW()-3,COLUMN()))-$Y$24),0)  + IF(AND(OR(C255=13,C255=14),AND(D255="F",V255&gt;0)),(INDIRECT(ADDRESS(ROW()-3,COLUMN()))-$Z$24),0) + IF(AND(OR(C255=13,C255=14),AND(D255="M",V255&gt;0)),(INDIRECT(ADDRESS(ROW()-3,COLUMN()))-$AA$24),0)</f>
        <v/>
      </c>
      <c r="W258" s="22">
        <f>IF(AND(OR(C255=11,C255=12),AND(D255="F",W255&gt;0)),(INDIRECT(ADDRESS(ROW()-3,COLUMN()))-$X$25),0) + IF(AND(OR(C255=11,C255=12),AND(D255="M",W255&gt;0)),(INDIRECT(ADDRESS(ROW()-3,COLUMN()))-$Y$25),0)  + IF(AND(OR(C255=13,C255=14),AND(D255="F",W255&gt;0)),(INDIRECT(ADDRESS(ROW()-3,COLUMN()))-$Z$25),0) + IF(AND(OR(C255=13,C255=14),AND(D255="M",W255&gt;0)),(INDIRECT(ADDRESS(ROW()-3,COLUMN()))-$AA$25),0)</f>
        <v/>
      </c>
    </row>
    <row customHeight="1" ht="20" outlineLevel="1" r="259" s="67" spans="1:63">
      <c r="C259" s="69" t="s">
        <v>387</v>
      </c>
      <c r="E259" s="62">
        <f>COUNTIF(F259:W259,"&lt;=0")-E255-IF(L255&gt;0,1,0)-IF(O255&gt;0,1,0)-IF(R255&gt;0,1,0)-IF(U255&gt;0,1,0)</f>
        <v/>
      </c>
      <c r="F259" s="22">
        <f>IF(AND(D255="M",F255&gt;0), INDIRECT(ADDRESS(ROW()-4,COLUMN()))-$AE$4,0) + IF(AND(D255="F",F255&gt;0), INDIRECT(ADDRESS(ROW()-4,COLUMN()))-$AD$4,0)</f>
        <v/>
      </c>
      <c r="G259" s="22">
        <f>IF(AND(D255="M",G255&gt;0), INDIRECT(ADDRESS(ROW()-4,COLUMN()))-$AE$5,0) + IF(AND(D255="F",G255&gt;0), INDIRECT(ADDRESS(ROW()-4,COLUMN()))-$AD$5,0)</f>
        <v/>
      </c>
      <c r="H259" s="22">
        <f>IF(AND(D255="M",H255&gt;0), INDIRECT(ADDRESS(ROW()-4,COLUMN()))-$AE$6,0) + IF(AND(D255="F",H255&gt;0), INDIRECT(ADDRESS(ROW()-4,COLUMN()))-$AD$6,0)</f>
        <v/>
      </c>
      <c r="I259" s="22">
        <f>IF(AND(D255="M",I255&gt;0), INDIRECT(ADDRESS(ROW()-4,COLUMN()))-$AE$7,0) + IF(AND(D255="F",I255&gt;0), INDIRECT(ADDRESS(ROW()-4,COLUMN()))-$AD$7,0)</f>
        <v/>
      </c>
      <c r="J259" s="22">
        <f>IF(AND(D255="M",J255&gt;0), INDIRECT(ADDRESS(ROW()-4,COLUMN()))-$AE$8,0) + IF(AND(D255="F",J255&gt;0), INDIRECT(ADDRESS(ROW()-4,COLUMN()))-$AD$8,0)</f>
        <v/>
      </c>
      <c r="K259" s="22">
        <f>IF(AND(D255="M",K255&gt;0), INDIRECT(ADDRESS(ROW()-4,COLUMN()))-$AE$9,0) + IF(AND(D255="F",K255&gt;0), INDIRECT(ADDRESS(ROW()-4,COLUMN()))-$AD$9,0)</f>
        <v/>
      </c>
      <c r="L259" s="20" t="n">
        <v>0</v>
      </c>
      <c r="M259" s="22">
        <f>IF(AND(D255="M",M255&gt;0), INDIRECT(ADDRESS(ROW()-4,COLUMN()))-$AE$11,0) + IF(AND(D255="F",M255&gt;0), INDIRECT(ADDRESS(ROW()-4,COLUMN()))-$AD$11,0)</f>
        <v/>
      </c>
      <c r="N259" s="22">
        <f>IF(AND(D255="M",N255&gt;0), INDIRECT(ADDRESS(ROW()-4,COLUMN()))-$AE$12,0) + IF(AND(D255="F",N255&gt;0), INDIRECT(ADDRESS(ROW()-4,COLUMN()))-$AD$12,0)</f>
        <v/>
      </c>
      <c r="O259" s="20" t="n">
        <v>0</v>
      </c>
      <c r="P259" s="22">
        <f>IF(AND(D255="M",P255&gt;0), INDIRECT(ADDRESS(ROW()-4,COLUMN()))-$AE$14,0) + IF(AND(D255="F",P255&gt;0), INDIRECT(ADDRESS(ROW()-4,COLUMN()))-$AD$14,0)</f>
        <v/>
      </c>
      <c r="Q259" s="22">
        <f>IF(AND(D255="M",Q255&gt;0), INDIRECT(ADDRESS(ROW()-4,COLUMN()))-$AE$15,0) + IF(AND(D255="F",Q255&gt;0), INDIRECT(ADDRESS(ROW()-4,COLUMN()))-$AD$15,0)</f>
        <v/>
      </c>
      <c r="R259" s="20" t="n">
        <v>0</v>
      </c>
      <c r="S259" s="22">
        <f>IF(AND(D255="M",S255&gt;0), INDIRECT(ADDRESS(ROW()-4,COLUMN()))-$AE$17,0) + IF(AND(D255="F",S255&gt;0), INDIRECT(ADDRESS(ROW()-4,COLUMN()))-$AD$17,0)</f>
        <v/>
      </c>
      <c r="T259" s="22">
        <f>IF(AND(D255="M",T255&gt;0), INDIRECT(ADDRESS(ROW()-4,COLUMN()))-$AE$18,0) + IF(AND(D255="F",T255&gt;0), INDIRECT(ADDRESS(ROW()-4,COLUMN()))-$AD$18,0)</f>
        <v/>
      </c>
      <c r="U259" s="20" t="n">
        <v>0</v>
      </c>
      <c r="V259" s="22">
        <f>IF(AND(D255="M",V255&gt;0), INDIRECT(ADDRESS(ROW()-4,COLUMN()))-$AE$20,0) + IF(AND(D255="F",V255&gt;0), INDIRECT(ADDRESS(ROW()-4,COLUMN()))-$AD$20,0)</f>
        <v/>
      </c>
      <c r="W259" s="22">
        <f>IF(AND(D255="M",W255&gt;0), INDIRECT(ADDRESS(ROW()-4,COLUMN()))-$AE$21,0) + IF(AND(D255="F",W255&gt;0), INDIRECT(ADDRESS(ROW()-4,COLUMN()))-$AD$21,0)</f>
        <v/>
      </c>
    </row>
    <row customHeight="1" ht="20" outlineLevel="1" r="260" s="67" spans="1:63">
      <c r="C260" s="69" t="s">
        <v>388</v>
      </c>
      <c r="E260" s="62">
        <f>COUNTIF(F260:W260,"&lt;=0")-E255-IF(L255&gt;0,1,0)-IF(O255&gt;0,1,0)-IF(R255&gt;0,1,0)-IF(U255&gt;0,1,0)</f>
        <v/>
      </c>
      <c r="F260" s="22">
        <f>IF(AND(D255="M",F255&gt;0), INDIRECT(ADDRESS(ROW()-5,COLUMN()))-$AJ$4,0) + IF(AND(D255="F",F255&gt;0), INDIRECT(ADDRESS(ROW()-5,COLUMN()))-$AI$4,0)</f>
        <v/>
      </c>
      <c r="G260" s="22">
        <f>IF(AND(D255="M",G255&gt;0), INDIRECT(ADDRESS(ROW()-5,COLUMN()))-$AJ$5,0) + IF(AND(D255="F",G255&gt;0), INDIRECT(ADDRESS(ROW()-5,COLUMN()))-$AI$5,0)</f>
        <v/>
      </c>
      <c r="H260" s="22">
        <f>IF(AND(D255="M",H255&gt;0), INDIRECT(ADDRESS(ROW()-5,COLUMN()))-$AJ$6,0) + IF(AND(D255="F",H255&gt;0), INDIRECT(ADDRESS(ROW()-5,COLUMN()))-$AI$6,0)</f>
        <v/>
      </c>
      <c r="I260" s="22">
        <f>IF(AND(D255="M",I255&gt;0), INDIRECT(ADDRESS(ROW()-5,COLUMN()))-$AJ$7,0) + IF(AND(D255="F",I255&gt;0), INDIRECT(ADDRESS(ROW()-5,COLUMN()))-$AI$7,0)</f>
        <v/>
      </c>
      <c r="J260" s="22">
        <f>IF(AND(D255="M",J255&gt;0), INDIRECT(ADDRESS(ROW()-5,COLUMN()))-$AJ$8,0) + IF(AND(D255="F",J255&gt;0), INDIRECT(ADDRESS(ROW()-5,COLUMN()))-$AI$8,0)</f>
        <v/>
      </c>
      <c r="K260" s="22">
        <f>IF(AND(D255="M",K255&gt;0), INDIRECT(ADDRESS(ROW()-5,COLUMN()))-$AJ$9,0) + IF(AND(D255="F",K255&gt;0), INDIRECT(ADDRESS(ROW()-5,COLUMN()))-$AI$9,0)</f>
        <v/>
      </c>
      <c r="L260" s="20" t="n">
        <v>0</v>
      </c>
      <c r="M260" s="22">
        <f>IF(AND(D255="M",M255&gt;0), INDIRECT(ADDRESS(ROW()-5,COLUMN()))-$AJ$11,0) + IF(AND(D255="F",M255&gt;0), INDIRECT(ADDRESS(ROW()-5,COLUMN()))-$AI$11,0)</f>
        <v/>
      </c>
      <c r="N260" s="22">
        <f>IF(AND(D255="M",N255&gt;0), INDIRECT(ADDRESS(ROW()-5,COLUMN()))-$AJ$12,0) + IF(AND(D255="F",N255&gt;0), INDIRECT(ADDRESS(ROW()-5,COLUMN()))-$AI$12,0)</f>
        <v/>
      </c>
      <c r="O260" s="20" t="n">
        <v>0</v>
      </c>
      <c r="P260" s="22">
        <f>IF(AND(D255="M",P255&gt;0), INDIRECT(ADDRESS(ROW()-5,COLUMN()))-$AJ$14,0) + IF(AND(D255="F",P255&gt;0), INDIRECT(ADDRESS(ROW()-5,COLUMN()))-$AI$14,0)</f>
        <v/>
      </c>
      <c r="Q260" s="22">
        <f>IF(AND(D255="M",Q255&gt;0), INDIRECT(ADDRESS(ROW()-5,COLUMN()))-$AJ$15,0) + IF(AND(D255="F",Q255&gt;0), INDIRECT(ADDRESS(ROW()-5,COLUMN()))-$AI$15,0)</f>
        <v/>
      </c>
      <c r="R260" s="20" t="n">
        <v>0</v>
      </c>
      <c r="S260" s="22">
        <f>IF(AND(D255="M",S255&gt;0), INDIRECT(ADDRESS(ROW()-5,COLUMN()))-$AJ$17,0) + IF(AND(D255="F",S255&gt;0), INDIRECT(ADDRESS(ROW()-5,COLUMN()))-$AI$17,0)</f>
        <v/>
      </c>
      <c r="T260" s="22">
        <f>IF(AND(D255="M",T255&gt;0), INDIRECT(ADDRESS(ROW()-5,COLUMN()))-$AJ$18,0) + IF(AND(D255="F",T255&gt;0), INDIRECT(ADDRESS(ROW()-5,COLUMN()))-$AI$18,0)</f>
        <v/>
      </c>
      <c r="U260" s="20" t="n">
        <v>0</v>
      </c>
      <c r="V260" s="22">
        <f>IF(AND(D255="M",V255&gt;0), INDIRECT(ADDRESS(ROW()-5,COLUMN()))-$AJ$20,0) + IF(AND(D255="F",V255&gt;0), INDIRECT(ADDRESS(ROW()-5,COLUMN()))-$AI$20,0)</f>
        <v/>
      </c>
      <c r="W260" s="22">
        <f>IF(AND(D255="M",W255&gt;0), INDIRECT(ADDRESS(ROW()-5,COLUMN()))-$AJ$21,0) + IF(AND(D255="F",W255&gt;0), INDIRECT(ADDRESS(ROW()-5,COLUMN()))-$AI$21,0)</f>
        <v/>
      </c>
    </row>
    <row customHeight="1" ht="20" outlineLevel="1" r="261" s="67" spans="1:63">
      <c r="C261" s="69" t="s">
        <v>389</v>
      </c>
      <c r="E261" s="62">
        <f>COUNTIF(F261:W261,"&lt;=0")-E255-IF(L255&gt;0,1,0)-IF(O255&gt;0,1,0)-IF(R255&gt;0,1,0)-IF(U255&gt;0,1,0)</f>
        <v/>
      </c>
      <c r="F261" s="22">
        <f>IF(AND(D255="M",F255&gt;0), INDIRECT(ADDRESS(ROW()-6,COLUMN()))-$AO$4,0) + IF(AND(D255="F",F255&gt;0), INDIRECT(ADDRESS(ROW()-6,COLUMN()))-$AN$4,0)</f>
        <v/>
      </c>
      <c r="G261" s="22">
        <f>IF(AND(D255="M",G255&gt;0), INDIRECT(ADDRESS(ROW()-6,COLUMN()))-$AO$5,0) + IF(AND(D255="F",G255&gt;0), INDIRECT(ADDRESS(ROW()-6,COLUMN()))-$AN$5,0)</f>
        <v/>
      </c>
      <c r="H261" s="22">
        <f>IF(AND(D255="M",H255&gt;0), INDIRECT(ADDRESS(ROW()-6,COLUMN()))-$AO$6,0) + IF(AND(D255="F",H255&gt;0), INDIRECT(ADDRESS(ROW()-6,COLUMN()))-$AN$6,0)</f>
        <v/>
      </c>
      <c r="I261" s="22">
        <f>IF(AND(D255="M",I255&gt;0), INDIRECT(ADDRESS(ROW()-6,COLUMN()))-$AO$7,0) + IF(AND(D255="F",I255&gt;0), INDIRECT(ADDRESS(ROW()-6,COLUMN()))-$AN$7,0)</f>
        <v/>
      </c>
      <c r="J261" s="22">
        <f>IF(AND(D255="M",J255&gt;0), INDIRECT(ADDRESS(ROW()-6,COLUMN()))-$AO$8,0) + IF(AND(D255="F",J255&gt;0), INDIRECT(ADDRESS(ROW()-6,COLUMN()))-$AN$8,0)</f>
        <v/>
      </c>
      <c r="K261" s="22">
        <f>IF(AND(D255="M",K255&gt;0), INDIRECT(ADDRESS(ROW()-6,COLUMN()))-$AO$9,0) + IF(AND(D255="F",K255&gt;0), INDIRECT(ADDRESS(ROW()-6,COLUMN()))-$AN$9,0)</f>
        <v/>
      </c>
      <c r="L261" s="20" t="n">
        <v>0</v>
      </c>
      <c r="M261" s="22">
        <f>IF(AND(D255="M",M255&gt;0), INDIRECT(ADDRESS(ROW()-6,COLUMN()))-$AO$11,0) + IF(AND(D255="F",M255&gt;0), INDIRECT(ADDRESS(ROW()-6,COLUMN()))-$AN$11,0)</f>
        <v/>
      </c>
      <c r="N261" s="22">
        <f>IF(AND(D255="M",N255&gt;0), INDIRECT(ADDRESS(ROW()-6,COLUMN()))-$AO$12,0) + IF(AND(D255="F",N255&gt;0), INDIRECT(ADDRESS(ROW()-6,COLUMN()))-$AN$12,0)</f>
        <v/>
      </c>
      <c r="O261" s="20" t="n">
        <v>0</v>
      </c>
      <c r="P261" s="22">
        <f>IF(AND(D255="M",P255&gt;0), INDIRECT(ADDRESS(ROW()-6,COLUMN()))-$AO$14,0) + IF(AND(D255="F",P255&gt;0), INDIRECT(ADDRESS(ROW()-6,COLUMN()))-$AN$14,0)</f>
        <v/>
      </c>
      <c r="Q261" s="22">
        <f>IF(AND(D255="M",Q255&gt;0), INDIRECT(ADDRESS(ROW()-6,COLUMN()))-$AO$15,0) + IF(AND(D255="F",Q255&gt;0), INDIRECT(ADDRESS(ROW()-6,COLUMN()))-$AN$15,0)</f>
        <v/>
      </c>
      <c r="R261" s="20" t="n">
        <v>0</v>
      </c>
      <c r="S261" s="22">
        <f>IF(AND(D255="M",S255&gt;0), INDIRECT(ADDRESS(ROW()-6,COLUMN()))-$AO$17,0) + IF(AND(D255="F",S255&gt;0), INDIRECT(ADDRESS(ROW()-6,COLUMN()))-$AN$17,0)</f>
        <v/>
      </c>
      <c r="T261" s="22">
        <f>IF(AND(D255="M",T255&gt;0), INDIRECT(ADDRESS(ROW()-6,COLUMN()))-$AO$18,0) + IF(AND(D255="F",T255&gt;0), INDIRECT(ADDRESS(ROW()-6,COLUMN()))-$AN$18,0)</f>
        <v/>
      </c>
      <c r="U261" s="63" t="n">
        <v>0</v>
      </c>
      <c r="V261" s="22">
        <f>IF(AND(D255="M",V255&gt;0), INDIRECT(ADDRESS(ROW()-6,COLUMN()))-$AO$20,0) + IF(AND(D255="F",V255&gt;0), INDIRECT(ADDRESS(ROW()-6,COLUMN()))-$AN$20,0)</f>
        <v/>
      </c>
      <c r="W261" s="22">
        <f>IF(AND(D255="M",W255&gt;0), INDIRECT(ADDRESS(ROW()-6,COLUMN()))-$AO$21,0) + IF(AND(D255="F",W255&gt;0), INDIRECT(ADDRESS(ROW()-6,COLUMN()))-$AN$21,0)</f>
        <v/>
      </c>
    </row>
    <row customHeight="1" ht="20" outlineLevel="1" r="262" s="67" spans="1:63" thickBot="1">
      <c r="C262" s="69" t="s">
        <v>6</v>
      </c>
      <c r="E262" s="62">
        <f>COUNTIF(F262:W262,"&lt;=0")-E255-IF(L255&gt;0,1,0)-IF(O255&gt;0,1,0)-IF(R255&gt;0,1,0)-IF(U255&gt;0,1,0)</f>
        <v/>
      </c>
      <c r="F262" s="22">
        <f>IF(AND(D255="M",F255&gt;0), INDIRECT(ADDRESS(ROW()-7,COLUMN()))-$AT$4,0) + IF(AND(D255="F",F255&gt;0), INDIRECT(ADDRESS(ROW()-7,COLUMN()))-$AS$4,0)</f>
        <v/>
      </c>
      <c r="G262" s="22">
        <f>IF(AND(D255="M",G255&gt;0), INDIRECT(ADDRESS(ROW()-7,COLUMN()))-$AT$5,0) + IF(AND(D255="F",G255&gt;0), INDIRECT(ADDRESS(ROW()-7,COLUMN()))-$AS$5,0)</f>
        <v/>
      </c>
      <c r="H262" s="22">
        <f>IF(AND(D255="M",H255&gt;0), INDIRECT(ADDRESS(ROW()-7,COLUMN()))-$AT$6,0) + IF(AND(D255="F",H255&gt;0), INDIRECT(ADDRESS(ROW()-7,COLUMN()))-$AS$6,0)</f>
        <v/>
      </c>
      <c r="I262" s="22">
        <f>IF(AND(D255="M",I255&gt;0), INDIRECT(ADDRESS(ROW()-7,COLUMN()))-$AT$7,0) + IF(AND(D255="F",I255&gt;0), INDIRECT(ADDRESS(ROW()-7,COLUMN()))-$AS$7,0)</f>
        <v/>
      </c>
      <c r="J262" s="22">
        <f>IF(AND(D255="M",J255&gt;0), INDIRECT(ADDRESS(ROW()-7,COLUMN()))-$AT$8,0) + IF(AND(D255="F",J255&gt;0), INDIRECT(ADDRESS(ROW()-7,COLUMN()))-$AS$8,0)</f>
        <v/>
      </c>
      <c r="K262" s="22">
        <f>IF(AND(D255="M",K255&gt;0), INDIRECT(ADDRESS(ROW()-7,COLUMN()))-$AT$9,0) + IF(AND(D255="F",K255&gt;0), INDIRECT(ADDRESS(ROW()-7,COLUMN()))-$AS$9,0)</f>
        <v/>
      </c>
      <c r="L262" s="63" t="n">
        <v>0</v>
      </c>
      <c r="M262" s="22">
        <f>IF(AND(D255="M",M255&gt;0), INDIRECT(ADDRESS(ROW()-7,COLUMN()))-$AT$11,0) + IF(AND(D255="F",M255&gt;0), INDIRECT(ADDRESS(ROW()-7,COLUMN()))-$AS$11,0)</f>
        <v/>
      </c>
      <c r="N262" s="22">
        <f>IF(AND(D255="M",N255&gt;0), INDIRECT(ADDRESS(ROW()-7,COLUMN()))-$AT$12,0) + IF(AND(D255="F",N255&gt;0), INDIRECT(ADDRESS(ROW()-7,COLUMN()))-$AS$12,0)</f>
        <v/>
      </c>
      <c r="O262" s="63" t="n">
        <v>0</v>
      </c>
      <c r="P262" s="22">
        <f>IF(AND(D255="M",P255&gt;0), INDIRECT(ADDRESS(ROW()-7,COLUMN()))-$AT$14,0) + IF(AND(D255="F",P255&gt;0), INDIRECT(ADDRESS(ROW()-7,COLUMN()))-$AS$14,0)</f>
        <v/>
      </c>
      <c r="Q262" s="22">
        <f>IF(AND(D255="M",Q255&gt;0), INDIRECT(ADDRESS(ROW()-7,COLUMN()))-$AT$15,0) + IF(AND(D255="F",Q255&gt;0), INDIRECT(ADDRESS(ROW()-7,COLUMN()))-$AS$15,0)</f>
        <v/>
      </c>
      <c r="R262" s="63" t="n">
        <v>0</v>
      </c>
      <c r="S262" s="22">
        <f>IF(AND(D255="M",S255&gt;0), INDIRECT(ADDRESS(ROW()-7,COLUMN()))-$AT$17,0) + IF(AND(D255="F",S255&gt;0), INDIRECT(ADDRESS(ROW()-7,COLUMN()))-$AS$17,0)</f>
        <v/>
      </c>
      <c r="T262" s="22">
        <f>IF(AND(D255="M",T255&gt;0), INDIRECT(ADDRESS(ROW()-7,COLUMN()))-$AT$18,0) + IF(AND(D255="F",T255&gt;0), INDIRECT(ADDRESS(ROW()-7,COLUMN()))-$AS$18,0)</f>
        <v/>
      </c>
      <c r="U262" s="63" t="n">
        <v>0</v>
      </c>
      <c r="V262" s="22">
        <f>IF(AND(D255="M",V255&gt;0), INDIRECT(ADDRESS(ROW()-7,COLUMN()))-$AT$20,0) + IF(AND(D255="F",V255&gt;0), INDIRECT(ADDRESS(ROW()-7,COLUMN()))-$AS$20,0)</f>
        <v/>
      </c>
      <c r="W262" s="22">
        <f>IF(AND(D255="M",W255&gt;0), INDIRECT(ADDRESS(ROW()-7,COLUMN()))-$AT$21,0) + IF(AND(D255="F",W255&gt;0), INDIRECT(ADDRESS(ROW()-7,COLUMN()))-$AS$21,0)</f>
        <v/>
      </c>
    </row>
    <row customHeight="1" ht="20" r="263" s="67" spans="1:63">
      <c r="A263" s="66" t="s">
        <v>426</v>
      </c>
      <c r="C263" s="11" t="n">
        <v>13</v>
      </c>
      <c r="D263" s="12" t="s">
        <v>383</v>
      </c>
      <c r="E263" s="14">
        <f>COUNTIF(F263:W263,"=0")</f>
        <v/>
      </c>
      <c r="F263" s="77" t="n">
        <v>0.000438310185188584</v>
      </c>
      <c r="G263" s="77" t="n">
        <v>0.0009063657407395453</v>
      </c>
      <c r="H263" s="77" t="n">
        <v>0.002005787037035134</v>
      </c>
      <c r="I263" s="77" t="n">
        <v>0.004097685185186606</v>
      </c>
      <c r="J263" s="77" t="n">
        <v>0.008754513888888482</v>
      </c>
      <c r="K263" s="77" t="n">
        <v>0.016647685185184</v>
      </c>
      <c r="L263" s="77" t="n">
        <v>0.0004906249999976353</v>
      </c>
      <c r="M263" s="77" t="n">
        <v>0.001040625000001683</v>
      </c>
      <c r="N263" s="77" t="n">
        <v>0.002219675925928755</v>
      </c>
      <c r="O263" s="77" t="n">
        <v>0.0005296296296322112</v>
      </c>
      <c r="P263" s="77" t="n">
        <v>0.001138425925923059</v>
      </c>
      <c r="Q263" s="77" t="n">
        <v>0.002370949074077089</v>
      </c>
      <c r="R263" s="77" t="n">
        <v>0.0004822916666640253</v>
      </c>
      <c r="S263" s="77" t="n">
        <v>0.001132060185184969</v>
      </c>
      <c r="T263" s="77" t="n">
        <v>0</v>
      </c>
      <c r="U263" s="77" t="n">
        <v>0</v>
      </c>
      <c r="V263" s="77" t="n">
        <v>0.002200810185186697</v>
      </c>
      <c r="W263" s="77" t="n">
        <v>0.004497222222219932</v>
      </c>
    </row>
    <row customHeight="1" ht="20" outlineLevel="1" r="264" s="67" spans="1:63">
      <c r="C264" s="68" t="s">
        <v>384</v>
      </c>
      <c r="E264" s="62">
        <f>COUNTIF(F264:AA264,"&lt;=0")-E263-IF(C263&gt;12,IF(L263&gt;0,1,0)+IF(O263&gt;0,1,0)+IF(R263&gt;0,1,0)+IF(U263&gt;0,1,0),0)-IF(C263&lt;11,IF(J263&gt;0,1,0)+IF(K263&gt;0,1,0)+IF(N263&gt;0,1,0)+IF(Q263&gt;0,1,0)+IF(T263&gt;0,1,0)+IF(W263,1,0),0)</f>
        <v/>
      </c>
      <c r="F264" s="22">
        <f>(IF(AND(C263&lt;11,AND(D263="F",F263&gt;0)),(INDIRECT(ADDRESS(ROW()-1,COLUMN()))-$B$4),0) + IF(AND(C263&lt;11,AND(D263="M",F263&gt;0)),(INDIRECT(ADDRESS(ROW()-1,COLUMN()))-$C$4),0)) + IF(AND(OR(C263=11,C263=12),AND(D263="F",F263&gt;0)),(INDIRECT(ADDRESS(ROW()-1,COLUMN()))-$D$4),0) + IF(AND(OR(C263=11,C263=12),AND(D263="M",F263&gt;0)),(INDIRECT(ADDRESS(ROW()-1,COLUMN()))-$E$4),0)  + IF(AND(OR(C263=13,C263=14),AND(D263="F",F263&gt;0)),(INDIRECT(ADDRESS(ROW()-1,COLUMN()))-$F$4),0) + IF(AND(OR(C263=13,C263=14),AND(D263="M",F263&gt;0)),(INDIRECT(ADDRESS(ROW()-1,COLUMN()))-$G$4),0) + IF(AND(C263 &gt; 14,AND(D263="F",F263&gt;0)),(INDIRECT(ADDRESS(ROW()-1,COLUMN()))-$H$4),0) + IF(AND(C263 &gt; 14,AND(D263="M",F263&gt;0)),(INDIRECT(ADDRESS(ROW()-1,COLUMN()))-$I$4),0)</f>
        <v/>
      </c>
      <c r="G264" s="22">
        <f>(IF(AND(C263&lt;11,AND(D263="F",G263&gt;0)),(INDIRECT(ADDRESS(ROW()-1,COLUMN()))-$B$5),0) + IF(AND(C263&lt;11,AND(D263="M",G263&gt;0)),(INDIRECT(ADDRESS(ROW()-1,COLUMN()))-$C$5),0)) + IF(AND(OR(C263=11,C263=12),AND(D263="F",G263&gt;0)),(INDIRECT(ADDRESS(ROW()-1,COLUMN()))-$D$5),0) + IF(AND(OR(C263=11,C263=12),AND(D263="M",G263&gt;0)),(INDIRECT(ADDRESS(ROW()-1,COLUMN()))-$E$5),0)  + IF(AND(OR(C263=13,C263=14),AND(D263="F",G263&gt;0)),(INDIRECT(ADDRESS(ROW()-1,COLUMN()))-$F$5),0) + IF(AND(OR(C263=13,C263=14),AND(D263="M",G263&gt;0)),(INDIRECT(ADDRESS(ROW()-1,COLUMN()))-$G$5),0) + IF(AND(C263 &gt; 14,AND(D263="F",G263&gt;0)),(INDIRECT(ADDRESS(ROW()-1,COLUMN()))-$H$5),0) + IF(AND(C263 &gt; 14,AND(D263="M",G263&gt;0)),(INDIRECT(ADDRESS(ROW()-1,COLUMN()))-$I$5),0)</f>
        <v/>
      </c>
      <c r="H264" s="22">
        <f>(IF(AND(C263&lt;11,AND(D263="F",H263&gt;0)),(INDIRECT(ADDRESS(ROW()-1,COLUMN()))-$B$6),0) + IF(AND(C263&lt;11,AND(D263="M",H263&gt;0)),(INDIRECT(ADDRESS(ROW()-1,COLUMN()))-$C$6),0)) + IF(AND(OR(C263=11,C263=12),AND(D263="F",H263&gt;0)),(INDIRECT(ADDRESS(ROW()-1,COLUMN()))-$D$6),0) + IF(AND(OR(C263=11,C263=12),AND(D263="M",H263&gt;0)),(INDIRECT(ADDRESS(ROW()-1,COLUMN()))-$E$6),0)  + IF(AND(OR(C263=13,C263=14),AND(D263="F",H263&gt;0)),(INDIRECT(ADDRESS(ROW()-1,COLUMN()))-$F$6),0) + IF(AND(OR(C263=13,C263=14),AND(D263="M",H263&gt;0)),(INDIRECT(ADDRESS(ROW()-1,COLUMN()))-$G$6),0) + IF(AND(C263 &gt; 14,AND(D263="F",H263&gt;0)),(INDIRECT(ADDRESS(ROW()-1,COLUMN()))-$H$6),0) + IF(AND(C263 &gt; 14,AND(D263="M",H263&gt;0)),(INDIRECT(ADDRESS(ROW()-1,COLUMN()))-$I$6),0)</f>
        <v/>
      </c>
      <c r="I264" s="22">
        <f>(IF(AND(C263&lt;11,AND(D263="F",I263&gt;0)),(INDIRECT(ADDRESS(ROW()-1,COLUMN()))-$B$7),0) + IF(AND(C263&lt;11,AND(D263="M",I263&gt;0)),(INDIRECT(ADDRESS(ROW()-1,COLUMN()))-$C$7),0)) + IF(AND(OR(C263=11,C263=12),AND(D263="F",I263&gt;0)),(INDIRECT(ADDRESS(ROW()-1,COLUMN()))-$D$7),0) + IF(AND(OR(C263=11,C263=12),AND(D263="M",I263&gt;0)),(INDIRECT(ADDRESS(ROW()-1,COLUMN()))-$E$7),0)  + IF(AND(OR(C263=13,C263=14),AND(D263="F",I263&gt;0)),(INDIRECT(ADDRESS(ROW()-1,COLUMN()))-$F$7),0) + IF(AND(OR(C263=13,C263=14),AND(D263="M",I263&gt;0)),(INDIRECT(ADDRESS(ROW()-1,COLUMN()))-$G$7),0) + IF(AND(C263 &gt; 14,AND(D263="F",I263&gt;0)),(INDIRECT(ADDRESS(ROW()-1,COLUMN()))-$H$7),0) + IF(AND(C263 &gt; 14,AND(D263="M",I263&gt;0)),(INDIRECT(ADDRESS(ROW()-1,COLUMN()))-$I$7),0)</f>
        <v/>
      </c>
      <c r="J264" s="22">
        <f>IF(AND(OR(C263=11,C263=12),AND(D263="F",J263&gt;0)),(INDIRECT(ADDRESS(ROW()-1,COLUMN()))-$D$8),0) + IF(AND(OR(C263=11,C263=12),AND(D263="M",J263&gt;0)),(INDIRECT(ADDRESS(ROW()-1,COLUMN()))-$E$8),0)  + IF(AND(OR(C263=13,C263=14),AND(D263="F",J263&gt;0)),(INDIRECT(ADDRESS(ROW()-1,COLUMN()))-$F$8),0) + IF(AND(OR(C263=13,C263=14),AND(D263="M",J263&gt;0)),(INDIRECT(ADDRESS(ROW()-1,COLUMN()))-$G$8),0) + IF(AND(C263 &gt; 14,AND(D263="F",J263&gt;0)),(INDIRECT(ADDRESS(ROW()-1,COLUMN()))-$H$8),0) + IF(AND(C263 &gt; 14,AND(D263="M",J263&gt;0)),(INDIRECT(ADDRESS(ROW()-1,COLUMN()))-$I$8),0)</f>
        <v/>
      </c>
      <c r="K264" s="22">
        <f>IF(AND(OR(C263=11,C263=12),AND(D263="F",K263&gt;0)),(INDIRECT(ADDRESS(ROW()-1,COLUMN()))-$D$9),0) + IF(AND(OR(C263=11,C263=12),AND(D263="M",K263&gt;0)),(INDIRECT(ADDRESS(ROW()-1,COLUMN()))-$E$9),0)  + IF(AND(OR(C263=13,C263=14),AND(D263="F",K263&gt;0)),(INDIRECT(ADDRESS(ROW()-1,COLUMN()))-$F$9),0) + IF(AND(OR(C263=13,C263=14),AND(D263="M",K263&gt;0)),(INDIRECT(ADDRESS(ROW()-1,COLUMN()))-$G$9),0) + IF(AND(C263 &gt; 14,AND(D263="F",K263&gt;0)),(INDIRECT(ADDRESS(ROW()-1,COLUMN()))-$H$9),0) + IF(AND(C263 &gt; 14,AND(D263="M",K263&gt;0)),(INDIRECT(ADDRESS(ROW()-1,COLUMN()))-$I$9),0)</f>
        <v/>
      </c>
      <c r="L264" s="22">
        <f>(IF(AND(C263&lt;11,AND(D263="F",L263&gt;0)),(INDIRECT(ADDRESS(ROW()-1,COLUMN()))-$B$11),0) + IF(AND(C263&lt;11,AND(D263="M",L263&gt;0)),(INDIRECT(ADDRESS(ROW()-1,COLUMN()))-$C$11),0)) + IF(AND(OR(C263=11,C263=12),AND(D263="F",L263&gt;0)),(INDIRECT(ADDRESS(ROW()-1,COLUMN()))-$D$11),0) + IF(AND(OR(C263=11,C263=12),AND(D263="M",L263&gt;0)),(INDIRECT(ADDRESS(ROW()-1,COLUMN()))-$E$11),0)</f>
        <v/>
      </c>
      <c r="M264" s="22">
        <f>(IF(AND(C263&lt;11,AND(D263="F",M263&gt;0)),(INDIRECT(ADDRESS(ROW()-1,COLUMN()))-$B$12),0) + IF(AND(C263&lt;11,AND(D263="M",M263&gt;0)),(INDIRECT(ADDRESS(ROW()-1,COLUMN()))-$C$12),0)) + IF(AND(OR(C263=11,C263=12),AND(D263="F",M263&gt;0)),(INDIRECT(ADDRESS(ROW()-1,COLUMN()))-$D$12),0) + IF(AND(OR(C263=11,C263=12),AND(D263="M",M263&gt;0)),(INDIRECT(ADDRESS(ROW()-1,COLUMN()))-$E$12),0)  + IF(AND(OR(C263=13,C263=14),AND(D263="F",M263&gt;0)),(INDIRECT(ADDRESS(ROW()-1,COLUMN()))-$F$12),0) + IF(AND(OR(C263=13,C263=14),AND(D263="M",M263&gt;0)),(INDIRECT(ADDRESS(ROW()-1,COLUMN()))-$G$12),0) + IF(AND(C263 &gt; 14,AND(D263="F",M263&gt;0)),(INDIRECT(ADDRESS(ROW()-1,COLUMN()))-$H$12),0) + IF(AND(C263 &gt; 14,AND(D263="M",M263&gt;0)),(INDIRECT(ADDRESS(ROW()-1,COLUMN()))-$I$12),0)</f>
        <v/>
      </c>
      <c r="N264" s="22">
        <f>IF(AND(OR(C263=11,C263=12),AND(D263="F",N263&gt;0)),(INDIRECT(ADDRESS(ROW()-1,COLUMN()))-$D$13),0) + IF(AND(OR(C263=11,C263=12),AND(D263="M",N263&gt;0)),(INDIRECT(ADDRESS(ROW()-1,COLUMN()))-$E$13),0)  + IF(AND(OR(C263=13,C263=14),AND(D263="F",N263&gt;0)),(INDIRECT(ADDRESS(ROW()-1,COLUMN()))-$F$13),0) + IF(AND(OR(C263=13,C263=14),AND(D263="M",N263&gt;0)),(INDIRECT(ADDRESS(ROW()-1,COLUMN()))-$G$13),0) + IF(AND(C263 &gt; 14,AND(D263="F",N263&gt;0)),(INDIRECT(ADDRESS(ROW()-1,COLUMN()))-$H$13),0) + IF(AND(C263 &gt; 14,AND(D263="M",N263&gt;0)),(INDIRECT(ADDRESS(ROW()-1,COLUMN()))-$I$13),0)</f>
        <v/>
      </c>
      <c r="O264" s="22">
        <f>(IF(AND(C263&lt;11,AND(D263="F",O263&gt;0)),(INDIRECT(ADDRESS(ROW()-1,COLUMN()))-$B$15),0) + IF(AND(C263&lt;11,AND(D263="M",O263&gt;0)),(INDIRECT(ADDRESS(ROW()-1,COLUMN()))-$C$15),0)) + IF(AND(OR(C263=11,C263=12),AND(D263="F",O263&gt;0)),(INDIRECT(ADDRESS(ROW()-1,COLUMN()))-$D$15),0) + IF(AND(OR(C263=11,C263=12),AND(D263="M",O263&gt;0)),(INDIRECT(ADDRESS(ROW()-1,COLUMN()))-$E$15),0)</f>
        <v/>
      </c>
      <c r="P264" s="22">
        <f>(IF(AND(C263&lt;11,AND(D263="F",P263&gt;0)),(INDIRECT(ADDRESS(ROW()-1,COLUMN()))-$B$16),0) + IF(AND(C263&lt;11,AND(D263="M",P263&gt;0)),(INDIRECT(ADDRESS(ROW()-1,COLUMN()))-$C$16),0)) + IF(AND(OR(C263=11,C263=12),AND(D263="F",P263&gt;0)),(INDIRECT(ADDRESS(ROW()-1,COLUMN()))-$D$16),0) + IF(AND(OR(C263=11,C263=12),AND(D263="M",P263&gt;0)),(INDIRECT(ADDRESS(ROW()-1,COLUMN()))-$E$16),0)  + IF(AND(OR(C263=13,C263=14),AND(D263="F",P263&gt;0)),(INDIRECT(ADDRESS(ROW()-1,COLUMN()))-$F$16),0) + IF(AND(OR(C263=13,C263=14),AND(D263="M",P263&gt;0)),(INDIRECT(ADDRESS(ROW()-1,COLUMN()))-$G$16),0) + IF(AND(C263 &gt; 14,AND(D263="F",P263&gt;0)),(INDIRECT(ADDRESS(ROW()-1,COLUMN()))-$H$16),0) + IF(AND(C263 &gt; 14,AND(D263="M",P263&gt;0)),(INDIRECT(ADDRESS(ROW()-1,COLUMN()))-$I$16),0)</f>
        <v/>
      </c>
      <c r="Q264" s="22">
        <f>IF(AND(OR(C263=11,C263=12),AND(D263="F",Q263&gt;0)),(INDIRECT(ADDRESS(ROW()-1,COLUMN()))-$D$17),0) + IF(AND(OR(C263=11,C263=12),AND(D263="M",Q263&gt;0)),(INDIRECT(ADDRESS(ROW()-1,COLUMN()))-$E$17),0)  + IF(AND(OR(C263=13,C263=14),AND(D263="F",Q263&gt;0)),(INDIRECT(ADDRESS(ROW()-1,COLUMN()))-$F$17),0) + IF(AND(OR(C263=13,C263=14),AND(D263="M",Q263&gt;0)),(INDIRECT(ADDRESS(ROW()-1,COLUMN()))-$G$17),0) + IF(AND(C263 &gt; 14,AND(D263="F",Q263&gt;0)),(INDIRECT(ADDRESS(ROW()-1,COLUMN()))-$H$17),0) + IF(AND(C263 &gt; 14,AND(D263="M",Q263&gt;0)),(INDIRECT(ADDRESS(ROW()-1,COLUMN()))-$I$17),0)</f>
        <v/>
      </c>
      <c r="R264" s="22">
        <f>(IF(AND(C263&lt;11,AND(D263="F",R263&gt;0)),(INDIRECT(ADDRESS(ROW()-1,COLUMN()))-$B$19),0) + IF(AND(C263&lt;11,AND(D263="M",R263&gt;0)),(INDIRECT(ADDRESS(ROW()-1,COLUMN()))-$C$19),0)) + IF(AND(OR(C263=11,C263=12),AND(D263="F",R263&gt;0)),(INDIRECT(ADDRESS(ROW()-1,COLUMN()))-$D$19),0) + IF(AND(OR(C263=11,C263=12),AND(D263="M",R263&gt;0)),(INDIRECT(ADDRESS(ROW()-1,COLUMN()))-$E$19),0)</f>
        <v/>
      </c>
      <c r="S264" s="22">
        <f>(IF(AND(C263&lt;11,AND(D263="F",S263&gt;0)),(INDIRECT(ADDRESS(ROW()-1,COLUMN()))-$B$20),0) + IF(AND(C263&lt;11,AND(D263="M",S263&gt;0)),(INDIRECT(ADDRESS(ROW()-1,COLUMN()))-$C$20),0)) + IF(AND(OR(C263=11,C263=12),AND(D263="F",S263&gt;0)),(INDIRECT(ADDRESS(ROW()-1,COLUMN()))-$D$20),0) + IF(AND(OR(C263=11,C263=12),AND(D263="M",S263&gt;0)),(INDIRECT(ADDRESS(ROW()-1,COLUMN()))-$E$20),0)  + IF(AND(OR(C263=13,C263=14),AND(D263="F",S263&gt;0)),(INDIRECT(ADDRESS(ROW()-1,COLUMN()))-$F$20),0) + IF(AND(OR(C263=13,C263=14),AND(D263="M",S263&gt;0)),(INDIRECT(ADDRESS(ROW()-1,COLUMN()))-$G$20),0) + IF(AND(C263 &gt; 14,AND(D263="F",S263&gt;0)),(INDIRECT(ADDRESS(ROW()-1,COLUMN()))-$H$20),0) + IF(AND(C263 &gt; 14,AND(D263="M",S263&gt;0)),(INDIRECT(ADDRESS(ROW()-1,COLUMN()))-$I$20),0)</f>
        <v/>
      </c>
      <c r="T264" s="22">
        <f>IF(AND(OR(C263=11,C263=12),AND(D263="F",T263&gt;0)),(INDIRECT(ADDRESS(ROW()-1,COLUMN()))-$D$21),0) + IF(AND(OR(C263=11,C263=12),AND(D263="M",T263&gt;0)),(INDIRECT(ADDRESS(ROW()-1,COLUMN()))-$E$21),0)  + IF(AND(OR(C263=13,C263=14),AND(D263="F",T263&gt;0)),(INDIRECT(ADDRESS(ROW()-1,COLUMN()))-$F$21),0) + IF(AND(OR(C263=13,C263=14),AND(D263="M",T263&gt;0)),(INDIRECT(ADDRESS(ROW()-1,COLUMN()))-$G$21),0) + IF(AND(C263 &gt; 14,AND(D263="F",T263&gt;0)),(INDIRECT(ADDRESS(ROW()-1,COLUMN()))-$H$21),0) + IF(AND(C263 &gt; 14,AND(D263="M",T263&gt;0)),(INDIRECT(ADDRESS(ROW()-1,COLUMN()))-$I$21),0)</f>
        <v/>
      </c>
      <c r="U264" s="22">
        <f>(IF(AND(C263&lt;11,AND(D263="F",U263&gt;0)),(INDIRECT(ADDRESS(ROW()-1,COLUMN()))-$B$23),0) + IF(AND(C263&lt;11,AND(D263="M",U263&gt;0)),(INDIRECT(ADDRESS(ROW()-1,COLUMN()))-$C$23),0)) + IF(AND(OR(C263=11,C263=12),AND(D263="F",U263&gt;0)),(INDIRECT(ADDRESS(ROW()-1,COLUMN()))-$D$23),0) + IF(AND(OR(C263=11,C263=12),AND(D263="M",U263&gt;0)),(INDIRECT(ADDRESS(ROW()-1,COLUMN()))-$E$23),0)</f>
        <v/>
      </c>
      <c r="V264" s="22">
        <f>(IF(AND(C263&lt;11,AND(D263="F",V263&gt;0)),(INDIRECT(ADDRESS(ROW()-1,COLUMN()))-$B$24),0) + IF(AND(C263&lt;11,AND(D263="M",V263&gt;0)),(INDIRECT(ADDRESS(ROW()-1,COLUMN()))-$C$24),0)) + IF(AND(OR(C263=11,C263=12),AND(D263="F",V263&gt;0)),(INDIRECT(ADDRESS(ROW()-1,COLUMN()))-$D$24),0) + IF(AND(OR(C263=11,C263=12),AND(D263="M",V263&gt;0)),(INDIRECT(ADDRESS(ROW()-1,COLUMN()))-$E$24),0)  + IF(AND(OR(C263=13,C263=14),AND(D263="F",V263&gt;0)),(INDIRECT(ADDRESS(ROW()-1,COLUMN()))-$F$24),0) + IF(AND(OR(C263=13,C263=14),AND(D263="M",V263&gt;0)),(INDIRECT(ADDRESS(ROW()-1,COLUMN()))-$G$24),0) + IF(AND(C263 &gt; 14,AND(D263="F",V263&gt;0)),(INDIRECT(ADDRESS(ROW()-1,COLUMN()))-$H$24),0) + IF(AND(C263 &gt; 14,AND(D263="M",V263&gt;0)),(INDIRECT(ADDRESS(ROW()-1,COLUMN()))-$I$24),0)</f>
        <v/>
      </c>
      <c r="W264" s="22">
        <f>IF(AND(OR(C263=11,C263=12),AND(D263="F",W263&gt;0)),(INDIRECT(ADDRESS(ROW()-1,COLUMN()))-$D$25),0) + IF(AND(OR(C263=11,C263=12),AND(D263="M",W263&gt;0)),(INDIRECT(ADDRESS(ROW()-1,COLUMN()))-$E$25),0)  + IF(AND(OR(C263=13,C263=14),AND(D263="F",W263&gt;0)),(INDIRECT(ADDRESS(ROW()-1,COLUMN()))-$F$25),0) + IF(AND(OR(C263=13,C263=14),AND(D263="M",W263&gt;0)),(INDIRECT(ADDRESS(ROW()-1,COLUMN()))-$G$25),0) + IF(AND(C263 &gt; 14,AND(D263="F",W263&gt;0)),(INDIRECT(ADDRESS(ROW()-1,COLUMN()))-$H$25),0) + IF(AND(C263 &gt; 14,AND(D263="M",W263&gt;0)),(INDIRECT(ADDRESS(ROW()-1,COLUMN()))-$I$25),0)</f>
        <v/>
      </c>
    </row>
    <row customHeight="1" ht="20" outlineLevel="1" r="265" s="67" spans="1:63">
      <c r="C265" s="69" t="s">
        <v>385</v>
      </c>
      <c r="E265" s="62">
        <f>COUNTIF(F265:AA265,"&lt;=0")-E263-IF(C263&gt;12,IF(L263&gt;0,1,0)+IF(O263&gt;0,1,0)+IF(R263&gt;0,1,0)+IF(U263&gt;0,1,0),0)-IF(C263&lt;11,IF(J263&gt;0,1,0)+IF(K263&gt;0,1,0)+IF(N263&gt;0,1,0)+IF(Q263&gt;0,1,0)+IF(T263&gt;0,1,0)+IF(W263,1,0),0)</f>
        <v/>
      </c>
      <c r="F265" s="22">
        <f>(IF(AND(C263&lt;11,AND(D263="F",F263&gt;0)),(INDIRECT(ADDRESS(ROW()-2,COLUMN()))-$L$4),0) + IF(AND(C263&lt;11,AND(D263="M",F263&gt;0)),(INDIRECT(ADDRESS(ROW()-2,COLUMN()))-$M$4),0)) + IF(AND(OR(C263=11,C263=12),AND(D263="F",F263&gt;0)),(INDIRECT(ADDRESS(ROW()-2,COLUMN()))-$N$4),0) + IF(AND(OR(C263=11,C263=12),AND(D263="M",F263&gt;0)),(INDIRECT(ADDRESS(ROW()-2,COLUMN()))-$O$4),0)  + IF(AND(OR(C263=13,C263=14),AND(D263="F",F263&gt;0)),(INDIRECT(ADDRESS(ROW()-2,COLUMN()))-$P$4),0) + IF(AND(OR(C263=13,C263=14),AND(D263="M",F263&gt;0)),(INDIRECT(ADDRESS(ROW()-2,COLUMN()))-$Q$4),0) + IF(AND(C263 &gt; 14,AND(D263="F",F263&gt;0)),(INDIRECT(ADDRESS(ROW()-2,COLUMN()))-$R$4),0) + IF(AND(C263 &gt; 14,AND(D263="M",F263&gt;0)),(INDIRECT(ADDRESS(ROW()-2,COLUMN()))-$S$4),0)</f>
        <v/>
      </c>
      <c r="G265" s="22">
        <f>(IF(AND(C263&lt;11,AND(D263="F",G263&gt;0)),(INDIRECT(ADDRESS(ROW()-2,COLUMN()))-$L$5),0) + IF(AND(C263&lt;11,AND(D263="M",G263&gt;0)),(INDIRECT(ADDRESS(ROW()-2,COLUMN()))-$M$5),0)) + IF(AND(OR(C263=11,C263=12),AND(D263="F",G263&gt;0)),(INDIRECT(ADDRESS(ROW()-2,COLUMN()))-$N$5),0) + IF(AND(OR(C263=11,C263=12),AND(D263="M",G263&gt;0)),(INDIRECT(ADDRESS(ROW()-2,COLUMN()))-$O$5),0)  + IF(AND(OR(C263=13,C263=14),AND(D263="F",G263&gt;0)),(INDIRECT(ADDRESS(ROW()-2,COLUMN()))-$P$5),0) + IF(AND(OR(C263=13,C263=14),AND(D263="M",G263&gt;0)),(INDIRECT(ADDRESS(ROW()-2,COLUMN()))-$Q$5),0) + IF(AND(C263 &gt; 14,AND(D263="F",G263&gt;0)),(INDIRECT(ADDRESS(ROW()-2,COLUMN()))-$R$5),0) + IF(AND(C263 &gt; 14,AND(D263="M",G263&gt;0)),(INDIRECT(ADDRESS(ROW()-2,COLUMN()))-$S$5),0)</f>
        <v/>
      </c>
      <c r="H265" s="22">
        <f>(IF(AND(C263&lt;11,AND(D263="F",H263&gt;0)),(INDIRECT(ADDRESS(ROW()-2,COLUMN()))-$L$6),0) + IF(AND(C263&lt;11,AND(D263="M",H263&gt;0)),(INDIRECT(ADDRESS(ROW()-2,COLUMN()))-$M$6),0)) + IF(AND(OR(C263=11,C263=12),AND(D263="F",H263&gt;0)),(INDIRECT(ADDRESS(ROW()-2,COLUMN()))-$N$6),0) + IF(AND(OR(C263=11,C263=12),AND(D263="M",H263&gt;0)),(INDIRECT(ADDRESS(ROW()-2,COLUMN()))-$O$6),0)  + IF(AND(OR(C263=13,C263=14),AND(D263="F",H263&gt;0)),(INDIRECT(ADDRESS(ROW()-2,COLUMN()))-$P$6),0) + IF(AND(OR(C263=13,C263=14),AND(D263="M",H263&gt;0)),(INDIRECT(ADDRESS(ROW()-2,COLUMN()))-$Q$6),0) + IF(AND(C263 &gt; 14,AND(D263="F",H263&gt;0)),(INDIRECT(ADDRESS(ROW()-2,COLUMN()))-$R$6),0) + IF(AND(C263 &gt; 14,AND(D263="M",H263&gt;0)),(INDIRECT(ADDRESS(ROW()-2,COLUMN()))-$S$6),0)</f>
        <v/>
      </c>
      <c r="I265" s="22">
        <f>(IF(AND(C263&lt;11,AND(D263="F",I263&gt;0)),(INDIRECT(ADDRESS(ROW()-2,COLUMN()))-$L$7),0) + IF(AND(C263&lt;11,AND(D263="M",I263&gt;0)),(INDIRECT(ADDRESS(ROW()-2,COLUMN()))-$M$7),0)) + IF(AND(OR(C263=11,C263=12),AND(D263="F",I263&gt;0)),(INDIRECT(ADDRESS(ROW()-2,COLUMN()))-$N$7),0) + IF(AND(OR(C263=11,C263=12),AND(D263="M",I263&gt;0)),(INDIRECT(ADDRESS(ROW()-2,COLUMN()))-$O$7),0)  + IF(AND(OR(C263=13,C263=14),AND(D263="F",I263&gt;0)),(INDIRECT(ADDRESS(ROW()-2,COLUMN()))-$P$7),0) + IF(AND(OR(C263=13,C263=14),AND(D263="M",I263&gt;0)),(INDIRECT(ADDRESS(ROW()-2,COLUMN()))-$Q$7),0) + IF(AND(C263 &gt; 14,AND(D263="F",I263&gt;0)),(INDIRECT(ADDRESS(ROW()-2,COLUMN()))-$R$7),0) + IF(AND(C263 &gt; 14,AND(D263="M",I263&gt;0)),(INDIRECT(ADDRESS(ROW()-2,COLUMN()))-$S$7),0)</f>
        <v/>
      </c>
      <c r="J265" s="22">
        <f>IF(AND(OR(C263=11,C263=12),AND(D263="F",J263&gt;0)),(INDIRECT(ADDRESS(ROW()-2,COLUMN()))-$N$8),0) + IF(AND(OR(C263=11,C263=12),AND(D263="M",J263&gt;0)),(INDIRECT(ADDRESS(ROW()-2,COLUMN()))-$O$8),0)  + IF(AND(OR(C263=13,C263=14),AND(D263="F",J263&gt;0)),(INDIRECT(ADDRESS(ROW()-2,COLUMN()))-$P$8),0) + IF(AND(OR(C263=13,C263=14),AND(D263="M",J263&gt;0)),(INDIRECT(ADDRESS(ROW()-2,COLUMN()))-$Q$8),0) + IF(AND(C263 &gt; 14,AND(D263="F",J263&gt;0)),(INDIRECT(ADDRESS(ROW()-2,COLUMN()))-$R$8),0) + IF(AND(C263 &gt; 14,AND(D263="M",J263&gt;0)),(INDIRECT(ADDRESS(ROW()-2,COLUMN()))-$S$8),0)</f>
        <v/>
      </c>
      <c r="K265" s="22">
        <f>IF(AND(OR(C263=11,C263=12),AND(D263="F",K263&gt;0)),(INDIRECT(ADDRESS(ROW()-2,COLUMN()))-$N$9),0) + IF(AND(OR(C263=11,C263=12),AND(D263="M",K263&gt;0)),(INDIRECT(ADDRESS(ROW()-2,COLUMN()))-$O$9),0)  + IF(AND(OR(C263=13,C263=14),AND(D263="F",K263&gt;0)),(INDIRECT(ADDRESS(ROW()-2,COLUMN()))-$P$9),0) + IF(AND(OR(C263=13,C263=14),AND(D263="M",K263&gt;0)),(INDIRECT(ADDRESS(ROW()-2,COLUMN()))-$Q$9),0) + IF(AND(C263 &gt; 14,AND(D263="F",K263&gt;0)),(INDIRECT(ADDRESS(ROW()-2,COLUMN()))-$R$9),0) + IF(AND(C263 &gt; 14,AND(D263="M",K263&gt;0)),(INDIRECT(ADDRESS(ROW()-2,COLUMN()))-$S$9),0)</f>
        <v/>
      </c>
      <c r="L265" s="22">
        <f>(IF(AND(C263&lt;11,AND(D263="F",L263&gt;0)),(INDIRECT(ADDRESS(ROW()-2,COLUMN()))-$L$11),0) + IF(AND(C263&lt;11,AND(D263="M",L263&gt;0)),(INDIRECT(ADDRESS(ROW()-2,COLUMN()))-$M$11),0)) + IF(AND(OR(C263=11,C263=12),AND(D263="F",L263&gt;0)),(INDIRECT(ADDRESS(ROW()-2,COLUMN()))-$N$11),0) + IF(AND(OR(C263=11,C263=12),AND(D263="M",L263&gt;0)),(INDIRECT(ADDRESS(ROW()-2,COLUMN()))-$O$11),0)</f>
        <v/>
      </c>
      <c r="M265" s="22">
        <f>(IF(AND(C263&lt;11,AND(D263="F",M263&gt;0)),(INDIRECT(ADDRESS(ROW()-2,COLUMN()))-$L$12),0) + IF(AND(C263&lt;11,AND(D263="M",M263&gt;0)),(INDIRECT(ADDRESS(ROW()-2,COLUMN()))-$M$12),0)) + IF(AND(OR(C263=11,C263=12),AND(D263="F",M263&gt;0)),(INDIRECT(ADDRESS(ROW()-2,COLUMN()))-$N$12),0) + IF(AND(OR(C263=11,C263=12),AND(D263="M",M263&gt;0)),(INDIRECT(ADDRESS(ROW()-2,COLUMN()))-$O$12),0)  + IF(AND(OR(C263=13,C263=14),AND(D263="F",M263&gt;0)),(INDIRECT(ADDRESS(ROW()-2,COLUMN()))-$P$12),0) + IF(AND(OR(C263=13,C263=14),AND(D263="M",M263&gt;0)),(INDIRECT(ADDRESS(ROW()-2,COLUMN()))-$Q$12),0) + IF(AND(C263 &gt; 14,AND(D263="F",M263&gt;0)),(INDIRECT(ADDRESS(ROW()-2,COLUMN()))-$R$12),0) + IF(AND(C263 &gt; 14,AND(D263="M",M263&gt;0)),(INDIRECT(ADDRESS(ROW()-2,COLUMN()))-$S$12),0)</f>
        <v/>
      </c>
      <c r="N265" s="22">
        <f>IF(AND(OR(C263=11,C263=12),AND(D263="F",N263&gt;0)),(INDIRECT(ADDRESS(ROW()-2,COLUMN()))-$N$13),0) + IF(AND(OR(C263=11,C263=12),AND(D263="M",N263&gt;0)),(INDIRECT(ADDRESS(ROW()-2,COLUMN()))-$O$13),0)  + IF(AND(OR(C263=13,C263=14),AND(D263="F",N263&gt;0)),(INDIRECT(ADDRESS(ROW()-2,COLUMN()))-$P$13),0) + IF(AND(OR(C263=13,C263=14),AND(D263="M",N263&gt;0)),(INDIRECT(ADDRESS(ROW()-2,COLUMN()))-$Q$13),0) + IF(AND(C263 &gt; 14,AND(D263="F",N263&gt;0)),(INDIRECT(ADDRESS(ROW()-2,COLUMN()))-$R$13),0) + IF(AND(C263 &gt; 14,AND(D263="M",N263&gt;0)),(INDIRECT(ADDRESS(ROW()-2,COLUMN()))-$S$13),0)</f>
        <v/>
      </c>
      <c r="O265" s="22">
        <f>(IF(AND(C263&lt;11,AND(D263="F",O263&gt;0)),(INDIRECT(ADDRESS(ROW()-2,COLUMN()))-$L$15),0) + IF(AND(C263&lt;11,AND(D263="M",O263&gt;0)),(INDIRECT(ADDRESS(ROW()-2,COLUMN()))-$M$15),0)) + IF(AND(OR(C263=11,C263=12),AND(D263="F",O263&gt;0)),(INDIRECT(ADDRESS(ROW()-2,COLUMN()))-$N$15),0) + IF(AND(OR(C263=11,C263=12),AND(D263="M",O263&gt;0)),(INDIRECT(ADDRESS(ROW()-2,COLUMN()))-$O$15),0)</f>
        <v/>
      </c>
      <c r="P265" s="22">
        <f>(IF(AND(C263&lt;11,AND(D263="F",P263&gt;0)),(INDIRECT(ADDRESS(ROW()-2,COLUMN()))-$L$16),0) + IF(AND(C263&lt;11,AND(D263="M",P263&gt;0)),(INDIRECT(ADDRESS(ROW()-2,COLUMN()))-$M$16),0)) + IF(AND(OR(C263=11,C263=12),AND(D263="F",P263&gt;0)),(INDIRECT(ADDRESS(ROW()-2,COLUMN()))-$N$16),0) + IF(AND(OR(C263=11,C263=12),AND(D263="M",P263&gt;0)),(INDIRECT(ADDRESS(ROW()-2,COLUMN()))-$O$16),0)  + IF(AND(OR(C263=13,C263=14),AND(D263="F",P263&gt;0)),(INDIRECT(ADDRESS(ROW()-2,COLUMN()))-$P$16),0) + IF(AND(OR(C263=13,C263=14),AND(D263="M",P263&gt;0)),(INDIRECT(ADDRESS(ROW()-2,COLUMN()))-$Q$16),0) + IF(AND(C263 &gt; 14,AND(D263="F",P263&gt;0)),(INDIRECT(ADDRESS(ROW()-2,COLUMN()))-$R$16),0) + IF(AND(C263 &gt; 14,AND(D263="M",P263&gt;0)),(INDIRECT(ADDRESS(ROW()-2,COLUMN()))-$S$16),0)</f>
        <v/>
      </c>
      <c r="Q265" s="22">
        <f>IF(AND(OR(C263=11,C263=12),AND(D263="F",Q263&gt;0)),(INDIRECT(ADDRESS(ROW()-2,COLUMN()))-$N$17),0) + IF(AND(OR(C263=11,C263=12),AND(D263="M",Q263&gt;0)),(INDIRECT(ADDRESS(ROW()-2,COLUMN()))-$O$17),0)  + IF(AND(OR(C263=13,C263=14),AND(D263="F",Q263&gt;0)),(INDIRECT(ADDRESS(ROW()-2,COLUMN()))-$P$17),0) + IF(AND(OR(C263=13,C263=14),AND(D263="M",Q263&gt;0)),(INDIRECT(ADDRESS(ROW()-2,COLUMN()))-$Q$17),0) + IF(AND(C263 &gt; 14,AND(D263="F",Q263&gt;0)),(INDIRECT(ADDRESS(ROW()-2,COLUMN()))-$R$17),0) + IF(AND(C263 &gt; 14,AND(D263="M",Q263&gt;0)),(INDIRECT(ADDRESS(ROW()-2,COLUMN()))-$S$17),0)</f>
        <v/>
      </c>
      <c r="R265" s="22">
        <f>(IF(AND(C263&lt;11,AND(D263="F",R263&gt;0)),(INDIRECT(ADDRESS(ROW()-2,COLUMN()))-$L$19),0) + IF(AND(C263&lt;11,AND(D263="M",R263&gt;0)),(INDIRECT(ADDRESS(ROW()-2,COLUMN()))-$M$19),0)) + IF(AND(OR(C263=11,C263=12),AND(D263="F",R263&gt;0)),(INDIRECT(ADDRESS(ROW()-2,COLUMN()))-$N$19),0) + IF(AND(OR(C263=11,C263=12),AND(D263="M",R263&gt;0)),(INDIRECT(ADDRESS(ROW()-2,COLUMN()))-$O$19),0)</f>
        <v/>
      </c>
      <c r="S265" s="22">
        <f>(IF(AND(C263&lt;11,AND(D263="F",S263&gt;0)),(INDIRECT(ADDRESS(ROW()-2,COLUMN()))-$L$20),0) + IF(AND(C263&lt;11,AND(D263="M",S263&gt;0)),(INDIRECT(ADDRESS(ROW()-2,COLUMN()))-$M$20),0)) + IF(AND(OR(C263=11,C263=12),AND(D263="F",S263&gt;0)),(INDIRECT(ADDRESS(ROW()-2,COLUMN()))-$N$20),0) + IF(AND(OR(C263=11,C263=12),AND(D263="M",S263&gt;0)),(INDIRECT(ADDRESS(ROW()-2,COLUMN()))-$O$20),0)  + IF(AND(OR(C263=13,C263=14),AND(D263="F",S263&gt;0)),(INDIRECT(ADDRESS(ROW()-2,COLUMN()))-$P$20),0) + IF(AND(OR(C263=13,C263=14),AND(D263="M",S263&gt;0)),(INDIRECT(ADDRESS(ROW()-2,COLUMN()))-$Q$20),0) + IF(AND(C263 &gt; 14,AND(D263="F",S263&gt;0)),(INDIRECT(ADDRESS(ROW()-2,COLUMN()))-$R$20),0) + IF(AND(C263 &gt; 14,AND(D263="M",S263&gt;0)),(INDIRECT(ADDRESS(ROW()-2,COLUMN()))-$S$20),0)</f>
        <v/>
      </c>
      <c r="T265" s="22">
        <f>IF(AND(OR(C263=11,C263=12),AND(D263="F",T263&gt;0)),(INDIRECT(ADDRESS(ROW()-2,COLUMN()))-$N$21),0) + IF(AND(OR(C263=11,C263=12),AND(D263="M",T263&gt;0)),(INDIRECT(ADDRESS(ROW()-2,COLUMN()))-$O$21),0)  + IF(AND(OR(C263=13,C263=14),AND(D263="F",T263&gt;0)),(INDIRECT(ADDRESS(ROW()-2,COLUMN()))-$P$21),0) + IF(AND(OR(C263=13,C263=14),AND(D263="M",T263&gt;0)),(INDIRECT(ADDRESS(ROW()-2,COLUMN()))-$Q$21),0) + IF(AND(C263 &gt; 14,AND(D263="F",T263&gt;0)),(INDIRECT(ADDRESS(ROW()-2,COLUMN()))-$R$21),0) + IF(AND(C263 &gt; 14,AND(D263="M",T263&gt;0)),(INDIRECT(ADDRESS(ROW()-2,COLUMN()))-$S$21),0)</f>
        <v/>
      </c>
      <c r="U265" s="22">
        <f>(IF(AND(C263&lt;11,AND(D263="F",U263&gt;0)),(INDIRECT(ADDRESS(ROW()-2,COLUMN()))-$L$23),0) + IF(AND(C263&lt;11,AND(D263="M",U263&gt;0)),(INDIRECT(ADDRESS(ROW()-2,COLUMN()))-$M$23),0)) + IF(AND(OR(C263=11,C263=12),AND(D263="F",U263&gt;0)),(INDIRECT(ADDRESS(ROW()-2,COLUMN()))-$N$23),0) + IF(AND(OR(C263=11,C263=12),AND(D263="M",U263&gt;0)),(INDIRECT(ADDRESS(ROW()-2,COLUMN()))-$O$23),0)</f>
        <v/>
      </c>
      <c r="V265" s="22">
        <f>(IF(AND(C263&lt;11,AND(D263="F",V263&gt;0)),(INDIRECT(ADDRESS(ROW()-2,COLUMN()))-$L$24),0) + IF(AND(C263&lt;11,AND(D263="M",V263&gt;0)),(INDIRECT(ADDRESS(ROW()-2,COLUMN()))-$M$24),0)) + IF(AND(OR(C263=11,C263=12),AND(D263="F",V263&gt;0)),(INDIRECT(ADDRESS(ROW()-2,COLUMN()))-$N$24),0) + IF(AND(OR(C263=11,C263=12),AND(D263="M",V263&gt;0)),(INDIRECT(ADDRESS(ROW()-2,COLUMN()))-$O$24),0)  + IF(AND(OR(C263=13,C263=14),AND(D263="F",V263&gt;0)),(INDIRECT(ADDRESS(ROW()-2,COLUMN()))-$P$24),0) + IF(AND(OR(C263=13,C263=14),AND(D263="M",V263&gt;0)),(INDIRECT(ADDRESS(ROW()-2,COLUMN()))-$Q$24),0) + IF(AND(C263 &gt; 14,AND(D263="F",V263&gt;0)),(INDIRECT(ADDRESS(ROW()-2,COLUMN()))-$R$24),0) + IF(AND(C263 &gt; 14,AND(D263="M",V263&gt;0)),(INDIRECT(ADDRESS(ROW()-2,COLUMN()))-$S$24),0)</f>
        <v/>
      </c>
      <c r="W265" s="22">
        <f>IF(AND(OR(C263=11,C263=12),AND(D263="F",W263&gt;0)),(INDIRECT(ADDRESS(ROW()-2,COLUMN()))-$N$25),0) + IF(AND(OR(C263=11,C263=12),AND(D263="M",W263&gt;0)),(INDIRECT(ADDRESS(ROW()-2,COLUMN()))-$O$25),0)  + IF(AND(OR(C263=13,C263=14),AND(D263="F",W263&gt;0)),(INDIRECT(ADDRESS(ROW()-2,COLUMN()))-$P$25),0) + IF(AND(OR(C263=13,C263=14),AND(D263="M",W263&gt;0)),(INDIRECT(ADDRESS(ROW()-2,COLUMN()))-$Q$25),0) + IF(AND(C263 &gt; 14,AND(D263="F",W263&gt;0)),(INDIRECT(ADDRESS(ROW()-2,COLUMN()))-$R$25),0) + IF(AND(C263 &gt; 14,AND(D263="M",W263&gt;0)),(INDIRECT(ADDRESS(ROW()-2,COLUMN()))-$S$25),0)</f>
        <v/>
      </c>
    </row>
    <row customHeight="1" ht="20" outlineLevel="1" r="266" s="67" spans="1:63">
      <c r="C266" s="69" t="s">
        <v>386</v>
      </c>
      <c r="E266" s="62">
        <f>COUNTIF(F266:W266,"&lt;=0")-E263-IF(C263&gt;14,18,0)-IF(C263&gt;12,IF(L263&gt;0,1,0)+IF(O263&gt;0,1,0)+IF(R263&gt;0,1,0)+IF(U263&gt;0,1,0),0)-IF(C263&lt;11,IF(J263&gt;0,1,0)+IF(K263&gt;0,1,0)+IF(N263&gt;0,1,0)+IF(Q263&gt;0,1,0)+IF(T263&gt;0,1,0)+ IF(U263&gt;0,1,0) + IF(W263,1,0),0) - IF(AND(U263 &gt; 0,OR(C263=11,C263=12)),1,0)</f>
        <v/>
      </c>
      <c r="F266" s="22">
        <f>(IF(AND(C263&lt;11,AND(D263="F",F263&gt;0)),(INDIRECT(ADDRESS(ROW()-3,COLUMN()))-$V$4),0) + IF(AND(C263&lt;11,AND(D263="M",F263&gt;0)),(INDIRECT(ADDRESS(ROW()-3,COLUMN()))-$W$4),0)) + IF(AND(OR(C263=11,C263=12),AND(D263="F",F263&gt;0)),(INDIRECT(ADDRESS(ROW()-3,COLUMN()))-$X$4),0) + IF(AND(OR(C263=11,C263=12),AND(D263="M",F263&gt;0)),(INDIRECT(ADDRESS(ROW()-3,COLUMN()))-$Y$4),0)  + IF(AND(OR(C263=13,C263=14),AND(D263="F",F263&gt;0)),(INDIRECT(ADDRESS(ROW()-3,COLUMN()))-$Z$4),0) + IF(AND(OR(C263=13,C263=14),AND(D263="M",F263&gt;0)),(INDIRECT(ADDRESS(ROW()-3,COLUMN()))-$AA$4),0)</f>
        <v/>
      </c>
      <c r="G266" s="22">
        <f>(IF(AND(C263&lt;11,AND(D263="F",G263&gt;0)),(INDIRECT(ADDRESS(ROW()-3,COLUMN()))-$V$5),0) + IF(AND(C263&lt;11,AND(D263="M",G263&gt;0)),(INDIRECT(ADDRESS(ROW()-3,COLUMN()))-$W$5),0)) + IF(AND(OR(C263=11,C263=12),AND(D263="F",G263&gt;0)),(INDIRECT(ADDRESS(ROW()-3,COLUMN()))-$X$5),0) + IF(AND(OR(C263=11,C263=12),AND(D263="M",G263&gt;0)),(INDIRECT(ADDRESS(ROW()-3,COLUMN()))-$Y$5),0)  + IF(AND(OR(C263=13,C263=14),AND(D263="F",G263&gt;0)),(INDIRECT(ADDRESS(ROW()-3,COLUMN()))-$Z$5),0) + IF(AND(OR(C263=13,C263=14),AND(D263="M",G263&gt;0)),(INDIRECT(ADDRESS(ROW()-3,COLUMN()))-$AA$5),0)</f>
        <v/>
      </c>
      <c r="H266" s="22">
        <f>(IF(AND(C263&lt;11,AND(D263="F",H263&gt;0)),(INDIRECT(ADDRESS(ROW()-3,COLUMN()))-$V$6),0) + IF(AND(C263&lt;11,AND(D263="M",H263&gt;0)),(INDIRECT(ADDRESS(ROW()-3,COLUMN()))-$W$6),0)) + IF(AND(OR(C263=11,C263=12),AND(D263="F",H263&gt;0)),(INDIRECT(ADDRESS(ROW()-3,COLUMN()))-$X$6),0) + IF(AND(OR(C263=11,C263=12),AND(D263="M",H263&gt;0)),(INDIRECT(ADDRESS(ROW()-3,COLUMN()))-$Y$6),0)  + IF(AND(OR(C263=13,C263=14),AND(D263="F",H263&gt;0)),(INDIRECT(ADDRESS(ROW()-3,COLUMN()))-$Z$6),0) + IF(AND(OR(C263=13,C263=14),AND(D263="M",H263&gt;0)),(INDIRECT(ADDRESS(ROW()-3,COLUMN()))-$AA$6),0)</f>
        <v/>
      </c>
      <c r="I266" s="22">
        <f>(IF(AND(C263&lt;11,AND(D263="F",I263&gt;0)),(INDIRECT(ADDRESS(ROW()-3,COLUMN()))-$V$7),0) + IF(AND(C263&lt;11,AND(D263="M",I263&gt;0)),(INDIRECT(ADDRESS(ROW()-3,COLUMN()))-$W$7),0)) + IF(AND(OR(C263=11,C263=12),AND(D263="F",I263&gt;0)),(INDIRECT(ADDRESS(ROW()-3,COLUMN()))-$X$7),0) + IF(AND(OR(C263=11,C263=12),AND(D263="M",I263&gt;0)),(INDIRECT(ADDRESS(ROW()-3,COLUMN()))-$Y$7),0)  + IF(AND(OR(C263=13,C263=14),AND(D263="F",I263&gt;0)),(INDIRECT(ADDRESS(ROW()-3,COLUMN()))-$Z$7),0) + IF(AND(OR(C263=13,C263=14),AND(D263="M",I263&gt;0)),(INDIRECT(ADDRESS(ROW()-3,COLUMN()))-$AA$7),0)</f>
        <v/>
      </c>
      <c r="J266" s="22">
        <f>IF(AND(OR(C263=11,C263=12),AND(D263="F",J263&gt;0)),(INDIRECT(ADDRESS(ROW()-3,COLUMN()))-$X$8),0) + IF(AND(OR(C263=11,C263=12),AND(D263="M",J263&gt;0)),(INDIRECT(ADDRESS(ROW()-3,COLUMN()))-$Y$8),0)  + IF(AND(OR(C263=13,C263=14),AND(D263="F",J263&gt;0)),(INDIRECT(ADDRESS(ROW()-3,COLUMN()))-$Z$8),0) + IF(AND(OR(C263=13,C263=14),AND(D263="M",J263&gt;0)),(INDIRECT(ADDRESS(ROW()-3,COLUMN()))-$AA$8),0)</f>
        <v/>
      </c>
      <c r="K266" s="22">
        <f>IF(AND(OR(C263=11,C263=12),AND(D263="F",K263&gt;0)),(INDIRECT(ADDRESS(ROW()-3,COLUMN()))-$X$9),0) + IF(AND(OR(C263=11,C263=12),AND(D263="M",K263&gt;0)),(INDIRECT(ADDRESS(ROW()-3,COLUMN()))-$Y$9),0)  + IF(AND(OR(C263=13,C263=14),AND(D263="F",K263&gt;0)),(INDIRECT(ADDRESS(ROW()-3,COLUMN()))-$Z$9),0) + IF(AND(OR(C263=13,C263=14),AND(D263="M",K263&gt;0)),(INDIRECT(ADDRESS(ROW()-3,COLUMN()))-$AA$9),0)</f>
        <v/>
      </c>
      <c r="L266" s="22">
        <f>(IF(AND(C263&lt;11,AND(D263="F",L263&gt;0)),(INDIRECT(ADDRESS(ROW()-3,COLUMN()))-$V$11),0) + IF(AND(C263&lt;11,AND(D263="M",L263&gt;0)),(INDIRECT(ADDRESS(ROW()-3,COLUMN()))-$W$11),0)) + IF(AND(OR(C263=11,C263=12),AND(D263="F",L263&gt;0)),(INDIRECT(ADDRESS(ROW()-3,COLUMN()))-$X$11),0) + IF(AND(OR(C263=11,C263=12),AND(D263="M",L263&gt;0)),(INDIRECT(ADDRESS(ROW()-3,COLUMN()))-$Y$11),0)</f>
        <v/>
      </c>
      <c r="M266" s="22">
        <f>(IF(AND(C263&lt;11,AND(D263="F",M263&gt;0)),(INDIRECT(ADDRESS(ROW()-3,COLUMN()))-$V$12),0) + IF(AND(C263&lt;11,AND(D263="M",M263&gt;0)),(INDIRECT(ADDRESS(ROW()-3,COLUMN()))-$W$12),0)) + IF(AND(OR(C263=11,C263=12),AND(D263="F",M263&gt;0)),(INDIRECT(ADDRESS(ROW()-3,COLUMN()))-$X$12),0) + IF(AND(OR(C263=11,C263=12),AND(D263="M",M263&gt;0)),(INDIRECT(ADDRESS(ROW()-3,COLUMN()))-$Y$12),0)  + IF(AND(OR(C263=13,C263=14),AND(D263="F",M263&gt;0)),(INDIRECT(ADDRESS(ROW()-3,COLUMN()))-$Z$12),0) + IF(AND(OR(C263=13,C263=14),AND(D263="M",M263&gt;0)),(INDIRECT(ADDRESS(ROW()-3,COLUMN()))-$AA$12),0)</f>
        <v/>
      </c>
      <c r="N266" s="22">
        <f>IF(AND(OR(C263=11,C263=12),AND(D263="F",N263&gt;0)),(INDIRECT(ADDRESS(ROW()-3,COLUMN()))-$X$13),0) + IF(AND(OR(C263=11,C263=12),AND(D263="M",N263&gt;0)),(INDIRECT(ADDRESS(ROW()-3,COLUMN()))-$Y$13),0)  + IF(AND(OR(C263=13,C263=14),AND(D263="F",N263&gt;0)),(INDIRECT(ADDRESS(ROW()-3,COLUMN()))-$Z$13),0) + IF(AND(OR(C263=13,C263=14),AND(D263="M",N263&gt;0)),(INDIRECT(ADDRESS(ROW()-3,COLUMN()))-$AA$13),0)</f>
        <v/>
      </c>
      <c r="O266" s="22">
        <f>(IF(AND(C263&lt;11,AND(D263="F",O263&gt;0)),(INDIRECT(ADDRESS(ROW()-3,COLUMN()))-$V$15),0) + IF(AND(C263&lt;11,AND(D263="M",O263&gt;0)),(INDIRECT(ADDRESS(ROW()-3,COLUMN()))-$W$15),0)) + IF(AND(OR(C263=11,C263=12),AND(D263="F",O263&gt;0)),(INDIRECT(ADDRESS(ROW()-3,COLUMN()))-$X$15),0) + IF(AND(OR(C263=11,C263=12),AND(D263="M",O263&gt;0)),(INDIRECT(ADDRESS(ROW()-3,COLUMN()))-$Y$15),0)</f>
        <v/>
      </c>
      <c r="P266" s="22">
        <f>(IF(AND(C263&lt;11,AND(D263="F",P263&gt;0)),(INDIRECT(ADDRESS(ROW()-3,COLUMN()))-$V$16),0) + IF(AND(C263&lt;11,AND(D263="M",P263&gt;0)),(INDIRECT(ADDRESS(ROW()-3,COLUMN()))-$W$16),0)) + IF(AND(OR(C263=11,C263=12),AND(D263="F",P263&gt;0)),(INDIRECT(ADDRESS(ROW()-3,COLUMN()))-$X$16),0) + IF(AND(OR(C263=11,C263=12),AND(D263="M",P263&gt;0)),(INDIRECT(ADDRESS(ROW()-3,COLUMN()))-$Y$16),0)  + IF(AND(OR(C263=13,C263=14),AND(D263="F",P263&gt;0)),(INDIRECT(ADDRESS(ROW()-3,COLUMN()))-$Z$16),0) + IF(AND(OR(C263=13,C263=14),AND(D263="M",P263&gt;0)),(INDIRECT(ADDRESS(ROW()-3,COLUMN()))-$AA$16),0)</f>
        <v/>
      </c>
      <c r="Q266" s="22">
        <f>IF(AND(OR(C263=11,C263=12),AND(D263="F",Q263&gt;0)),(INDIRECT(ADDRESS(ROW()-3,COLUMN()))-$X$17),0) + IF(AND(OR(C263=11,C263=12),AND(D263="M",Q263&gt;0)),(INDIRECT(ADDRESS(ROW()-3,COLUMN()))-$Y$17),0)  + IF(AND(OR(C263=13,C263=14),AND(D263="F",Q263&gt;0)),(INDIRECT(ADDRESS(ROW()-3,COLUMN()))-$Z$17),0) + IF(AND(OR(C263=13,C263=14),AND(D263="M",Q263&gt;0)),(INDIRECT(ADDRESS(ROW()-3,COLUMN()))-$AA$17),0)</f>
        <v/>
      </c>
      <c r="R266" s="22">
        <f>(IF(AND(C263&lt;11,AND(D263="F",R263&gt;0)),(INDIRECT(ADDRESS(ROW()-3,COLUMN()))-$V$19),0) + IF(AND(C263&lt;11,AND(D263="M",R263&gt;0)),(INDIRECT(ADDRESS(ROW()-3,COLUMN()))-$W$19),0)) + IF(AND(OR(C263=11,C263=12),AND(D263="F",R263&gt;0)),(INDIRECT(ADDRESS(ROW()-3,COLUMN()))-$X$19),0) + IF(AND(OR(C263=11,C263=12),AND(D263="M",R263&gt;0)),(INDIRECT(ADDRESS(ROW()-3,COLUMN()))-$Y$19),0)</f>
        <v/>
      </c>
      <c r="S266" s="22">
        <f>(IF(AND(C263&lt;11,AND(D263="F",S263&gt;0)),(INDIRECT(ADDRESS(ROW()-3,COLUMN()))-$V$20),0) + IF(AND(C263&lt;11,AND(D263="M",S263&gt;0)),(INDIRECT(ADDRESS(ROW()-3,COLUMN()))-$W$20),0)) + IF(AND(OR(C263=11,C263=12),AND(D263="F",S263&gt;0)),(INDIRECT(ADDRESS(ROW()-3,COLUMN()))-$X$20),0) + IF(AND(OR(C263=11,C263=12),AND(D263="M",S263&gt;0)),(INDIRECT(ADDRESS(ROW()-3,COLUMN()))-$Y$20),0)  + IF(AND(OR(C263=13,C263=14),AND(D263="F",S263&gt;0)),(INDIRECT(ADDRESS(ROW()-3,COLUMN()))-$Z$20),0) + IF(AND(OR(C263=13,C263=14),AND(D263="M",S263&gt;0)),(INDIRECT(ADDRESS(ROW()-3,COLUMN()))-$AA$20),0)</f>
        <v/>
      </c>
      <c r="T266" s="22">
        <f>IF(AND(OR(C263=11,C263=12),AND(D263="F",T263&gt;0)),(INDIRECT(ADDRESS(ROW()-3,COLUMN()))-$X$21),0) + IF(AND(OR(C263=11,C263=12),AND(D263="M",T263&gt;0)),(INDIRECT(ADDRESS(ROW()-3,COLUMN()))-$Y$21),0)  + IF(AND(OR(C263=13,C263=14),AND(D263="F",T263&gt;0)),(INDIRECT(ADDRESS(ROW()-3,COLUMN()))-$Z$21),0) + IF(AND(OR(C263=13,C263=14),AND(D263="M",T263&gt;0)),(INDIRECT(ADDRESS(ROW()-3,COLUMN()))-$AA$21),0)</f>
        <v/>
      </c>
      <c r="U266" s="20" t="n">
        <v>0</v>
      </c>
      <c r="V266" s="22">
        <f>(IF(AND(C263&lt;11,AND(D263="F",V263&gt;0)),(INDIRECT(ADDRESS(ROW()-3,COLUMN()))-$V$24),0) + IF(AND(C263&lt;11,AND(D263="M",V263&gt;0)),(INDIRECT(ADDRESS(ROW()-3,COLUMN()))-$W$24),0)) + IF(AND(OR(C263=11,C263=12),AND(D263="F",V263&gt;0)),(INDIRECT(ADDRESS(ROW()-3,COLUMN()))-$X$24),0) + IF(AND(OR(C263=11,C263=12),AND(D263="M",V263&gt;0)),(INDIRECT(ADDRESS(ROW()-3,COLUMN()))-$Y$24),0)  + IF(AND(OR(C263=13,C263=14),AND(D263="F",V263&gt;0)),(INDIRECT(ADDRESS(ROW()-3,COLUMN()))-$Z$24),0) + IF(AND(OR(C263=13,C263=14),AND(D263="M",V263&gt;0)),(INDIRECT(ADDRESS(ROW()-3,COLUMN()))-$AA$24),0)</f>
        <v/>
      </c>
      <c r="W266" s="22">
        <f>IF(AND(OR(C263=11,C263=12),AND(D263="F",W263&gt;0)),(INDIRECT(ADDRESS(ROW()-3,COLUMN()))-$X$25),0) + IF(AND(OR(C263=11,C263=12),AND(D263="M",W263&gt;0)),(INDIRECT(ADDRESS(ROW()-3,COLUMN()))-$Y$25),0)  + IF(AND(OR(C263=13,C263=14),AND(D263="F",W263&gt;0)),(INDIRECT(ADDRESS(ROW()-3,COLUMN()))-$Z$25),0) + IF(AND(OR(C263=13,C263=14),AND(D263="M",W263&gt;0)),(INDIRECT(ADDRESS(ROW()-3,COLUMN()))-$AA$25),0)</f>
        <v/>
      </c>
    </row>
    <row customHeight="1" ht="20" outlineLevel="1" r="267" s="67" spans="1:63">
      <c r="C267" s="69" t="s">
        <v>387</v>
      </c>
      <c r="E267" s="62">
        <f>COUNTIF(F267:W267,"&lt;=0")-E263-IF(L263&gt;0,1,0)-IF(O263&gt;0,1,0)-IF(R263&gt;0,1,0)-IF(U263&gt;0,1,0)</f>
        <v/>
      </c>
      <c r="F267" s="22">
        <f>IF(AND(D263="M",F263&gt;0), INDIRECT(ADDRESS(ROW()-4,COLUMN()))-$AE$4,0) + IF(AND(D263="F",F263&gt;0), INDIRECT(ADDRESS(ROW()-4,COLUMN()))-$AD$4,0)</f>
        <v/>
      </c>
      <c r="G267" s="22">
        <f>IF(AND(D263="M",G263&gt;0), INDIRECT(ADDRESS(ROW()-4,COLUMN()))-$AE$5,0) + IF(AND(D263="F",G263&gt;0), INDIRECT(ADDRESS(ROW()-4,COLUMN()))-$AD$5,0)</f>
        <v/>
      </c>
      <c r="H267" s="22">
        <f>IF(AND(D263="M",H263&gt;0), INDIRECT(ADDRESS(ROW()-4,COLUMN()))-$AE$6,0) + IF(AND(D263="F",H263&gt;0), INDIRECT(ADDRESS(ROW()-4,COLUMN()))-$AD$6,0)</f>
        <v/>
      </c>
      <c r="I267" s="22">
        <f>IF(AND(D263="M",I263&gt;0), INDIRECT(ADDRESS(ROW()-4,COLUMN()))-$AE$7,0) + IF(AND(D263="F",I263&gt;0), INDIRECT(ADDRESS(ROW()-4,COLUMN()))-$AD$7,0)</f>
        <v/>
      </c>
      <c r="J267" s="22">
        <f>IF(AND(D263="M",J263&gt;0), INDIRECT(ADDRESS(ROW()-4,COLUMN()))-$AE$8,0) + IF(AND(D263="F",J263&gt;0), INDIRECT(ADDRESS(ROW()-4,COLUMN()))-$AD$8,0)</f>
        <v/>
      </c>
      <c r="K267" s="22">
        <f>IF(AND(D263="M",K263&gt;0), INDIRECT(ADDRESS(ROW()-4,COLUMN()))-$AE$9,0) + IF(AND(D263="F",K263&gt;0), INDIRECT(ADDRESS(ROW()-4,COLUMN()))-$AD$9,0)</f>
        <v/>
      </c>
      <c r="L267" s="20" t="n">
        <v>0</v>
      </c>
      <c r="M267" s="22">
        <f>IF(AND(D263="M",M263&gt;0), INDIRECT(ADDRESS(ROW()-4,COLUMN()))-$AE$11,0) + IF(AND(D263="F",M263&gt;0), INDIRECT(ADDRESS(ROW()-4,COLUMN()))-$AD$11,0)</f>
        <v/>
      </c>
      <c r="N267" s="22">
        <f>IF(AND(D263="M",N263&gt;0), INDIRECT(ADDRESS(ROW()-4,COLUMN()))-$AE$12,0) + IF(AND(D263="F",N263&gt;0), INDIRECT(ADDRESS(ROW()-4,COLUMN()))-$AD$12,0)</f>
        <v/>
      </c>
      <c r="O267" s="20" t="n">
        <v>0</v>
      </c>
      <c r="P267" s="22">
        <f>IF(AND(D263="M",P263&gt;0), INDIRECT(ADDRESS(ROW()-4,COLUMN()))-$AE$14,0) + IF(AND(D263="F",P263&gt;0), INDIRECT(ADDRESS(ROW()-4,COLUMN()))-$AD$14,0)</f>
        <v/>
      </c>
      <c r="Q267" s="22">
        <f>IF(AND(D263="M",Q263&gt;0), INDIRECT(ADDRESS(ROW()-4,COLUMN()))-$AE$15,0) + IF(AND(D263="F",Q263&gt;0), INDIRECT(ADDRESS(ROW()-4,COLUMN()))-$AD$15,0)</f>
        <v/>
      </c>
      <c r="R267" s="20" t="n">
        <v>0</v>
      </c>
      <c r="S267" s="22">
        <f>IF(AND(D263="M",S263&gt;0), INDIRECT(ADDRESS(ROW()-4,COLUMN()))-$AE$17,0) + IF(AND(D263="F",S263&gt;0), INDIRECT(ADDRESS(ROW()-4,COLUMN()))-$AD$17,0)</f>
        <v/>
      </c>
      <c r="T267" s="22">
        <f>IF(AND(D263="M",T263&gt;0), INDIRECT(ADDRESS(ROW()-4,COLUMN()))-$AE$18,0) + IF(AND(D263="F",T263&gt;0), INDIRECT(ADDRESS(ROW()-4,COLUMN()))-$AD$18,0)</f>
        <v/>
      </c>
      <c r="U267" s="20" t="n">
        <v>0</v>
      </c>
      <c r="V267" s="22">
        <f>IF(AND(D263="M",V263&gt;0), INDIRECT(ADDRESS(ROW()-4,COLUMN()))-$AE$20,0) + IF(AND(D263="F",V263&gt;0), INDIRECT(ADDRESS(ROW()-4,COLUMN()))-$AD$20,0)</f>
        <v/>
      </c>
      <c r="W267" s="22">
        <f>IF(AND(D263="M",W263&gt;0), INDIRECT(ADDRESS(ROW()-4,COLUMN()))-$AE$21,0) + IF(AND(D263="F",W263&gt;0), INDIRECT(ADDRESS(ROW()-4,COLUMN()))-$AD$21,0)</f>
        <v/>
      </c>
    </row>
    <row customHeight="1" ht="20" outlineLevel="1" r="268" s="67" spans="1:63">
      <c r="C268" s="69" t="s">
        <v>388</v>
      </c>
      <c r="E268" s="62">
        <f>COUNTIF(F268:W268,"&lt;=0")-E263-IF(L263&gt;0,1,0)-IF(O263&gt;0,1,0)-IF(R263&gt;0,1,0)-IF(U263&gt;0,1,0)</f>
        <v/>
      </c>
      <c r="F268" s="22">
        <f>IF(AND(D263="M",F263&gt;0), INDIRECT(ADDRESS(ROW()-5,COLUMN()))-$AJ$4,0) + IF(AND(D263="F",F263&gt;0), INDIRECT(ADDRESS(ROW()-5,COLUMN()))-$AI$4,0)</f>
        <v/>
      </c>
      <c r="G268" s="22">
        <f>IF(AND(D263="M",G263&gt;0), INDIRECT(ADDRESS(ROW()-5,COLUMN()))-$AJ$5,0) + IF(AND(D263="F",G263&gt;0), INDIRECT(ADDRESS(ROW()-5,COLUMN()))-$AI$5,0)</f>
        <v/>
      </c>
      <c r="H268" s="22">
        <f>IF(AND(D263="M",H263&gt;0), INDIRECT(ADDRESS(ROW()-5,COLUMN()))-$AJ$6,0) + IF(AND(D263="F",H263&gt;0), INDIRECT(ADDRESS(ROW()-5,COLUMN()))-$AI$6,0)</f>
        <v/>
      </c>
      <c r="I268" s="22">
        <f>IF(AND(D263="M",I263&gt;0), INDIRECT(ADDRESS(ROW()-5,COLUMN()))-$AJ$7,0) + IF(AND(D263="F",I263&gt;0), INDIRECT(ADDRESS(ROW()-5,COLUMN()))-$AI$7,0)</f>
        <v/>
      </c>
      <c r="J268" s="22">
        <f>IF(AND(D263="M",J263&gt;0), INDIRECT(ADDRESS(ROW()-5,COLUMN()))-$AJ$8,0) + IF(AND(D263="F",J263&gt;0), INDIRECT(ADDRESS(ROW()-5,COLUMN()))-$AI$8,0)</f>
        <v/>
      </c>
      <c r="K268" s="22">
        <f>IF(AND(D263="M",K263&gt;0), INDIRECT(ADDRESS(ROW()-5,COLUMN()))-$AJ$9,0) + IF(AND(D263="F",K263&gt;0), INDIRECT(ADDRESS(ROW()-5,COLUMN()))-$AI$9,0)</f>
        <v/>
      </c>
      <c r="L268" s="20" t="n">
        <v>0</v>
      </c>
      <c r="M268" s="22">
        <f>IF(AND(D263="M",M263&gt;0), INDIRECT(ADDRESS(ROW()-5,COLUMN()))-$AJ$11,0) + IF(AND(D263="F",M263&gt;0), INDIRECT(ADDRESS(ROW()-5,COLUMN()))-$AI$11,0)</f>
        <v/>
      </c>
      <c r="N268" s="22">
        <f>IF(AND(D263="M",N263&gt;0), INDIRECT(ADDRESS(ROW()-5,COLUMN()))-$AJ$12,0) + IF(AND(D263="F",N263&gt;0), INDIRECT(ADDRESS(ROW()-5,COLUMN()))-$AI$12,0)</f>
        <v/>
      </c>
      <c r="O268" s="20" t="n">
        <v>0</v>
      </c>
      <c r="P268" s="22">
        <f>IF(AND(D263="M",P263&gt;0), INDIRECT(ADDRESS(ROW()-5,COLUMN()))-$AJ$14,0) + IF(AND(D263="F",P263&gt;0), INDIRECT(ADDRESS(ROW()-5,COLUMN()))-$AI$14,0)</f>
        <v/>
      </c>
      <c r="Q268" s="22">
        <f>IF(AND(D263="M",Q263&gt;0), INDIRECT(ADDRESS(ROW()-5,COLUMN()))-$AJ$15,0) + IF(AND(D263="F",Q263&gt;0), INDIRECT(ADDRESS(ROW()-5,COLUMN()))-$AI$15,0)</f>
        <v/>
      </c>
      <c r="R268" s="20" t="n">
        <v>0</v>
      </c>
      <c r="S268" s="22">
        <f>IF(AND(D263="M",S263&gt;0), INDIRECT(ADDRESS(ROW()-5,COLUMN()))-$AJ$17,0) + IF(AND(D263="F",S263&gt;0), INDIRECT(ADDRESS(ROW()-5,COLUMN()))-$AI$17,0)</f>
        <v/>
      </c>
      <c r="T268" s="22">
        <f>IF(AND(D263="M",T263&gt;0), INDIRECT(ADDRESS(ROW()-5,COLUMN()))-$AJ$18,0) + IF(AND(D263="F",T263&gt;0), INDIRECT(ADDRESS(ROW()-5,COLUMN()))-$AI$18,0)</f>
        <v/>
      </c>
      <c r="U268" s="20" t="n">
        <v>0</v>
      </c>
      <c r="V268" s="22">
        <f>IF(AND(D263="M",V263&gt;0), INDIRECT(ADDRESS(ROW()-5,COLUMN()))-$AJ$20,0) + IF(AND(D263="F",V263&gt;0), INDIRECT(ADDRESS(ROW()-5,COLUMN()))-$AI$20,0)</f>
        <v/>
      </c>
      <c r="W268" s="22">
        <f>IF(AND(D263="M",W263&gt;0), INDIRECT(ADDRESS(ROW()-5,COLUMN()))-$AJ$21,0) + IF(AND(D263="F",W263&gt;0), INDIRECT(ADDRESS(ROW()-5,COLUMN()))-$AI$21,0)</f>
        <v/>
      </c>
    </row>
    <row customHeight="1" ht="20" outlineLevel="1" r="269" s="67" spans="1:63">
      <c r="C269" s="69" t="s">
        <v>389</v>
      </c>
      <c r="E269" s="62">
        <f>COUNTIF(F269:W269,"&lt;=0")-E263-IF(L263&gt;0,1,0)-IF(O263&gt;0,1,0)-IF(R263&gt;0,1,0)-IF(U263&gt;0,1,0)</f>
        <v/>
      </c>
      <c r="F269" s="22">
        <f>IF(AND(D263="M",F263&gt;0), INDIRECT(ADDRESS(ROW()-6,COLUMN()))-$AO$4,0) + IF(AND(D263="F",F263&gt;0), INDIRECT(ADDRESS(ROW()-6,COLUMN()))-$AN$4,0)</f>
        <v/>
      </c>
      <c r="G269" s="22">
        <f>IF(AND(D263="M",G263&gt;0), INDIRECT(ADDRESS(ROW()-6,COLUMN()))-$AO$5,0) + IF(AND(D263="F",G263&gt;0), INDIRECT(ADDRESS(ROW()-6,COLUMN()))-$AN$5,0)</f>
        <v/>
      </c>
      <c r="H269" s="22">
        <f>IF(AND(D263="M",H263&gt;0), INDIRECT(ADDRESS(ROW()-6,COLUMN()))-$AO$6,0) + IF(AND(D263="F",H263&gt;0), INDIRECT(ADDRESS(ROW()-6,COLUMN()))-$AN$6,0)</f>
        <v/>
      </c>
      <c r="I269" s="22">
        <f>IF(AND(D263="M",I263&gt;0), INDIRECT(ADDRESS(ROW()-6,COLUMN()))-$AO$7,0) + IF(AND(D263="F",I263&gt;0), INDIRECT(ADDRESS(ROW()-6,COLUMN()))-$AN$7,0)</f>
        <v/>
      </c>
      <c r="J269" s="22">
        <f>IF(AND(D263="M",J263&gt;0), INDIRECT(ADDRESS(ROW()-6,COLUMN()))-$AO$8,0) + IF(AND(D263="F",J263&gt;0), INDIRECT(ADDRESS(ROW()-6,COLUMN()))-$AN$8,0)</f>
        <v/>
      </c>
      <c r="K269" s="22">
        <f>IF(AND(D263="M",K263&gt;0), INDIRECT(ADDRESS(ROW()-6,COLUMN()))-$AO$9,0) + IF(AND(D263="F",K263&gt;0), INDIRECT(ADDRESS(ROW()-6,COLUMN()))-$AN$9,0)</f>
        <v/>
      </c>
      <c r="L269" s="20" t="n">
        <v>0</v>
      </c>
      <c r="M269" s="22">
        <f>IF(AND(D263="M",M263&gt;0), INDIRECT(ADDRESS(ROW()-6,COLUMN()))-$AO$11,0) + IF(AND(D263="F",M263&gt;0), INDIRECT(ADDRESS(ROW()-6,COLUMN()))-$AN$11,0)</f>
        <v/>
      </c>
      <c r="N269" s="22">
        <f>IF(AND(D263="M",N263&gt;0), INDIRECT(ADDRESS(ROW()-6,COLUMN()))-$AO$12,0) + IF(AND(D263="F",N263&gt;0), INDIRECT(ADDRESS(ROW()-6,COLUMN()))-$AN$12,0)</f>
        <v/>
      </c>
      <c r="O269" s="20" t="n">
        <v>0</v>
      </c>
      <c r="P269" s="22">
        <f>IF(AND(D263="M",P263&gt;0), INDIRECT(ADDRESS(ROW()-6,COLUMN()))-$AO$14,0) + IF(AND(D263="F",P263&gt;0), INDIRECT(ADDRESS(ROW()-6,COLUMN()))-$AN$14,0)</f>
        <v/>
      </c>
      <c r="Q269" s="22">
        <f>IF(AND(D263="M",Q263&gt;0), INDIRECT(ADDRESS(ROW()-6,COLUMN()))-$AO$15,0) + IF(AND(D263="F",Q263&gt;0), INDIRECT(ADDRESS(ROW()-6,COLUMN()))-$AN$15,0)</f>
        <v/>
      </c>
      <c r="R269" s="20" t="n">
        <v>0</v>
      </c>
      <c r="S269" s="22">
        <f>IF(AND(D263="M",S263&gt;0), INDIRECT(ADDRESS(ROW()-6,COLUMN()))-$AO$17,0) + IF(AND(D263="F",S263&gt;0), INDIRECT(ADDRESS(ROW()-6,COLUMN()))-$AN$17,0)</f>
        <v/>
      </c>
      <c r="T269" s="22">
        <f>IF(AND(D263="M",T263&gt;0), INDIRECT(ADDRESS(ROW()-6,COLUMN()))-$AO$18,0) + IF(AND(D263="F",T263&gt;0), INDIRECT(ADDRESS(ROW()-6,COLUMN()))-$AN$18,0)</f>
        <v/>
      </c>
      <c r="U269" s="63" t="n">
        <v>0</v>
      </c>
      <c r="V269" s="22">
        <f>IF(AND(D263="M",V263&gt;0), INDIRECT(ADDRESS(ROW()-6,COLUMN()))-$AO$20,0) + IF(AND(D263="F",V263&gt;0), INDIRECT(ADDRESS(ROW()-6,COLUMN()))-$AN$20,0)</f>
        <v/>
      </c>
      <c r="W269" s="22">
        <f>IF(AND(D263="M",W263&gt;0), INDIRECT(ADDRESS(ROW()-6,COLUMN()))-$AO$21,0) + IF(AND(D263="F",W263&gt;0), INDIRECT(ADDRESS(ROW()-6,COLUMN()))-$AN$21,0)</f>
        <v/>
      </c>
    </row>
    <row customHeight="1" ht="20" outlineLevel="1" r="270" s="67" spans="1:63" thickBot="1">
      <c r="C270" s="69" t="s">
        <v>6</v>
      </c>
      <c r="E270" s="62">
        <f>COUNTIF(F270:W270,"&lt;=0")-E263-IF(L263&gt;0,1,0)-IF(O263&gt;0,1,0)-IF(R263&gt;0,1,0)-IF(U263&gt;0,1,0)</f>
        <v/>
      </c>
      <c r="F270" s="22">
        <f>IF(AND(D263="M",F263&gt;0), INDIRECT(ADDRESS(ROW()-7,COLUMN()))-$AT$4,0) + IF(AND(D263="F",F263&gt;0), INDIRECT(ADDRESS(ROW()-7,COLUMN()))-$AS$4,0)</f>
        <v/>
      </c>
      <c r="G270" s="22">
        <f>IF(AND(D263="M",G263&gt;0), INDIRECT(ADDRESS(ROW()-7,COLUMN()))-$AT$5,0) + IF(AND(D263="F",G263&gt;0), INDIRECT(ADDRESS(ROW()-7,COLUMN()))-$AS$5,0)</f>
        <v/>
      </c>
      <c r="H270" s="22">
        <f>IF(AND(D263="M",H263&gt;0), INDIRECT(ADDRESS(ROW()-7,COLUMN()))-$AT$6,0) + IF(AND(D263="F",H263&gt;0), INDIRECT(ADDRESS(ROW()-7,COLUMN()))-$AS$6,0)</f>
        <v/>
      </c>
      <c r="I270" s="22">
        <f>IF(AND(D263="M",I263&gt;0), INDIRECT(ADDRESS(ROW()-7,COLUMN()))-$AT$7,0) + IF(AND(D263="F",I263&gt;0), INDIRECT(ADDRESS(ROW()-7,COLUMN()))-$AS$7,0)</f>
        <v/>
      </c>
      <c r="J270" s="22">
        <f>IF(AND(D263="M",J263&gt;0), INDIRECT(ADDRESS(ROW()-7,COLUMN()))-$AT$8,0) + IF(AND(D263="F",J263&gt;0), INDIRECT(ADDRESS(ROW()-7,COLUMN()))-$AS$8,0)</f>
        <v/>
      </c>
      <c r="K270" s="22">
        <f>IF(AND(D263="M",K263&gt;0), INDIRECT(ADDRESS(ROW()-7,COLUMN()))-$AT$9,0) + IF(AND(D263="F",K263&gt;0), INDIRECT(ADDRESS(ROW()-7,COLUMN()))-$AS$9,0)</f>
        <v/>
      </c>
      <c r="L270" s="63" t="n">
        <v>0</v>
      </c>
      <c r="M270" s="22">
        <f>IF(AND(D263="M",M263&gt;0), INDIRECT(ADDRESS(ROW()-7,COLUMN()))-$AT$11,0) + IF(AND(D263="F",M263&gt;0), INDIRECT(ADDRESS(ROW()-7,COLUMN()))-$AS$11,0)</f>
        <v/>
      </c>
      <c r="N270" s="22">
        <f>IF(AND(D263="M",N263&gt;0), INDIRECT(ADDRESS(ROW()-7,COLUMN()))-$AT$12,0) + IF(AND(D263="F",N263&gt;0), INDIRECT(ADDRESS(ROW()-7,COLUMN()))-$AS$12,0)</f>
        <v/>
      </c>
      <c r="O270" s="63" t="n">
        <v>0</v>
      </c>
      <c r="P270" s="22">
        <f>IF(AND(D263="M",P263&gt;0), INDIRECT(ADDRESS(ROW()-7,COLUMN()))-$AT$14,0) + IF(AND(D263="F",P263&gt;0), INDIRECT(ADDRESS(ROW()-7,COLUMN()))-$AS$14,0)</f>
        <v/>
      </c>
      <c r="Q270" s="22">
        <f>IF(AND(D263="M",Q263&gt;0), INDIRECT(ADDRESS(ROW()-7,COLUMN()))-$AT$15,0) + IF(AND(D263="F",Q263&gt;0), INDIRECT(ADDRESS(ROW()-7,COLUMN()))-$AS$15,0)</f>
        <v/>
      </c>
      <c r="R270" s="63" t="n">
        <v>0</v>
      </c>
      <c r="S270" s="22">
        <f>IF(AND(D263="M",S263&gt;0), INDIRECT(ADDRESS(ROW()-7,COLUMN()))-$AT$17,0) + IF(AND(D263="F",S263&gt;0), INDIRECT(ADDRESS(ROW()-7,COLUMN()))-$AS$17,0)</f>
        <v/>
      </c>
      <c r="T270" s="22">
        <f>IF(AND(D263="M",T263&gt;0), INDIRECT(ADDRESS(ROW()-7,COLUMN()))-$AT$18,0) + IF(AND(D263="F",T263&gt;0), INDIRECT(ADDRESS(ROW()-7,COLUMN()))-$AS$18,0)</f>
        <v/>
      </c>
      <c r="U270" s="63" t="n">
        <v>0</v>
      </c>
      <c r="V270" s="22">
        <f>IF(AND(D263="M",V263&gt;0), INDIRECT(ADDRESS(ROW()-7,COLUMN()))-$AT$20,0) + IF(AND(D263="F",V263&gt;0), INDIRECT(ADDRESS(ROW()-7,COLUMN()))-$AS$20,0)</f>
        <v/>
      </c>
      <c r="W270" s="22">
        <f>IF(AND(D263="M",W263&gt;0), INDIRECT(ADDRESS(ROW()-7,COLUMN()))-$AT$21,0) + IF(AND(D263="F",W263&gt;0), INDIRECT(ADDRESS(ROW()-7,COLUMN()))-$AS$21,0)</f>
        <v/>
      </c>
    </row>
    <row customHeight="1" ht="20" r="271" s="67" spans="1:63">
      <c r="A271" s="66" t="s">
        <v>427</v>
      </c>
      <c r="C271" s="11" t="n">
        <v>17</v>
      </c>
      <c r="D271" s="12" t="s">
        <v>383</v>
      </c>
      <c r="E271" s="14">
        <f>COUNTIF(F271:W271,"=0")</f>
        <v/>
      </c>
      <c r="F271" s="77" t="n">
        <v>0.0003043981481454239</v>
      </c>
      <c r="G271" s="77" t="n">
        <v>0.0006652777777773622</v>
      </c>
      <c r="H271" s="77" t="n">
        <v>0.001459375000003149</v>
      </c>
      <c r="I271" s="77" t="n">
        <v>0.003282407407404264</v>
      </c>
      <c r="J271" s="77" t="n">
        <v>0.007060069444442263</v>
      </c>
      <c r="K271" s="77" t="n">
        <v>0.01462951388889167</v>
      </c>
      <c r="L271" s="77" t="n">
        <v>0.0003636574074050714</v>
      </c>
      <c r="M271" s="77" t="n">
        <v>0.0007370370370338719</v>
      </c>
      <c r="N271" s="77" t="n">
        <v>0.001621064814813167</v>
      </c>
      <c r="O271" s="77" t="n">
        <v>0.0004714120370366004</v>
      </c>
      <c r="P271" s="77" t="n">
        <v>0.0009421296296281412</v>
      </c>
      <c r="Q271" s="77" t="n">
        <v>0.002079050925928527</v>
      </c>
      <c r="R271" s="77" t="n">
        <v>0.0003945601851853553</v>
      </c>
      <c r="S271" s="77" t="n">
        <v>0.0007473379629630017</v>
      </c>
      <c r="T271" s="77" t="n">
        <v>0.001813888888889892</v>
      </c>
      <c r="U271" s="77" t="n">
        <v>0</v>
      </c>
      <c r="V271" s="77" t="n">
        <v>0.001768981481482967</v>
      </c>
      <c r="W271" s="77" t="n">
        <v>0.003855439814813622</v>
      </c>
    </row>
    <row customHeight="1" ht="20" outlineLevel="1" r="272" s="67" spans="1:63">
      <c r="C272" s="68" t="s">
        <v>384</v>
      </c>
      <c r="E272" s="62">
        <f>COUNTIF(F272:AA272,"&lt;=0")-E271-IF(C271&gt;12,IF(L271&gt;0,1,0)+IF(O271&gt;0,1,0)+IF(R271&gt;0,1,0)+IF(U271&gt;0,1,0),0)-IF(C271&lt;11,IF(J271&gt;0,1,0)+IF(K271&gt;0,1,0)+IF(N271&gt;0,1,0)+IF(Q271&gt;0,1,0)+IF(T271&gt;0,1,0)+IF(W271,1,0),0)</f>
        <v/>
      </c>
      <c r="F272" s="22">
        <f>(IF(AND(C271&lt;11,AND(D271="F",F271&gt;0)),(INDIRECT(ADDRESS(ROW()-1,COLUMN()))-$B$4),0) + IF(AND(C271&lt;11,AND(D271="M",F271&gt;0)),(INDIRECT(ADDRESS(ROW()-1,COLUMN()))-$C$4),0)) + IF(AND(OR(C271=11,C271=12),AND(D271="F",F271&gt;0)),(INDIRECT(ADDRESS(ROW()-1,COLUMN()))-$D$4),0) + IF(AND(OR(C271=11,C271=12),AND(D271="M",F271&gt;0)),(INDIRECT(ADDRESS(ROW()-1,COLUMN()))-$E$4),0)  + IF(AND(OR(C271=13,C271=14),AND(D271="F",F271&gt;0)),(INDIRECT(ADDRESS(ROW()-1,COLUMN()))-$F$4),0) + IF(AND(OR(C271=13,C271=14),AND(D271="M",F271&gt;0)),(INDIRECT(ADDRESS(ROW()-1,COLUMN()))-$G$4),0) + IF(AND(C271 &gt; 14,AND(D271="F",F271&gt;0)),(INDIRECT(ADDRESS(ROW()-1,COLUMN()))-$H$4),0) + IF(AND(C271 &gt; 14,AND(D271="M",F271&gt;0)),(INDIRECT(ADDRESS(ROW()-1,COLUMN()))-$I$4),0)</f>
        <v/>
      </c>
      <c r="G272" s="22">
        <f>(IF(AND(C271&lt;11,AND(D271="F",G271&gt;0)),(INDIRECT(ADDRESS(ROW()-1,COLUMN()))-$B$5),0) + IF(AND(C271&lt;11,AND(D271="M",G271&gt;0)),(INDIRECT(ADDRESS(ROW()-1,COLUMN()))-$C$5),0)) + IF(AND(OR(C271=11,C271=12),AND(D271="F",G271&gt;0)),(INDIRECT(ADDRESS(ROW()-1,COLUMN()))-$D$5),0) + IF(AND(OR(C271=11,C271=12),AND(D271="M",G271&gt;0)),(INDIRECT(ADDRESS(ROW()-1,COLUMN()))-$E$5),0)  + IF(AND(OR(C271=13,C271=14),AND(D271="F",G271&gt;0)),(INDIRECT(ADDRESS(ROW()-1,COLUMN()))-$F$5),0) + IF(AND(OR(C271=13,C271=14),AND(D271="M",G271&gt;0)),(INDIRECT(ADDRESS(ROW()-1,COLUMN()))-$G$5),0) + IF(AND(C271 &gt; 14,AND(D271="F",G271&gt;0)),(INDIRECT(ADDRESS(ROW()-1,COLUMN()))-$H$5),0) + IF(AND(C271 &gt; 14,AND(D271="M",G271&gt;0)),(INDIRECT(ADDRESS(ROW()-1,COLUMN()))-$I$5),0)</f>
        <v/>
      </c>
      <c r="H272" s="22">
        <f>(IF(AND(C271&lt;11,AND(D271="F",H271&gt;0)),(INDIRECT(ADDRESS(ROW()-1,COLUMN()))-$B$6),0) + IF(AND(C271&lt;11,AND(D271="M",H271&gt;0)),(INDIRECT(ADDRESS(ROW()-1,COLUMN()))-$C$6),0)) + IF(AND(OR(C271=11,C271=12),AND(D271="F",H271&gt;0)),(INDIRECT(ADDRESS(ROW()-1,COLUMN()))-$D$6),0) + IF(AND(OR(C271=11,C271=12),AND(D271="M",H271&gt;0)),(INDIRECT(ADDRESS(ROW()-1,COLUMN()))-$E$6),0)  + IF(AND(OR(C271=13,C271=14),AND(D271="F",H271&gt;0)),(INDIRECT(ADDRESS(ROW()-1,COLUMN()))-$F$6),0) + IF(AND(OR(C271=13,C271=14),AND(D271="M",H271&gt;0)),(INDIRECT(ADDRESS(ROW()-1,COLUMN()))-$G$6),0) + IF(AND(C271 &gt; 14,AND(D271="F",H271&gt;0)),(INDIRECT(ADDRESS(ROW()-1,COLUMN()))-$H$6),0) + IF(AND(C271 &gt; 14,AND(D271="M",H271&gt;0)),(INDIRECT(ADDRESS(ROW()-1,COLUMN()))-$I$6),0)</f>
        <v/>
      </c>
      <c r="I272" s="22">
        <f>(IF(AND(C271&lt;11,AND(D271="F",I271&gt;0)),(INDIRECT(ADDRESS(ROW()-1,COLUMN()))-$B$7),0) + IF(AND(C271&lt;11,AND(D271="M",I271&gt;0)),(INDIRECT(ADDRESS(ROW()-1,COLUMN()))-$C$7),0)) + IF(AND(OR(C271=11,C271=12),AND(D271="F",I271&gt;0)),(INDIRECT(ADDRESS(ROW()-1,COLUMN()))-$D$7),0) + IF(AND(OR(C271=11,C271=12),AND(D271="M",I271&gt;0)),(INDIRECT(ADDRESS(ROW()-1,COLUMN()))-$E$7),0)  + IF(AND(OR(C271=13,C271=14),AND(D271="F",I271&gt;0)),(INDIRECT(ADDRESS(ROW()-1,COLUMN()))-$F$7),0) + IF(AND(OR(C271=13,C271=14),AND(D271="M",I271&gt;0)),(INDIRECT(ADDRESS(ROW()-1,COLUMN()))-$G$7),0) + IF(AND(C271 &gt; 14,AND(D271="F",I271&gt;0)),(INDIRECT(ADDRESS(ROW()-1,COLUMN()))-$H$7),0) + IF(AND(C271 &gt; 14,AND(D271="M",I271&gt;0)),(INDIRECT(ADDRESS(ROW()-1,COLUMN()))-$I$7),0)</f>
        <v/>
      </c>
      <c r="J272" s="22">
        <f>IF(AND(OR(C271=11,C271=12),AND(D271="F",J271&gt;0)),(INDIRECT(ADDRESS(ROW()-1,COLUMN()))-$D$8),0) + IF(AND(OR(C271=11,C271=12),AND(D271="M",J271&gt;0)),(INDIRECT(ADDRESS(ROW()-1,COLUMN()))-$E$8),0)  + IF(AND(OR(C271=13,C271=14),AND(D271="F",J271&gt;0)),(INDIRECT(ADDRESS(ROW()-1,COLUMN()))-$F$8),0) + IF(AND(OR(C271=13,C271=14),AND(D271="M",J271&gt;0)),(INDIRECT(ADDRESS(ROW()-1,COLUMN()))-$G$8),0) + IF(AND(C271 &gt; 14,AND(D271="F",J271&gt;0)),(INDIRECT(ADDRESS(ROW()-1,COLUMN()))-$H$8),0) + IF(AND(C271 &gt; 14,AND(D271="M",J271&gt;0)),(INDIRECT(ADDRESS(ROW()-1,COLUMN()))-$I$8),0)</f>
        <v/>
      </c>
      <c r="K272" s="22">
        <f>IF(AND(OR(C271=11,C271=12),AND(D271="F",K271&gt;0)),(INDIRECT(ADDRESS(ROW()-1,COLUMN()))-$D$9),0) + IF(AND(OR(C271=11,C271=12),AND(D271="M",K271&gt;0)),(INDIRECT(ADDRESS(ROW()-1,COLUMN()))-$E$9),0)  + IF(AND(OR(C271=13,C271=14),AND(D271="F",K271&gt;0)),(INDIRECT(ADDRESS(ROW()-1,COLUMN()))-$F$9),0) + IF(AND(OR(C271=13,C271=14),AND(D271="M",K271&gt;0)),(INDIRECT(ADDRESS(ROW()-1,COLUMN()))-$G$9),0) + IF(AND(C271 &gt; 14,AND(D271="F",K271&gt;0)),(INDIRECT(ADDRESS(ROW()-1,COLUMN()))-$H$9),0) + IF(AND(C271 &gt; 14,AND(D271="M",K271&gt;0)),(INDIRECT(ADDRESS(ROW()-1,COLUMN()))-$I$9),0)</f>
        <v/>
      </c>
      <c r="L272" s="22">
        <f>(IF(AND(C271&lt;11,AND(D271="F",L271&gt;0)),(INDIRECT(ADDRESS(ROW()-1,COLUMN()))-$B$11),0) + IF(AND(C271&lt;11,AND(D271="M",L271&gt;0)),(INDIRECT(ADDRESS(ROW()-1,COLUMN()))-$C$11),0)) + IF(AND(OR(C271=11,C271=12),AND(D271="F",L271&gt;0)),(INDIRECT(ADDRESS(ROW()-1,COLUMN()))-$D$11),0) + IF(AND(OR(C271=11,C271=12),AND(D271="M",L271&gt;0)),(INDIRECT(ADDRESS(ROW()-1,COLUMN()))-$E$11),0)</f>
        <v/>
      </c>
      <c r="M272" s="22">
        <f>(IF(AND(C271&lt;11,AND(D271="F",M271&gt;0)),(INDIRECT(ADDRESS(ROW()-1,COLUMN()))-$B$12),0) + IF(AND(C271&lt;11,AND(D271="M",M271&gt;0)),(INDIRECT(ADDRESS(ROW()-1,COLUMN()))-$C$12),0)) + IF(AND(OR(C271=11,C271=12),AND(D271="F",M271&gt;0)),(INDIRECT(ADDRESS(ROW()-1,COLUMN()))-$D$12),0) + IF(AND(OR(C271=11,C271=12),AND(D271="M",M271&gt;0)),(INDIRECT(ADDRESS(ROW()-1,COLUMN()))-$E$12),0)  + IF(AND(OR(C271=13,C271=14),AND(D271="F",M271&gt;0)),(INDIRECT(ADDRESS(ROW()-1,COLUMN()))-$F$12),0) + IF(AND(OR(C271=13,C271=14),AND(D271="M",M271&gt;0)),(INDIRECT(ADDRESS(ROW()-1,COLUMN()))-$G$12),0) + IF(AND(C271 &gt; 14,AND(D271="F",M271&gt;0)),(INDIRECT(ADDRESS(ROW()-1,COLUMN()))-$H$12),0) + IF(AND(C271 &gt; 14,AND(D271="M",M271&gt;0)),(INDIRECT(ADDRESS(ROW()-1,COLUMN()))-$I$12),0)</f>
        <v/>
      </c>
      <c r="N272" s="22">
        <f>IF(AND(OR(C271=11,C271=12),AND(D271="F",N271&gt;0)),(INDIRECT(ADDRESS(ROW()-1,COLUMN()))-$D$13),0) + IF(AND(OR(C271=11,C271=12),AND(D271="M",N271&gt;0)),(INDIRECT(ADDRESS(ROW()-1,COLUMN()))-$E$13),0)  + IF(AND(OR(C271=13,C271=14),AND(D271="F",N271&gt;0)),(INDIRECT(ADDRESS(ROW()-1,COLUMN()))-$F$13),0) + IF(AND(OR(C271=13,C271=14),AND(D271="M",N271&gt;0)),(INDIRECT(ADDRESS(ROW()-1,COLUMN()))-$G$13),0) + IF(AND(C271 &gt; 14,AND(D271="F",N271&gt;0)),(INDIRECT(ADDRESS(ROW()-1,COLUMN()))-$H$13),0) + IF(AND(C271 &gt; 14,AND(D271="M",N271&gt;0)),(INDIRECT(ADDRESS(ROW()-1,COLUMN()))-$I$13),0)</f>
        <v/>
      </c>
      <c r="O272" s="22">
        <f>(IF(AND(C271&lt;11,AND(D271="F",O271&gt;0)),(INDIRECT(ADDRESS(ROW()-1,COLUMN()))-$B$15),0) + IF(AND(C271&lt;11,AND(D271="M",O271&gt;0)),(INDIRECT(ADDRESS(ROW()-1,COLUMN()))-$C$15),0)) + IF(AND(OR(C271=11,C271=12),AND(D271="F",O271&gt;0)),(INDIRECT(ADDRESS(ROW()-1,COLUMN()))-$D$15),0) + IF(AND(OR(C271=11,C271=12),AND(D271="M",O271&gt;0)),(INDIRECT(ADDRESS(ROW()-1,COLUMN()))-$E$15),0)</f>
        <v/>
      </c>
      <c r="P272" s="22">
        <f>(IF(AND(C271&lt;11,AND(D271="F",P271&gt;0)),(INDIRECT(ADDRESS(ROW()-1,COLUMN()))-$B$16),0) + IF(AND(C271&lt;11,AND(D271="M",P271&gt;0)),(INDIRECT(ADDRESS(ROW()-1,COLUMN()))-$C$16),0)) + IF(AND(OR(C271=11,C271=12),AND(D271="F",P271&gt;0)),(INDIRECT(ADDRESS(ROW()-1,COLUMN()))-$D$16),0) + IF(AND(OR(C271=11,C271=12),AND(D271="M",P271&gt;0)),(INDIRECT(ADDRESS(ROW()-1,COLUMN()))-$E$16),0)  + IF(AND(OR(C271=13,C271=14),AND(D271="F",P271&gt;0)),(INDIRECT(ADDRESS(ROW()-1,COLUMN()))-$F$16),0) + IF(AND(OR(C271=13,C271=14),AND(D271="M",P271&gt;0)),(INDIRECT(ADDRESS(ROW()-1,COLUMN()))-$G$16),0) + IF(AND(C271 &gt; 14,AND(D271="F",P271&gt;0)),(INDIRECT(ADDRESS(ROW()-1,COLUMN()))-$H$16),0) + IF(AND(C271 &gt; 14,AND(D271="M",P271&gt;0)),(INDIRECT(ADDRESS(ROW()-1,COLUMN()))-$I$16),0)</f>
        <v/>
      </c>
      <c r="Q272" s="22">
        <f>IF(AND(OR(C271=11,C271=12),AND(D271="F",Q271&gt;0)),(INDIRECT(ADDRESS(ROW()-1,COLUMN()))-$D$17),0) + IF(AND(OR(C271=11,C271=12),AND(D271="M",Q271&gt;0)),(INDIRECT(ADDRESS(ROW()-1,COLUMN()))-$E$17),0)  + IF(AND(OR(C271=13,C271=14),AND(D271="F",Q271&gt;0)),(INDIRECT(ADDRESS(ROW()-1,COLUMN()))-$F$17),0) + IF(AND(OR(C271=13,C271=14),AND(D271="M",Q271&gt;0)),(INDIRECT(ADDRESS(ROW()-1,COLUMN()))-$G$17),0) + IF(AND(C271 &gt; 14,AND(D271="F",Q271&gt;0)),(INDIRECT(ADDRESS(ROW()-1,COLUMN()))-$H$17),0) + IF(AND(C271 &gt; 14,AND(D271="M",Q271&gt;0)),(INDIRECT(ADDRESS(ROW()-1,COLUMN()))-$I$17),0)</f>
        <v/>
      </c>
      <c r="R272" s="22">
        <f>(IF(AND(C271&lt;11,AND(D271="F",R271&gt;0)),(INDIRECT(ADDRESS(ROW()-1,COLUMN()))-$B$19),0) + IF(AND(C271&lt;11,AND(D271="M",R271&gt;0)),(INDIRECT(ADDRESS(ROW()-1,COLUMN()))-$C$19),0)) + IF(AND(OR(C271=11,C271=12),AND(D271="F",R271&gt;0)),(INDIRECT(ADDRESS(ROW()-1,COLUMN()))-$D$19),0) + IF(AND(OR(C271=11,C271=12),AND(D271="M",R271&gt;0)),(INDIRECT(ADDRESS(ROW()-1,COLUMN()))-$E$19),0)</f>
        <v/>
      </c>
      <c r="S272" s="22">
        <f>(IF(AND(C271&lt;11,AND(D271="F",S271&gt;0)),(INDIRECT(ADDRESS(ROW()-1,COLUMN()))-$B$20),0) + IF(AND(C271&lt;11,AND(D271="M",S271&gt;0)),(INDIRECT(ADDRESS(ROW()-1,COLUMN()))-$C$20),0)) + IF(AND(OR(C271=11,C271=12),AND(D271="F",S271&gt;0)),(INDIRECT(ADDRESS(ROW()-1,COLUMN()))-$D$20),0) + IF(AND(OR(C271=11,C271=12),AND(D271="M",S271&gt;0)),(INDIRECT(ADDRESS(ROW()-1,COLUMN()))-$E$20),0)  + IF(AND(OR(C271=13,C271=14),AND(D271="F",S271&gt;0)),(INDIRECT(ADDRESS(ROW()-1,COLUMN()))-$F$20),0) + IF(AND(OR(C271=13,C271=14),AND(D271="M",S271&gt;0)),(INDIRECT(ADDRESS(ROW()-1,COLUMN()))-$G$20),0) + IF(AND(C271 &gt; 14,AND(D271="F",S271&gt;0)),(INDIRECT(ADDRESS(ROW()-1,COLUMN()))-$H$20),0) + IF(AND(C271 &gt; 14,AND(D271="M",S271&gt;0)),(INDIRECT(ADDRESS(ROW()-1,COLUMN()))-$I$20),0)</f>
        <v/>
      </c>
      <c r="T272" s="22">
        <f>IF(AND(OR(C271=11,C271=12),AND(D271="F",T271&gt;0)),(INDIRECT(ADDRESS(ROW()-1,COLUMN()))-$D$21),0) + IF(AND(OR(C271=11,C271=12),AND(D271="M",T271&gt;0)),(INDIRECT(ADDRESS(ROW()-1,COLUMN()))-$E$21),0)  + IF(AND(OR(C271=13,C271=14),AND(D271="F",T271&gt;0)),(INDIRECT(ADDRESS(ROW()-1,COLUMN()))-$F$21),0) + IF(AND(OR(C271=13,C271=14),AND(D271="M",T271&gt;0)),(INDIRECT(ADDRESS(ROW()-1,COLUMN()))-$G$21),0) + IF(AND(C271 &gt; 14,AND(D271="F",T271&gt;0)),(INDIRECT(ADDRESS(ROW()-1,COLUMN()))-$H$21),0) + IF(AND(C271 &gt; 14,AND(D271="M",T271&gt;0)),(INDIRECT(ADDRESS(ROW()-1,COLUMN()))-$I$21),0)</f>
        <v/>
      </c>
      <c r="U272" s="22">
        <f>(IF(AND(C271&lt;11,AND(D271="F",U271&gt;0)),(INDIRECT(ADDRESS(ROW()-1,COLUMN()))-$B$23),0) + IF(AND(C271&lt;11,AND(D271="M",U271&gt;0)),(INDIRECT(ADDRESS(ROW()-1,COLUMN()))-$C$23),0)) + IF(AND(OR(C271=11,C271=12),AND(D271="F",U271&gt;0)),(INDIRECT(ADDRESS(ROW()-1,COLUMN()))-$D$23),0) + IF(AND(OR(C271=11,C271=12),AND(D271="M",U271&gt;0)),(INDIRECT(ADDRESS(ROW()-1,COLUMN()))-$E$23),0)</f>
        <v/>
      </c>
      <c r="V272" s="22">
        <f>(IF(AND(C271&lt;11,AND(D271="F",V271&gt;0)),(INDIRECT(ADDRESS(ROW()-1,COLUMN()))-$B$24),0) + IF(AND(C271&lt;11,AND(D271="M",V271&gt;0)),(INDIRECT(ADDRESS(ROW()-1,COLUMN()))-$C$24),0)) + IF(AND(OR(C271=11,C271=12),AND(D271="F",V271&gt;0)),(INDIRECT(ADDRESS(ROW()-1,COLUMN()))-$D$24),0) + IF(AND(OR(C271=11,C271=12),AND(D271="M",V271&gt;0)),(INDIRECT(ADDRESS(ROW()-1,COLUMN()))-$E$24),0)  + IF(AND(OR(C271=13,C271=14),AND(D271="F",V271&gt;0)),(INDIRECT(ADDRESS(ROW()-1,COLUMN()))-$F$24),0) + IF(AND(OR(C271=13,C271=14),AND(D271="M",V271&gt;0)),(INDIRECT(ADDRESS(ROW()-1,COLUMN()))-$G$24),0) + IF(AND(C271 &gt; 14,AND(D271="F",V271&gt;0)),(INDIRECT(ADDRESS(ROW()-1,COLUMN()))-$H$24),0) + IF(AND(C271 &gt; 14,AND(D271="M",V271&gt;0)),(INDIRECT(ADDRESS(ROW()-1,COLUMN()))-$I$24),0)</f>
        <v/>
      </c>
      <c r="W272" s="22">
        <f>IF(AND(OR(C271=11,C271=12),AND(D271="F",W271&gt;0)),(INDIRECT(ADDRESS(ROW()-1,COLUMN()))-$D$25),0) + IF(AND(OR(C271=11,C271=12),AND(D271="M",W271&gt;0)),(INDIRECT(ADDRESS(ROW()-1,COLUMN()))-$E$25),0)  + IF(AND(OR(C271=13,C271=14),AND(D271="F",W271&gt;0)),(INDIRECT(ADDRESS(ROW()-1,COLUMN()))-$F$25),0) + IF(AND(OR(C271=13,C271=14),AND(D271="M",W271&gt;0)),(INDIRECT(ADDRESS(ROW()-1,COLUMN()))-$G$25),0) + IF(AND(C271 &gt; 14,AND(D271="F",W271&gt;0)),(INDIRECT(ADDRESS(ROW()-1,COLUMN()))-$H$25),0) + IF(AND(C271 &gt; 14,AND(D271="M",W271&gt;0)),(INDIRECT(ADDRESS(ROW()-1,COLUMN()))-$I$25),0)</f>
        <v/>
      </c>
    </row>
    <row customHeight="1" ht="20" outlineLevel="1" r="273" s="67" spans="1:63">
      <c r="C273" s="69" t="s">
        <v>385</v>
      </c>
      <c r="E273" s="62">
        <f>COUNTIF(F273:AA273,"&lt;=0")-E271-IF(C271&gt;12,IF(L271&gt;0,1,0)+IF(O271&gt;0,1,0)+IF(R271&gt;0,1,0)+IF(U271&gt;0,1,0),0)-IF(C271&lt;11,IF(J271&gt;0,1,0)+IF(K271&gt;0,1,0)+IF(N271&gt;0,1,0)+IF(Q271&gt;0,1,0)+IF(T271&gt;0,1,0)+IF(W271,1,0),0)</f>
        <v/>
      </c>
      <c r="F273" s="22">
        <f>(IF(AND(C271&lt;11,AND(D271="F",F271&gt;0)),(INDIRECT(ADDRESS(ROW()-2,COLUMN()))-$L$4),0) + IF(AND(C271&lt;11,AND(D271="M",F271&gt;0)),(INDIRECT(ADDRESS(ROW()-2,COLUMN()))-$M$4),0)) + IF(AND(OR(C271=11,C271=12),AND(D271="F",F271&gt;0)),(INDIRECT(ADDRESS(ROW()-2,COLUMN()))-$N$4),0) + IF(AND(OR(C271=11,C271=12),AND(D271="M",F271&gt;0)),(INDIRECT(ADDRESS(ROW()-2,COLUMN()))-$O$4),0)  + IF(AND(OR(C271=13,C271=14),AND(D271="F",F271&gt;0)),(INDIRECT(ADDRESS(ROW()-2,COLUMN()))-$P$4),0) + IF(AND(OR(C271=13,C271=14),AND(D271="M",F271&gt;0)),(INDIRECT(ADDRESS(ROW()-2,COLUMN()))-$Q$4),0) + IF(AND(C271 &gt; 14,AND(D271="F",F271&gt;0)),(INDIRECT(ADDRESS(ROW()-2,COLUMN()))-$R$4),0) + IF(AND(C271 &gt; 14,AND(D271="M",F271&gt;0)),(INDIRECT(ADDRESS(ROW()-2,COLUMN()))-$S$4),0)</f>
        <v/>
      </c>
      <c r="G273" s="22">
        <f>(IF(AND(C271&lt;11,AND(D271="F",G271&gt;0)),(INDIRECT(ADDRESS(ROW()-2,COLUMN()))-$L$5),0) + IF(AND(C271&lt;11,AND(D271="M",G271&gt;0)),(INDIRECT(ADDRESS(ROW()-2,COLUMN()))-$M$5),0)) + IF(AND(OR(C271=11,C271=12),AND(D271="F",G271&gt;0)),(INDIRECT(ADDRESS(ROW()-2,COLUMN()))-$N$5),0) + IF(AND(OR(C271=11,C271=12),AND(D271="M",G271&gt;0)),(INDIRECT(ADDRESS(ROW()-2,COLUMN()))-$O$5),0)  + IF(AND(OR(C271=13,C271=14),AND(D271="F",G271&gt;0)),(INDIRECT(ADDRESS(ROW()-2,COLUMN()))-$P$5),0) + IF(AND(OR(C271=13,C271=14),AND(D271="M",G271&gt;0)),(INDIRECT(ADDRESS(ROW()-2,COLUMN()))-$Q$5),0) + IF(AND(C271 &gt; 14,AND(D271="F",G271&gt;0)),(INDIRECT(ADDRESS(ROW()-2,COLUMN()))-$R$5),0) + IF(AND(C271 &gt; 14,AND(D271="M",G271&gt;0)),(INDIRECT(ADDRESS(ROW()-2,COLUMN()))-$S$5),0)</f>
        <v/>
      </c>
      <c r="H273" s="22">
        <f>(IF(AND(C271&lt;11,AND(D271="F",H271&gt;0)),(INDIRECT(ADDRESS(ROW()-2,COLUMN()))-$L$6),0) + IF(AND(C271&lt;11,AND(D271="M",H271&gt;0)),(INDIRECT(ADDRESS(ROW()-2,COLUMN()))-$M$6),0)) + IF(AND(OR(C271=11,C271=12),AND(D271="F",H271&gt;0)),(INDIRECT(ADDRESS(ROW()-2,COLUMN()))-$N$6),0) + IF(AND(OR(C271=11,C271=12),AND(D271="M",H271&gt;0)),(INDIRECT(ADDRESS(ROW()-2,COLUMN()))-$O$6),0)  + IF(AND(OR(C271=13,C271=14),AND(D271="F",H271&gt;0)),(INDIRECT(ADDRESS(ROW()-2,COLUMN()))-$P$6),0) + IF(AND(OR(C271=13,C271=14),AND(D271="M",H271&gt;0)),(INDIRECT(ADDRESS(ROW()-2,COLUMN()))-$Q$6),0) + IF(AND(C271 &gt; 14,AND(D271="F",H271&gt;0)),(INDIRECT(ADDRESS(ROW()-2,COLUMN()))-$R$6),0) + IF(AND(C271 &gt; 14,AND(D271="M",H271&gt;0)),(INDIRECT(ADDRESS(ROW()-2,COLUMN()))-$S$6),0)</f>
        <v/>
      </c>
      <c r="I273" s="22">
        <f>(IF(AND(C271&lt;11,AND(D271="F",I271&gt;0)),(INDIRECT(ADDRESS(ROW()-2,COLUMN()))-$L$7),0) + IF(AND(C271&lt;11,AND(D271="M",I271&gt;0)),(INDIRECT(ADDRESS(ROW()-2,COLUMN()))-$M$7),0)) + IF(AND(OR(C271=11,C271=12),AND(D271="F",I271&gt;0)),(INDIRECT(ADDRESS(ROW()-2,COLUMN()))-$N$7),0) + IF(AND(OR(C271=11,C271=12),AND(D271="M",I271&gt;0)),(INDIRECT(ADDRESS(ROW()-2,COLUMN()))-$O$7),0)  + IF(AND(OR(C271=13,C271=14),AND(D271="F",I271&gt;0)),(INDIRECT(ADDRESS(ROW()-2,COLUMN()))-$P$7),0) + IF(AND(OR(C271=13,C271=14),AND(D271="M",I271&gt;0)),(INDIRECT(ADDRESS(ROW()-2,COLUMN()))-$Q$7),0) + IF(AND(C271 &gt; 14,AND(D271="F",I271&gt;0)),(INDIRECT(ADDRESS(ROW()-2,COLUMN()))-$R$7),0) + IF(AND(C271 &gt; 14,AND(D271="M",I271&gt;0)),(INDIRECT(ADDRESS(ROW()-2,COLUMN()))-$S$7),0)</f>
        <v/>
      </c>
      <c r="J273" s="22">
        <f>IF(AND(OR(C271=11,C271=12),AND(D271="F",J271&gt;0)),(INDIRECT(ADDRESS(ROW()-2,COLUMN()))-$N$8),0) + IF(AND(OR(C271=11,C271=12),AND(D271="M",J271&gt;0)),(INDIRECT(ADDRESS(ROW()-2,COLUMN()))-$O$8),0)  + IF(AND(OR(C271=13,C271=14),AND(D271="F",J271&gt;0)),(INDIRECT(ADDRESS(ROW()-2,COLUMN()))-$P$8),0) + IF(AND(OR(C271=13,C271=14),AND(D271="M",J271&gt;0)),(INDIRECT(ADDRESS(ROW()-2,COLUMN()))-$Q$8),0) + IF(AND(C271 &gt; 14,AND(D271="F",J271&gt;0)),(INDIRECT(ADDRESS(ROW()-2,COLUMN()))-$R$8),0) + IF(AND(C271 &gt; 14,AND(D271="M",J271&gt;0)),(INDIRECT(ADDRESS(ROW()-2,COLUMN()))-$S$8),0)</f>
        <v/>
      </c>
      <c r="K273" s="22">
        <f>IF(AND(OR(C271=11,C271=12),AND(D271="F",K271&gt;0)),(INDIRECT(ADDRESS(ROW()-2,COLUMN()))-$N$9),0) + IF(AND(OR(C271=11,C271=12),AND(D271="M",K271&gt;0)),(INDIRECT(ADDRESS(ROW()-2,COLUMN()))-$O$9),0)  + IF(AND(OR(C271=13,C271=14),AND(D271="F",K271&gt;0)),(INDIRECT(ADDRESS(ROW()-2,COLUMN()))-$P$9),0) + IF(AND(OR(C271=13,C271=14),AND(D271="M",K271&gt;0)),(INDIRECT(ADDRESS(ROW()-2,COLUMN()))-$Q$9),0) + IF(AND(C271 &gt; 14,AND(D271="F",K271&gt;0)),(INDIRECT(ADDRESS(ROW()-2,COLUMN()))-$R$9),0) + IF(AND(C271 &gt; 14,AND(D271="M",K271&gt;0)),(INDIRECT(ADDRESS(ROW()-2,COLUMN()))-$S$9),0)</f>
        <v/>
      </c>
      <c r="L273" s="22">
        <f>(IF(AND(C271&lt;11,AND(D271="F",L271&gt;0)),(INDIRECT(ADDRESS(ROW()-2,COLUMN()))-$L$11),0) + IF(AND(C271&lt;11,AND(D271="M",L271&gt;0)),(INDIRECT(ADDRESS(ROW()-2,COLUMN()))-$M$11),0)) + IF(AND(OR(C271=11,C271=12),AND(D271="F",L271&gt;0)),(INDIRECT(ADDRESS(ROW()-2,COLUMN()))-$N$11),0) + IF(AND(OR(C271=11,C271=12),AND(D271="M",L271&gt;0)),(INDIRECT(ADDRESS(ROW()-2,COLUMN()))-$O$11),0)</f>
        <v/>
      </c>
      <c r="M273" s="22">
        <f>(IF(AND(C271&lt;11,AND(D271="F",M271&gt;0)),(INDIRECT(ADDRESS(ROW()-2,COLUMN()))-$L$12),0) + IF(AND(C271&lt;11,AND(D271="M",M271&gt;0)),(INDIRECT(ADDRESS(ROW()-2,COLUMN()))-$M$12),0)) + IF(AND(OR(C271=11,C271=12),AND(D271="F",M271&gt;0)),(INDIRECT(ADDRESS(ROW()-2,COLUMN()))-$N$12),0) + IF(AND(OR(C271=11,C271=12),AND(D271="M",M271&gt;0)),(INDIRECT(ADDRESS(ROW()-2,COLUMN()))-$O$12),0)  + IF(AND(OR(C271=13,C271=14),AND(D271="F",M271&gt;0)),(INDIRECT(ADDRESS(ROW()-2,COLUMN()))-$P$12),0) + IF(AND(OR(C271=13,C271=14),AND(D271="M",M271&gt;0)),(INDIRECT(ADDRESS(ROW()-2,COLUMN()))-$Q$12),0) + IF(AND(C271 &gt; 14,AND(D271="F",M271&gt;0)),(INDIRECT(ADDRESS(ROW()-2,COLUMN()))-$R$12),0) + IF(AND(C271 &gt; 14,AND(D271="M",M271&gt;0)),(INDIRECT(ADDRESS(ROW()-2,COLUMN()))-$S$12),0)</f>
        <v/>
      </c>
      <c r="N273" s="22">
        <f>IF(AND(OR(C271=11,C271=12),AND(D271="F",N271&gt;0)),(INDIRECT(ADDRESS(ROW()-2,COLUMN()))-$N$13),0) + IF(AND(OR(C271=11,C271=12),AND(D271="M",N271&gt;0)),(INDIRECT(ADDRESS(ROW()-2,COLUMN()))-$O$13),0)  + IF(AND(OR(C271=13,C271=14),AND(D271="F",N271&gt;0)),(INDIRECT(ADDRESS(ROW()-2,COLUMN()))-$P$13),0) + IF(AND(OR(C271=13,C271=14),AND(D271="M",N271&gt;0)),(INDIRECT(ADDRESS(ROW()-2,COLUMN()))-$Q$13),0) + IF(AND(C271 &gt; 14,AND(D271="F",N271&gt;0)),(INDIRECT(ADDRESS(ROW()-2,COLUMN()))-$R$13),0) + IF(AND(C271 &gt; 14,AND(D271="M",N271&gt;0)),(INDIRECT(ADDRESS(ROW()-2,COLUMN()))-$S$13),0)</f>
        <v/>
      </c>
      <c r="O273" s="22">
        <f>(IF(AND(C271&lt;11,AND(D271="F",O271&gt;0)),(INDIRECT(ADDRESS(ROW()-2,COLUMN()))-$L$15),0) + IF(AND(C271&lt;11,AND(D271="M",O271&gt;0)),(INDIRECT(ADDRESS(ROW()-2,COLUMN()))-$M$15),0)) + IF(AND(OR(C271=11,C271=12),AND(D271="F",O271&gt;0)),(INDIRECT(ADDRESS(ROW()-2,COLUMN()))-$N$15),0) + IF(AND(OR(C271=11,C271=12),AND(D271="M",O271&gt;0)),(INDIRECT(ADDRESS(ROW()-2,COLUMN()))-$O$15),0)</f>
        <v/>
      </c>
      <c r="P273" s="22">
        <f>(IF(AND(C271&lt;11,AND(D271="F",P271&gt;0)),(INDIRECT(ADDRESS(ROW()-2,COLUMN()))-$L$16),0) + IF(AND(C271&lt;11,AND(D271="M",P271&gt;0)),(INDIRECT(ADDRESS(ROW()-2,COLUMN()))-$M$16),0)) + IF(AND(OR(C271=11,C271=12),AND(D271="F",P271&gt;0)),(INDIRECT(ADDRESS(ROW()-2,COLUMN()))-$N$16),0) + IF(AND(OR(C271=11,C271=12),AND(D271="M",P271&gt;0)),(INDIRECT(ADDRESS(ROW()-2,COLUMN()))-$O$16),0)  + IF(AND(OR(C271=13,C271=14),AND(D271="F",P271&gt;0)),(INDIRECT(ADDRESS(ROW()-2,COLUMN()))-$P$16),0) + IF(AND(OR(C271=13,C271=14),AND(D271="M",P271&gt;0)),(INDIRECT(ADDRESS(ROW()-2,COLUMN()))-$Q$16),0) + IF(AND(C271 &gt; 14,AND(D271="F",P271&gt;0)),(INDIRECT(ADDRESS(ROW()-2,COLUMN()))-$R$16),0) + IF(AND(C271 &gt; 14,AND(D271="M",P271&gt;0)),(INDIRECT(ADDRESS(ROW()-2,COLUMN()))-$S$16),0)</f>
        <v/>
      </c>
      <c r="Q273" s="22">
        <f>IF(AND(OR(C271=11,C271=12),AND(D271="F",Q271&gt;0)),(INDIRECT(ADDRESS(ROW()-2,COLUMN()))-$N$17),0) + IF(AND(OR(C271=11,C271=12),AND(D271="M",Q271&gt;0)),(INDIRECT(ADDRESS(ROW()-2,COLUMN()))-$O$17),0)  + IF(AND(OR(C271=13,C271=14),AND(D271="F",Q271&gt;0)),(INDIRECT(ADDRESS(ROW()-2,COLUMN()))-$P$17),0) + IF(AND(OR(C271=13,C271=14),AND(D271="M",Q271&gt;0)),(INDIRECT(ADDRESS(ROW()-2,COLUMN()))-$Q$17),0) + IF(AND(C271 &gt; 14,AND(D271="F",Q271&gt;0)),(INDIRECT(ADDRESS(ROW()-2,COLUMN()))-$R$17),0) + IF(AND(C271 &gt; 14,AND(D271="M",Q271&gt;0)),(INDIRECT(ADDRESS(ROW()-2,COLUMN()))-$S$17),0)</f>
        <v/>
      </c>
      <c r="R273" s="22">
        <f>(IF(AND(C271&lt;11,AND(D271="F",R271&gt;0)),(INDIRECT(ADDRESS(ROW()-2,COLUMN()))-$L$19),0) + IF(AND(C271&lt;11,AND(D271="M",R271&gt;0)),(INDIRECT(ADDRESS(ROW()-2,COLUMN()))-$M$19),0)) + IF(AND(OR(C271=11,C271=12),AND(D271="F",R271&gt;0)),(INDIRECT(ADDRESS(ROW()-2,COLUMN()))-$N$19),0) + IF(AND(OR(C271=11,C271=12),AND(D271="M",R271&gt;0)),(INDIRECT(ADDRESS(ROW()-2,COLUMN()))-$O$19),0)</f>
        <v/>
      </c>
      <c r="S273" s="22">
        <f>(IF(AND(C271&lt;11,AND(D271="F",S271&gt;0)),(INDIRECT(ADDRESS(ROW()-2,COLUMN()))-$L$20),0) + IF(AND(C271&lt;11,AND(D271="M",S271&gt;0)),(INDIRECT(ADDRESS(ROW()-2,COLUMN()))-$M$20),0)) + IF(AND(OR(C271=11,C271=12),AND(D271="F",S271&gt;0)),(INDIRECT(ADDRESS(ROW()-2,COLUMN()))-$N$20),0) + IF(AND(OR(C271=11,C271=12),AND(D271="M",S271&gt;0)),(INDIRECT(ADDRESS(ROW()-2,COLUMN()))-$O$20),0)  + IF(AND(OR(C271=13,C271=14),AND(D271="F",S271&gt;0)),(INDIRECT(ADDRESS(ROW()-2,COLUMN()))-$P$20),0) + IF(AND(OR(C271=13,C271=14),AND(D271="M",S271&gt;0)),(INDIRECT(ADDRESS(ROW()-2,COLUMN()))-$Q$20),0) + IF(AND(C271 &gt; 14,AND(D271="F",S271&gt;0)),(INDIRECT(ADDRESS(ROW()-2,COLUMN()))-$R$20),0) + IF(AND(C271 &gt; 14,AND(D271="M",S271&gt;0)),(INDIRECT(ADDRESS(ROW()-2,COLUMN()))-$S$20),0)</f>
        <v/>
      </c>
      <c r="T273" s="22">
        <f>IF(AND(OR(C271=11,C271=12),AND(D271="F",T271&gt;0)),(INDIRECT(ADDRESS(ROW()-2,COLUMN()))-$N$21),0) + IF(AND(OR(C271=11,C271=12),AND(D271="M",T271&gt;0)),(INDIRECT(ADDRESS(ROW()-2,COLUMN()))-$O$21),0)  + IF(AND(OR(C271=13,C271=14),AND(D271="F",T271&gt;0)),(INDIRECT(ADDRESS(ROW()-2,COLUMN()))-$P$21),0) + IF(AND(OR(C271=13,C271=14),AND(D271="M",T271&gt;0)),(INDIRECT(ADDRESS(ROW()-2,COLUMN()))-$Q$21),0) + IF(AND(C271 &gt; 14,AND(D271="F",T271&gt;0)),(INDIRECT(ADDRESS(ROW()-2,COLUMN()))-$R$21),0) + IF(AND(C271 &gt; 14,AND(D271="M",T271&gt;0)),(INDIRECT(ADDRESS(ROW()-2,COLUMN()))-$S$21),0)</f>
        <v/>
      </c>
      <c r="U273" s="22">
        <f>(IF(AND(C271&lt;11,AND(D271="F",U271&gt;0)),(INDIRECT(ADDRESS(ROW()-2,COLUMN()))-$L$23),0) + IF(AND(C271&lt;11,AND(D271="M",U271&gt;0)),(INDIRECT(ADDRESS(ROW()-2,COLUMN()))-$M$23),0)) + IF(AND(OR(C271=11,C271=12),AND(D271="F",U271&gt;0)),(INDIRECT(ADDRESS(ROW()-2,COLUMN()))-$N$23),0) + IF(AND(OR(C271=11,C271=12),AND(D271="M",U271&gt;0)),(INDIRECT(ADDRESS(ROW()-2,COLUMN()))-$O$23),0)</f>
        <v/>
      </c>
      <c r="V273" s="22">
        <f>(IF(AND(C271&lt;11,AND(D271="F",V271&gt;0)),(INDIRECT(ADDRESS(ROW()-2,COLUMN()))-$L$24),0) + IF(AND(C271&lt;11,AND(D271="M",V271&gt;0)),(INDIRECT(ADDRESS(ROW()-2,COLUMN()))-$M$24),0)) + IF(AND(OR(C271=11,C271=12),AND(D271="F",V271&gt;0)),(INDIRECT(ADDRESS(ROW()-2,COLUMN()))-$N$24),0) + IF(AND(OR(C271=11,C271=12),AND(D271="M",V271&gt;0)),(INDIRECT(ADDRESS(ROW()-2,COLUMN()))-$O$24),0)  + IF(AND(OR(C271=13,C271=14),AND(D271="F",V271&gt;0)),(INDIRECT(ADDRESS(ROW()-2,COLUMN()))-$P$24),0) + IF(AND(OR(C271=13,C271=14),AND(D271="M",V271&gt;0)),(INDIRECT(ADDRESS(ROW()-2,COLUMN()))-$Q$24),0) + IF(AND(C271 &gt; 14,AND(D271="F",V271&gt;0)),(INDIRECT(ADDRESS(ROW()-2,COLUMN()))-$R$24),0) + IF(AND(C271 &gt; 14,AND(D271="M",V271&gt;0)),(INDIRECT(ADDRESS(ROW()-2,COLUMN()))-$S$24),0)</f>
        <v/>
      </c>
      <c r="W273" s="22">
        <f>IF(AND(OR(C271=11,C271=12),AND(D271="F",W271&gt;0)),(INDIRECT(ADDRESS(ROW()-2,COLUMN()))-$N$25),0) + IF(AND(OR(C271=11,C271=12),AND(D271="M",W271&gt;0)),(INDIRECT(ADDRESS(ROW()-2,COLUMN()))-$O$25),0)  + IF(AND(OR(C271=13,C271=14),AND(D271="F",W271&gt;0)),(INDIRECT(ADDRESS(ROW()-2,COLUMN()))-$P$25),0) + IF(AND(OR(C271=13,C271=14),AND(D271="M",W271&gt;0)),(INDIRECT(ADDRESS(ROW()-2,COLUMN()))-$Q$25),0) + IF(AND(C271 &gt; 14,AND(D271="F",W271&gt;0)),(INDIRECT(ADDRESS(ROW()-2,COLUMN()))-$R$25),0) + IF(AND(C271 &gt; 14,AND(D271="M",W271&gt;0)),(INDIRECT(ADDRESS(ROW()-2,COLUMN()))-$S$25),0)</f>
        <v/>
      </c>
    </row>
    <row customHeight="1" ht="20" outlineLevel="1" r="274" s="67" spans="1:63">
      <c r="C274" s="69" t="s">
        <v>386</v>
      </c>
      <c r="E274" s="62">
        <f>COUNTIF(F274:W274,"&lt;=0")-E271-IF(C271&gt;14,18,0)-IF(C271&gt;12,IF(L271&gt;0,1,0)+IF(O271&gt;0,1,0)+IF(R271&gt;0,1,0)+IF(U271&gt;0,1,0),0)-IF(C271&lt;11,IF(J271&gt;0,1,0)+IF(K271&gt;0,1,0)+IF(N271&gt;0,1,0)+IF(Q271&gt;0,1,0)+IF(T271&gt;0,1,0)+ IF(U271&gt;0,1,0) + IF(W271,1,0),0) - IF(AND(U271 &gt; 0,OR(C271=11,C271=12)),1,0)</f>
        <v/>
      </c>
      <c r="F274" s="22">
        <f>(IF(AND(C271&lt;11,AND(D271="F",F271&gt;0)),(INDIRECT(ADDRESS(ROW()-3,COLUMN()))-$V$4),0) + IF(AND(C271&lt;11,AND(D271="M",F271&gt;0)),(INDIRECT(ADDRESS(ROW()-3,COLUMN()))-$W$4),0)) + IF(AND(OR(C271=11,C271=12),AND(D271="F",F271&gt;0)),(INDIRECT(ADDRESS(ROW()-3,COLUMN()))-$X$4),0) + IF(AND(OR(C271=11,C271=12),AND(D271="M",F271&gt;0)),(INDIRECT(ADDRESS(ROW()-3,COLUMN()))-$Y$4),0)  + IF(AND(OR(C271=13,C271=14),AND(D271="F",F271&gt;0)),(INDIRECT(ADDRESS(ROW()-3,COLUMN()))-$Z$4),0) + IF(AND(OR(C271=13,C271=14),AND(D271="M",F271&gt;0)),(INDIRECT(ADDRESS(ROW()-3,COLUMN()))-$AA$4),0)</f>
        <v/>
      </c>
      <c r="G274" s="22">
        <f>(IF(AND(C271&lt;11,AND(D271="F",G271&gt;0)),(INDIRECT(ADDRESS(ROW()-3,COLUMN()))-$V$5),0) + IF(AND(C271&lt;11,AND(D271="M",G271&gt;0)),(INDIRECT(ADDRESS(ROW()-3,COLUMN()))-$W$5),0)) + IF(AND(OR(C271=11,C271=12),AND(D271="F",G271&gt;0)),(INDIRECT(ADDRESS(ROW()-3,COLUMN()))-$X$5),0) + IF(AND(OR(C271=11,C271=12),AND(D271="M",G271&gt;0)),(INDIRECT(ADDRESS(ROW()-3,COLUMN()))-$Y$5),0)  + IF(AND(OR(C271=13,C271=14),AND(D271="F",G271&gt;0)),(INDIRECT(ADDRESS(ROW()-3,COLUMN()))-$Z$5),0) + IF(AND(OR(C271=13,C271=14),AND(D271="M",G271&gt;0)),(INDIRECT(ADDRESS(ROW()-3,COLUMN()))-$AA$5),0)</f>
        <v/>
      </c>
      <c r="H274" s="22">
        <f>(IF(AND(C271&lt;11,AND(D271="F",H271&gt;0)),(INDIRECT(ADDRESS(ROW()-3,COLUMN()))-$V$6),0) + IF(AND(C271&lt;11,AND(D271="M",H271&gt;0)),(INDIRECT(ADDRESS(ROW()-3,COLUMN()))-$W$6),0)) + IF(AND(OR(C271=11,C271=12),AND(D271="F",H271&gt;0)),(INDIRECT(ADDRESS(ROW()-3,COLUMN()))-$X$6),0) + IF(AND(OR(C271=11,C271=12),AND(D271="M",H271&gt;0)),(INDIRECT(ADDRESS(ROW()-3,COLUMN()))-$Y$6),0)  + IF(AND(OR(C271=13,C271=14),AND(D271="F",H271&gt;0)),(INDIRECT(ADDRESS(ROW()-3,COLUMN()))-$Z$6),0) + IF(AND(OR(C271=13,C271=14),AND(D271="M",H271&gt;0)),(INDIRECT(ADDRESS(ROW()-3,COLUMN()))-$AA$6),0)</f>
        <v/>
      </c>
      <c r="I274" s="22">
        <f>(IF(AND(C271&lt;11,AND(D271="F",I271&gt;0)),(INDIRECT(ADDRESS(ROW()-3,COLUMN()))-$V$7),0) + IF(AND(C271&lt;11,AND(D271="M",I271&gt;0)),(INDIRECT(ADDRESS(ROW()-3,COLUMN()))-$W$7),0)) + IF(AND(OR(C271=11,C271=12),AND(D271="F",I271&gt;0)),(INDIRECT(ADDRESS(ROW()-3,COLUMN()))-$X$7),0) + IF(AND(OR(C271=11,C271=12),AND(D271="M",I271&gt;0)),(INDIRECT(ADDRESS(ROW()-3,COLUMN()))-$Y$7),0)  + IF(AND(OR(C271=13,C271=14),AND(D271="F",I271&gt;0)),(INDIRECT(ADDRESS(ROW()-3,COLUMN()))-$Z$7),0) + IF(AND(OR(C271=13,C271=14),AND(D271="M",I271&gt;0)),(INDIRECT(ADDRESS(ROW()-3,COLUMN()))-$AA$7),0)</f>
        <v/>
      </c>
      <c r="J274" s="22">
        <f>IF(AND(OR(C271=11,C271=12),AND(D271="F",J271&gt;0)),(INDIRECT(ADDRESS(ROW()-3,COLUMN()))-$X$8),0) + IF(AND(OR(C271=11,C271=12),AND(D271="M",J271&gt;0)),(INDIRECT(ADDRESS(ROW()-3,COLUMN()))-$Y$8),0)  + IF(AND(OR(C271=13,C271=14),AND(D271="F",J271&gt;0)),(INDIRECT(ADDRESS(ROW()-3,COLUMN()))-$Z$8),0) + IF(AND(OR(C271=13,C271=14),AND(D271="M",J271&gt;0)),(INDIRECT(ADDRESS(ROW()-3,COLUMN()))-$AA$8),0)</f>
        <v/>
      </c>
      <c r="K274" s="22">
        <f>IF(AND(OR(C271=11,C271=12),AND(D271="F",K271&gt;0)),(INDIRECT(ADDRESS(ROW()-3,COLUMN()))-$X$9),0) + IF(AND(OR(C271=11,C271=12),AND(D271="M",K271&gt;0)),(INDIRECT(ADDRESS(ROW()-3,COLUMN()))-$Y$9),0)  + IF(AND(OR(C271=13,C271=14),AND(D271="F",K271&gt;0)),(INDIRECT(ADDRESS(ROW()-3,COLUMN()))-$Z$9),0) + IF(AND(OR(C271=13,C271=14),AND(D271="M",K271&gt;0)),(INDIRECT(ADDRESS(ROW()-3,COLUMN()))-$AA$9),0)</f>
        <v/>
      </c>
      <c r="L274" s="22">
        <f>(IF(AND(C271&lt;11,AND(D271="F",L271&gt;0)),(INDIRECT(ADDRESS(ROW()-3,COLUMN()))-$V$11),0) + IF(AND(C271&lt;11,AND(D271="M",L271&gt;0)),(INDIRECT(ADDRESS(ROW()-3,COLUMN()))-$W$11),0)) + IF(AND(OR(C271=11,C271=12),AND(D271="F",L271&gt;0)),(INDIRECT(ADDRESS(ROW()-3,COLUMN()))-$X$11),0) + IF(AND(OR(C271=11,C271=12),AND(D271="M",L271&gt;0)),(INDIRECT(ADDRESS(ROW()-3,COLUMN()))-$Y$11),0)</f>
        <v/>
      </c>
      <c r="M274" s="22">
        <f>(IF(AND(C271&lt;11,AND(D271="F",M271&gt;0)),(INDIRECT(ADDRESS(ROW()-3,COLUMN()))-$V$12),0) + IF(AND(C271&lt;11,AND(D271="M",M271&gt;0)),(INDIRECT(ADDRESS(ROW()-3,COLUMN()))-$W$12),0)) + IF(AND(OR(C271=11,C271=12),AND(D271="F",M271&gt;0)),(INDIRECT(ADDRESS(ROW()-3,COLUMN()))-$X$12),0) + IF(AND(OR(C271=11,C271=12),AND(D271="M",M271&gt;0)),(INDIRECT(ADDRESS(ROW()-3,COLUMN()))-$Y$12),0)  + IF(AND(OR(C271=13,C271=14),AND(D271="F",M271&gt;0)),(INDIRECT(ADDRESS(ROW()-3,COLUMN()))-$Z$12),0) + IF(AND(OR(C271=13,C271=14),AND(D271="M",M271&gt;0)),(INDIRECT(ADDRESS(ROW()-3,COLUMN()))-$AA$12),0)</f>
        <v/>
      </c>
      <c r="N274" s="22">
        <f>IF(AND(OR(C271=11,C271=12),AND(D271="F",N271&gt;0)),(INDIRECT(ADDRESS(ROW()-3,COLUMN()))-$X$13),0) + IF(AND(OR(C271=11,C271=12),AND(D271="M",N271&gt;0)),(INDIRECT(ADDRESS(ROW()-3,COLUMN()))-$Y$13),0)  + IF(AND(OR(C271=13,C271=14),AND(D271="F",N271&gt;0)),(INDIRECT(ADDRESS(ROW()-3,COLUMN()))-$Z$13),0) + IF(AND(OR(C271=13,C271=14),AND(D271="M",N271&gt;0)),(INDIRECT(ADDRESS(ROW()-3,COLUMN()))-$AA$13),0)</f>
        <v/>
      </c>
      <c r="O274" s="22">
        <f>(IF(AND(C271&lt;11,AND(D271="F",O271&gt;0)),(INDIRECT(ADDRESS(ROW()-3,COLUMN()))-$V$15),0) + IF(AND(C271&lt;11,AND(D271="M",O271&gt;0)),(INDIRECT(ADDRESS(ROW()-3,COLUMN()))-$W$15),0)) + IF(AND(OR(C271=11,C271=12),AND(D271="F",O271&gt;0)),(INDIRECT(ADDRESS(ROW()-3,COLUMN()))-$X$15),0) + IF(AND(OR(C271=11,C271=12),AND(D271="M",O271&gt;0)),(INDIRECT(ADDRESS(ROW()-3,COLUMN()))-$Y$15),0)</f>
        <v/>
      </c>
      <c r="P274" s="22">
        <f>(IF(AND(C271&lt;11,AND(D271="F",P271&gt;0)),(INDIRECT(ADDRESS(ROW()-3,COLUMN()))-$V$16),0) + IF(AND(C271&lt;11,AND(D271="M",P271&gt;0)),(INDIRECT(ADDRESS(ROW()-3,COLUMN()))-$W$16),0)) + IF(AND(OR(C271=11,C271=12),AND(D271="F",P271&gt;0)),(INDIRECT(ADDRESS(ROW()-3,COLUMN()))-$X$16),0) + IF(AND(OR(C271=11,C271=12),AND(D271="M",P271&gt;0)),(INDIRECT(ADDRESS(ROW()-3,COLUMN()))-$Y$16),0)  + IF(AND(OR(C271=13,C271=14),AND(D271="F",P271&gt;0)),(INDIRECT(ADDRESS(ROW()-3,COLUMN()))-$Z$16),0) + IF(AND(OR(C271=13,C271=14),AND(D271="M",P271&gt;0)),(INDIRECT(ADDRESS(ROW()-3,COLUMN()))-$AA$16),0)</f>
        <v/>
      </c>
      <c r="Q274" s="22">
        <f>IF(AND(OR(C271=11,C271=12),AND(D271="F",Q271&gt;0)),(INDIRECT(ADDRESS(ROW()-3,COLUMN()))-$X$17),0) + IF(AND(OR(C271=11,C271=12),AND(D271="M",Q271&gt;0)),(INDIRECT(ADDRESS(ROW()-3,COLUMN()))-$Y$17),0)  + IF(AND(OR(C271=13,C271=14),AND(D271="F",Q271&gt;0)),(INDIRECT(ADDRESS(ROW()-3,COLUMN()))-$Z$17),0) + IF(AND(OR(C271=13,C271=14),AND(D271="M",Q271&gt;0)),(INDIRECT(ADDRESS(ROW()-3,COLUMN()))-$AA$17),0)</f>
        <v/>
      </c>
      <c r="R274" s="22">
        <f>(IF(AND(C271&lt;11,AND(D271="F",R271&gt;0)),(INDIRECT(ADDRESS(ROW()-3,COLUMN()))-$V$19),0) + IF(AND(C271&lt;11,AND(D271="M",R271&gt;0)),(INDIRECT(ADDRESS(ROW()-3,COLUMN()))-$W$19),0)) + IF(AND(OR(C271=11,C271=12),AND(D271="F",R271&gt;0)),(INDIRECT(ADDRESS(ROW()-3,COLUMN()))-$X$19),0) + IF(AND(OR(C271=11,C271=12),AND(D271="M",R271&gt;0)),(INDIRECT(ADDRESS(ROW()-3,COLUMN()))-$Y$19),0)</f>
        <v/>
      </c>
      <c r="S274" s="22">
        <f>(IF(AND(C271&lt;11,AND(D271="F",S271&gt;0)),(INDIRECT(ADDRESS(ROW()-3,COLUMN()))-$V$20),0) + IF(AND(C271&lt;11,AND(D271="M",S271&gt;0)),(INDIRECT(ADDRESS(ROW()-3,COLUMN()))-$W$20),0)) + IF(AND(OR(C271=11,C271=12),AND(D271="F",S271&gt;0)),(INDIRECT(ADDRESS(ROW()-3,COLUMN()))-$X$20),0) + IF(AND(OR(C271=11,C271=12),AND(D271="M",S271&gt;0)),(INDIRECT(ADDRESS(ROW()-3,COLUMN()))-$Y$20),0)  + IF(AND(OR(C271=13,C271=14),AND(D271="F",S271&gt;0)),(INDIRECT(ADDRESS(ROW()-3,COLUMN()))-$Z$20),0) + IF(AND(OR(C271=13,C271=14),AND(D271="M",S271&gt;0)),(INDIRECT(ADDRESS(ROW()-3,COLUMN()))-$AA$20),0)</f>
        <v/>
      </c>
      <c r="T274" s="22">
        <f>IF(AND(OR(C271=11,C271=12),AND(D271="F",T271&gt;0)),(INDIRECT(ADDRESS(ROW()-3,COLUMN()))-$X$21),0) + IF(AND(OR(C271=11,C271=12),AND(D271="M",T271&gt;0)),(INDIRECT(ADDRESS(ROW()-3,COLUMN()))-$Y$21),0)  + IF(AND(OR(C271=13,C271=14),AND(D271="F",T271&gt;0)),(INDIRECT(ADDRESS(ROW()-3,COLUMN()))-$Z$21),0) + IF(AND(OR(C271=13,C271=14),AND(D271="M",T271&gt;0)),(INDIRECT(ADDRESS(ROW()-3,COLUMN()))-$AA$21),0)</f>
        <v/>
      </c>
      <c r="U274" s="20" t="n">
        <v>0</v>
      </c>
      <c r="V274" s="22">
        <f>(IF(AND(C271&lt;11,AND(D271="F",V271&gt;0)),(INDIRECT(ADDRESS(ROW()-3,COLUMN()))-$V$24),0) + IF(AND(C271&lt;11,AND(D271="M",V271&gt;0)),(INDIRECT(ADDRESS(ROW()-3,COLUMN()))-$W$24),0)) + IF(AND(OR(C271=11,C271=12),AND(D271="F",V271&gt;0)),(INDIRECT(ADDRESS(ROW()-3,COLUMN()))-$X$24),0) + IF(AND(OR(C271=11,C271=12),AND(D271="M",V271&gt;0)),(INDIRECT(ADDRESS(ROW()-3,COLUMN()))-$Y$24),0)  + IF(AND(OR(C271=13,C271=14),AND(D271="F",V271&gt;0)),(INDIRECT(ADDRESS(ROW()-3,COLUMN()))-$Z$24),0) + IF(AND(OR(C271=13,C271=14),AND(D271="M",V271&gt;0)),(INDIRECT(ADDRESS(ROW()-3,COLUMN()))-$AA$24),0)</f>
        <v/>
      </c>
      <c r="W274" s="22">
        <f>IF(AND(OR(C271=11,C271=12),AND(D271="F",W271&gt;0)),(INDIRECT(ADDRESS(ROW()-3,COLUMN()))-$X$25),0) + IF(AND(OR(C271=11,C271=12),AND(D271="M",W271&gt;0)),(INDIRECT(ADDRESS(ROW()-3,COLUMN()))-$Y$25),0)  + IF(AND(OR(C271=13,C271=14),AND(D271="F",W271&gt;0)),(INDIRECT(ADDRESS(ROW()-3,COLUMN()))-$Z$25),0) + IF(AND(OR(C271=13,C271=14),AND(D271="M",W271&gt;0)),(INDIRECT(ADDRESS(ROW()-3,COLUMN()))-$AA$25),0)</f>
        <v/>
      </c>
    </row>
    <row customHeight="1" ht="20" outlineLevel="1" r="275" s="67" spans="1:63">
      <c r="C275" s="69" t="s">
        <v>387</v>
      </c>
      <c r="E275" s="62">
        <f>COUNTIF(F275:W275,"&lt;=0")-E271-IF(L271&gt;0,1,0)-IF(O271&gt;0,1,0)-IF(R271&gt;0,1,0)-IF(U271&gt;0,1,0)</f>
        <v/>
      </c>
      <c r="F275" s="22">
        <f>IF(AND(D271="M",F271&gt;0), INDIRECT(ADDRESS(ROW()-4,COLUMN()))-$AE$4,0) + IF(AND(D271="F",F271&gt;0), INDIRECT(ADDRESS(ROW()-4,COLUMN()))-$AD$4,0)</f>
        <v/>
      </c>
      <c r="G275" s="22">
        <f>IF(AND(D271="M",G271&gt;0), INDIRECT(ADDRESS(ROW()-4,COLUMN()))-$AE$5,0) + IF(AND(D271="F",G271&gt;0), INDIRECT(ADDRESS(ROW()-4,COLUMN()))-$AD$5,0)</f>
        <v/>
      </c>
      <c r="H275" s="22">
        <f>IF(AND(D271="M",H271&gt;0), INDIRECT(ADDRESS(ROW()-4,COLUMN()))-$AE$6,0) + IF(AND(D271="F",H271&gt;0), INDIRECT(ADDRESS(ROW()-4,COLUMN()))-$AD$6,0)</f>
        <v/>
      </c>
      <c r="I275" s="22">
        <f>IF(AND(D271="M",I271&gt;0), INDIRECT(ADDRESS(ROW()-4,COLUMN()))-$AE$7,0) + IF(AND(D271="F",I271&gt;0), INDIRECT(ADDRESS(ROW()-4,COLUMN()))-$AD$7,0)</f>
        <v/>
      </c>
      <c r="J275" s="22">
        <f>IF(AND(D271="M",J271&gt;0), INDIRECT(ADDRESS(ROW()-4,COLUMN()))-$AE$8,0) + IF(AND(D271="F",J271&gt;0), INDIRECT(ADDRESS(ROW()-4,COLUMN()))-$AD$8,0)</f>
        <v/>
      </c>
      <c r="K275" s="22">
        <f>IF(AND(D271="M",K271&gt;0), INDIRECT(ADDRESS(ROW()-4,COLUMN()))-$AE$9,0) + IF(AND(D271="F",K271&gt;0), INDIRECT(ADDRESS(ROW()-4,COLUMN()))-$AD$9,0)</f>
        <v/>
      </c>
      <c r="L275" s="20" t="n">
        <v>0</v>
      </c>
      <c r="M275" s="22">
        <f>IF(AND(D271="M",M271&gt;0), INDIRECT(ADDRESS(ROW()-4,COLUMN()))-$AE$11,0) + IF(AND(D271="F",M271&gt;0), INDIRECT(ADDRESS(ROW()-4,COLUMN()))-$AD$11,0)</f>
        <v/>
      </c>
      <c r="N275" s="22">
        <f>IF(AND(D271="M",N271&gt;0), INDIRECT(ADDRESS(ROW()-4,COLUMN()))-$AE$12,0) + IF(AND(D271="F",N271&gt;0), INDIRECT(ADDRESS(ROW()-4,COLUMN()))-$AD$12,0)</f>
        <v/>
      </c>
      <c r="O275" s="20" t="n">
        <v>0</v>
      </c>
      <c r="P275" s="22">
        <f>IF(AND(D271="M",P271&gt;0), INDIRECT(ADDRESS(ROW()-4,COLUMN()))-$AE$14,0) + IF(AND(D271="F",P271&gt;0), INDIRECT(ADDRESS(ROW()-4,COLUMN()))-$AD$14,0)</f>
        <v/>
      </c>
      <c r="Q275" s="22">
        <f>IF(AND(D271="M",Q271&gt;0), INDIRECT(ADDRESS(ROW()-4,COLUMN()))-$AE$15,0) + IF(AND(D271="F",Q271&gt;0), INDIRECT(ADDRESS(ROW()-4,COLUMN()))-$AD$15,0)</f>
        <v/>
      </c>
      <c r="R275" s="20" t="n">
        <v>0</v>
      </c>
      <c r="S275" s="22">
        <f>IF(AND(D271="M",S271&gt;0), INDIRECT(ADDRESS(ROW()-4,COLUMN()))-$AE$17,0) + IF(AND(D271="F",S271&gt;0), INDIRECT(ADDRESS(ROW()-4,COLUMN()))-$AD$17,0)</f>
        <v/>
      </c>
      <c r="T275" s="22">
        <f>IF(AND(D271="M",T271&gt;0), INDIRECT(ADDRESS(ROW()-4,COLUMN()))-$AE$18,0) + IF(AND(D271="F",T271&gt;0), INDIRECT(ADDRESS(ROW()-4,COLUMN()))-$AD$18,0)</f>
        <v/>
      </c>
      <c r="U275" s="20" t="n">
        <v>0</v>
      </c>
      <c r="V275" s="22">
        <f>IF(AND(D271="M",V271&gt;0), INDIRECT(ADDRESS(ROW()-4,COLUMN()))-$AE$20,0) + IF(AND(D271="F",V271&gt;0), INDIRECT(ADDRESS(ROW()-4,COLUMN()))-$AD$20,0)</f>
        <v/>
      </c>
      <c r="W275" s="22">
        <f>IF(AND(D271="M",W271&gt;0), INDIRECT(ADDRESS(ROW()-4,COLUMN()))-$AE$21,0) + IF(AND(D271="F",W271&gt;0), INDIRECT(ADDRESS(ROW()-4,COLUMN()))-$AD$21,0)</f>
        <v/>
      </c>
    </row>
    <row customHeight="1" ht="20" outlineLevel="1" r="276" s="67" spans="1:63">
      <c r="C276" s="69" t="s">
        <v>388</v>
      </c>
      <c r="E276" s="62">
        <f>COUNTIF(F276:W276,"&lt;=0")-E271-IF(L271&gt;0,1,0)-IF(O271&gt;0,1,0)-IF(R271&gt;0,1,0)-IF(U271&gt;0,1,0)</f>
        <v/>
      </c>
      <c r="F276" s="22">
        <f>IF(AND(D271="M",F271&gt;0), INDIRECT(ADDRESS(ROW()-5,COLUMN()))-$AJ$4,0) + IF(AND(D271="F",F271&gt;0), INDIRECT(ADDRESS(ROW()-5,COLUMN()))-$AI$4,0)</f>
        <v/>
      </c>
      <c r="G276" s="22">
        <f>IF(AND(D271="M",G271&gt;0), INDIRECT(ADDRESS(ROW()-5,COLUMN()))-$AJ$5,0) + IF(AND(D271="F",G271&gt;0), INDIRECT(ADDRESS(ROW()-5,COLUMN()))-$AI$5,0)</f>
        <v/>
      </c>
      <c r="H276" s="22">
        <f>IF(AND(D271="M",H271&gt;0), INDIRECT(ADDRESS(ROW()-5,COLUMN()))-$AJ$6,0) + IF(AND(D271="F",H271&gt;0), INDIRECT(ADDRESS(ROW()-5,COLUMN()))-$AI$6,0)</f>
        <v/>
      </c>
      <c r="I276" s="22">
        <f>IF(AND(D271="M",I271&gt;0), INDIRECT(ADDRESS(ROW()-5,COLUMN()))-$AJ$7,0) + IF(AND(D271="F",I271&gt;0), INDIRECT(ADDRESS(ROW()-5,COLUMN()))-$AI$7,0)</f>
        <v/>
      </c>
      <c r="J276" s="22">
        <f>IF(AND(D271="M",J271&gt;0), INDIRECT(ADDRESS(ROW()-5,COLUMN()))-$AJ$8,0) + IF(AND(D271="F",J271&gt;0), INDIRECT(ADDRESS(ROW()-5,COLUMN()))-$AI$8,0)</f>
        <v/>
      </c>
      <c r="K276" s="22">
        <f>IF(AND(D271="M",K271&gt;0), INDIRECT(ADDRESS(ROW()-5,COLUMN()))-$AJ$9,0) + IF(AND(D271="F",K271&gt;0), INDIRECT(ADDRESS(ROW()-5,COLUMN()))-$AI$9,0)</f>
        <v/>
      </c>
      <c r="L276" s="20" t="n">
        <v>0</v>
      </c>
      <c r="M276" s="22">
        <f>IF(AND(D271="M",M271&gt;0), INDIRECT(ADDRESS(ROW()-5,COLUMN()))-$AJ$11,0) + IF(AND(D271="F",M271&gt;0), INDIRECT(ADDRESS(ROW()-5,COLUMN()))-$AI$11,0)</f>
        <v/>
      </c>
      <c r="N276" s="22">
        <f>IF(AND(D271="M",N271&gt;0), INDIRECT(ADDRESS(ROW()-5,COLUMN()))-$AJ$12,0) + IF(AND(D271="F",N271&gt;0), INDIRECT(ADDRESS(ROW()-5,COLUMN()))-$AI$12,0)</f>
        <v/>
      </c>
      <c r="O276" s="20" t="n">
        <v>0</v>
      </c>
      <c r="P276" s="22">
        <f>IF(AND(D271="M",P271&gt;0), INDIRECT(ADDRESS(ROW()-5,COLUMN()))-$AJ$14,0) + IF(AND(D271="F",P271&gt;0), INDIRECT(ADDRESS(ROW()-5,COLUMN()))-$AI$14,0)</f>
        <v/>
      </c>
      <c r="Q276" s="22">
        <f>IF(AND(D271="M",Q271&gt;0), INDIRECT(ADDRESS(ROW()-5,COLUMN()))-$AJ$15,0) + IF(AND(D271="F",Q271&gt;0), INDIRECT(ADDRESS(ROW()-5,COLUMN()))-$AI$15,0)</f>
        <v/>
      </c>
      <c r="R276" s="20" t="n">
        <v>0</v>
      </c>
      <c r="S276" s="22">
        <f>IF(AND(D271="M",S271&gt;0), INDIRECT(ADDRESS(ROW()-5,COLUMN()))-$AJ$17,0) + IF(AND(D271="F",S271&gt;0), INDIRECT(ADDRESS(ROW()-5,COLUMN()))-$AI$17,0)</f>
        <v/>
      </c>
      <c r="T276" s="22">
        <f>IF(AND(D271="M",T271&gt;0), INDIRECT(ADDRESS(ROW()-5,COLUMN()))-$AJ$18,0) + IF(AND(D271="F",T271&gt;0), INDIRECT(ADDRESS(ROW()-5,COLUMN()))-$AI$18,0)</f>
        <v/>
      </c>
      <c r="U276" s="20" t="n">
        <v>0</v>
      </c>
      <c r="V276" s="22">
        <f>IF(AND(D271="M",V271&gt;0), INDIRECT(ADDRESS(ROW()-5,COLUMN()))-$AJ$20,0) + IF(AND(D271="F",V271&gt;0), INDIRECT(ADDRESS(ROW()-5,COLUMN()))-$AI$20,0)</f>
        <v/>
      </c>
      <c r="W276" s="22">
        <f>IF(AND(D271="M",W271&gt;0), INDIRECT(ADDRESS(ROW()-5,COLUMN()))-$AJ$21,0) + IF(AND(D271="F",W271&gt;0), INDIRECT(ADDRESS(ROW()-5,COLUMN()))-$AI$21,0)</f>
        <v/>
      </c>
    </row>
    <row customHeight="1" ht="20" outlineLevel="1" r="277" s="67" spans="1:63">
      <c r="C277" s="69" t="s">
        <v>389</v>
      </c>
      <c r="E277" s="62">
        <f>COUNTIF(F277:W277,"&lt;=0")-E271-IF(L271&gt;0,1,0)-IF(O271&gt;0,1,0)-IF(R271&gt;0,1,0)-IF(U271&gt;0,1,0)</f>
        <v/>
      </c>
      <c r="F277" s="22">
        <f>IF(AND(D271="M",F271&gt;0), INDIRECT(ADDRESS(ROW()-6,COLUMN()))-$AO$4,0) + IF(AND(D271="F",F271&gt;0), INDIRECT(ADDRESS(ROW()-6,COLUMN()))-$AN$4,0)</f>
        <v/>
      </c>
      <c r="G277" s="22">
        <f>IF(AND(D271="M",G271&gt;0), INDIRECT(ADDRESS(ROW()-6,COLUMN()))-$AO$5,0) + IF(AND(D271="F",G271&gt;0), INDIRECT(ADDRESS(ROW()-6,COLUMN()))-$AN$5,0)</f>
        <v/>
      </c>
      <c r="H277" s="22">
        <f>IF(AND(D271="M",H271&gt;0), INDIRECT(ADDRESS(ROW()-6,COLUMN()))-$AO$6,0) + IF(AND(D271="F",H271&gt;0), INDIRECT(ADDRESS(ROW()-6,COLUMN()))-$AN$6,0)</f>
        <v/>
      </c>
      <c r="I277" s="22">
        <f>IF(AND(D271="M",I271&gt;0), INDIRECT(ADDRESS(ROW()-6,COLUMN()))-$AO$7,0) + IF(AND(D271="F",I271&gt;0), INDIRECT(ADDRESS(ROW()-6,COLUMN()))-$AN$7,0)</f>
        <v/>
      </c>
      <c r="J277" s="22">
        <f>IF(AND(D271="M",J271&gt;0), INDIRECT(ADDRESS(ROW()-6,COLUMN()))-$AO$8,0) + IF(AND(D271="F",J271&gt;0), INDIRECT(ADDRESS(ROW()-6,COLUMN()))-$AN$8,0)</f>
        <v/>
      </c>
      <c r="K277" s="22">
        <f>IF(AND(D271="M",K271&gt;0), INDIRECT(ADDRESS(ROW()-6,COLUMN()))-$AO$9,0) + IF(AND(D271="F",K271&gt;0), INDIRECT(ADDRESS(ROW()-6,COLUMN()))-$AN$9,0)</f>
        <v/>
      </c>
      <c r="L277" s="20" t="n">
        <v>0</v>
      </c>
      <c r="M277" s="22">
        <f>IF(AND(D271="M",M271&gt;0), INDIRECT(ADDRESS(ROW()-6,COLUMN()))-$AO$11,0) + IF(AND(D271="F",M271&gt;0), INDIRECT(ADDRESS(ROW()-6,COLUMN()))-$AN$11,0)</f>
        <v/>
      </c>
      <c r="N277" s="22">
        <f>IF(AND(D271="M",N271&gt;0), INDIRECT(ADDRESS(ROW()-6,COLUMN()))-$AO$12,0) + IF(AND(D271="F",N271&gt;0), INDIRECT(ADDRESS(ROW()-6,COLUMN()))-$AN$12,0)</f>
        <v/>
      </c>
      <c r="O277" s="20" t="n">
        <v>0</v>
      </c>
      <c r="P277" s="22">
        <f>IF(AND(D271="M",P271&gt;0), INDIRECT(ADDRESS(ROW()-6,COLUMN()))-$AO$14,0) + IF(AND(D271="F",P271&gt;0), INDIRECT(ADDRESS(ROW()-6,COLUMN()))-$AN$14,0)</f>
        <v/>
      </c>
      <c r="Q277" s="22">
        <f>IF(AND(D271="M",Q271&gt;0), INDIRECT(ADDRESS(ROW()-6,COLUMN()))-$AO$15,0) + IF(AND(D271="F",Q271&gt;0), INDIRECT(ADDRESS(ROW()-6,COLUMN()))-$AN$15,0)</f>
        <v/>
      </c>
      <c r="R277" s="20" t="n">
        <v>0</v>
      </c>
      <c r="S277" s="22">
        <f>IF(AND(D271="M",S271&gt;0), INDIRECT(ADDRESS(ROW()-6,COLUMN()))-$AO$17,0) + IF(AND(D271="F",S271&gt;0), INDIRECT(ADDRESS(ROW()-6,COLUMN()))-$AN$17,0)</f>
        <v/>
      </c>
      <c r="T277" s="22">
        <f>IF(AND(D271="M",T271&gt;0), INDIRECT(ADDRESS(ROW()-6,COLUMN()))-$AO$18,0) + IF(AND(D271="F",T271&gt;0), INDIRECT(ADDRESS(ROW()-6,COLUMN()))-$AN$18,0)</f>
        <v/>
      </c>
      <c r="U277" s="63" t="n">
        <v>0</v>
      </c>
      <c r="V277" s="22">
        <f>IF(AND(D271="M",V271&gt;0), INDIRECT(ADDRESS(ROW()-6,COLUMN()))-$AO$20,0) + IF(AND(D271="F",V271&gt;0), INDIRECT(ADDRESS(ROW()-6,COLUMN()))-$AN$20,0)</f>
        <v/>
      </c>
      <c r="W277" s="22">
        <f>IF(AND(D271="M",W271&gt;0), INDIRECT(ADDRESS(ROW()-6,COLUMN()))-$AO$21,0) + IF(AND(D271="F",W271&gt;0), INDIRECT(ADDRESS(ROW()-6,COLUMN()))-$AN$21,0)</f>
        <v/>
      </c>
    </row>
    <row customHeight="1" ht="20" outlineLevel="1" r="278" s="67" spans="1:63" thickBot="1">
      <c r="C278" s="69" t="s">
        <v>6</v>
      </c>
      <c r="E278" s="62">
        <f>COUNTIF(F278:W278,"&lt;=0")-E271-IF(L271&gt;0,1,0)-IF(O271&gt;0,1,0)-IF(R271&gt;0,1,0)-IF(U271&gt;0,1,0)</f>
        <v/>
      </c>
      <c r="F278" s="22">
        <f>IF(AND(D271="M",F271&gt;0), INDIRECT(ADDRESS(ROW()-7,COLUMN()))-$AT$4,0) + IF(AND(D271="F",F271&gt;0), INDIRECT(ADDRESS(ROW()-7,COLUMN()))-$AS$4,0)</f>
        <v/>
      </c>
      <c r="G278" s="22">
        <f>IF(AND(D271="M",G271&gt;0), INDIRECT(ADDRESS(ROW()-7,COLUMN()))-$AT$5,0) + IF(AND(D271="F",G271&gt;0), INDIRECT(ADDRESS(ROW()-7,COLUMN()))-$AS$5,0)</f>
        <v/>
      </c>
      <c r="H278" s="22">
        <f>IF(AND(D271="M",H271&gt;0), INDIRECT(ADDRESS(ROW()-7,COLUMN()))-$AT$6,0) + IF(AND(D271="F",H271&gt;0), INDIRECT(ADDRESS(ROW()-7,COLUMN()))-$AS$6,0)</f>
        <v/>
      </c>
      <c r="I278" s="22">
        <f>IF(AND(D271="M",I271&gt;0), INDIRECT(ADDRESS(ROW()-7,COLUMN()))-$AT$7,0) + IF(AND(D271="F",I271&gt;0), INDIRECT(ADDRESS(ROW()-7,COLUMN()))-$AS$7,0)</f>
        <v/>
      </c>
      <c r="J278" s="22">
        <f>IF(AND(D271="M",J271&gt;0), INDIRECT(ADDRESS(ROW()-7,COLUMN()))-$AT$8,0) + IF(AND(D271="F",J271&gt;0), INDIRECT(ADDRESS(ROW()-7,COLUMN()))-$AS$8,0)</f>
        <v/>
      </c>
      <c r="K278" s="22">
        <f>IF(AND(D271="M",K271&gt;0), INDIRECT(ADDRESS(ROW()-7,COLUMN()))-$AT$9,0) + IF(AND(D271="F",K271&gt;0), INDIRECT(ADDRESS(ROW()-7,COLUMN()))-$AS$9,0)</f>
        <v/>
      </c>
      <c r="L278" s="63" t="n">
        <v>0</v>
      </c>
      <c r="M278" s="22">
        <f>IF(AND(D271="M",M271&gt;0), INDIRECT(ADDRESS(ROW()-7,COLUMN()))-$AT$11,0) + IF(AND(D271="F",M271&gt;0), INDIRECT(ADDRESS(ROW()-7,COLUMN()))-$AS$11,0)</f>
        <v/>
      </c>
      <c r="N278" s="22">
        <f>IF(AND(D271="M",N271&gt;0), INDIRECT(ADDRESS(ROW()-7,COLUMN()))-$AT$12,0) + IF(AND(D271="F",N271&gt;0), INDIRECT(ADDRESS(ROW()-7,COLUMN()))-$AS$12,0)</f>
        <v/>
      </c>
      <c r="O278" s="63" t="n">
        <v>0</v>
      </c>
      <c r="P278" s="22">
        <f>IF(AND(D271="M",P271&gt;0), INDIRECT(ADDRESS(ROW()-7,COLUMN()))-$AT$14,0) + IF(AND(D271="F",P271&gt;0), INDIRECT(ADDRESS(ROW()-7,COLUMN()))-$AS$14,0)</f>
        <v/>
      </c>
      <c r="Q278" s="22">
        <f>IF(AND(D271="M",Q271&gt;0), INDIRECT(ADDRESS(ROW()-7,COLUMN()))-$AT$15,0) + IF(AND(D271="F",Q271&gt;0), INDIRECT(ADDRESS(ROW()-7,COLUMN()))-$AS$15,0)</f>
        <v/>
      </c>
      <c r="R278" s="63" t="n">
        <v>0</v>
      </c>
      <c r="S278" s="22">
        <f>IF(AND(D271="M",S271&gt;0), INDIRECT(ADDRESS(ROW()-7,COLUMN()))-$AT$17,0) + IF(AND(D271="F",S271&gt;0), INDIRECT(ADDRESS(ROW()-7,COLUMN()))-$AS$17,0)</f>
        <v/>
      </c>
      <c r="T278" s="22">
        <f>IF(AND(D271="M",T271&gt;0), INDIRECT(ADDRESS(ROW()-7,COLUMN()))-$AT$18,0) + IF(AND(D271="F",T271&gt;0), INDIRECT(ADDRESS(ROW()-7,COLUMN()))-$AS$18,0)</f>
        <v/>
      </c>
      <c r="U278" s="63" t="n">
        <v>0</v>
      </c>
      <c r="V278" s="22">
        <f>IF(AND(D271="M",V271&gt;0), INDIRECT(ADDRESS(ROW()-7,COLUMN()))-$AT$20,0) + IF(AND(D271="F",V271&gt;0), INDIRECT(ADDRESS(ROW()-7,COLUMN()))-$AS$20,0)</f>
        <v/>
      </c>
      <c r="W278" s="22">
        <f>IF(AND(D271="M",W271&gt;0), INDIRECT(ADDRESS(ROW()-7,COLUMN()))-$AT$21,0) + IF(AND(D271="F",W271&gt;0), INDIRECT(ADDRESS(ROW()-7,COLUMN()))-$AS$21,0)</f>
        <v/>
      </c>
    </row>
    <row customHeight="1" ht="20" r="279" s="67" spans="1:63">
      <c r="A279" s="66" t="s">
        <v>428</v>
      </c>
      <c r="C279" s="11" t="n">
        <v>12</v>
      </c>
      <c r="D279" s="12" t="s">
        <v>383</v>
      </c>
      <c r="E279" s="14">
        <f>COUNTIF(F279:W279,"=0")</f>
        <v/>
      </c>
      <c r="F279" s="77" t="n">
        <v>0.0003284722222218761</v>
      </c>
      <c r="G279" s="77" t="n">
        <v>0.0007062500000003524</v>
      </c>
      <c r="H279" s="77" t="n">
        <v>0.001499537037034315</v>
      </c>
      <c r="I279" s="77" t="n">
        <v>0.003131597222221671</v>
      </c>
      <c r="J279" s="77" t="n">
        <v>0.006385648148146572</v>
      </c>
      <c r="K279" s="77" t="n">
        <v>0.01245682870370501</v>
      </c>
      <c r="L279" s="77" t="n">
        <v>0.0004386574074075611</v>
      </c>
      <c r="M279" s="77" t="n">
        <v>0.0008371527777768506</v>
      </c>
      <c r="N279" s="77" t="n">
        <v>0.001848379629628027</v>
      </c>
      <c r="O279" s="77" t="n">
        <v>0.0004500000000007276</v>
      </c>
      <c r="P279" s="77" t="n">
        <v>0.001002777777777908</v>
      </c>
      <c r="Q279" s="77" t="n">
        <v>0.002179166666664401</v>
      </c>
      <c r="R279" s="77" t="n">
        <v>0.0003899305555563615</v>
      </c>
      <c r="S279" s="77" t="n">
        <v>0.0008334490740722345</v>
      </c>
      <c r="T279" s="77" t="n">
        <v>0.002074768518518511</v>
      </c>
      <c r="U279" s="77" t="n">
        <v>0</v>
      </c>
      <c r="V279" s="77" t="n">
        <v>0.001786226851848483</v>
      </c>
      <c r="W279" s="77" t="n">
        <v>0.00381458333333029</v>
      </c>
    </row>
    <row customHeight="1" ht="20" outlineLevel="1" r="280" s="67" spans="1:63">
      <c r="C280" s="68" t="s">
        <v>384</v>
      </c>
      <c r="E280" s="62">
        <f>COUNTIF(F280:AA280,"&lt;=0")-E279-IF(C279&gt;12,IF(L279&gt;0,1,0)+IF(O279&gt;0,1,0)+IF(R279&gt;0,1,0)+IF(U279&gt;0,1,0),0)-IF(C279&lt;11,IF(J279&gt;0,1,0)+IF(K279&gt;0,1,0)+IF(N279&gt;0,1,0)+IF(Q279&gt;0,1,0)+IF(T279&gt;0,1,0)+IF(W279,1,0),0)</f>
        <v/>
      </c>
      <c r="F280" s="22">
        <f>(IF(AND(C279&lt;11,AND(D279="F",F279&gt;0)),(INDIRECT(ADDRESS(ROW()-1,COLUMN()))-$B$4),0) + IF(AND(C279&lt;11,AND(D279="M",F279&gt;0)),(INDIRECT(ADDRESS(ROW()-1,COLUMN()))-$C$4),0)) + IF(AND(OR(C279=11,C279=12),AND(D279="F",F279&gt;0)),(INDIRECT(ADDRESS(ROW()-1,COLUMN()))-$D$4),0) + IF(AND(OR(C279=11,C279=12),AND(D279="M",F279&gt;0)),(INDIRECT(ADDRESS(ROW()-1,COLUMN()))-$E$4),0)  + IF(AND(OR(C279=13,C279=14),AND(D279="F",F279&gt;0)),(INDIRECT(ADDRESS(ROW()-1,COLUMN()))-$F$4),0) + IF(AND(OR(C279=13,C279=14),AND(D279="M",F279&gt;0)),(INDIRECT(ADDRESS(ROW()-1,COLUMN()))-$G$4),0) + IF(AND(C279 &gt; 14,AND(D279="F",F279&gt;0)),(INDIRECT(ADDRESS(ROW()-1,COLUMN()))-$H$4),0) + IF(AND(C279 &gt; 14,AND(D279="M",F279&gt;0)),(INDIRECT(ADDRESS(ROW()-1,COLUMN()))-$I$4),0)</f>
        <v/>
      </c>
      <c r="G280" s="22">
        <f>(IF(AND(C279&lt;11,AND(D279="F",G279&gt;0)),(INDIRECT(ADDRESS(ROW()-1,COLUMN()))-$B$5),0) + IF(AND(C279&lt;11,AND(D279="M",G279&gt;0)),(INDIRECT(ADDRESS(ROW()-1,COLUMN()))-$C$5),0)) + IF(AND(OR(C279=11,C279=12),AND(D279="F",G279&gt;0)),(INDIRECT(ADDRESS(ROW()-1,COLUMN()))-$D$5),0) + IF(AND(OR(C279=11,C279=12),AND(D279="M",G279&gt;0)),(INDIRECT(ADDRESS(ROW()-1,COLUMN()))-$E$5),0)  + IF(AND(OR(C279=13,C279=14),AND(D279="F",G279&gt;0)),(INDIRECT(ADDRESS(ROW()-1,COLUMN()))-$F$5),0) + IF(AND(OR(C279=13,C279=14),AND(D279="M",G279&gt;0)),(INDIRECT(ADDRESS(ROW()-1,COLUMN()))-$G$5),0) + IF(AND(C279 &gt; 14,AND(D279="F",G279&gt;0)),(INDIRECT(ADDRESS(ROW()-1,COLUMN()))-$H$5),0) + IF(AND(C279 &gt; 14,AND(D279="M",G279&gt;0)),(INDIRECT(ADDRESS(ROW()-1,COLUMN()))-$I$5),0)</f>
        <v/>
      </c>
      <c r="H280" s="22">
        <f>(IF(AND(C279&lt;11,AND(D279="F",H279&gt;0)),(INDIRECT(ADDRESS(ROW()-1,COLUMN()))-$B$6),0) + IF(AND(C279&lt;11,AND(D279="M",H279&gt;0)),(INDIRECT(ADDRESS(ROW()-1,COLUMN()))-$C$6),0)) + IF(AND(OR(C279=11,C279=12),AND(D279="F",H279&gt;0)),(INDIRECT(ADDRESS(ROW()-1,COLUMN()))-$D$6),0) + IF(AND(OR(C279=11,C279=12),AND(D279="M",H279&gt;0)),(INDIRECT(ADDRESS(ROW()-1,COLUMN()))-$E$6),0)  + IF(AND(OR(C279=13,C279=14),AND(D279="F",H279&gt;0)),(INDIRECT(ADDRESS(ROW()-1,COLUMN()))-$F$6),0) + IF(AND(OR(C279=13,C279=14),AND(D279="M",H279&gt;0)),(INDIRECT(ADDRESS(ROW()-1,COLUMN()))-$G$6),0) + IF(AND(C279 &gt; 14,AND(D279="F",H279&gt;0)),(INDIRECT(ADDRESS(ROW()-1,COLUMN()))-$H$6),0) + IF(AND(C279 &gt; 14,AND(D279="M",H279&gt;0)),(INDIRECT(ADDRESS(ROW()-1,COLUMN()))-$I$6),0)</f>
        <v/>
      </c>
      <c r="I280" s="22">
        <f>(IF(AND(C279&lt;11,AND(D279="F",I279&gt;0)),(INDIRECT(ADDRESS(ROW()-1,COLUMN()))-$B$7),0) + IF(AND(C279&lt;11,AND(D279="M",I279&gt;0)),(INDIRECT(ADDRESS(ROW()-1,COLUMN()))-$C$7),0)) + IF(AND(OR(C279=11,C279=12),AND(D279="F",I279&gt;0)),(INDIRECT(ADDRESS(ROW()-1,COLUMN()))-$D$7),0) + IF(AND(OR(C279=11,C279=12),AND(D279="M",I279&gt;0)),(INDIRECT(ADDRESS(ROW()-1,COLUMN()))-$E$7),0)  + IF(AND(OR(C279=13,C279=14),AND(D279="F",I279&gt;0)),(INDIRECT(ADDRESS(ROW()-1,COLUMN()))-$F$7),0) + IF(AND(OR(C279=13,C279=14),AND(D279="M",I279&gt;0)),(INDIRECT(ADDRESS(ROW()-1,COLUMN()))-$G$7),0) + IF(AND(C279 &gt; 14,AND(D279="F",I279&gt;0)),(INDIRECT(ADDRESS(ROW()-1,COLUMN()))-$H$7),0) + IF(AND(C279 &gt; 14,AND(D279="M",I279&gt;0)),(INDIRECT(ADDRESS(ROW()-1,COLUMN()))-$I$7),0)</f>
        <v/>
      </c>
      <c r="J280" s="22">
        <f>IF(AND(OR(C279=11,C279=12),AND(D279="F",J279&gt;0)),(INDIRECT(ADDRESS(ROW()-1,COLUMN()))-$D$8),0) + IF(AND(OR(C279=11,C279=12),AND(D279="M",J279&gt;0)),(INDIRECT(ADDRESS(ROW()-1,COLUMN()))-$E$8),0)  + IF(AND(OR(C279=13,C279=14),AND(D279="F",J279&gt;0)),(INDIRECT(ADDRESS(ROW()-1,COLUMN()))-$F$8),0) + IF(AND(OR(C279=13,C279=14),AND(D279="M",J279&gt;0)),(INDIRECT(ADDRESS(ROW()-1,COLUMN()))-$G$8),0) + IF(AND(C279 &gt; 14,AND(D279="F",J279&gt;0)),(INDIRECT(ADDRESS(ROW()-1,COLUMN()))-$H$8),0) + IF(AND(C279 &gt; 14,AND(D279="M",J279&gt;0)),(INDIRECT(ADDRESS(ROW()-1,COLUMN()))-$I$8),0)</f>
        <v/>
      </c>
      <c r="K280" s="22">
        <f>IF(AND(OR(C279=11,C279=12),AND(D279="F",K279&gt;0)),(INDIRECT(ADDRESS(ROW()-1,COLUMN()))-$D$9),0) + IF(AND(OR(C279=11,C279=12),AND(D279="M",K279&gt;0)),(INDIRECT(ADDRESS(ROW()-1,COLUMN()))-$E$9),0)  + IF(AND(OR(C279=13,C279=14),AND(D279="F",K279&gt;0)),(INDIRECT(ADDRESS(ROW()-1,COLUMN()))-$F$9),0) + IF(AND(OR(C279=13,C279=14),AND(D279="M",K279&gt;0)),(INDIRECT(ADDRESS(ROW()-1,COLUMN()))-$G$9),0) + IF(AND(C279 &gt; 14,AND(D279="F",K279&gt;0)),(INDIRECT(ADDRESS(ROW()-1,COLUMN()))-$H$9),0) + IF(AND(C279 &gt; 14,AND(D279="M",K279&gt;0)),(INDIRECT(ADDRESS(ROW()-1,COLUMN()))-$I$9),0)</f>
        <v/>
      </c>
      <c r="L280" s="22">
        <f>(IF(AND(C279&lt;11,AND(D279="F",L279&gt;0)),(INDIRECT(ADDRESS(ROW()-1,COLUMN()))-$B$11),0) + IF(AND(C279&lt;11,AND(D279="M",L279&gt;0)),(INDIRECT(ADDRESS(ROW()-1,COLUMN()))-$C$11),0)) + IF(AND(OR(C279=11,C279=12),AND(D279="F",L279&gt;0)),(INDIRECT(ADDRESS(ROW()-1,COLUMN()))-$D$11),0) + IF(AND(OR(C279=11,C279=12),AND(D279="M",L279&gt;0)),(INDIRECT(ADDRESS(ROW()-1,COLUMN()))-$E$11),0)</f>
        <v/>
      </c>
      <c r="M280" s="22">
        <f>(IF(AND(C279&lt;11,AND(D279="F",M279&gt;0)),(INDIRECT(ADDRESS(ROW()-1,COLUMN()))-$B$12),0) + IF(AND(C279&lt;11,AND(D279="M",M279&gt;0)),(INDIRECT(ADDRESS(ROW()-1,COLUMN()))-$C$12),0)) + IF(AND(OR(C279=11,C279=12),AND(D279="F",M279&gt;0)),(INDIRECT(ADDRESS(ROW()-1,COLUMN()))-$D$12),0) + IF(AND(OR(C279=11,C279=12),AND(D279="M",M279&gt;0)),(INDIRECT(ADDRESS(ROW()-1,COLUMN()))-$E$12),0)  + IF(AND(OR(C279=13,C279=14),AND(D279="F",M279&gt;0)),(INDIRECT(ADDRESS(ROW()-1,COLUMN()))-$F$12),0) + IF(AND(OR(C279=13,C279=14),AND(D279="M",M279&gt;0)),(INDIRECT(ADDRESS(ROW()-1,COLUMN()))-$G$12),0) + IF(AND(C279 &gt; 14,AND(D279="F",M279&gt;0)),(INDIRECT(ADDRESS(ROW()-1,COLUMN()))-$H$12),0) + IF(AND(C279 &gt; 14,AND(D279="M",M279&gt;0)),(INDIRECT(ADDRESS(ROW()-1,COLUMN()))-$I$12),0)</f>
        <v/>
      </c>
      <c r="N280" s="22">
        <f>IF(AND(OR(C279=11,C279=12),AND(D279="F",N279&gt;0)),(INDIRECT(ADDRESS(ROW()-1,COLUMN()))-$D$13),0) + IF(AND(OR(C279=11,C279=12),AND(D279="M",N279&gt;0)),(INDIRECT(ADDRESS(ROW()-1,COLUMN()))-$E$13),0)  + IF(AND(OR(C279=13,C279=14),AND(D279="F",N279&gt;0)),(INDIRECT(ADDRESS(ROW()-1,COLUMN()))-$F$13),0) + IF(AND(OR(C279=13,C279=14),AND(D279="M",N279&gt;0)),(INDIRECT(ADDRESS(ROW()-1,COLUMN()))-$G$13),0) + IF(AND(C279 &gt; 14,AND(D279="F",N279&gt;0)),(INDIRECT(ADDRESS(ROW()-1,COLUMN()))-$H$13),0) + IF(AND(C279 &gt; 14,AND(D279="M",N279&gt;0)),(INDIRECT(ADDRESS(ROW()-1,COLUMN()))-$I$13),0)</f>
        <v/>
      </c>
      <c r="O280" s="22">
        <f>(IF(AND(C279&lt;11,AND(D279="F",O279&gt;0)),(INDIRECT(ADDRESS(ROW()-1,COLUMN()))-$B$15),0) + IF(AND(C279&lt;11,AND(D279="M",O279&gt;0)),(INDIRECT(ADDRESS(ROW()-1,COLUMN()))-$C$15),0)) + IF(AND(OR(C279=11,C279=12),AND(D279="F",O279&gt;0)),(INDIRECT(ADDRESS(ROW()-1,COLUMN()))-$D$15),0) + IF(AND(OR(C279=11,C279=12),AND(D279="M",O279&gt;0)),(INDIRECT(ADDRESS(ROW()-1,COLUMN()))-$E$15),0)</f>
        <v/>
      </c>
      <c r="P280" s="22">
        <f>(IF(AND(C279&lt;11,AND(D279="F",P279&gt;0)),(INDIRECT(ADDRESS(ROW()-1,COLUMN()))-$B$16),0) + IF(AND(C279&lt;11,AND(D279="M",P279&gt;0)),(INDIRECT(ADDRESS(ROW()-1,COLUMN()))-$C$16),0)) + IF(AND(OR(C279=11,C279=12),AND(D279="F",P279&gt;0)),(INDIRECT(ADDRESS(ROW()-1,COLUMN()))-$D$16),0) + IF(AND(OR(C279=11,C279=12),AND(D279="M",P279&gt;0)),(INDIRECT(ADDRESS(ROW()-1,COLUMN()))-$E$16),0)  + IF(AND(OR(C279=13,C279=14),AND(D279="F",P279&gt;0)),(INDIRECT(ADDRESS(ROW()-1,COLUMN()))-$F$16),0) + IF(AND(OR(C279=13,C279=14),AND(D279="M",P279&gt;0)),(INDIRECT(ADDRESS(ROW()-1,COLUMN()))-$G$16),0) + IF(AND(C279 &gt; 14,AND(D279="F",P279&gt;0)),(INDIRECT(ADDRESS(ROW()-1,COLUMN()))-$H$16),0) + IF(AND(C279 &gt; 14,AND(D279="M",P279&gt;0)),(INDIRECT(ADDRESS(ROW()-1,COLUMN()))-$I$16),0)</f>
        <v/>
      </c>
      <c r="Q280" s="22">
        <f>IF(AND(OR(C279=11,C279=12),AND(D279="F",Q279&gt;0)),(INDIRECT(ADDRESS(ROW()-1,COLUMN()))-$D$17),0) + IF(AND(OR(C279=11,C279=12),AND(D279="M",Q279&gt;0)),(INDIRECT(ADDRESS(ROW()-1,COLUMN()))-$E$17),0)  + IF(AND(OR(C279=13,C279=14),AND(D279="F",Q279&gt;0)),(INDIRECT(ADDRESS(ROW()-1,COLUMN()))-$F$17),0) + IF(AND(OR(C279=13,C279=14),AND(D279="M",Q279&gt;0)),(INDIRECT(ADDRESS(ROW()-1,COLUMN()))-$G$17),0) + IF(AND(C279 &gt; 14,AND(D279="F",Q279&gt;0)),(INDIRECT(ADDRESS(ROW()-1,COLUMN()))-$H$17),0) + IF(AND(C279 &gt; 14,AND(D279="M",Q279&gt;0)),(INDIRECT(ADDRESS(ROW()-1,COLUMN()))-$I$17),0)</f>
        <v/>
      </c>
      <c r="R280" s="22">
        <f>(IF(AND(C279&lt;11,AND(D279="F",R279&gt;0)),(INDIRECT(ADDRESS(ROW()-1,COLUMN()))-$B$19),0) + IF(AND(C279&lt;11,AND(D279="M",R279&gt;0)),(INDIRECT(ADDRESS(ROW()-1,COLUMN()))-$C$19),0)) + IF(AND(OR(C279=11,C279=12),AND(D279="F",R279&gt;0)),(INDIRECT(ADDRESS(ROW()-1,COLUMN()))-$D$19),0) + IF(AND(OR(C279=11,C279=12),AND(D279="M",R279&gt;0)),(INDIRECT(ADDRESS(ROW()-1,COLUMN()))-$E$19),0)</f>
        <v/>
      </c>
      <c r="S280" s="22">
        <f>(IF(AND(C279&lt;11,AND(D279="F",S279&gt;0)),(INDIRECT(ADDRESS(ROW()-1,COLUMN()))-$B$20),0) + IF(AND(C279&lt;11,AND(D279="M",S279&gt;0)),(INDIRECT(ADDRESS(ROW()-1,COLUMN()))-$C$20),0)) + IF(AND(OR(C279=11,C279=12),AND(D279="F",S279&gt;0)),(INDIRECT(ADDRESS(ROW()-1,COLUMN()))-$D$20),0) + IF(AND(OR(C279=11,C279=12),AND(D279="M",S279&gt;0)),(INDIRECT(ADDRESS(ROW()-1,COLUMN()))-$E$20),0)  + IF(AND(OR(C279=13,C279=14),AND(D279="F",S279&gt;0)),(INDIRECT(ADDRESS(ROW()-1,COLUMN()))-$F$20),0) + IF(AND(OR(C279=13,C279=14),AND(D279="M",S279&gt;0)),(INDIRECT(ADDRESS(ROW()-1,COLUMN()))-$G$20),0) + IF(AND(C279 &gt; 14,AND(D279="F",S279&gt;0)),(INDIRECT(ADDRESS(ROW()-1,COLUMN()))-$H$20),0) + IF(AND(C279 &gt; 14,AND(D279="M",S279&gt;0)),(INDIRECT(ADDRESS(ROW()-1,COLUMN()))-$I$20),0)</f>
        <v/>
      </c>
      <c r="T280" s="22">
        <f>IF(AND(OR(C279=11,C279=12),AND(D279="F",T279&gt;0)),(INDIRECT(ADDRESS(ROW()-1,COLUMN()))-$D$21),0) + IF(AND(OR(C279=11,C279=12),AND(D279="M",T279&gt;0)),(INDIRECT(ADDRESS(ROW()-1,COLUMN()))-$E$21),0)  + IF(AND(OR(C279=13,C279=14),AND(D279="F",T279&gt;0)),(INDIRECT(ADDRESS(ROW()-1,COLUMN()))-$F$21),0) + IF(AND(OR(C279=13,C279=14),AND(D279="M",T279&gt;0)),(INDIRECT(ADDRESS(ROW()-1,COLUMN()))-$G$21),0) + IF(AND(C279 &gt; 14,AND(D279="F",T279&gt;0)),(INDIRECT(ADDRESS(ROW()-1,COLUMN()))-$H$21),0) + IF(AND(C279 &gt; 14,AND(D279="M",T279&gt;0)),(INDIRECT(ADDRESS(ROW()-1,COLUMN()))-$I$21),0)</f>
        <v/>
      </c>
      <c r="U280" s="22">
        <f>(IF(AND(C279&lt;11,AND(D279="F",U279&gt;0)),(INDIRECT(ADDRESS(ROW()-1,COLUMN()))-$B$23),0) + IF(AND(C279&lt;11,AND(D279="M",U279&gt;0)),(INDIRECT(ADDRESS(ROW()-1,COLUMN()))-$C$23),0)) + IF(AND(OR(C279=11,C279=12),AND(D279="F",U279&gt;0)),(INDIRECT(ADDRESS(ROW()-1,COLUMN()))-$D$23),0) + IF(AND(OR(C279=11,C279=12),AND(D279="M",U279&gt;0)),(INDIRECT(ADDRESS(ROW()-1,COLUMN()))-$E$23),0)</f>
        <v/>
      </c>
      <c r="V280" s="22">
        <f>(IF(AND(C279&lt;11,AND(D279="F",V279&gt;0)),(INDIRECT(ADDRESS(ROW()-1,COLUMN()))-$B$24),0) + IF(AND(C279&lt;11,AND(D279="M",V279&gt;0)),(INDIRECT(ADDRESS(ROW()-1,COLUMN()))-$C$24),0)) + IF(AND(OR(C279=11,C279=12),AND(D279="F",V279&gt;0)),(INDIRECT(ADDRESS(ROW()-1,COLUMN()))-$D$24),0) + IF(AND(OR(C279=11,C279=12),AND(D279="M",V279&gt;0)),(INDIRECT(ADDRESS(ROW()-1,COLUMN()))-$E$24),0)  + IF(AND(OR(C279=13,C279=14),AND(D279="F",V279&gt;0)),(INDIRECT(ADDRESS(ROW()-1,COLUMN()))-$F$24),0) + IF(AND(OR(C279=13,C279=14),AND(D279="M",V279&gt;0)),(INDIRECT(ADDRESS(ROW()-1,COLUMN()))-$G$24),0) + IF(AND(C279 &gt; 14,AND(D279="F",V279&gt;0)),(INDIRECT(ADDRESS(ROW()-1,COLUMN()))-$H$24),0) + IF(AND(C279 &gt; 14,AND(D279="M",V279&gt;0)),(INDIRECT(ADDRESS(ROW()-1,COLUMN()))-$I$24),0)</f>
        <v/>
      </c>
      <c r="W280" s="22">
        <f>IF(AND(OR(C279=11,C279=12),AND(D279="F",W279&gt;0)),(INDIRECT(ADDRESS(ROW()-1,COLUMN()))-$D$25),0) + IF(AND(OR(C279=11,C279=12),AND(D279="M",W279&gt;0)),(INDIRECT(ADDRESS(ROW()-1,COLUMN()))-$E$25),0)  + IF(AND(OR(C279=13,C279=14),AND(D279="F",W279&gt;0)),(INDIRECT(ADDRESS(ROW()-1,COLUMN()))-$F$25),0) + IF(AND(OR(C279=13,C279=14),AND(D279="M",W279&gt;0)),(INDIRECT(ADDRESS(ROW()-1,COLUMN()))-$G$25),0) + IF(AND(C279 &gt; 14,AND(D279="F",W279&gt;0)),(INDIRECT(ADDRESS(ROW()-1,COLUMN()))-$H$25),0) + IF(AND(C279 &gt; 14,AND(D279="M",W279&gt;0)),(INDIRECT(ADDRESS(ROW()-1,COLUMN()))-$I$25),0)</f>
        <v/>
      </c>
    </row>
    <row customHeight="1" ht="20" outlineLevel="1" r="281" s="67" spans="1:63">
      <c r="C281" s="69" t="s">
        <v>385</v>
      </c>
      <c r="E281" s="62">
        <f>COUNTIF(F281:AA281,"&lt;=0")-E279-IF(C279&gt;12,IF(L279&gt;0,1,0)+IF(O279&gt;0,1,0)+IF(R279&gt;0,1,0)+IF(U279&gt;0,1,0),0)-IF(C279&lt;11,IF(J279&gt;0,1,0)+IF(K279&gt;0,1,0)+IF(N279&gt;0,1,0)+IF(Q279&gt;0,1,0)+IF(T279&gt;0,1,0)+IF(W279,1,0),0)</f>
        <v/>
      </c>
      <c r="F281" s="22">
        <f>(IF(AND(C279&lt;11,AND(D279="F",F279&gt;0)),(INDIRECT(ADDRESS(ROW()-2,COLUMN()))-$L$4),0) + IF(AND(C279&lt;11,AND(D279="M",F279&gt;0)),(INDIRECT(ADDRESS(ROW()-2,COLUMN()))-$M$4),0)) + IF(AND(OR(C279=11,C279=12),AND(D279="F",F279&gt;0)),(INDIRECT(ADDRESS(ROW()-2,COLUMN()))-$N$4),0) + IF(AND(OR(C279=11,C279=12),AND(D279="M",F279&gt;0)),(INDIRECT(ADDRESS(ROW()-2,COLUMN()))-$O$4),0)  + IF(AND(OR(C279=13,C279=14),AND(D279="F",F279&gt;0)),(INDIRECT(ADDRESS(ROW()-2,COLUMN()))-$P$4),0) + IF(AND(OR(C279=13,C279=14),AND(D279="M",F279&gt;0)),(INDIRECT(ADDRESS(ROW()-2,COLUMN()))-$Q$4),0) + IF(AND(C279 &gt; 14,AND(D279="F",F279&gt;0)),(INDIRECT(ADDRESS(ROW()-2,COLUMN()))-$R$4),0) + IF(AND(C279 &gt; 14,AND(D279="M",F279&gt;0)),(INDIRECT(ADDRESS(ROW()-2,COLUMN()))-$S$4),0)</f>
        <v/>
      </c>
      <c r="G281" s="22">
        <f>(IF(AND(C279&lt;11,AND(D279="F",G279&gt;0)),(INDIRECT(ADDRESS(ROW()-2,COLUMN()))-$L$5),0) + IF(AND(C279&lt;11,AND(D279="M",G279&gt;0)),(INDIRECT(ADDRESS(ROW()-2,COLUMN()))-$M$5),0)) + IF(AND(OR(C279=11,C279=12),AND(D279="F",G279&gt;0)),(INDIRECT(ADDRESS(ROW()-2,COLUMN()))-$N$5),0) + IF(AND(OR(C279=11,C279=12),AND(D279="M",G279&gt;0)),(INDIRECT(ADDRESS(ROW()-2,COLUMN()))-$O$5),0)  + IF(AND(OR(C279=13,C279=14),AND(D279="F",G279&gt;0)),(INDIRECT(ADDRESS(ROW()-2,COLUMN()))-$P$5),0) + IF(AND(OR(C279=13,C279=14),AND(D279="M",G279&gt;0)),(INDIRECT(ADDRESS(ROW()-2,COLUMN()))-$Q$5),0) + IF(AND(C279 &gt; 14,AND(D279="F",G279&gt;0)),(INDIRECT(ADDRESS(ROW()-2,COLUMN()))-$R$5),0) + IF(AND(C279 &gt; 14,AND(D279="M",G279&gt;0)),(INDIRECT(ADDRESS(ROW()-2,COLUMN()))-$S$5),0)</f>
        <v/>
      </c>
      <c r="H281" s="22">
        <f>(IF(AND(C279&lt;11,AND(D279="F",H279&gt;0)),(INDIRECT(ADDRESS(ROW()-2,COLUMN()))-$L$6),0) + IF(AND(C279&lt;11,AND(D279="M",H279&gt;0)),(INDIRECT(ADDRESS(ROW()-2,COLUMN()))-$M$6),0)) + IF(AND(OR(C279=11,C279=12),AND(D279="F",H279&gt;0)),(INDIRECT(ADDRESS(ROW()-2,COLUMN()))-$N$6),0) + IF(AND(OR(C279=11,C279=12),AND(D279="M",H279&gt;0)),(INDIRECT(ADDRESS(ROW()-2,COLUMN()))-$O$6),0)  + IF(AND(OR(C279=13,C279=14),AND(D279="F",H279&gt;0)),(INDIRECT(ADDRESS(ROW()-2,COLUMN()))-$P$6),0) + IF(AND(OR(C279=13,C279=14),AND(D279="M",H279&gt;0)),(INDIRECT(ADDRESS(ROW()-2,COLUMN()))-$Q$6),0) + IF(AND(C279 &gt; 14,AND(D279="F",H279&gt;0)),(INDIRECT(ADDRESS(ROW()-2,COLUMN()))-$R$6),0) + IF(AND(C279 &gt; 14,AND(D279="M",H279&gt;0)),(INDIRECT(ADDRESS(ROW()-2,COLUMN()))-$S$6),0)</f>
        <v/>
      </c>
      <c r="I281" s="22">
        <f>(IF(AND(C279&lt;11,AND(D279="F",I279&gt;0)),(INDIRECT(ADDRESS(ROW()-2,COLUMN()))-$L$7),0) + IF(AND(C279&lt;11,AND(D279="M",I279&gt;0)),(INDIRECT(ADDRESS(ROW()-2,COLUMN()))-$M$7),0)) + IF(AND(OR(C279=11,C279=12),AND(D279="F",I279&gt;0)),(INDIRECT(ADDRESS(ROW()-2,COLUMN()))-$N$7),0) + IF(AND(OR(C279=11,C279=12),AND(D279="M",I279&gt;0)),(INDIRECT(ADDRESS(ROW()-2,COLUMN()))-$O$7),0)  + IF(AND(OR(C279=13,C279=14),AND(D279="F",I279&gt;0)),(INDIRECT(ADDRESS(ROW()-2,COLUMN()))-$P$7),0) + IF(AND(OR(C279=13,C279=14),AND(D279="M",I279&gt;0)),(INDIRECT(ADDRESS(ROW()-2,COLUMN()))-$Q$7),0) + IF(AND(C279 &gt; 14,AND(D279="F",I279&gt;0)),(INDIRECT(ADDRESS(ROW()-2,COLUMN()))-$R$7),0) + IF(AND(C279 &gt; 14,AND(D279="M",I279&gt;0)),(INDIRECT(ADDRESS(ROW()-2,COLUMN()))-$S$7),0)</f>
        <v/>
      </c>
      <c r="J281" s="22">
        <f>IF(AND(OR(C279=11,C279=12),AND(D279="F",J279&gt;0)),(INDIRECT(ADDRESS(ROW()-2,COLUMN()))-$N$8),0) + IF(AND(OR(C279=11,C279=12),AND(D279="M",J279&gt;0)),(INDIRECT(ADDRESS(ROW()-2,COLUMN()))-$O$8),0)  + IF(AND(OR(C279=13,C279=14),AND(D279="F",J279&gt;0)),(INDIRECT(ADDRESS(ROW()-2,COLUMN()))-$P$8),0) + IF(AND(OR(C279=13,C279=14),AND(D279="M",J279&gt;0)),(INDIRECT(ADDRESS(ROW()-2,COLUMN()))-$Q$8),0) + IF(AND(C279 &gt; 14,AND(D279="F",J279&gt;0)),(INDIRECT(ADDRESS(ROW()-2,COLUMN()))-$R$8),0) + IF(AND(C279 &gt; 14,AND(D279="M",J279&gt;0)),(INDIRECT(ADDRESS(ROW()-2,COLUMN()))-$S$8),0)</f>
        <v/>
      </c>
      <c r="K281" s="22">
        <f>IF(AND(OR(C279=11,C279=12),AND(D279="F",K279&gt;0)),(INDIRECT(ADDRESS(ROW()-2,COLUMN()))-$N$9),0) + IF(AND(OR(C279=11,C279=12),AND(D279="M",K279&gt;0)),(INDIRECT(ADDRESS(ROW()-2,COLUMN()))-$O$9),0)  + IF(AND(OR(C279=13,C279=14),AND(D279="F",K279&gt;0)),(INDIRECT(ADDRESS(ROW()-2,COLUMN()))-$P$9),0) + IF(AND(OR(C279=13,C279=14),AND(D279="M",K279&gt;0)),(INDIRECT(ADDRESS(ROW()-2,COLUMN()))-$Q$9),0) + IF(AND(C279 &gt; 14,AND(D279="F",K279&gt;0)),(INDIRECT(ADDRESS(ROW()-2,COLUMN()))-$R$9),0) + IF(AND(C279 &gt; 14,AND(D279="M",K279&gt;0)),(INDIRECT(ADDRESS(ROW()-2,COLUMN()))-$S$9),0)</f>
        <v/>
      </c>
      <c r="L281" s="22">
        <f>(IF(AND(C279&lt;11,AND(D279="F",L279&gt;0)),(INDIRECT(ADDRESS(ROW()-2,COLUMN()))-$L$11),0) + IF(AND(C279&lt;11,AND(D279="M",L279&gt;0)),(INDIRECT(ADDRESS(ROW()-2,COLUMN()))-$M$11),0)) + IF(AND(OR(C279=11,C279=12),AND(D279="F",L279&gt;0)),(INDIRECT(ADDRESS(ROW()-2,COLUMN()))-$N$11),0) + IF(AND(OR(C279=11,C279=12),AND(D279="M",L279&gt;0)),(INDIRECT(ADDRESS(ROW()-2,COLUMN()))-$O$11),0)</f>
        <v/>
      </c>
      <c r="M281" s="22">
        <f>(IF(AND(C279&lt;11,AND(D279="F",M279&gt;0)),(INDIRECT(ADDRESS(ROW()-2,COLUMN()))-$L$12),0) + IF(AND(C279&lt;11,AND(D279="M",M279&gt;0)),(INDIRECT(ADDRESS(ROW()-2,COLUMN()))-$M$12),0)) + IF(AND(OR(C279=11,C279=12),AND(D279="F",M279&gt;0)),(INDIRECT(ADDRESS(ROW()-2,COLUMN()))-$N$12),0) + IF(AND(OR(C279=11,C279=12),AND(D279="M",M279&gt;0)),(INDIRECT(ADDRESS(ROW()-2,COLUMN()))-$O$12),0)  + IF(AND(OR(C279=13,C279=14),AND(D279="F",M279&gt;0)),(INDIRECT(ADDRESS(ROW()-2,COLUMN()))-$P$12),0) + IF(AND(OR(C279=13,C279=14),AND(D279="M",M279&gt;0)),(INDIRECT(ADDRESS(ROW()-2,COLUMN()))-$Q$12),0) + IF(AND(C279 &gt; 14,AND(D279="F",M279&gt;0)),(INDIRECT(ADDRESS(ROW()-2,COLUMN()))-$R$12),0) + IF(AND(C279 &gt; 14,AND(D279="M",M279&gt;0)),(INDIRECT(ADDRESS(ROW()-2,COLUMN()))-$S$12),0)</f>
        <v/>
      </c>
      <c r="N281" s="22">
        <f>IF(AND(OR(C279=11,C279=12),AND(D279="F",N279&gt;0)),(INDIRECT(ADDRESS(ROW()-2,COLUMN()))-$N$13),0) + IF(AND(OR(C279=11,C279=12),AND(D279="M",N279&gt;0)),(INDIRECT(ADDRESS(ROW()-2,COLUMN()))-$O$13),0)  + IF(AND(OR(C279=13,C279=14),AND(D279="F",N279&gt;0)),(INDIRECT(ADDRESS(ROW()-2,COLUMN()))-$P$13),0) + IF(AND(OR(C279=13,C279=14),AND(D279="M",N279&gt;0)),(INDIRECT(ADDRESS(ROW()-2,COLUMN()))-$Q$13),0) + IF(AND(C279 &gt; 14,AND(D279="F",N279&gt;0)),(INDIRECT(ADDRESS(ROW()-2,COLUMN()))-$R$13),0) + IF(AND(C279 &gt; 14,AND(D279="M",N279&gt;0)),(INDIRECT(ADDRESS(ROW()-2,COLUMN()))-$S$13),0)</f>
        <v/>
      </c>
      <c r="O281" s="22">
        <f>(IF(AND(C279&lt;11,AND(D279="F",O279&gt;0)),(INDIRECT(ADDRESS(ROW()-2,COLUMN()))-$L$15),0) + IF(AND(C279&lt;11,AND(D279="M",O279&gt;0)),(INDIRECT(ADDRESS(ROW()-2,COLUMN()))-$M$15),0)) + IF(AND(OR(C279=11,C279=12),AND(D279="F",O279&gt;0)),(INDIRECT(ADDRESS(ROW()-2,COLUMN()))-$N$15),0) + IF(AND(OR(C279=11,C279=12),AND(D279="M",O279&gt;0)),(INDIRECT(ADDRESS(ROW()-2,COLUMN()))-$O$15),0)</f>
        <v/>
      </c>
      <c r="P281" s="22">
        <f>(IF(AND(C279&lt;11,AND(D279="F",P279&gt;0)),(INDIRECT(ADDRESS(ROW()-2,COLUMN()))-$L$16),0) + IF(AND(C279&lt;11,AND(D279="M",P279&gt;0)),(INDIRECT(ADDRESS(ROW()-2,COLUMN()))-$M$16),0)) + IF(AND(OR(C279=11,C279=12),AND(D279="F",P279&gt;0)),(INDIRECT(ADDRESS(ROW()-2,COLUMN()))-$N$16),0) + IF(AND(OR(C279=11,C279=12),AND(D279="M",P279&gt;0)),(INDIRECT(ADDRESS(ROW()-2,COLUMN()))-$O$16),0)  + IF(AND(OR(C279=13,C279=14),AND(D279="F",P279&gt;0)),(INDIRECT(ADDRESS(ROW()-2,COLUMN()))-$P$16),0) + IF(AND(OR(C279=13,C279=14),AND(D279="M",P279&gt;0)),(INDIRECT(ADDRESS(ROW()-2,COLUMN()))-$Q$16),0) + IF(AND(C279 &gt; 14,AND(D279="F",P279&gt;0)),(INDIRECT(ADDRESS(ROW()-2,COLUMN()))-$R$16),0) + IF(AND(C279 &gt; 14,AND(D279="M",P279&gt;0)),(INDIRECT(ADDRESS(ROW()-2,COLUMN()))-$S$16),0)</f>
        <v/>
      </c>
      <c r="Q281" s="22">
        <f>IF(AND(OR(C279=11,C279=12),AND(D279="F",Q279&gt;0)),(INDIRECT(ADDRESS(ROW()-2,COLUMN()))-$N$17),0) + IF(AND(OR(C279=11,C279=12),AND(D279="M",Q279&gt;0)),(INDIRECT(ADDRESS(ROW()-2,COLUMN()))-$O$17),0)  + IF(AND(OR(C279=13,C279=14),AND(D279="F",Q279&gt;0)),(INDIRECT(ADDRESS(ROW()-2,COLUMN()))-$P$17),0) + IF(AND(OR(C279=13,C279=14),AND(D279="M",Q279&gt;0)),(INDIRECT(ADDRESS(ROW()-2,COLUMN()))-$Q$17),0) + IF(AND(C279 &gt; 14,AND(D279="F",Q279&gt;0)),(INDIRECT(ADDRESS(ROW()-2,COLUMN()))-$R$17),0) + IF(AND(C279 &gt; 14,AND(D279="M",Q279&gt;0)),(INDIRECT(ADDRESS(ROW()-2,COLUMN()))-$S$17),0)</f>
        <v/>
      </c>
      <c r="R281" s="22">
        <f>(IF(AND(C279&lt;11,AND(D279="F",R279&gt;0)),(INDIRECT(ADDRESS(ROW()-2,COLUMN()))-$L$19),0) + IF(AND(C279&lt;11,AND(D279="M",R279&gt;0)),(INDIRECT(ADDRESS(ROW()-2,COLUMN()))-$M$19),0)) + IF(AND(OR(C279=11,C279=12),AND(D279="F",R279&gt;0)),(INDIRECT(ADDRESS(ROW()-2,COLUMN()))-$N$19),0) + IF(AND(OR(C279=11,C279=12),AND(D279="M",R279&gt;0)),(INDIRECT(ADDRESS(ROW()-2,COLUMN()))-$O$19),0)</f>
        <v/>
      </c>
      <c r="S281" s="22">
        <f>(IF(AND(C279&lt;11,AND(D279="F",S279&gt;0)),(INDIRECT(ADDRESS(ROW()-2,COLUMN()))-$L$20),0) + IF(AND(C279&lt;11,AND(D279="M",S279&gt;0)),(INDIRECT(ADDRESS(ROW()-2,COLUMN()))-$M$20),0)) + IF(AND(OR(C279=11,C279=12),AND(D279="F",S279&gt;0)),(INDIRECT(ADDRESS(ROW()-2,COLUMN()))-$N$20),0) + IF(AND(OR(C279=11,C279=12),AND(D279="M",S279&gt;0)),(INDIRECT(ADDRESS(ROW()-2,COLUMN()))-$O$20),0)  + IF(AND(OR(C279=13,C279=14),AND(D279="F",S279&gt;0)),(INDIRECT(ADDRESS(ROW()-2,COLUMN()))-$P$20),0) + IF(AND(OR(C279=13,C279=14),AND(D279="M",S279&gt;0)),(INDIRECT(ADDRESS(ROW()-2,COLUMN()))-$Q$20),0) + IF(AND(C279 &gt; 14,AND(D279="F",S279&gt;0)),(INDIRECT(ADDRESS(ROW()-2,COLUMN()))-$R$20),0) + IF(AND(C279 &gt; 14,AND(D279="M",S279&gt;0)),(INDIRECT(ADDRESS(ROW()-2,COLUMN()))-$S$20),0)</f>
        <v/>
      </c>
      <c r="T281" s="22">
        <f>IF(AND(OR(C279=11,C279=12),AND(D279="F",T279&gt;0)),(INDIRECT(ADDRESS(ROW()-2,COLUMN()))-$N$21),0) + IF(AND(OR(C279=11,C279=12),AND(D279="M",T279&gt;0)),(INDIRECT(ADDRESS(ROW()-2,COLUMN()))-$O$21),0)  + IF(AND(OR(C279=13,C279=14),AND(D279="F",T279&gt;0)),(INDIRECT(ADDRESS(ROW()-2,COLUMN()))-$P$21),0) + IF(AND(OR(C279=13,C279=14),AND(D279="M",T279&gt;0)),(INDIRECT(ADDRESS(ROW()-2,COLUMN()))-$Q$21),0) + IF(AND(C279 &gt; 14,AND(D279="F",T279&gt;0)),(INDIRECT(ADDRESS(ROW()-2,COLUMN()))-$R$21),0) + IF(AND(C279 &gt; 14,AND(D279="M",T279&gt;0)),(INDIRECT(ADDRESS(ROW()-2,COLUMN()))-$S$21),0)</f>
        <v/>
      </c>
      <c r="U281" s="22">
        <f>(IF(AND(C279&lt;11,AND(D279="F",U279&gt;0)),(INDIRECT(ADDRESS(ROW()-2,COLUMN()))-$L$23),0) + IF(AND(C279&lt;11,AND(D279="M",U279&gt;0)),(INDIRECT(ADDRESS(ROW()-2,COLUMN()))-$M$23),0)) + IF(AND(OR(C279=11,C279=12),AND(D279="F",U279&gt;0)),(INDIRECT(ADDRESS(ROW()-2,COLUMN()))-$N$23),0) + IF(AND(OR(C279=11,C279=12),AND(D279="M",U279&gt;0)),(INDIRECT(ADDRESS(ROW()-2,COLUMN()))-$O$23),0)</f>
        <v/>
      </c>
      <c r="V281" s="22">
        <f>(IF(AND(C279&lt;11,AND(D279="F",V279&gt;0)),(INDIRECT(ADDRESS(ROW()-2,COLUMN()))-$L$24),0) + IF(AND(C279&lt;11,AND(D279="M",V279&gt;0)),(INDIRECT(ADDRESS(ROW()-2,COLUMN()))-$M$24),0)) + IF(AND(OR(C279=11,C279=12),AND(D279="F",V279&gt;0)),(INDIRECT(ADDRESS(ROW()-2,COLUMN()))-$N$24),0) + IF(AND(OR(C279=11,C279=12),AND(D279="M",V279&gt;0)),(INDIRECT(ADDRESS(ROW()-2,COLUMN()))-$O$24),0)  + IF(AND(OR(C279=13,C279=14),AND(D279="F",V279&gt;0)),(INDIRECT(ADDRESS(ROW()-2,COLUMN()))-$P$24),0) + IF(AND(OR(C279=13,C279=14),AND(D279="M",V279&gt;0)),(INDIRECT(ADDRESS(ROW()-2,COLUMN()))-$Q$24),0) + IF(AND(C279 &gt; 14,AND(D279="F",V279&gt;0)),(INDIRECT(ADDRESS(ROW()-2,COLUMN()))-$R$24),0) + IF(AND(C279 &gt; 14,AND(D279="M",V279&gt;0)),(INDIRECT(ADDRESS(ROW()-2,COLUMN()))-$S$24),0)</f>
        <v/>
      </c>
      <c r="W281" s="22">
        <f>IF(AND(OR(C279=11,C279=12),AND(D279="F",W279&gt;0)),(INDIRECT(ADDRESS(ROW()-2,COLUMN()))-$N$25),0) + IF(AND(OR(C279=11,C279=12),AND(D279="M",W279&gt;0)),(INDIRECT(ADDRESS(ROW()-2,COLUMN()))-$O$25),0)  + IF(AND(OR(C279=13,C279=14),AND(D279="F",W279&gt;0)),(INDIRECT(ADDRESS(ROW()-2,COLUMN()))-$P$25),0) + IF(AND(OR(C279=13,C279=14),AND(D279="M",W279&gt;0)),(INDIRECT(ADDRESS(ROW()-2,COLUMN()))-$Q$25),0) + IF(AND(C279 &gt; 14,AND(D279="F",W279&gt;0)),(INDIRECT(ADDRESS(ROW()-2,COLUMN()))-$R$25),0) + IF(AND(C279 &gt; 14,AND(D279="M",W279&gt;0)),(INDIRECT(ADDRESS(ROW()-2,COLUMN()))-$S$25),0)</f>
        <v/>
      </c>
    </row>
    <row customHeight="1" ht="20" outlineLevel="1" r="282" s="67" spans="1:63">
      <c r="C282" s="69" t="s">
        <v>386</v>
      </c>
      <c r="E282" s="62">
        <f>COUNTIF(F282:W282,"&lt;=0")-E279-IF(C279&gt;14,18,0)-IF(C279&gt;12,IF(L279&gt;0,1,0)+IF(O279&gt;0,1,0)+IF(R279&gt;0,1,0)+IF(U279&gt;0,1,0),0)-IF(C279&lt;11,IF(J279&gt;0,1,0)+IF(K279&gt;0,1,0)+IF(N279&gt;0,1,0)+IF(Q279&gt;0,1,0)+IF(T279&gt;0,1,0)+ IF(U279&gt;0,1,0) + IF(W279,1,0),0) - IF(AND(U279 &gt; 0,OR(C279=11,C279=12)),1,0)</f>
        <v/>
      </c>
      <c r="F282" s="22">
        <f>(IF(AND(C279&lt;11,AND(D279="F",F279&gt;0)),(INDIRECT(ADDRESS(ROW()-3,COLUMN()))-$V$4),0) + IF(AND(C279&lt;11,AND(D279="M",F279&gt;0)),(INDIRECT(ADDRESS(ROW()-3,COLUMN()))-$W$4),0)) + IF(AND(OR(C279=11,C279=12),AND(D279="F",F279&gt;0)),(INDIRECT(ADDRESS(ROW()-3,COLUMN()))-$X$4),0) + IF(AND(OR(C279=11,C279=12),AND(D279="M",F279&gt;0)),(INDIRECT(ADDRESS(ROW()-3,COLUMN()))-$Y$4),0)  + IF(AND(OR(C279=13,C279=14),AND(D279="F",F279&gt;0)),(INDIRECT(ADDRESS(ROW()-3,COLUMN()))-$Z$4),0) + IF(AND(OR(C279=13,C279=14),AND(D279="M",F279&gt;0)),(INDIRECT(ADDRESS(ROW()-3,COLUMN()))-$AA$4),0)</f>
        <v/>
      </c>
      <c r="G282" s="22">
        <f>(IF(AND(C279&lt;11,AND(D279="F",G279&gt;0)),(INDIRECT(ADDRESS(ROW()-3,COLUMN()))-$V$5),0) + IF(AND(C279&lt;11,AND(D279="M",G279&gt;0)),(INDIRECT(ADDRESS(ROW()-3,COLUMN()))-$W$5),0)) + IF(AND(OR(C279=11,C279=12),AND(D279="F",G279&gt;0)),(INDIRECT(ADDRESS(ROW()-3,COLUMN()))-$X$5),0) + IF(AND(OR(C279=11,C279=12),AND(D279="M",G279&gt;0)),(INDIRECT(ADDRESS(ROW()-3,COLUMN()))-$Y$5),0)  + IF(AND(OR(C279=13,C279=14),AND(D279="F",G279&gt;0)),(INDIRECT(ADDRESS(ROW()-3,COLUMN()))-$Z$5),0) + IF(AND(OR(C279=13,C279=14),AND(D279="M",G279&gt;0)),(INDIRECT(ADDRESS(ROW()-3,COLUMN()))-$AA$5),0)</f>
        <v/>
      </c>
      <c r="H282" s="22">
        <f>(IF(AND(C279&lt;11,AND(D279="F",H279&gt;0)),(INDIRECT(ADDRESS(ROW()-3,COLUMN()))-$V$6),0) + IF(AND(C279&lt;11,AND(D279="M",H279&gt;0)),(INDIRECT(ADDRESS(ROW()-3,COLUMN()))-$W$6),0)) + IF(AND(OR(C279=11,C279=12),AND(D279="F",H279&gt;0)),(INDIRECT(ADDRESS(ROW()-3,COLUMN()))-$X$6),0) + IF(AND(OR(C279=11,C279=12),AND(D279="M",H279&gt;0)),(INDIRECT(ADDRESS(ROW()-3,COLUMN()))-$Y$6),0)  + IF(AND(OR(C279=13,C279=14),AND(D279="F",H279&gt;0)),(INDIRECT(ADDRESS(ROW()-3,COLUMN()))-$Z$6),0) + IF(AND(OR(C279=13,C279=14),AND(D279="M",H279&gt;0)),(INDIRECT(ADDRESS(ROW()-3,COLUMN()))-$AA$6),0)</f>
        <v/>
      </c>
      <c r="I282" s="22">
        <f>(IF(AND(C279&lt;11,AND(D279="F",I279&gt;0)),(INDIRECT(ADDRESS(ROW()-3,COLUMN()))-$V$7),0) + IF(AND(C279&lt;11,AND(D279="M",I279&gt;0)),(INDIRECT(ADDRESS(ROW()-3,COLUMN()))-$W$7),0)) + IF(AND(OR(C279=11,C279=12),AND(D279="F",I279&gt;0)),(INDIRECT(ADDRESS(ROW()-3,COLUMN()))-$X$7),0) + IF(AND(OR(C279=11,C279=12),AND(D279="M",I279&gt;0)),(INDIRECT(ADDRESS(ROW()-3,COLUMN()))-$Y$7),0)  + IF(AND(OR(C279=13,C279=14),AND(D279="F",I279&gt;0)),(INDIRECT(ADDRESS(ROW()-3,COLUMN()))-$Z$7),0) + IF(AND(OR(C279=13,C279=14),AND(D279="M",I279&gt;0)),(INDIRECT(ADDRESS(ROW()-3,COLUMN()))-$AA$7),0)</f>
        <v/>
      </c>
      <c r="J282" s="22">
        <f>IF(AND(OR(C279=11,C279=12),AND(D279="F",J279&gt;0)),(INDIRECT(ADDRESS(ROW()-3,COLUMN()))-$X$8),0) + IF(AND(OR(C279=11,C279=12),AND(D279="M",J279&gt;0)),(INDIRECT(ADDRESS(ROW()-3,COLUMN()))-$Y$8),0)  + IF(AND(OR(C279=13,C279=14),AND(D279="F",J279&gt;0)),(INDIRECT(ADDRESS(ROW()-3,COLUMN()))-$Z$8),0) + IF(AND(OR(C279=13,C279=14),AND(D279="M",J279&gt;0)),(INDIRECT(ADDRESS(ROW()-3,COLUMN()))-$AA$8),0)</f>
        <v/>
      </c>
      <c r="K282" s="22">
        <f>IF(AND(OR(C279=11,C279=12),AND(D279="F",K279&gt;0)),(INDIRECT(ADDRESS(ROW()-3,COLUMN()))-$X$9),0) + IF(AND(OR(C279=11,C279=12),AND(D279="M",K279&gt;0)),(INDIRECT(ADDRESS(ROW()-3,COLUMN()))-$Y$9),0)  + IF(AND(OR(C279=13,C279=14),AND(D279="F",K279&gt;0)),(INDIRECT(ADDRESS(ROW()-3,COLUMN()))-$Z$9),0) + IF(AND(OR(C279=13,C279=14),AND(D279="M",K279&gt;0)),(INDIRECT(ADDRESS(ROW()-3,COLUMN()))-$AA$9),0)</f>
        <v/>
      </c>
      <c r="L282" s="22">
        <f>(IF(AND(C279&lt;11,AND(D279="F",L279&gt;0)),(INDIRECT(ADDRESS(ROW()-3,COLUMN()))-$V$11),0) + IF(AND(C279&lt;11,AND(D279="M",L279&gt;0)),(INDIRECT(ADDRESS(ROW()-3,COLUMN()))-$W$11),0)) + IF(AND(OR(C279=11,C279=12),AND(D279="F",L279&gt;0)),(INDIRECT(ADDRESS(ROW()-3,COLUMN()))-$X$11),0) + IF(AND(OR(C279=11,C279=12),AND(D279="M",L279&gt;0)),(INDIRECT(ADDRESS(ROW()-3,COLUMN()))-$Y$11),0)</f>
        <v/>
      </c>
      <c r="M282" s="22">
        <f>(IF(AND(C279&lt;11,AND(D279="F",M279&gt;0)),(INDIRECT(ADDRESS(ROW()-3,COLUMN()))-$V$12),0) + IF(AND(C279&lt;11,AND(D279="M",M279&gt;0)),(INDIRECT(ADDRESS(ROW()-3,COLUMN()))-$W$12),0)) + IF(AND(OR(C279=11,C279=12),AND(D279="F",M279&gt;0)),(INDIRECT(ADDRESS(ROW()-3,COLUMN()))-$X$12),0) + IF(AND(OR(C279=11,C279=12),AND(D279="M",M279&gt;0)),(INDIRECT(ADDRESS(ROW()-3,COLUMN()))-$Y$12),0)  + IF(AND(OR(C279=13,C279=14),AND(D279="F",M279&gt;0)),(INDIRECT(ADDRESS(ROW()-3,COLUMN()))-$Z$12),0) + IF(AND(OR(C279=13,C279=14),AND(D279="M",M279&gt;0)),(INDIRECT(ADDRESS(ROW()-3,COLUMN()))-$AA$12),0)</f>
        <v/>
      </c>
      <c r="N282" s="22">
        <f>IF(AND(OR(C279=11,C279=12),AND(D279="F",N279&gt;0)),(INDIRECT(ADDRESS(ROW()-3,COLUMN()))-$X$13),0) + IF(AND(OR(C279=11,C279=12),AND(D279="M",N279&gt;0)),(INDIRECT(ADDRESS(ROW()-3,COLUMN()))-$Y$13),0)  + IF(AND(OR(C279=13,C279=14),AND(D279="F",N279&gt;0)),(INDIRECT(ADDRESS(ROW()-3,COLUMN()))-$Z$13),0) + IF(AND(OR(C279=13,C279=14),AND(D279="M",N279&gt;0)),(INDIRECT(ADDRESS(ROW()-3,COLUMN()))-$AA$13),0)</f>
        <v/>
      </c>
      <c r="O282" s="22">
        <f>(IF(AND(C279&lt;11,AND(D279="F",O279&gt;0)),(INDIRECT(ADDRESS(ROW()-3,COLUMN()))-$V$15),0) + IF(AND(C279&lt;11,AND(D279="M",O279&gt;0)),(INDIRECT(ADDRESS(ROW()-3,COLUMN()))-$W$15),0)) + IF(AND(OR(C279=11,C279=12),AND(D279="F",O279&gt;0)),(INDIRECT(ADDRESS(ROW()-3,COLUMN()))-$X$15),0) + IF(AND(OR(C279=11,C279=12),AND(D279="M",O279&gt;0)),(INDIRECT(ADDRESS(ROW()-3,COLUMN()))-$Y$15),0)</f>
        <v/>
      </c>
      <c r="P282" s="22">
        <f>(IF(AND(C279&lt;11,AND(D279="F",P279&gt;0)),(INDIRECT(ADDRESS(ROW()-3,COLUMN()))-$V$16),0) + IF(AND(C279&lt;11,AND(D279="M",P279&gt;0)),(INDIRECT(ADDRESS(ROW()-3,COLUMN()))-$W$16),0)) + IF(AND(OR(C279=11,C279=12),AND(D279="F",P279&gt;0)),(INDIRECT(ADDRESS(ROW()-3,COLUMN()))-$X$16),0) + IF(AND(OR(C279=11,C279=12),AND(D279="M",P279&gt;0)),(INDIRECT(ADDRESS(ROW()-3,COLUMN()))-$Y$16),0)  + IF(AND(OR(C279=13,C279=14),AND(D279="F",P279&gt;0)),(INDIRECT(ADDRESS(ROW()-3,COLUMN()))-$Z$16),0) + IF(AND(OR(C279=13,C279=14),AND(D279="M",P279&gt;0)),(INDIRECT(ADDRESS(ROW()-3,COLUMN()))-$AA$16),0)</f>
        <v/>
      </c>
      <c r="Q282" s="22">
        <f>IF(AND(OR(C279=11,C279=12),AND(D279="F",Q279&gt;0)),(INDIRECT(ADDRESS(ROW()-3,COLUMN()))-$X$17),0) + IF(AND(OR(C279=11,C279=12),AND(D279="M",Q279&gt;0)),(INDIRECT(ADDRESS(ROW()-3,COLUMN()))-$Y$17),0)  + IF(AND(OR(C279=13,C279=14),AND(D279="F",Q279&gt;0)),(INDIRECT(ADDRESS(ROW()-3,COLUMN()))-$Z$17),0) + IF(AND(OR(C279=13,C279=14),AND(D279="M",Q279&gt;0)),(INDIRECT(ADDRESS(ROW()-3,COLUMN()))-$AA$17),0)</f>
        <v/>
      </c>
      <c r="R282" s="22">
        <f>(IF(AND(C279&lt;11,AND(D279="F",R279&gt;0)),(INDIRECT(ADDRESS(ROW()-3,COLUMN()))-$V$19),0) + IF(AND(C279&lt;11,AND(D279="M",R279&gt;0)),(INDIRECT(ADDRESS(ROW()-3,COLUMN()))-$W$19),0)) + IF(AND(OR(C279=11,C279=12),AND(D279="F",R279&gt;0)),(INDIRECT(ADDRESS(ROW()-3,COLUMN()))-$X$19),0) + IF(AND(OR(C279=11,C279=12),AND(D279="M",R279&gt;0)),(INDIRECT(ADDRESS(ROW()-3,COLUMN()))-$Y$19),0)</f>
        <v/>
      </c>
      <c r="S282" s="22">
        <f>(IF(AND(C279&lt;11,AND(D279="F",S279&gt;0)),(INDIRECT(ADDRESS(ROW()-3,COLUMN()))-$V$20),0) + IF(AND(C279&lt;11,AND(D279="M",S279&gt;0)),(INDIRECT(ADDRESS(ROW()-3,COLUMN()))-$W$20),0)) + IF(AND(OR(C279=11,C279=12),AND(D279="F",S279&gt;0)),(INDIRECT(ADDRESS(ROW()-3,COLUMN()))-$X$20),0) + IF(AND(OR(C279=11,C279=12),AND(D279="M",S279&gt;0)),(INDIRECT(ADDRESS(ROW()-3,COLUMN()))-$Y$20),0)  + IF(AND(OR(C279=13,C279=14),AND(D279="F",S279&gt;0)),(INDIRECT(ADDRESS(ROW()-3,COLUMN()))-$Z$20),0) + IF(AND(OR(C279=13,C279=14),AND(D279="M",S279&gt;0)),(INDIRECT(ADDRESS(ROW()-3,COLUMN()))-$AA$20),0)</f>
        <v/>
      </c>
      <c r="T282" s="22">
        <f>IF(AND(OR(C279=11,C279=12),AND(D279="F",T279&gt;0)),(INDIRECT(ADDRESS(ROW()-3,COLUMN()))-$X$21),0) + IF(AND(OR(C279=11,C279=12),AND(D279="M",T279&gt;0)),(INDIRECT(ADDRESS(ROW()-3,COLUMN()))-$Y$21),0)  + IF(AND(OR(C279=13,C279=14),AND(D279="F",T279&gt;0)),(INDIRECT(ADDRESS(ROW()-3,COLUMN()))-$Z$21),0) + IF(AND(OR(C279=13,C279=14),AND(D279="M",T279&gt;0)),(INDIRECT(ADDRESS(ROW()-3,COLUMN()))-$AA$21),0)</f>
        <v/>
      </c>
      <c r="U282" s="63" t="n">
        <v>0</v>
      </c>
      <c r="V282" s="22">
        <f>(IF(AND(C279&lt;11,AND(D279="F",V279&gt;0)),(INDIRECT(ADDRESS(ROW()-3,COLUMN()))-$V$24),0) + IF(AND(C279&lt;11,AND(D279="M",V279&gt;0)),(INDIRECT(ADDRESS(ROW()-3,COLUMN()))-$W$24),0)) + IF(AND(OR(C279=11,C279=12),AND(D279="F",V279&gt;0)),(INDIRECT(ADDRESS(ROW()-3,COLUMN()))-$X$24),0) + IF(AND(OR(C279=11,C279=12),AND(D279="M",V279&gt;0)),(INDIRECT(ADDRESS(ROW()-3,COLUMN()))-$Y$24),0)  + IF(AND(OR(C279=13,C279=14),AND(D279="F",V279&gt;0)),(INDIRECT(ADDRESS(ROW()-3,COLUMN()))-$Z$24),0) + IF(AND(OR(C279=13,C279=14),AND(D279="M",V279&gt;0)),(INDIRECT(ADDRESS(ROW()-3,COLUMN()))-$AA$24),0)</f>
        <v/>
      </c>
      <c r="W282" s="22">
        <f>IF(AND(OR(C279=11,C279=12),AND(D279="F",W279&gt;0)),(INDIRECT(ADDRESS(ROW()-3,COLUMN()))-$X$25),0) + IF(AND(OR(C279=11,C279=12),AND(D279="M",W279&gt;0)),(INDIRECT(ADDRESS(ROW()-3,COLUMN()))-$Y$25),0)  + IF(AND(OR(C279=13,C279=14),AND(D279="F",W279&gt;0)),(INDIRECT(ADDRESS(ROW()-3,COLUMN()))-$Z$25),0) + IF(AND(OR(C279=13,C279=14),AND(D279="M",W279&gt;0)),(INDIRECT(ADDRESS(ROW()-3,COLUMN()))-$AA$25),0)</f>
        <v/>
      </c>
    </row>
    <row customHeight="1" ht="20" outlineLevel="1" r="283" s="67" spans="1:63">
      <c r="C283" s="69" t="s">
        <v>387</v>
      </c>
      <c r="E283" s="62">
        <f>COUNTIF(F283:W283,"&lt;=0")-E279-IF(L279&gt;0,1,0)-IF(O279&gt;0,1,0)-IF(R279&gt;0,1,0)-IF(U279&gt;0,1,0)</f>
        <v/>
      </c>
      <c r="F283" s="22">
        <f>IF(AND(D279="M",F279&gt;0), INDIRECT(ADDRESS(ROW()-4,COLUMN()))-$AE$4,0) + IF(AND(D279="F",F279&gt;0), INDIRECT(ADDRESS(ROW()-4,COLUMN()))-$AD$4,0)</f>
        <v/>
      </c>
      <c r="G283" s="22">
        <f>IF(AND(D279="M",G279&gt;0), INDIRECT(ADDRESS(ROW()-4,COLUMN()))-$AE$5,0) + IF(AND(D279="F",G279&gt;0), INDIRECT(ADDRESS(ROW()-4,COLUMN()))-$AD$5,0)</f>
        <v/>
      </c>
      <c r="H283" s="22">
        <f>IF(AND(D279="M",H279&gt;0), INDIRECT(ADDRESS(ROW()-4,COLUMN()))-$AE$6,0) + IF(AND(D279="F",H279&gt;0), INDIRECT(ADDRESS(ROW()-4,COLUMN()))-$AD$6,0)</f>
        <v/>
      </c>
      <c r="I283" s="22">
        <f>IF(AND(D279="M",I279&gt;0), INDIRECT(ADDRESS(ROW()-4,COLUMN()))-$AE$7,0) + IF(AND(D279="F",I279&gt;0), INDIRECT(ADDRESS(ROW()-4,COLUMN()))-$AD$7,0)</f>
        <v/>
      </c>
      <c r="J283" s="22">
        <f>IF(AND(D279="M",J279&gt;0), INDIRECT(ADDRESS(ROW()-4,COLUMN()))-$AE$8,0) + IF(AND(D279="F",J279&gt;0), INDIRECT(ADDRESS(ROW()-4,COLUMN()))-$AD$8,0)</f>
        <v/>
      </c>
      <c r="K283" s="22">
        <f>IF(AND(D279="M",K279&gt;0), INDIRECT(ADDRESS(ROW()-4,COLUMN()))-$AE$9,0) + IF(AND(D279="F",K279&gt;0), INDIRECT(ADDRESS(ROW()-4,COLUMN()))-$AD$9,0)</f>
        <v/>
      </c>
      <c r="L283" s="63" t="n">
        <v>0</v>
      </c>
      <c r="M283" s="22">
        <f>IF(AND(D279="M",M279&gt;0), INDIRECT(ADDRESS(ROW()-4,COLUMN()))-$AE$11,0) + IF(AND(D279="F",M279&gt;0), INDIRECT(ADDRESS(ROW()-4,COLUMN()))-$AD$11,0)</f>
        <v/>
      </c>
      <c r="N283" s="22">
        <f>IF(AND(D279="M",N279&gt;0), INDIRECT(ADDRESS(ROW()-4,COLUMN()))-$AE$12,0) + IF(AND(D279="F",N279&gt;0), INDIRECT(ADDRESS(ROW()-4,COLUMN()))-$AD$12,0)</f>
        <v/>
      </c>
      <c r="O283" s="63" t="n">
        <v>0</v>
      </c>
      <c r="P283" s="22">
        <f>IF(AND(D279="M",P279&gt;0), INDIRECT(ADDRESS(ROW()-4,COLUMN()))-$AE$14,0) + IF(AND(D279="F",P279&gt;0), INDIRECT(ADDRESS(ROW()-4,COLUMN()))-$AD$14,0)</f>
        <v/>
      </c>
      <c r="Q283" s="22">
        <f>IF(AND(D279="M",Q279&gt;0), INDIRECT(ADDRESS(ROW()-4,COLUMN()))-$AE$15,0) + IF(AND(D279="F",Q279&gt;0), INDIRECT(ADDRESS(ROW()-4,COLUMN()))-$AD$15,0)</f>
        <v/>
      </c>
      <c r="R283" s="63" t="n">
        <v>0</v>
      </c>
      <c r="S283" s="22">
        <f>IF(AND(D279="M",S279&gt;0), INDIRECT(ADDRESS(ROW()-4,COLUMN()))-$AE$17,0) + IF(AND(D279="F",S279&gt;0), INDIRECT(ADDRESS(ROW()-4,COLUMN()))-$AD$17,0)</f>
        <v/>
      </c>
      <c r="T283" s="22">
        <f>IF(AND(D279="M",T279&gt;0), INDIRECT(ADDRESS(ROW()-4,COLUMN()))-$AE$18,0) + IF(AND(D279="F",T279&gt;0), INDIRECT(ADDRESS(ROW()-4,COLUMN()))-$AD$18,0)</f>
        <v/>
      </c>
      <c r="U283" s="63" t="n">
        <v>0</v>
      </c>
      <c r="V283" s="22">
        <f>IF(AND(D279="M",V279&gt;0), INDIRECT(ADDRESS(ROW()-4,COLUMN()))-$AE$20,0) + IF(AND(D279="F",V279&gt;0), INDIRECT(ADDRESS(ROW()-4,COLUMN()))-$AD$20,0)</f>
        <v/>
      </c>
      <c r="W283" s="22">
        <f>IF(AND(D279="M",W279&gt;0), INDIRECT(ADDRESS(ROW()-4,COLUMN()))-$AE$21,0) + IF(AND(D279="F",W279&gt;0), INDIRECT(ADDRESS(ROW()-4,COLUMN()))-$AD$21,0)</f>
        <v/>
      </c>
    </row>
    <row customHeight="1" ht="20" outlineLevel="1" r="284" s="67" spans="1:63">
      <c r="C284" s="69" t="s">
        <v>388</v>
      </c>
      <c r="E284" s="62">
        <f>COUNTIF(F284:W284,"&lt;=0")-E279-IF(L279&gt;0,1,0)-IF(O279&gt;0,1,0)-IF(R279&gt;0,1,0)-IF(U279&gt;0,1,0)</f>
        <v/>
      </c>
      <c r="F284" s="22">
        <f>IF(AND(D279="M",F279&gt;0), INDIRECT(ADDRESS(ROW()-5,COLUMN()))-$AJ$4,0) + IF(AND(D279="F",F279&gt;0), INDIRECT(ADDRESS(ROW()-5,COLUMN()))-$AI$4,0)</f>
        <v/>
      </c>
      <c r="G284" s="22">
        <f>IF(AND(D279="M",G279&gt;0), INDIRECT(ADDRESS(ROW()-5,COLUMN()))-$AJ$5,0) + IF(AND(D279="F",G279&gt;0), INDIRECT(ADDRESS(ROW()-5,COLUMN()))-$AI$5,0)</f>
        <v/>
      </c>
      <c r="H284" s="22">
        <f>IF(AND(D279="M",H279&gt;0), INDIRECT(ADDRESS(ROW()-5,COLUMN()))-$AJ$6,0) + IF(AND(D279="F",H279&gt;0), INDIRECT(ADDRESS(ROW()-5,COLUMN()))-$AI$6,0)</f>
        <v/>
      </c>
      <c r="I284" s="22">
        <f>IF(AND(D279="M",I279&gt;0), INDIRECT(ADDRESS(ROW()-5,COLUMN()))-$AJ$7,0) + IF(AND(D279="F",I279&gt;0), INDIRECT(ADDRESS(ROW()-5,COLUMN()))-$AI$7,0)</f>
        <v/>
      </c>
      <c r="J284" s="22">
        <f>IF(AND(D279="M",J279&gt;0), INDIRECT(ADDRESS(ROW()-5,COLUMN()))-$AJ$8,0) + IF(AND(D279="F",J279&gt;0), INDIRECT(ADDRESS(ROW()-5,COLUMN()))-$AI$8,0)</f>
        <v/>
      </c>
      <c r="K284" s="22">
        <f>IF(AND(D279="M",K279&gt;0), INDIRECT(ADDRESS(ROW()-5,COLUMN()))-$AJ$9,0) + IF(AND(D279="F",K279&gt;0), INDIRECT(ADDRESS(ROW()-5,COLUMN()))-$AI$9,0)</f>
        <v/>
      </c>
      <c r="L284" s="63" t="n">
        <v>0</v>
      </c>
      <c r="M284" s="22">
        <f>IF(AND(D279="M",M279&gt;0), INDIRECT(ADDRESS(ROW()-5,COLUMN()))-$AJ$11,0) + IF(AND(D279="F",M279&gt;0), INDIRECT(ADDRESS(ROW()-5,COLUMN()))-$AI$11,0)</f>
        <v/>
      </c>
      <c r="N284" s="22">
        <f>IF(AND(D279="M",N279&gt;0), INDIRECT(ADDRESS(ROW()-5,COLUMN()))-$AJ$12,0) + IF(AND(D279="F",N279&gt;0), INDIRECT(ADDRESS(ROW()-5,COLUMN()))-$AI$12,0)</f>
        <v/>
      </c>
      <c r="O284" s="63" t="n">
        <v>0</v>
      </c>
      <c r="P284" s="22">
        <f>IF(AND(D279="M",P279&gt;0), INDIRECT(ADDRESS(ROW()-5,COLUMN()))-$AJ$14,0) + IF(AND(D279="F",P279&gt;0), INDIRECT(ADDRESS(ROW()-5,COLUMN()))-$AI$14,0)</f>
        <v/>
      </c>
      <c r="Q284" s="22">
        <f>IF(AND(D279="M",Q279&gt;0), INDIRECT(ADDRESS(ROW()-5,COLUMN()))-$AJ$15,0) + IF(AND(D279="F",Q279&gt;0), INDIRECT(ADDRESS(ROW()-5,COLUMN()))-$AI$15,0)</f>
        <v/>
      </c>
      <c r="R284" s="63" t="n">
        <v>0</v>
      </c>
      <c r="S284" s="22">
        <f>IF(AND(D279="M",S279&gt;0), INDIRECT(ADDRESS(ROW()-5,COLUMN()))-$AJ$17,0) + IF(AND(D279="F",S279&gt;0), INDIRECT(ADDRESS(ROW()-5,COLUMN()))-$AI$17,0)</f>
        <v/>
      </c>
      <c r="T284" s="22">
        <f>IF(AND(D279="M",T279&gt;0), INDIRECT(ADDRESS(ROW()-5,COLUMN()))-$AJ$18,0) + IF(AND(D279="F",T279&gt;0), INDIRECT(ADDRESS(ROW()-5,COLUMN()))-$AI$18,0)</f>
        <v/>
      </c>
      <c r="U284" s="63" t="n">
        <v>0</v>
      </c>
      <c r="V284" s="22">
        <f>IF(AND(D279="M",V279&gt;0), INDIRECT(ADDRESS(ROW()-5,COLUMN()))-$AJ$20,0) + IF(AND(D279="F",V279&gt;0), INDIRECT(ADDRESS(ROW()-5,COLUMN()))-$AI$20,0)</f>
        <v/>
      </c>
      <c r="W284" s="22">
        <f>IF(AND(D279="M",W279&gt;0), INDIRECT(ADDRESS(ROW()-5,COLUMN()))-$AJ$21,0) + IF(AND(D279="F",W279&gt;0), INDIRECT(ADDRESS(ROW()-5,COLUMN()))-$AI$21,0)</f>
        <v/>
      </c>
    </row>
    <row customHeight="1" ht="20" outlineLevel="1" r="285" s="67" spans="1:63">
      <c r="C285" s="69" t="s">
        <v>389</v>
      </c>
      <c r="E285" s="62">
        <f>COUNTIF(F285:W285,"&lt;=0")-E279-IF(L279&gt;0,1,0)-IF(O279&gt;0,1,0)-IF(R279&gt;0,1,0)-IF(U279&gt;0,1,0)</f>
        <v/>
      </c>
      <c r="F285" s="22">
        <f>IF(AND(D279="M",F279&gt;0), INDIRECT(ADDRESS(ROW()-6,COLUMN()))-$AO$4,0) + IF(AND(D279="F",F279&gt;0), INDIRECT(ADDRESS(ROW()-6,COLUMN()))-$AN$4,0)</f>
        <v/>
      </c>
      <c r="G285" s="22">
        <f>IF(AND(D279="M",G279&gt;0), INDIRECT(ADDRESS(ROW()-6,COLUMN()))-$AO$5,0) + IF(AND(D279="F",G279&gt;0), INDIRECT(ADDRESS(ROW()-6,COLUMN()))-$AN$5,0)</f>
        <v/>
      </c>
      <c r="H285" s="22">
        <f>IF(AND(D279="M",H279&gt;0), INDIRECT(ADDRESS(ROW()-6,COLUMN()))-$AO$6,0) + IF(AND(D279="F",H279&gt;0), INDIRECT(ADDRESS(ROW()-6,COLUMN()))-$AN$6,0)</f>
        <v/>
      </c>
      <c r="I285" s="22">
        <f>IF(AND(D279="M",I279&gt;0), INDIRECT(ADDRESS(ROW()-6,COLUMN()))-$AO$7,0) + IF(AND(D279="F",I279&gt;0), INDIRECT(ADDRESS(ROW()-6,COLUMN()))-$AN$7,0)</f>
        <v/>
      </c>
      <c r="J285" s="22">
        <f>IF(AND(D279="M",J279&gt;0), INDIRECT(ADDRESS(ROW()-6,COLUMN()))-$AO$8,0) + IF(AND(D279="F",J279&gt;0), INDIRECT(ADDRESS(ROW()-6,COLUMN()))-$AN$8,0)</f>
        <v/>
      </c>
      <c r="K285" s="22">
        <f>IF(AND(D279="M",K279&gt;0), INDIRECT(ADDRESS(ROW()-6,COLUMN()))-$AO$9,0) + IF(AND(D279="F",K279&gt;0), INDIRECT(ADDRESS(ROW()-6,COLUMN()))-$AN$9,0)</f>
        <v/>
      </c>
      <c r="L285" s="63" t="n">
        <v>0</v>
      </c>
      <c r="M285" s="22">
        <f>IF(AND(D279="M",M279&gt;0), INDIRECT(ADDRESS(ROW()-6,COLUMN()))-$AO$11,0) + IF(AND(D279="F",M279&gt;0), INDIRECT(ADDRESS(ROW()-6,COLUMN()))-$AN$11,0)</f>
        <v/>
      </c>
      <c r="N285" s="22">
        <f>IF(AND(D279="M",N279&gt;0), INDIRECT(ADDRESS(ROW()-6,COLUMN()))-$AO$12,0) + IF(AND(D279="F",N279&gt;0), INDIRECT(ADDRESS(ROW()-6,COLUMN()))-$AN$12,0)</f>
        <v/>
      </c>
      <c r="O285" s="63" t="n">
        <v>0</v>
      </c>
      <c r="P285" s="22">
        <f>IF(AND(D279="M",P279&gt;0), INDIRECT(ADDRESS(ROW()-6,COLUMN()))-$AO$14,0) + IF(AND(D279="F",P279&gt;0), INDIRECT(ADDRESS(ROW()-6,COLUMN()))-$AN$14,0)</f>
        <v/>
      </c>
      <c r="Q285" s="22">
        <f>IF(AND(D279="M",Q279&gt;0), INDIRECT(ADDRESS(ROW()-6,COLUMN()))-$AO$15,0) + IF(AND(D279="F",Q279&gt;0), INDIRECT(ADDRESS(ROW()-6,COLUMN()))-$AN$15,0)</f>
        <v/>
      </c>
      <c r="R285" s="63" t="n">
        <v>0</v>
      </c>
      <c r="S285" s="22">
        <f>IF(AND(D279="M",S279&gt;0), INDIRECT(ADDRESS(ROW()-6,COLUMN()))-$AO$17,0) + IF(AND(D279="F",S279&gt;0), INDIRECT(ADDRESS(ROW()-6,COLUMN()))-$AN$17,0)</f>
        <v/>
      </c>
      <c r="T285" s="22">
        <f>IF(AND(D279="M",T279&gt;0), INDIRECT(ADDRESS(ROW()-6,COLUMN()))-$AO$18,0) + IF(AND(D279="F",T279&gt;0), INDIRECT(ADDRESS(ROW()-6,COLUMN()))-$AN$18,0)</f>
        <v/>
      </c>
      <c r="U285" s="63" t="n">
        <v>0</v>
      </c>
      <c r="V285" s="22">
        <f>IF(AND(D279="M",V279&gt;0), INDIRECT(ADDRESS(ROW()-6,COLUMN()))-$AO$20,0) + IF(AND(D279="F",V279&gt;0), INDIRECT(ADDRESS(ROW()-6,COLUMN()))-$AN$20,0)</f>
        <v/>
      </c>
      <c r="W285" s="22">
        <f>IF(AND(D279="M",W279&gt;0), INDIRECT(ADDRESS(ROW()-6,COLUMN()))-$AO$21,0) + IF(AND(D279="F",W279&gt;0), INDIRECT(ADDRESS(ROW()-6,COLUMN()))-$AN$21,0)</f>
        <v/>
      </c>
    </row>
    <row customHeight="1" ht="20" outlineLevel="1" r="286" s="67" spans="1:63" thickBot="1">
      <c r="C286" s="69" t="s">
        <v>6</v>
      </c>
      <c r="E286" s="62">
        <f>COUNTIF(F286:W286,"&lt;=0")-E279-IF(L279&gt;0,1,0)-IF(O279&gt;0,1,0)-IF(R279&gt;0,1,0)-IF(U279&gt;0,1,0)</f>
        <v/>
      </c>
      <c r="F286" s="22">
        <f>IF(AND(D279="M",F279&gt;0), INDIRECT(ADDRESS(ROW()-7,COLUMN()))-$AT$4,0) + IF(AND(D279="F",F279&gt;0), INDIRECT(ADDRESS(ROW()-7,COLUMN()))-$AS$4,0)</f>
        <v/>
      </c>
      <c r="G286" s="22">
        <f>IF(AND(D279="M",G279&gt;0), INDIRECT(ADDRESS(ROW()-7,COLUMN()))-$AT$5,0) + IF(AND(D279="F",G279&gt;0), INDIRECT(ADDRESS(ROW()-7,COLUMN()))-$AS$5,0)</f>
        <v/>
      </c>
      <c r="H286" s="22">
        <f>IF(AND(D279="M",H279&gt;0), INDIRECT(ADDRESS(ROW()-7,COLUMN()))-$AT$6,0) + IF(AND(D279="F",H279&gt;0), INDIRECT(ADDRESS(ROW()-7,COLUMN()))-$AS$6,0)</f>
        <v/>
      </c>
      <c r="I286" s="22">
        <f>IF(AND(D279="M",I279&gt;0), INDIRECT(ADDRESS(ROW()-7,COLUMN()))-$AT$7,0) + IF(AND(D279="F",I279&gt;0), INDIRECT(ADDRESS(ROW()-7,COLUMN()))-$AS$7,0)</f>
        <v/>
      </c>
      <c r="J286" s="22">
        <f>IF(AND(D279="M",J279&gt;0), INDIRECT(ADDRESS(ROW()-7,COLUMN()))-$AT$8,0) + IF(AND(D279="F",J279&gt;0), INDIRECT(ADDRESS(ROW()-7,COLUMN()))-$AS$8,0)</f>
        <v/>
      </c>
      <c r="K286" s="22">
        <f>IF(AND(D279="M",K279&gt;0), INDIRECT(ADDRESS(ROW()-7,COLUMN()))-$AT$9,0) + IF(AND(D279="F",K279&gt;0), INDIRECT(ADDRESS(ROW()-7,COLUMN()))-$AS$9,0)</f>
        <v/>
      </c>
      <c r="L286" s="63" t="n">
        <v>0</v>
      </c>
      <c r="M286" s="22">
        <f>IF(AND(D279="M",M279&gt;0), INDIRECT(ADDRESS(ROW()-7,COLUMN()))-$AT$11,0) + IF(AND(D279="F",M279&gt;0), INDIRECT(ADDRESS(ROW()-7,COLUMN()))-$AS$11,0)</f>
        <v/>
      </c>
      <c r="N286" s="22">
        <f>IF(AND(D279="M",N279&gt;0), INDIRECT(ADDRESS(ROW()-7,COLUMN()))-$AT$12,0) + IF(AND(D279="F",N279&gt;0), INDIRECT(ADDRESS(ROW()-7,COLUMN()))-$AS$12,0)</f>
        <v/>
      </c>
      <c r="O286" s="63" t="n">
        <v>0</v>
      </c>
      <c r="P286" s="22">
        <f>IF(AND(D279="M",P279&gt;0), INDIRECT(ADDRESS(ROW()-7,COLUMN()))-$AT$14,0) + IF(AND(D279="F",P279&gt;0), INDIRECT(ADDRESS(ROW()-7,COLUMN()))-$AS$14,0)</f>
        <v/>
      </c>
      <c r="Q286" s="22">
        <f>IF(AND(D279="M",Q279&gt;0), INDIRECT(ADDRESS(ROW()-7,COLUMN()))-$AT$15,0) + IF(AND(D279="F",Q279&gt;0), INDIRECT(ADDRESS(ROW()-7,COLUMN()))-$AS$15,0)</f>
        <v/>
      </c>
      <c r="R286" s="63" t="n">
        <v>0</v>
      </c>
      <c r="S286" s="22">
        <f>IF(AND(D279="M",S279&gt;0), INDIRECT(ADDRESS(ROW()-7,COLUMN()))-$AT$17,0) + IF(AND(D279="F",S279&gt;0), INDIRECT(ADDRESS(ROW()-7,COLUMN()))-$AS$17,0)</f>
        <v/>
      </c>
      <c r="T286" s="22">
        <f>IF(AND(D279="M",T279&gt;0), INDIRECT(ADDRESS(ROW()-7,COLUMN()))-$AT$18,0) + IF(AND(D279="F",T279&gt;0), INDIRECT(ADDRESS(ROW()-7,COLUMN()))-$AS$18,0)</f>
        <v/>
      </c>
      <c r="U286" s="63" t="n">
        <v>0</v>
      </c>
      <c r="V286" s="22">
        <f>IF(AND(D279="M",V279&gt;0), INDIRECT(ADDRESS(ROW()-7,COLUMN()))-$AT$20,0) + IF(AND(D279="F",V279&gt;0), INDIRECT(ADDRESS(ROW()-7,COLUMN()))-$AS$20,0)</f>
        <v/>
      </c>
      <c r="W286" s="22">
        <f>IF(AND(D279="M",W279&gt;0), INDIRECT(ADDRESS(ROW()-7,COLUMN()))-$AT$21,0) + IF(AND(D279="F",W279&gt;0), INDIRECT(ADDRESS(ROW()-7,COLUMN()))-$AS$21,0)</f>
        <v/>
      </c>
    </row>
    <row customHeight="1" ht="16" r="287" s="67" spans="1:63">
      <c r="A287" s="66" t="s">
        <v>382</v>
      </c>
      <c r="C287" s="11" t="n">
        <v>12</v>
      </c>
      <c r="D287" s="12" t="s">
        <v>383</v>
      </c>
      <c r="E287" s="14">
        <f>COUNTIF(F287:W287,"=0")</f>
        <v/>
      </c>
      <c r="F287" s="18" t="n">
        <v>-5</v>
      </c>
      <c r="G287" s="18" t="n">
        <v>-17</v>
      </c>
      <c r="H287" s="18" t="n">
        <v>-68</v>
      </c>
      <c r="I287" s="18" t="n">
        <v>-5</v>
      </c>
      <c r="J287" s="18" t="n">
        <v>-68</v>
      </c>
      <c r="K287" s="18" t="n">
        <v>-68</v>
      </c>
      <c r="L287" s="18" t="n">
        <v>-68</v>
      </c>
      <c r="M287" s="18" t="n">
        <v>-68</v>
      </c>
      <c r="N287" s="18" t="n">
        <v>-68</v>
      </c>
      <c r="O287" s="18" t="n">
        <v>-68</v>
      </c>
      <c r="P287" s="18" t="n">
        <v>-68</v>
      </c>
      <c r="Q287" s="18" t="n">
        <v>-68</v>
      </c>
      <c r="R287" s="18" t="n">
        <v>-68</v>
      </c>
      <c r="S287" s="18" t="n">
        <v>-68</v>
      </c>
      <c r="T287" s="18" t="n">
        <v>-68</v>
      </c>
      <c r="U287" s="18" t="n">
        <v>-68</v>
      </c>
      <c r="V287" s="18" t="n">
        <v>-68</v>
      </c>
      <c r="W287" s="18" t="n">
        <v>-68</v>
      </c>
    </row>
    <row customHeight="1" ht="16" r="288" s="67" spans="1:63">
      <c r="C288" s="68" t="s">
        <v>384</v>
      </c>
      <c r="E288" s="62">
        <f>COUNTIF(F288:AA288,"&lt;=0")-E287-IF(C287&gt;12,IF(L287&gt;0,1,0)+IF(O287&gt;0,1,0)+IF(R287&gt;0,1,0)+IF(U287&gt;0,1,0),0)-IF(C287&lt;11,IF(J287&gt;0,1,0)+IF(K287&gt;0,1,0)+IF(N287&gt;0,1,0)+IF(Q287&gt;0,1,0)+IF(T287&gt;0,1,0)+IF(W287,1,0),0)</f>
        <v/>
      </c>
      <c r="F288" s="22">
        <f>(IF(AND(C287&lt;11,AND(D287="F",F287&gt;0)),(INDIRECT(ADDRESS(ROW()-1,COLUMN()))-$B$4),0) + IF(AND(C287&lt;11,AND(D287="M",F287&gt;0)),(INDIRECT(ADDRESS(ROW()-1,COLUMN()))-$C$4),0)) + IF(AND(OR(C287=11,C287=12),AND(D287="F",F287&gt;0)),(INDIRECT(ADDRESS(ROW()-1,COLUMN()))-$D$4),0) + IF(AND(OR(C287=11,C287=12),AND(D287="M",F287&gt;0)),(INDIRECT(ADDRESS(ROW()-1,COLUMN()))-$E$4),0)  + IF(AND(OR(C287=13,C287=14),AND(D287="F",F287&gt;0)),(INDIRECT(ADDRESS(ROW()-1,COLUMN()))-$F$4),0) + IF(AND(OR(C287=13,C287=14),AND(D287="M",F287&gt;0)),(INDIRECT(ADDRESS(ROW()-1,COLUMN()))-$G$4),0) + IF(AND(C287 &gt; 14,AND(D287="F",F287&gt;0)),(INDIRECT(ADDRESS(ROW()-1,COLUMN()))-$H$4),0) + IF(AND(C287 &gt; 14,AND(D287="M",F287&gt;0)),(INDIRECT(ADDRESS(ROW()-1,COLUMN()))-$I$4),0)</f>
        <v/>
      </c>
      <c r="G288" s="22">
        <f>(IF(AND(C287&lt;11,AND(D287="F",G287&gt;0)),(INDIRECT(ADDRESS(ROW()-1,COLUMN()))-$B$5),0) + IF(AND(C287&lt;11,AND(D287="M",G287&gt;0)),(INDIRECT(ADDRESS(ROW()-1,COLUMN()))-$C$5),0)) + IF(AND(OR(C287=11,C287=12),AND(D287="F",G287&gt;0)),(INDIRECT(ADDRESS(ROW()-1,COLUMN()))-$D$5),0) + IF(AND(OR(C287=11,C287=12),AND(D287="M",G287&gt;0)),(INDIRECT(ADDRESS(ROW()-1,COLUMN()))-$E$5),0)  + IF(AND(OR(C287=13,C287=14),AND(D287="F",G287&gt;0)),(INDIRECT(ADDRESS(ROW()-1,COLUMN()))-$F$5),0) + IF(AND(OR(C287=13,C287=14),AND(D287="M",G287&gt;0)),(INDIRECT(ADDRESS(ROW()-1,COLUMN()))-$G$5),0) + IF(AND(C287 &gt; 14,AND(D287="F",G287&gt;0)),(INDIRECT(ADDRESS(ROW()-1,COLUMN()))-$H$5),0) + IF(AND(C287 &gt; 14,AND(D287="M",G287&gt;0)),(INDIRECT(ADDRESS(ROW()-1,COLUMN()))-$I$5),0)</f>
        <v/>
      </c>
      <c r="H288" s="22">
        <f>(IF(AND(C287&lt;11,AND(D287="F",H287&gt;0)),(INDIRECT(ADDRESS(ROW()-1,COLUMN()))-$B$6),0) + IF(AND(C287&lt;11,AND(D287="M",H287&gt;0)),(INDIRECT(ADDRESS(ROW()-1,COLUMN()))-$C$6),0)) + IF(AND(OR(C287=11,C287=12),AND(D287="F",H287&gt;0)),(INDIRECT(ADDRESS(ROW()-1,COLUMN()))-$D$6),0) + IF(AND(OR(C287=11,C287=12),AND(D287="M",H287&gt;0)),(INDIRECT(ADDRESS(ROW()-1,COLUMN()))-$E$6),0)  + IF(AND(OR(C287=13,C287=14),AND(D287="F",H287&gt;0)),(INDIRECT(ADDRESS(ROW()-1,COLUMN()))-$F$6),0) + IF(AND(OR(C287=13,C287=14),AND(D287="M",H287&gt;0)),(INDIRECT(ADDRESS(ROW()-1,COLUMN()))-$G$6),0) + IF(AND(C287 &gt; 14,AND(D287="F",H287&gt;0)),(INDIRECT(ADDRESS(ROW()-1,COLUMN()))-$H$6),0) + IF(AND(C287 &gt; 14,AND(D287="M",H287&gt;0)),(INDIRECT(ADDRESS(ROW()-1,COLUMN()))-$I$6),0)</f>
        <v/>
      </c>
      <c r="I288" s="22">
        <f>(IF(AND(C287&lt;11,AND(D287="F",I287&gt;0)),(INDIRECT(ADDRESS(ROW()-1,COLUMN()))-$B$7),0) + IF(AND(C287&lt;11,AND(D287="M",I287&gt;0)),(INDIRECT(ADDRESS(ROW()-1,COLUMN()))-$C$7),0)) + IF(AND(OR(C287=11,C287=12),AND(D287="F",I287&gt;0)),(INDIRECT(ADDRESS(ROW()-1,COLUMN()))-$D$7),0) + IF(AND(OR(C287=11,C287=12),AND(D287="M",I287&gt;0)),(INDIRECT(ADDRESS(ROW()-1,COLUMN()))-$E$7),0)  + IF(AND(OR(C287=13,C287=14),AND(D287="F",I287&gt;0)),(INDIRECT(ADDRESS(ROW()-1,COLUMN()))-$F$7),0) + IF(AND(OR(C287=13,C287=14),AND(D287="M",I287&gt;0)),(INDIRECT(ADDRESS(ROW()-1,COLUMN()))-$G$7),0) + IF(AND(C287 &gt; 14,AND(D287="F",I287&gt;0)),(INDIRECT(ADDRESS(ROW()-1,COLUMN()))-$H$7),0) + IF(AND(C287 &gt; 14,AND(D287="M",I287&gt;0)),(INDIRECT(ADDRESS(ROW()-1,COLUMN()))-$I$7),0)</f>
        <v/>
      </c>
      <c r="J288" s="22">
        <f>IF(AND(OR(C287=11,C287=12),AND(D287="F",J287&gt;0)),(INDIRECT(ADDRESS(ROW()-1,COLUMN()))-$D$8),0) + IF(AND(OR(C287=11,C287=12),AND(D287="M",J287&gt;0)),(INDIRECT(ADDRESS(ROW()-1,COLUMN()))-$E$8),0)  + IF(AND(OR(C287=13,C287=14),AND(D287="F",J287&gt;0)),(INDIRECT(ADDRESS(ROW()-1,COLUMN()))-$F$8),0) + IF(AND(OR(C287=13,C287=14),AND(D287="M",J287&gt;0)),(INDIRECT(ADDRESS(ROW()-1,COLUMN()))-$G$8),0) + IF(AND(C287 &gt; 14,AND(D287="F",J287&gt;0)),(INDIRECT(ADDRESS(ROW()-1,COLUMN()))-$H$8),0) + IF(AND(C287 &gt; 14,AND(D287="M",J287&gt;0)),(INDIRECT(ADDRESS(ROW()-1,COLUMN()))-$I$8),0)</f>
        <v/>
      </c>
      <c r="K288" s="22">
        <f>IF(AND(OR(C287=11,C287=12),AND(D287="F",K287&gt;0)),(INDIRECT(ADDRESS(ROW()-1,COLUMN()))-$D$9),0) + IF(AND(OR(C287=11,C287=12),AND(D287="M",K287&gt;0)),(INDIRECT(ADDRESS(ROW()-1,COLUMN()))-$E$9),0)  + IF(AND(OR(C287=13,C287=14),AND(D287="F",K287&gt;0)),(INDIRECT(ADDRESS(ROW()-1,COLUMN()))-$F$9),0) + IF(AND(OR(C287=13,C287=14),AND(D287="M",K287&gt;0)),(INDIRECT(ADDRESS(ROW()-1,COLUMN()))-$G$9),0) + IF(AND(C287 &gt; 14,AND(D287="F",K287&gt;0)),(INDIRECT(ADDRESS(ROW()-1,COLUMN()))-$H$9),0) + IF(AND(C287 &gt; 14,AND(D287="M",K287&gt;0)),(INDIRECT(ADDRESS(ROW()-1,COLUMN()))-$I$9),0)</f>
        <v/>
      </c>
      <c r="L288" s="22">
        <f>(IF(AND(C287&lt;11,AND(D287="F",L287&gt;0)),(INDIRECT(ADDRESS(ROW()-1,COLUMN()))-$B$11),0) + IF(AND(C287&lt;11,AND(D287="M",L287&gt;0)),(INDIRECT(ADDRESS(ROW()-1,COLUMN()))-$C$11),0)) + IF(AND(OR(C287=11,C287=12),AND(D287="F",L287&gt;0)),(INDIRECT(ADDRESS(ROW()-1,COLUMN()))-$D$11),0) + IF(AND(OR(C287=11,C287=12),AND(D287="M",L287&gt;0)),(INDIRECT(ADDRESS(ROW()-1,COLUMN()))-$E$11),0)</f>
        <v/>
      </c>
      <c r="M288" s="22">
        <f>(IF(AND(C287&lt;11,AND(D287="F",M287&gt;0)),(INDIRECT(ADDRESS(ROW()-1,COLUMN()))-$B$12),0) + IF(AND(C287&lt;11,AND(D287="M",M287&gt;0)),(INDIRECT(ADDRESS(ROW()-1,COLUMN()))-$C$12),0)) + IF(AND(OR(C287=11,C287=12),AND(D287="F",M287&gt;0)),(INDIRECT(ADDRESS(ROW()-1,COLUMN()))-$D$12),0) + IF(AND(OR(C287=11,C287=12),AND(D287="M",M287&gt;0)),(INDIRECT(ADDRESS(ROW()-1,COLUMN()))-$E$12),0)  + IF(AND(OR(C287=13,C287=14),AND(D287="F",M287&gt;0)),(INDIRECT(ADDRESS(ROW()-1,COLUMN()))-$F$12),0) + IF(AND(OR(C287=13,C287=14),AND(D287="M",M287&gt;0)),(INDIRECT(ADDRESS(ROW()-1,COLUMN()))-$G$12),0) + IF(AND(C287 &gt; 14,AND(D287="F",M287&gt;0)),(INDIRECT(ADDRESS(ROW()-1,COLUMN()))-$H$12),0) + IF(AND(C287 &gt; 14,AND(D287="M",M287&gt;0)),(INDIRECT(ADDRESS(ROW()-1,COLUMN()))-$I$12),0)</f>
        <v/>
      </c>
      <c r="N288" s="22">
        <f>IF(AND(OR(C287=11,C287=12),AND(D287="F",N287&gt;0)),(INDIRECT(ADDRESS(ROW()-1,COLUMN()))-$D$13),0) + IF(AND(OR(C287=11,C287=12),AND(D287="M",N287&gt;0)),(INDIRECT(ADDRESS(ROW()-1,COLUMN()))-$E$13),0)  + IF(AND(OR(C287=13,C287=14),AND(D287="F",N287&gt;0)),(INDIRECT(ADDRESS(ROW()-1,COLUMN()))-$F$13),0) + IF(AND(OR(C287=13,C287=14),AND(D287="M",N287&gt;0)),(INDIRECT(ADDRESS(ROW()-1,COLUMN()))-$G$13),0) + IF(AND(C287 &gt; 14,AND(D287="F",N287&gt;0)),(INDIRECT(ADDRESS(ROW()-1,COLUMN()))-$H$13),0) + IF(AND(C287 &gt; 14,AND(D287="M",N287&gt;0)),(INDIRECT(ADDRESS(ROW()-1,COLUMN()))-$I$13),0)</f>
        <v/>
      </c>
      <c r="O288" s="22">
        <f>(IF(AND(C287&lt;11,AND(D287="F",O287&gt;0)),(INDIRECT(ADDRESS(ROW()-1,COLUMN()))-$B$15),0) + IF(AND(C287&lt;11,AND(D287="M",O287&gt;0)),(INDIRECT(ADDRESS(ROW()-1,COLUMN()))-$C$15),0)) + IF(AND(OR(C287=11,C287=12),AND(D287="F",O287&gt;0)),(INDIRECT(ADDRESS(ROW()-1,COLUMN()))-$D$15),0) + IF(AND(OR(C287=11,C287=12),AND(D287="M",O287&gt;0)),(INDIRECT(ADDRESS(ROW()-1,COLUMN()))-$E$15),0)</f>
        <v/>
      </c>
      <c r="P288" s="22">
        <f>(IF(AND(C287&lt;11,AND(D287="F",P287&gt;0)),(INDIRECT(ADDRESS(ROW()-1,COLUMN()))-$B$16),0) + IF(AND(C287&lt;11,AND(D287="M",P287&gt;0)),(INDIRECT(ADDRESS(ROW()-1,COLUMN()))-$C$16),0)) + IF(AND(OR(C287=11,C287=12),AND(D287="F",P287&gt;0)),(INDIRECT(ADDRESS(ROW()-1,COLUMN()))-$D$16),0) + IF(AND(OR(C287=11,C287=12),AND(D287="M",P287&gt;0)),(INDIRECT(ADDRESS(ROW()-1,COLUMN()))-$E$16),0)  + IF(AND(OR(C287=13,C287=14),AND(D287="F",P287&gt;0)),(INDIRECT(ADDRESS(ROW()-1,COLUMN()))-$F$16),0) + IF(AND(OR(C287=13,C287=14),AND(D287="M",P287&gt;0)),(INDIRECT(ADDRESS(ROW()-1,COLUMN()))-$G$16),0) + IF(AND(C287 &gt; 14,AND(D287="F",P287&gt;0)),(INDIRECT(ADDRESS(ROW()-1,COLUMN()))-$H$16),0) + IF(AND(C287 &gt; 14,AND(D287="M",P287&gt;0)),(INDIRECT(ADDRESS(ROW()-1,COLUMN()))-$I$16),0)</f>
        <v/>
      </c>
      <c r="Q288" s="22">
        <f>IF(AND(OR(C287=11,C287=12),AND(D287="F",Q287&gt;0)),(INDIRECT(ADDRESS(ROW()-1,COLUMN()))-$D$17),0) + IF(AND(OR(C287=11,C287=12),AND(D287="M",Q287&gt;0)),(INDIRECT(ADDRESS(ROW()-1,COLUMN()))-$E$17),0)  + IF(AND(OR(C287=13,C287=14),AND(D287="F",Q287&gt;0)),(INDIRECT(ADDRESS(ROW()-1,COLUMN()))-$F$17),0) + IF(AND(OR(C287=13,C287=14),AND(D287="M",Q287&gt;0)),(INDIRECT(ADDRESS(ROW()-1,COLUMN()))-$G$17),0) + IF(AND(C287 &gt; 14,AND(D287="F",Q287&gt;0)),(INDIRECT(ADDRESS(ROW()-1,COLUMN()))-$H$17),0) + IF(AND(C287 &gt; 14,AND(D287="M",Q287&gt;0)),(INDIRECT(ADDRESS(ROW()-1,COLUMN()))-$I$17),0)</f>
        <v/>
      </c>
      <c r="R288" s="22">
        <f>(IF(AND(C287&lt;11,AND(D287="F",R287&gt;0)),(INDIRECT(ADDRESS(ROW()-1,COLUMN()))-$B$19),0) + IF(AND(C287&lt;11,AND(D287="M",R287&gt;0)),(INDIRECT(ADDRESS(ROW()-1,COLUMN()))-$C$19),0)) + IF(AND(OR(C287=11,C287=12),AND(D287="F",R287&gt;0)),(INDIRECT(ADDRESS(ROW()-1,COLUMN()))-$D$19),0) + IF(AND(OR(C287=11,C287=12),AND(D287="M",R287&gt;0)),(INDIRECT(ADDRESS(ROW()-1,COLUMN()))-$E$19),0)</f>
        <v/>
      </c>
      <c r="S288" s="22">
        <f>(IF(AND(C287&lt;11,AND(D287="F",S287&gt;0)),(INDIRECT(ADDRESS(ROW()-1,COLUMN()))-$B$20),0) + IF(AND(C287&lt;11,AND(D287="M",S287&gt;0)),(INDIRECT(ADDRESS(ROW()-1,COLUMN()))-$C$20),0)) + IF(AND(OR(C287=11,C287=12),AND(D287="F",S287&gt;0)),(INDIRECT(ADDRESS(ROW()-1,COLUMN()))-$D$20),0) + IF(AND(OR(C287=11,C287=12),AND(D287="M",S287&gt;0)),(INDIRECT(ADDRESS(ROW()-1,COLUMN()))-$E$20),0)  + IF(AND(OR(C287=13,C287=14),AND(D287="F",S287&gt;0)),(INDIRECT(ADDRESS(ROW()-1,COLUMN()))-$F$20),0) + IF(AND(OR(C287=13,C287=14),AND(D287="M",S287&gt;0)),(INDIRECT(ADDRESS(ROW()-1,COLUMN()))-$G$20),0) + IF(AND(C287 &gt; 14,AND(D287="F",S287&gt;0)),(INDIRECT(ADDRESS(ROW()-1,COLUMN()))-$H$20),0) + IF(AND(C287 &gt; 14,AND(D287="M",S287&gt;0)),(INDIRECT(ADDRESS(ROW()-1,COLUMN()))-$I$20),0)</f>
        <v/>
      </c>
      <c r="T288" s="22">
        <f>IF(AND(OR(C287=11,C287=12),AND(D287="F",T287&gt;0)),(INDIRECT(ADDRESS(ROW()-1,COLUMN()))-$D$21),0) + IF(AND(OR(C287=11,C287=12),AND(D287="M",T287&gt;0)),(INDIRECT(ADDRESS(ROW()-1,COLUMN()))-$E$21),0)  + IF(AND(OR(C287=13,C287=14),AND(D287="F",T287&gt;0)),(INDIRECT(ADDRESS(ROW()-1,COLUMN()))-$F$21),0) + IF(AND(OR(C287=13,C287=14),AND(D287="M",T287&gt;0)),(INDIRECT(ADDRESS(ROW()-1,COLUMN()))-$G$21),0) + IF(AND(C287 &gt; 14,AND(D287="F",T287&gt;0)),(INDIRECT(ADDRESS(ROW()-1,COLUMN()))-$H$21),0) + IF(AND(C287 &gt; 14,AND(D287="M",T287&gt;0)),(INDIRECT(ADDRESS(ROW()-1,COLUMN()))-$I$21),0)</f>
        <v/>
      </c>
      <c r="U288" s="22">
        <f>(IF(AND(C287&lt;11,AND(D287="F",U287&gt;0)),(INDIRECT(ADDRESS(ROW()-1,COLUMN()))-$B$23),0) + IF(AND(C287&lt;11,AND(D287="M",U287&gt;0)),(INDIRECT(ADDRESS(ROW()-1,COLUMN()))-$C$23),0)) + IF(AND(OR(C287=11,C287=12),AND(D287="F",U287&gt;0)),(INDIRECT(ADDRESS(ROW()-1,COLUMN()))-$D$23),0) + IF(AND(OR(C287=11,C287=12),AND(D287="M",U287&gt;0)),(INDIRECT(ADDRESS(ROW()-1,COLUMN()))-$E$23),0)</f>
        <v/>
      </c>
      <c r="V288" s="22">
        <f>(IF(AND(C287&lt;11,AND(D287="F",V287&gt;0)),(INDIRECT(ADDRESS(ROW()-1,COLUMN()))-$B$24),0) + IF(AND(C287&lt;11,AND(D287="M",V287&gt;0)),(INDIRECT(ADDRESS(ROW()-1,COLUMN()))-$C$24),0)) + IF(AND(OR(C287=11,C287=12),AND(D287="F",V287&gt;0)),(INDIRECT(ADDRESS(ROW()-1,COLUMN()))-$D$24),0) + IF(AND(OR(C287=11,C287=12),AND(D287="M",V287&gt;0)),(INDIRECT(ADDRESS(ROW()-1,COLUMN()))-$E$24),0)  + IF(AND(OR(C287=13,C287=14),AND(D287="F",V287&gt;0)),(INDIRECT(ADDRESS(ROW()-1,COLUMN()))-$F$24),0) + IF(AND(OR(C287=13,C287=14),AND(D287="M",V287&gt;0)),(INDIRECT(ADDRESS(ROW()-1,COLUMN()))-$G$24),0) + IF(AND(C287 &gt; 14,AND(D287="F",V287&gt;0)),(INDIRECT(ADDRESS(ROW()-1,COLUMN()))-$H$24),0) + IF(AND(C287 &gt; 14,AND(D287="M",V287&gt;0)),(INDIRECT(ADDRESS(ROW()-1,COLUMN()))-$I$24),0)</f>
        <v/>
      </c>
      <c r="W288" s="22">
        <f>IF(AND(OR(C287=11,C287=12),AND(D287="F",W287&gt;0)),(INDIRECT(ADDRESS(ROW()-1,COLUMN()))-$D$25),0) + IF(AND(OR(C287=11,C287=12),AND(D287="M",W287&gt;0)),(INDIRECT(ADDRESS(ROW()-1,COLUMN()))-$E$25),0)  + IF(AND(OR(C287=13,C287=14),AND(D287="F",W287&gt;0)),(INDIRECT(ADDRESS(ROW()-1,COLUMN()))-$F$25),0) + IF(AND(OR(C287=13,C287=14),AND(D287="M",W287&gt;0)),(INDIRECT(ADDRESS(ROW()-1,COLUMN()))-$G$25),0) + IF(AND(C287 &gt; 14,AND(D287="F",W287&gt;0)),(INDIRECT(ADDRESS(ROW()-1,COLUMN()))-$H$25),0) + IF(AND(C287 &gt; 14,AND(D287="M",W287&gt;0)),(INDIRECT(ADDRESS(ROW()-1,COLUMN()))-$I$25),0)</f>
        <v/>
      </c>
    </row>
    <row customHeight="1" ht="16" r="289" s="67" spans="1:63">
      <c r="C289" s="69" t="s">
        <v>385</v>
      </c>
      <c r="E289" s="62">
        <f>COUNTIF(F289:AA289,"&lt;=0")-E287-IF(C287&gt;12,IF(L287&gt;0,1,0)+IF(O287&gt;0,1,0)+IF(R287&gt;0,1,0)+IF(U287&gt;0,1,0),0)-IF(C287&lt;11,IF(J287&gt;0,1,0)+IF(K287&gt;0,1,0)+IF(N287&gt;0,1,0)+IF(Q287&gt;0,1,0)+IF(T287&gt;0,1,0)+IF(W287,1,0),0)</f>
        <v/>
      </c>
      <c r="F289" s="22">
        <f>(IF(AND(C287&lt;11,AND(D287="F",F287&gt;0)),(INDIRECT(ADDRESS(ROW()-2,COLUMN()))-$L$4),0) + IF(AND(C287&lt;11,AND(D287="M",F287&gt;0)),(INDIRECT(ADDRESS(ROW()-2,COLUMN()))-$M$4),0)) + IF(AND(OR(C287=11,C287=12),AND(D287="F",F287&gt;0)),(INDIRECT(ADDRESS(ROW()-2,COLUMN()))-$N$4),0) + IF(AND(OR(C287=11,C287=12),AND(D287="M",F287&gt;0)),(INDIRECT(ADDRESS(ROW()-2,COLUMN()))-$O$4),0)  + IF(AND(OR(C287=13,C287=14),AND(D287="F",F287&gt;0)),(INDIRECT(ADDRESS(ROW()-2,COLUMN()))-$P$4),0) + IF(AND(OR(C287=13,C287=14),AND(D287="M",F287&gt;0)),(INDIRECT(ADDRESS(ROW()-2,COLUMN()))-$Q$4),0) + IF(AND(C287 &gt; 14,AND(D287="F",F287&gt;0)),(INDIRECT(ADDRESS(ROW()-2,COLUMN()))-$R$4),0) + IF(AND(C287 &gt; 14,AND(D287="M",F287&gt;0)),(INDIRECT(ADDRESS(ROW()-2,COLUMN()))-$S$4),0)</f>
        <v/>
      </c>
      <c r="G289" s="22">
        <f>(IF(AND(C287&lt;11,AND(D287="F",G287&gt;0)),(INDIRECT(ADDRESS(ROW()-2,COLUMN()))-$L$5),0) + IF(AND(C287&lt;11,AND(D287="M",G287&gt;0)),(INDIRECT(ADDRESS(ROW()-2,COLUMN()))-$M$5),0)) + IF(AND(OR(C287=11,C287=12),AND(D287="F",G287&gt;0)),(INDIRECT(ADDRESS(ROW()-2,COLUMN()))-$N$5),0) + IF(AND(OR(C287=11,C287=12),AND(D287="M",G287&gt;0)),(INDIRECT(ADDRESS(ROW()-2,COLUMN()))-$O$5),0)  + IF(AND(OR(C287=13,C287=14),AND(D287="F",G287&gt;0)),(INDIRECT(ADDRESS(ROW()-2,COLUMN()))-$P$5),0) + IF(AND(OR(C287=13,C287=14),AND(D287="M",G287&gt;0)),(INDIRECT(ADDRESS(ROW()-2,COLUMN()))-$Q$5),0) + IF(AND(C287 &gt; 14,AND(D287="F",G287&gt;0)),(INDIRECT(ADDRESS(ROW()-2,COLUMN()))-$R$5),0) + IF(AND(C287 &gt; 14,AND(D287="M",G287&gt;0)),(INDIRECT(ADDRESS(ROW()-2,COLUMN()))-$S$5),0)</f>
        <v/>
      </c>
      <c r="H289" s="22">
        <f>(IF(AND(C287&lt;11,AND(D287="F",H287&gt;0)),(INDIRECT(ADDRESS(ROW()-2,COLUMN()))-$L$6),0) + IF(AND(C287&lt;11,AND(D287="M",H287&gt;0)),(INDIRECT(ADDRESS(ROW()-2,COLUMN()))-$M$6),0)) + IF(AND(OR(C287=11,C287=12),AND(D287="F",H287&gt;0)),(INDIRECT(ADDRESS(ROW()-2,COLUMN()))-$N$6),0) + IF(AND(OR(C287=11,C287=12),AND(D287="M",H287&gt;0)),(INDIRECT(ADDRESS(ROW()-2,COLUMN()))-$O$6),0)  + IF(AND(OR(C287=13,C287=14),AND(D287="F",H287&gt;0)),(INDIRECT(ADDRESS(ROW()-2,COLUMN()))-$P$6),0) + IF(AND(OR(C287=13,C287=14),AND(D287="M",H287&gt;0)),(INDIRECT(ADDRESS(ROW()-2,COLUMN()))-$Q$6),0) + IF(AND(C287 &gt; 14,AND(D287="F",H287&gt;0)),(INDIRECT(ADDRESS(ROW()-2,COLUMN()))-$R$6),0) + IF(AND(C287 &gt; 14,AND(D287="M",H287&gt;0)),(INDIRECT(ADDRESS(ROW()-2,COLUMN()))-$S$6),0)</f>
        <v/>
      </c>
      <c r="I289" s="22">
        <f>(IF(AND(C287&lt;11,AND(D287="F",I287&gt;0)),(INDIRECT(ADDRESS(ROW()-2,COLUMN()))-$L$7),0) + IF(AND(C287&lt;11,AND(D287="M",I287&gt;0)),(INDIRECT(ADDRESS(ROW()-2,COLUMN()))-$M$7),0)) + IF(AND(OR(C287=11,C287=12),AND(D287="F",I287&gt;0)),(INDIRECT(ADDRESS(ROW()-2,COLUMN()))-$N$7),0) + IF(AND(OR(C287=11,C287=12),AND(D287="M",I287&gt;0)),(INDIRECT(ADDRESS(ROW()-2,COLUMN()))-$O$7),0)  + IF(AND(OR(C287=13,C287=14),AND(D287="F",I287&gt;0)),(INDIRECT(ADDRESS(ROW()-2,COLUMN()))-$P$7),0) + IF(AND(OR(C287=13,C287=14),AND(D287="M",I287&gt;0)),(INDIRECT(ADDRESS(ROW()-2,COLUMN()))-$Q$7),0) + IF(AND(C287 &gt; 14,AND(D287="F",I287&gt;0)),(INDIRECT(ADDRESS(ROW()-2,COLUMN()))-$R$7),0) + IF(AND(C287 &gt; 14,AND(D287="M",I287&gt;0)),(INDIRECT(ADDRESS(ROW()-2,COLUMN()))-$S$7),0)</f>
        <v/>
      </c>
      <c r="J289" s="22">
        <f>IF(AND(OR(C287=11,C287=12),AND(D287="F",J287&gt;0)),(INDIRECT(ADDRESS(ROW()-2,COLUMN()))-$N$8),0) + IF(AND(OR(C287=11,C287=12),AND(D287="M",J287&gt;0)),(INDIRECT(ADDRESS(ROW()-2,COLUMN()))-$O$8),0)  + IF(AND(OR(C287=13,C287=14),AND(D287="F",J287&gt;0)),(INDIRECT(ADDRESS(ROW()-2,COLUMN()))-$P$8),0) + IF(AND(OR(C287=13,C287=14),AND(D287="M",J287&gt;0)),(INDIRECT(ADDRESS(ROW()-2,COLUMN()))-$Q$8),0) + IF(AND(C287 &gt; 14,AND(D287="F",J287&gt;0)),(INDIRECT(ADDRESS(ROW()-2,COLUMN()))-$R$8),0) + IF(AND(C287 &gt; 14,AND(D287="M",J287&gt;0)),(INDIRECT(ADDRESS(ROW()-2,COLUMN()))-$S$8),0)</f>
        <v/>
      </c>
      <c r="K289" s="22">
        <f>IF(AND(OR(C287=11,C287=12),AND(D287="F",K287&gt;0)),(INDIRECT(ADDRESS(ROW()-2,COLUMN()))-$N$9),0) + IF(AND(OR(C287=11,C287=12),AND(D287="M",K287&gt;0)),(INDIRECT(ADDRESS(ROW()-2,COLUMN()))-$O$9),0)  + IF(AND(OR(C287=13,C287=14),AND(D287="F",K287&gt;0)),(INDIRECT(ADDRESS(ROW()-2,COLUMN()))-$P$9),0) + IF(AND(OR(C287=13,C287=14),AND(D287="M",K287&gt;0)),(INDIRECT(ADDRESS(ROW()-2,COLUMN()))-$Q$9),0) + IF(AND(C287 &gt; 14,AND(D287="F",K287&gt;0)),(INDIRECT(ADDRESS(ROW()-2,COLUMN()))-$R$9),0) + IF(AND(C287 &gt; 14,AND(D287="M",K287&gt;0)),(INDIRECT(ADDRESS(ROW()-2,COLUMN()))-$S$9),0)</f>
        <v/>
      </c>
      <c r="L289" s="22">
        <f>(IF(AND(C287&lt;11,AND(D287="F",L287&gt;0)),(INDIRECT(ADDRESS(ROW()-2,COLUMN()))-$L$11),0) + IF(AND(C287&lt;11,AND(D287="M",L287&gt;0)),(INDIRECT(ADDRESS(ROW()-2,COLUMN()))-$M$11),0)) + IF(AND(OR(C287=11,C287=12),AND(D287="F",L287&gt;0)),(INDIRECT(ADDRESS(ROW()-2,COLUMN()))-$N$11),0) + IF(AND(OR(C287=11,C287=12),AND(D287="M",L287&gt;0)),(INDIRECT(ADDRESS(ROW()-2,COLUMN()))-$O$11),0)</f>
        <v/>
      </c>
      <c r="M289" s="22">
        <f>(IF(AND(C287&lt;11,AND(D287="F",M287&gt;0)),(INDIRECT(ADDRESS(ROW()-2,COLUMN()))-$L$12),0) + IF(AND(C287&lt;11,AND(D287="M",M287&gt;0)),(INDIRECT(ADDRESS(ROW()-2,COLUMN()))-$M$12),0)) + IF(AND(OR(C287=11,C287=12),AND(D287="F",M287&gt;0)),(INDIRECT(ADDRESS(ROW()-2,COLUMN()))-$N$12),0) + IF(AND(OR(C287=11,C287=12),AND(D287="M",M287&gt;0)),(INDIRECT(ADDRESS(ROW()-2,COLUMN()))-$O$12),0)  + IF(AND(OR(C287=13,C287=14),AND(D287="F",M287&gt;0)),(INDIRECT(ADDRESS(ROW()-2,COLUMN()))-$P$12),0) + IF(AND(OR(C287=13,C287=14),AND(D287="M",M287&gt;0)),(INDIRECT(ADDRESS(ROW()-2,COLUMN()))-$Q$12),0) + IF(AND(C287 &gt; 14,AND(D287="F",M287&gt;0)),(INDIRECT(ADDRESS(ROW()-2,COLUMN()))-$R$12),0) + IF(AND(C287 &gt; 14,AND(D287="M",M287&gt;0)),(INDIRECT(ADDRESS(ROW()-2,COLUMN()))-$S$12),0)</f>
        <v/>
      </c>
      <c r="N289" s="22">
        <f>IF(AND(OR(C287=11,C287=12),AND(D287="F",N287&gt;0)),(INDIRECT(ADDRESS(ROW()-2,COLUMN()))-$N$13),0) + IF(AND(OR(C287=11,C287=12),AND(D287="M",N287&gt;0)),(INDIRECT(ADDRESS(ROW()-2,COLUMN()))-$O$13),0)  + IF(AND(OR(C287=13,C287=14),AND(D287="F",N287&gt;0)),(INDIRECT(ADDRESS(ROW()-2,COLUMN()))-$P$13),0) + IF(AND(OR(C287=13,C287=14),AND(D287="M",N287&gt;0)),(INDIRECT(ADDRESS(ROW()-2,COLUMN()))-$Q$13),0) + IF(AND(C287 &gt; 14,AND(D287="F",N287&gt;0)),(INDIRECT(ADDRESS(ROW()-2,COLUMN()))-$R$13),0) + IF(AND(C287 &gt; 14,AND(D287="M",N287&gt;0)),(INDIRECT(ADDRESS(ROW()-2,COLUMN()))-$S$13),0)</f>
        <v/>
      </c>
      <c r="O289" s="22">
        <f>(IF(AND(C287&lt;11,AND(D287="F",O287&gt;0)),(INDIRECT(ADDRESS(ROW()-2,COLUMN()))-$L$15),0) + IF(AND(C287&lt;11,AND(D287="M",O287&gt;0)),(INDIRECT(ADDRESS(ROW()-2,COLUMN()))-$M$15),0)) + IF(AND(OR(C287=11,C287=12),AND(D287="F",O287&gt;0)),(INDIRECT(ADDRESS(ROW()-2,COLUMN()))-$N$15),0) + IF(AND(OR(C287=11,C287=12),AND(D287="M",O287&gt;0)),(INDIRECT(ADDRESS(ROW()-2,COLUMN()))-$O$15),0)</f>
        <v/>
      </c>
      <c r="P289" s="22">
        <f>(IF(AND(C287&lt;11,AND(D287="F",P287&gt;0)),(INDIRECT(ADDRESS(ROW()-2,COLUMN()))-$L$16),0) + IF(AND(C287&lt;11,AND(D287="M",P287&gt;0)),(INDIRECT(ADDRESS(ROW()-2,COLUMN()))-$M$16),0)) + IF(AND(OR(C287=11,C287=12),AND(D287="F",P287&gt;0)),(INDIRECT(ADDRESS(ROW()-2,COLUMN()))-$N$16),0) + IF(AND(OR(C287=11,C287=12),AND(D287="M",P287&gt;0)),(INDIRECT(ADDRESS(ROW()-2,COLUMN()))-$O$16),0)  + IF(AND(OR(C287=13,C287=14),AND(D287="F",P287&gt;0)),(INDIRECT(ADDRESS(ROW()-2,COLUMN()))-$P$16),0) + IF(AND(OR(C287=13,C287=14),AND(D287="M",P287&gt;0)),(INDIRECT(ADDRESS(ROW()-2,COLUMN()))-$Q$16),0) + IF(AND(C287 &gt; 14,AND(D287="F",P287&gt;0)),(INDIRECT(ADDRESS(ROW()-2,COLUMN()))-$R$16),0) + IF(AND(C287 &gt; 14,AND(D287="M",P287&gt;0)),(INDIRECT(ADDRESS(ROW()-2,COLUMN()))-$S$16),0)</f>
        <v/>
      </c>
      <c r="Q289" s="22">
        <f>IF(AND(OR(C287=11,C287=12),AND(D287="F",Q287&gt;0)),(INDIRECT(ADDRESS(ROW()-2,COLUMN()))-$N$17),0) + IF(AND(OR(C287=11,C287=12),AND(D287="M",Q287&gt;0)),(INDIRECT(ADDRESS(ROW()-2,COLUMN()))-$O$17),0)  + IF(AND(OR(C287=13,C287=14),AND(D287="F",Q287&gt;0)),(INDIRECT(ADDRESS(ROW()-2,COLUMN()))-$P$17),0) + IF(AND(OR(C287=13,C287=14),AND(D287="M",Q287&gt;0)),(INDIRECT(ADDRESS(ROW()-2,COLUMN()))-$Q$17),0) + IF(AND(C287 &gt; 14,AND(D287="F",Q287&gt;0)),(INDIRECT(ADDRESS(ROW()-2,COLUMN()))-$R$17),0) + IF(AND(C287 &gt; 14,AND(D287="M",Q287&gt;0)),(INDIRECT(ADDRESS(ROW()-2,COLUMN()))-$S$17),0)</f>
        <v/>
      </c>
      <c r="R289" s="22">
        <f>(IF(AND(C287&lt;11,AND(D287="F",R287&gt;0)),(INDIRECT(ADDRESS(ROW()-2,COLUMN()))-$L$19),0) + IF(AND(C287&lt;11,AND(D287="M",R287&gt;0)),(INDIRECT(ADDRESS(ROW()-2,COLUMN()))-$M$19),0)) + IF(AND(OR(C287=11,C287=12),AND(D287="F",R287&gt;0)),(INDIRECT(ADDRESS(ROW()-2,COLUMN()))-$N$19),0) + IF(AND(OR(C287=11,C287=12),AND(D287="M",R287&gt;0)),(INDIRECT(ADDRESS(ROW()-2,COLUMN()))-$O$19),0)</f>
        <v/>
      </c>
      <c r="S289" s="22">
        <f>(IF(AND(C287&lt;11,AND(D287="F",S287&gt;0)),(INDIRECT(ADDRESS(ROW()-2,COLUMN()))-$L$20),0) + IF(AND(C287&lt;11,AND(D287="M",S287&gt;0)),(INDIRECT(ADDRESS(ROW()-2,COLUMN()))-$M$20),0)) + IF(AND(OR(C287=11,C287=12),AND(D287="F",S287&gt;0)),(INDIRECT(ADDRESS(ROW()-2,COLUMN()))-$N$20),0) + IF(AND(OR(C287=11,C287=12),AND(D287="M",S287&gt;0)),(INDIRECT(ADDRESS(ROW()-2,COLUMN()))-$O$20),0)  + IF(AND(OR(C287=13,C287=14),AND(D287="F",S287&gt;0)),(INDIRECT(ADDRESS(ROW()-2,COLUMN()))-$P$20),0) + IF(AND(OR(C287=13,C287=14),AND(D287="M",S287&gt;0)),(INDIRECT(ADDRESS(ROW()-2,COLUMN()))-$Q$20),0) + IF(AND(C287 &gt; 14,AND(D287="F",S287&gt;0)),(INDIRECT(ADDRESS(ROW()-2,COLUMN()))-$R$20),0) + IF(AND(C287 &gt; 14,AND(D287="M",S287&gt;0)),(INDIRECT(ADDRESS(ROW()-2,COLUMN()))-$S$20),0)</f>
        <v/>
      </c>
      <c r="T289" s="22">
        <f>IF(AND(OR(C287=11,C287=12),AND(D287="F",T287&gt;0)),(INDIRECT(ADDRESS(ROW()-2,COLUMN()))-$N$21),0) + IF(AND(OR(C287=11,C287=12),AND(D287="M",T287&gt;0)),(INDIRECT(ADDRESS(ROW()-2,COLUMN()))-$O$21),0)  + IF(AND(OR(C287=13,C287=14),AND(D287="F",T287&gt;0)),(INDIRECT(ADDRESS(ROW()-2,COLUMN()))-$P$21),0) + IF(AND(OR(C287=13,C287=14),AND(D287="M",T287&gt;0)),(INDIRECT(ADDRESS(ROW()-2,COLUMN()))-$Q$21),0) + IF(AND(C287 &gt; 14,AND(D287="F",T287&gt;0)),(INDIRECT(ADDRESS(ROW()-2,COLUMN()))-$R$21),0) + IF(AND(C287 &gt; 14,AND(D287="M",T287&gt;0)),(INDIRECT(ADDRESS(ROW()-2,COLUMN()))-$S$21),0)</f>
        <v/>
      </c>
      <c r="U289" s="22">
        <f>(IF(AND(C287&lt;11,AND(D287="F",U287&gt;0)),(INDIRECT(ADDRESS(ROW()-2,COLUMN()))-$L$23),0) + IF(AND(C287&lt;11,AND(D287="M",U287&gt;0)),(INDIRECT(ADDRESS(ROW()-2,COLUMN()))-$M$23),0)) + IF(AND(OR(C287=11,C287=12),AND(D287="F",U287&gt;0)),(INDIRECT(ADDRESS(ROW()-2,COLUMN()))-$N$23),0) + IF(AND(OR(C287=11,C287=12),AND(D287="M",U287&gt;0)),(INDIRECT(ADDRESS(ROW()-2,COLUMN()))-$O$23),0)</f>
        <v/>
      </c>
      <c r="V289" s="22">
        <f>(IF(AND(C287&lt;11,AND(D287="F",V287&gt;0)),(INDIRECT(ADDRESS(ROW()-2,COLUMN()))-$L$24),0) + IF(AND(C287&lt;11,AND(D287="M",V287&gt;0)),(INDIRECT(ADDRESS(ROW()-2,COLUMN()))-$M$24),0)) + IF(AND(OR(C287=11,C287=12),AND(D287="F",V287&gt;0)),(INDIRECT(ADDRESS(ROW()-2,COLUMN()))-$N$24),0) + IF(AND(OR(C287=11,C287=12),AND(D287="M",V287&gt;0)),(INDIRECT(ADDRESS(ROW()-2,COLUMN()))-$O$24),0)  + IF(AND(OR(C287=13,C287=14),AND(D287="F",V287&gt;0)),(INDIRECT(ADDRESS(ROW()-2,COLUMN()))-$P$24),0) + IF(AND(OR(C287=13,C287=14),AND(D287="M",V287&gt;0)),(INDIRECT(ADDRESS(ROW()-2,COLUMN()))-$Q$24),0) + IF(AND(C287 &gt; 14,AND(D287="F",V287&gt;0)),(INDIRECT(ADDRESS(ROW()-2,COLUMN()))-$R$24),0) + IF(AND(C287 &gt; 14,AND(D287="M",V287&gt;0)),(INDIRECT(ADDRESS(ROW()-2,COLUMN()))-$S$24),0)</f>
        <v/>
      </c>
      <c r="W289" s="22">
        <f>IF(AND(OR(C287=11,C287=12),AND(D287="F",W287&gt;0)),(INDIRECT(ADDRESS(ROW()-2,COLUMN()))-$N$25),0) + IF(AND(OR(C287=11,C287=12),AND(D287="M",W287&gt;0)),(INDIRECT(ADDRESS(ROW()-2,COLUMN()))-$O$25),0)  + IF(AND(OR(C287=13,C287=14),AND(D287="F",W287&gt;0)),(INDIRECT(ADDRESS(ROW()-2,COLUMN()))-$P$25),0) + IF(AND(OR(C287=13,C287=14),AND(D287="M",W287&gt;0)),(INDIRECT(ADDRESS(ROW()-2,COLUMN()))-$Q$25),0) + IF(AND(C287 &gt; 14,AND(D287="F",W287&gt;0)),(INDIRECT(ADDRESS(ROW()-2,COLUMN()))-$R$25),0) + IF(AND(C287 &gt; 14,AND(D287="M",W287&gt;0)),(INDIRECT(ADDRESS(ROW()-2,COLUMN()))-$S$25),0)</f>
        <v/>
      </c>
    </row>
    <row customHeight="1" ht="16" r="290" s="67" spans="1:63">
      <c r="C290" s="69" t="s">
        <v>386</v>
      </c>
      <c r="E290" s="62">
        <f>COUNTIF(F290:W290,"&lt;=0")-E287-IF(C287&gt;14,18,0)-IF(C287&gt;12,IF(L287&gt;0,1,0)+IF(O287&gt;0,1,0)+IF(R287&gt;0,1,0)+IF(U287&gt;0,1,0),0)-IF(C287&lt;11,IF(J287&gt;0,1,0)+IF(K287&gt;0,1,0)+IF(N287&gt;0,1,0)+IF(Q287&gt;0,1,0)+IF(T287&gt;0,1,0)+ IF(U287&gt;0,1,0) + IF(W287,1,0),0) - IF(AND(U287 &gt; 0,OR(C287=11,C287=12)),1,0)</f>
        <v/>
      </c>
      <c r="F290" s="22">
        <f>(IF(AND(C287&lt;11,AND(D287="F",F287&gt;0)),(INDIRECT(ADDRESS(ROW()-3,COLUMN()))-$V$4),0) + IF(AND(C287&lt;11,AND(D287="M",F287&gt;0)),(INDIRECT(ADDRESS(ROW()-3,COLUMN()))-$W$4),0)) + IF(AND(OR(C287=11,C287=12),AND(D287="F",F287&gt;0)),(INDIRECT(ADDRESS(ROW()-3,COLUMN()))-$X$4),0) + IF(AND(OR(C287=11,C287=12),AND(D287="M",F287&gt;0)),(INDIRECT(ADDRESS(ROW()-3,COLUMN()))-$Y$4),0)  + IF(AND(OR(C287=13,C287=14),AND(D287="F",F287&gt;0)),(INDIRECT(ADDRESS(ROW()-3,COLUMN()))-$Z$4),0) + IF(AND(OR(C287=13,C287=14),AND(D287="M",F287&gt;0)),(INDIRECT(ADDRESS(ROW()-3,COLUMN()))-$AA$4),0)</f>
        <v/>
      </c>
      <c r="G290" s="22">
        <f>(IF(AND(C287&lt;11,AND(D287="F",G287&gt;0)),(INDIRECT(ADDRESS(ROW()-3,COLUMN()))-$V$5),0) + IF(AND(C287&lt;11,AND(D287="M",G287&gt;0)),(INDIRECT(ADDRESS(ROW()-3,COLUMN()))-$W$5),0)) + IF(AND(OR(C287=11,C287=12),AND(D287="F",G287&gt;0)),(INDIRECT(ADDRESS(ROW()-3,COLUMN()))-$X$5),0) + IF(AND(OR(C287=11,C287=12),AND(D287="M",G287&gt;0)),(INDIRECT(ADDRESS(ROW()-3,COLUMN()))-$Y$5),0)  + IF(AND(OR(C287=13,C287=14),AND(D287="F",G287&gt;0)),(INDIRECT(ADDRESS(ROW()-3,COLUMN()))-$Z$5),0) + IF(AND(OR(C287=13,C287=14),AND(D287="M",G287&gt;0)),(INDIRECT(ADDRESS(ROW()-3,COLUMN()))-$AA$5),0)</f>
        <v/>
      </c>
      <c r="H290" s="22">
        <f>(IF(AND(C287&lt;11,AND(D287="F",H287&gt;0)),(INDIRECT(ADDRESS(ROW()-3,COLUMN()))-$V$6),0) + IF(AND(C287&lt;11,AND(D287="M",H287&gt;0)),(INDIRECT(ADDRESS(ROW()-3,COLUMN()))-$W$6),0)) + IF(AND(OR(C287=11,C287=12),AND(D287="F",H287&gt;0)),(INDIRECT(ADDRESS(ROW()-3,COLUMN()))-$X$6),0) + IF(AND(OR(C287=11,C287=12),AND(D287="M",H287&gt;0)),(INDIRECT(ADDRESS(ROW()-3,COLUMN()))-$Y$6),0)  + IF(AND(OR(C287=13,C287=14),AND(D287="F",H287&gt;0)),(INDIRECT(ADDRESS(ROW()-3,COLUMN()))-$Z$6),0) + IF(AND(OR(C287=13,C287=14),AND(D287="M",H287&gt;0)),(INDIRECT(ADDRESS(ROW()-3,COLUMN()))-$AA$6),0)</f>
        <v/>
      </c>
      <c r="I290" s="22">
        <f>(IF(AND(C287&lt;11,AND(D287="F",I287&gt;0)),(INDIRECT(ADDRESS(ROW()-3,COLUMN()))-$V$7),0) + IF(AND(C287&lt;11,AND(D287="M",I287&gt;0)),(INDIRECT(ADDRESS(ROW()-3,COLUMN()))-$W$7),0)) + IF(AND(OR(C287=11,C287=12),AND(D287="F",I287&gt;0)),(INDIRECT(ADDRESS(ROW()-3,COLUMN()))-$X$7),0) + IF(AND(OR(C287=11,C287=12),AND(D287="M",I287&gt;0)),(INDIRECT(ADDRESS(ROW()-3,COLUMN()))-$Y$7),0)  + IF(AND(OR(C287=13,C287=14),AND(D287="F",I287&gt;0)),(INDIRECT(ADDRESS(ROW()-3,COLUMN()))-$Z$7),0) + IF(AND(OR(C287=13,C287=14),AND(D287="M",I287&gt;0)),(INDIRECT(ADDRESS(ROW()-3,COLUMN()))-$AA$7),0)</f>
        <v/>
      </c>
      <c r="J290" s="22">
        <f>IF(AND(OR(C287=11,C287=12),AND(D287="F",J287&gt;0)),(INDIRECT(ADDRESS(ROW()-3,COLUMN()))-$X$8),0) + IF(AND(OR(C287=11,C287=12),AND(D287="M",J287&gt;0)),(INDIRECT(ADDRESS(ROW()-3,COLUMN()))-$Y$8),0)  + IF(AND(OR(C287=13,C287=14),AND(D287="F",J287&gt;0)),(INDIRECT(ADDRESS(ROW()-3,COLUMN()))-$Z$8),0) + IF(AND(OR(C287=13,C287=14),AND(D287="M",J287&gt;0)),(INDIRECT(ADDRESS(ROW()-3,COLUMN()))-$AA$8),0)</f>
        <v/>
      </c>
      <c r="K290" s="22">
        <f>IF(AND(OR(C287=11,C287=12),AND(D287="F",K287&gt;0)),(INDIRECT(ADDRESS(ROW()-3,COLUMN()))-$X$9),0) + IF(AND(OR(C287=11,C287=12),AND(D287="M",K287&gt;0)),(INDIRECT(ADDRESS(ROW()-3,COLUMN()))-$Y$9),0)  + IF(AND(OR(C287=13,C287=14),AND(D287="F",K287&gt;0)),(INDIRECT(ADDRESS(ROW()-3,COLUMN()))-$Z$9),0) + IF(AND(OR(C287=13,C287=14),AND(D287="M",K287&gt;0)),(INDIRECT(ADDRESS(ROW()-3,COLUMN()))-$AA$9),0)</f>
        <v/>
      </c>
      <c r="L290" s="22">
        <f>(IF(AND(C287&lt;11,AND(D287="F",L287&gt;0)),(INDIRECT(ADDRESS(ROW()-3,COLUMN()))-$V$11),0) + IF(AND(C287&lt;11,AND(D287="M",L287&gt;0)),(INDIRECT(ADDRESS(ROW()-3,COLUMN()))-$W$11),0)) + IF(AND(OR(C287=11,C287=12),AND(D287="F",L287&gt;0)),(INDIRECT(ADDRESS(ROW()-3,COLUMN()))-$X$11),0) + IF(AND(OR(C287=11,C287=12),AND(D287="M",L287&gt;0)),(INDIRECT(ADDRESS(ROW()-3,COLUMN()))-$Y$11),0)</f>
        <v/>
      </c>
      <c r="M290" s="22">
        <f>(IF(AND(C287&lt;11,AND(D287="F",M287&gt;0)),(INDIRECT(ADDRESS(ROW()-3,COLUMN()))-$V$12),0) + IF(AND(C287&lt;11,AND(D287="M",M287&gt;0)),(INDIRECT(ADDRESS(ROW()-3,COLUMN()))-$W$12),0)) + IF(AND(OR(C287=11,C287=12),AND(D287="F",M287&gt;0)),(INDIRECT(ADDRESS(ROW()-3,COLUMN()))-$X$12),0) + IF(AND(OR(C287=11,C287=12),AND(D287="M",M287&gt;0)),(INDIRECT(ADDRESS(ROW()-3,COLUMN()))-$Y$12),0)  + IF(AND(OR(C287=13,C287=14),AND(D287="F",M287&gt;0)),(INDIRECT(ADDRESS(ROW()-3,COLUMN()))-$Z$12),0) + IF(AND(OR(C287=13,C287=14),AND(D287="M",M287&gt;0)),(INDIRECT(ADDRESS(ROW()-3,COLUMN()))-$AA$12),0)</f>
        <v/>
      </c>
      <c r="N290" s="22">
        <f>IF(AND(OR(C287=11,C287=12),AND(D287="F",N287&gt;0)),(INDIRECT(ADDRESS(ROW()-3,COLUMN()))-$X$13),0) + IF(AND(OR(C287=11,C287=12),AND(D287="M",N287&gt;0)),(INDIRECT(ADDRESS(ROW()-3,COLUMN()))-$Y$13),0)  + IF(AND(OR(C287=13,C287=14),AND(D287="F",N287&gt;0)),(INDIRECT(ADDRESS(ROW()-3,COLUMN()))-$Z$13),0) + IF(AND(OR(C287=13,C287=14),AND(D287="M",N287&gt;0)),(INDIRECT(ADDRESS(ROW()-3,COLUMN()))-$AA$13),0)</f>
        <v/>
      </c>
      <c r="O290" s="22">
        <f>(IF(AND(C287&lt;11,AND(D287="F",O287&gt;0)),(INDIRECT(ADDRESS(ROW()-3,COLUMN()))-$V$15),0) + IF(AND(C287&lt;11,AND(D287="M",O287&gt;0)),(INDIRECT(ADDRESS(ROW()-3,COLUMN()))-$W$15),0)) + IF(AND(OR(C287=11,C287=12),AND(D287="F",O287&gt;0)),(INDIRECT(ADDRESS(ROW()-3,COLUMN()))-$X$15),0) + IF(AND(OR(C287=11,C287=12),AND(D287="M",O287&gt;0)),(INDIRECT(ADDRESS(ROW()-3,COLUMN()))-$Y$15),0)</f>
        <v/>
      </c>
      <c r="P290" s="22">
        <f>(IF(AND(C287&lt;11,AND(D287="F",P287&gt;0)),(INDIRECT(ADDRESS(ROW()-3,COLUMN()))-$V$16),0) + IF(AND(C287&lt;11,AND(D287="M",P287&gt;0)),(INDIRECT(ADDRESS(ROW()-3,COLUMN()))-$W$16),0)) + IF(AND(OR(C287=11,C287=12),AND(D287="F",P287&gt;0)),(INDIRECT(ADDRESS(ROW()-3,COLUMN()))-$X$16),0) + IF(AND(OR(C287=11,C287=12),AND(D287="M",P287&gt;0)),(INDIRECT(ADDRESS(ROW()-3,COLUMN()))-$Y$16),0)  + IF(AND(OR(C287=13,C287=14),AND(D287="F",P287&gt;0)),(INDIRECT(ADDRESS(ROW()-3,COLUMN()))-$Z$16),0) + IF(AND(OR(C287=13,C287=14),AND(D287="M",P287&gt;0)),(INDIRECT(ADDRESS(ROW()-3,COLUMN()))-$AA$16),0)</f>
        <v/>
      </c>
      <c r="Q290" s="22">
        <f>IF(AND(OR(C287=11,C287=12),AND(D287="F",Q287&gt;0)),(INDIRECT(ADDRESS(ROW()-3,COLUMN()))-$X$17),0) + IF(AND(OR(C287=11,C287=12),AND(D287="M",Q287&gt;0)),(INDIRECT(ADDRESS(ROW()-3,COLUMN()))-$Y$17),0)  + IF(AND(OR(C287=13,C287=14),AND(D287="F",Q287&gt;0)),(INDIRECT(ADDRESS(ROW()-3,COLUMN()))-$Z$17),0) + IF(AND(OR(C287=13,C287=14),AND(D287="M",Q287&gt;0)),(INDIRECT(ADDRESS(ROW()-3,COLUMN()))-$AA$17),0)</f>
        <v/>
      </c>
      <c r="R290" s="22">
        <f>(IF(AND(C287&lt;11,AND(D287="F",R287&gt;0)),(INDIRECT(ADDRESS(ROW()-3,COLUMN()))-$V$19),0) + IF(AND(C287&lt;11,AND(D287="M",R287&gt;0)),(INDIRECT(ADDRESS(ROW()-3,COLUMN()))-$W$19),0)) + IF(AND(OR(C287=11,C287=12),AND(D287="F",R287&gt;0)),(INDIRECT(ADDRESS(ROW()-3,COLUMN()))-$X$19),0) + IF(AND(OR(C287=11,C287=12),AND(D287="M",R287&gt;0)),(INDIRECT(ADDRESS(ROW()-3,COLUMN()))-$Y$19),0)</f>
        <v/>
      </c>
      <c r="S290" s="22">
        <f>(IF(AND(C287&lt;11,AND(D287="F",S287&gt;0)),(INDIRECT(ADDRESS(ROW()-3,COLUMN()))-$V$20),0) + IF(AND(C287&lt;11,AND(D287="M",S287&gt;0)),(INDIRECT(ADDRESS(ROW()-3,COLUMN()))-$W$20),0)) + IF(AND(OR(C287=11,C287=12),AND(D287="F",S287&gt;0)),(INDIRECT(ADDRESS(ROW()-3,COLUMN()))-$X$20),0) + IF(AND(OR(C287=11,C287=12),AND(D287="M",S287&gt;0)),(INDIRECT(ADDRESS(ROW()-3,COLUMN()))-$Y$20),0)  + IF(AND(OR(C287=13,C287=14),AND(D287="F",S287&gt;0)),(INDIRECT(ADDRESS(ROW()-3,COLUMN()))-$Z$20),0) + IF(AND(OR(C287=13,C287=14),AND(D287="M",S287&gt;0)),(INDIRECT(ADDRESS(ROW()-3,COLUMN()))-$AA$20),0)</f>
        <v/>
      </c>
      <c r="T290" s="22">
        <f>IF(AND(OR(C287=11,C287=12),AND(D287="F",T287&gt;0)),(INDIRECT(ADDRESS(ROW()-3,COLUMN()))-$X$21),0) + IF(AND(OR(C287=11,C287=12),AND(D287="M",T287&gt;0)),(INDIRECT(ADDRESS(ROW()-3,COLUMN()))-$Y$21),0)  + IF(AND(OR(C287=13,C287=14),AND(D287="F",T287&gt;0)),(INDIRECT(ADDRESS(ROW()-3,COLUMN()))-$Z$21),0) + IF(AND(OR(C287=13,C287=14),AND(D287="M",T287&gt;0)),(INDIRECT(ADDRESS(ROW()-3,COLUMN()))-$AA$21),0)</f>
        <v/>
      </c>
      <c r="U290" s="63" t="n">
        <v>0</v>
      </c>
      <c r="V290" s="22">
        <f>(IF(AND(C287&lt;11,AND(D287="F",V287&gt;0)),(INDIRECT(ADDRESS(ROW()-3,COLUMN()))-$V$24),0) + IF(AND(C287&lt;11,AND(D287="M",V287&gt;0)),(INDIRECT(ADDRESS(ROW()-3,COLUMN()))-$W$24),0)) + IF(AND(OR(C287=11,C287=12),AND(D287="F",V287&gt;0)),(INDIRECT(ADDRESS(ROW()-3,COLUMN()))-$X$24),0) + IF(AND(OR(C287=11,C287=12),AND(D287="M",V287&gt;0)),(INDIRECT(ADDRESS(ROW()-3,COLUMN()))-$Y$24),0)  + IF(AND(OR(C287=13,C287=14),AND(D287="F",V287&gt;0)),(INDIRECT(ADDRESS(ROW()-3,COLUMN()))-$Z$24),0) + IF(AND(OR(C287=13,C287=14),AND(D287="M",V287&gt;0)),(INDIRECT(ADDRESS(ROW()-3,COLUMN()))-$AA$24),0)</f>
        <v/>
      </c>
      <c r="W290" s="22">
        <f>IF(AND(OR(C287=11,C287=12),AND(D287="F",W287&gt;0)),(INDIRECT(ADDRESS(ROW()-3,COLUMN()))-$X$25),0) + IF(AND(OR(C287=11,C287=12),AND(D287="M",W287&gt;0)),(INDIRECT(ADDRESS(ROW()-3,COLUMN()))-$Y$25),0)  + IF(AND(OR(C287=13,C287=14),AND(D287="F",W287&gt;0)),(INDIRECT(ADDRESS(ROW()-3,COLUMN()))-$Z$25),0) + IF(AND(OR(C287=13,C287=14),AND(D287="M",W287&gt;0)),(INDIRECT(ADDRESS(ROW()-3,COLUMN()))-$AA$25),0)</f>
        <v/>
      </c>
    </row>
    <row customHeight="1" ht="16" r="291" s="67" spans="1:63">
      <c r="C291" s="69" t="s">
        <v>387</v>
      </c>
      <c r="E291" s="62">
        <f>COUNTIF(F291:W291,"&lt;=0")-E287-IF(L287&gt;0,1,0)-IF(O287&gt;0,1,0)-IF(R287&gt;0,1,0)-IF(U287&gt;0,1,0)</f>
        <v/>
      </c>
      <c r="F291" s="22">
        <f>IF(AND(D287="M",F287&gt;0), INDIRECT(ADDRESS(ROW()-4,COLUMN()))-$AE$4,0) + IF(AND(D287="F",F287&gt;0), INDIRECT(ADDRESS(ROW()-4,COLUMN()))-$AD$4,0)</f>
        <v/>
      </c>
      <c r="G291" s="22">
        <f>IF(AND(D287="M",G287&gt;0), INDIRECT(ADDRESS(ROW()-4,COLUMN()))-$AE$5,0) + IF(AND(D287="F",G287&gt;0), INDIRECT(ADDRESS(ROW()-4,COLUMN()))-$AD$5,0)</f>
        <v/>
      </c>
      <c r="H291" s="22">
        <f>IF(AND(D287="M",H287&gt;0), INDIRECT(ADDRESS(ROW()-4,COLUMN()))-$AE$6,0) + IF(AND(D287="F",H287&gt;0), INDIRECT(ADDRESS(ROW()-4,COLUMN()))-$AD$6,0)</f>
        <v/>
      </c>
      <c r="I291" s="22">
        <f>IF(AND(D287="M",I287&gt;0), INDIRECT(ADDRESS(ROW()-4,COLUMN()))-$AE$7,0) + IF(AND(D287="F",I287&gt;0), INDIRECT(ADDRESS(ROW()-4,COLUMN()))-$AD$7,0)</f>
        <v/>
      </c>
      <c r="J291" s="22">
        <f>IF(AND(D287="M",J287&gt;0), INDIRECT(ADDRESS(ROW()-4,COLUMN()))-$AE$8,0) + IF(AND(D287="F",J287&gt;0), INDIRECT(ADDRESS(ROW()-4,COLUMN()))-$AD$8,0)</f>
        <v/>
      </c>
      <c r="K291" s="22">
        <f>IF(AND(D287="M",K287&gt;0), INDIRECT(ADDRESS(ROW()-4,COLUMN()))-$AE$9,0) + IF(AND(D287="F",K287&gt;0), INDIRECT(ADDRESS(ROW()-4,COLUMN()))-$AD$9,0)</f>
        <v/>
      </c>
      <c r="L291" s="63" t="n">
        <v>0</v>
      </c>
      <c r="M291" s="22">
        <f>IF(AND(D287="M",M287&gt;0), INDIRECT(ADDRESS(ROW()-4,COLUMN()))-$AE$11,0) + IF(AND(D287="F",M287&gt;0), INDIRECT(ADDRESS(ROW()-4,COLUMN()))-$AD$11,0)</f>
        <v/>
      </c>
      <c r="N291" s="22">
        <f>IF(AND(D287="M",N287&gt;0), INDIRECT(ADDRESS(ROW()-4,COLUMN()))-$AE$12,0) + IF(AND(D287="F",N287&gt;0), INDIRECT(ADDRESS(ROW()-4,COLUMN()))-$AD$12,0)</f>
        <v/>
      </c>
      <c r="O291" s="63" t="n">
        <v>0</v>
      </c>
      <c r="P291" s="22">
        <f>IF(AND(D287="M",P287&gt;0), INDIRECT(ADDRESS(ROW()-4,COLUMN()))-$AE$14,0) + IF(AND(D287="F",P287&gt;0), INDIRECT(ADDRESS(ROW()-4,COLUMN()))-$AD$14,0)</f>
        <v/>
      </c>
      <c r="Q291" s="22">
        <f>IF(AND(D287="M",Q287&gt;0), INDIRECT(ADDRESS(ROW()-4,COLUMN()))-$AE$15,0) + IF(AND(D287="F",Q287&gt;0), INDIRECT(ADDRESS(ROW()-4,COLUMN()))-$AD$15,0)</f>
        <v/>
      </c>
      <c r="R291" s="63" t="n">
        <v>0</v>
      </c>
      <c r="S291" s="22">
        <f>IF(AND(D287="M",S287&gt;0), INDIRECT(ADDRESS(ROW()-4,COLUMN()))-$AE$17,0) + IF(AND(D287="F",S287&gt;0), INDIRECT(ADDRESS(ROW()-4,COLUMN()))-$AD$17,0)</f>
        <v/>
      </c>
      <c r="T291" s="22">
        <f>IF(AND(D287="M",T287&gt;0), INDIRECT(ADDRESS(ROW()-4,COLUMN()))-$AE$18,0) + IF(AND(D287="F",T287&gt;0), INDIRECT(ADDRESS(ROW()-4,COLUMN()))-$AD$18,0)</f>
        <v/>
      </c>
      <c r="U291" s="63" t="n">
        <v>0</v>
      </c>
      <c r="V291" s="22">
        <f>IF(AND(D287="M",V287&gt;0), INDIRECT(ADDRESS(ROW()-4,COLUMN()))-$AE$20,0) + IF(AND(D287="F",V287&gt;0), INDIRECT(ADDRESS(ROW()-4,COLUMN()))-$AD$20,0)</f>
        <v/>
      </c>
      <c r="W291" s="22">
        <f>IF(AND(D287="M",W287&gt;0), INDIRECT(ADDRESS(ROW()-4,COLUMN()))-$AE$21,0) + IF(AND(D287="F",W287&gt;0), INDIRECT(ADDRESS(ROW()-4,COLUMN()))-$AD$21,0)</f>
        <v/>
      </c>
    </row>
    <row customHeight="1" ht="16" r="292" s="67" spans="1:63">
      <c r="C292" s="69" t="s">
        <v>388</v>
      </c>
      <c r="E292" s="62">
        <f>COUNTIF(F292:W292,"&lt;=0")-E287-IF(L287&gt;0,1,0)-IF(O287&gt;0,1,0)-IF(R287&gt;0,1,0)-IF(U287&gt;0,1,0)</f>
        <v/>
      </c>
      <c r="F292" s="22">
        <f>IF(AND(D287="M",F287&gt;0), INDIRECT(ADDRESS(ROW()-5,COLUMN()))-$AJ$4,0) + IF(AND(D287="F",F287&gt;0), INDIRECT(ADDRESS(ROW()-5,COLUMN()))-$AI$4,0)</f>
        <v/>
      </c>
      <c r="G292" s="22">
        <f>IF(AND(D287="M",G287&gt;0), INDIRECT(ADDRESS(ROW()-5,COLUMN()))-$AJ$5,0) + IF(AND(D287="F",G287&gt;0), INDIRECT(ADDRESS(ROW()-5,COLUMN()))-$AI$5,0)</f>
        <v/>
      </c>
      <c r="H292" s="22">
        <f>IF(AND(D287="M",H287&gt;0), INDIRECT(ADDRESS(ROW()-5,COLUMN()))-$AJ$6,0) + IF(AND(D287="F",H287&gt;0), INDIRECT(ADDRESS(ROW()-5,COLUMN()))-$AI$6,0)</f>
        <v/>
      </c>
      <c r="I292" s="22">
        <f>IF(AND(D287="M",I287&gt;0), INDIRECT(ADDRESS(ROW()-5,COLUMN()))-$AJ$7,0) + IF(AND(D287="F",I287&gt;0), INDIRECT(ADDRESS(ROW()-5,COLUMN()))-$AI$7,0)</f>
        <v/>
      </c>
      <c r="J292" s="22">
        <f>IF(AND(D287="M",J287&gt;0), INDIRECT(ADDRESS(ROW()-5,COLUMN()))-$AJ$8,0) + IF(AND(D287="F",J287&gt;0), INDIRECT(ADDRESS(ROW()-5,COLUMN()))-$AI$8,0)</f>
        <v/>
      </c>
      <c r="K292" s="22">
        <f>IF(AND(D287="M",K287&gt;0), INDIRECT(ADDRESS(ROW()-5,COLUMN()))-$AJ$9,0) + IF(AND(D287="F",K287&gt;0), INDIRECT(ADDRESS(ROW()-5,COLUMN()))-$AI$9,0)</f>
        <v/>
      </c>
      <c r="L292" s="63" t="n">
        <v>0</v>
      </c>
      <c r="M292" s="22">
        <f>IF(AND(D287="M",M287&gt;0), INDIRECT(ADDRESS(ROW()-5,COLUMN()))-$AJ$11,0) + IF(AND(D287="F",M287&gt;0), INDIRECT(ADDRESS(ROW()-5,COLUMN()))-$AI$11,0)</f>
        <v/>
      </c>
      <c r="N292" s="22">
        <f>IF(AND(D287="M",N287&gt;0), INDIRECT(ADDRESS(ROW()-5,COLUMN()))-$AJ$12,0) + IF(AND(D287="F",N287&gt;0), INDIRECT(ADDRESS(ROW()-5,COLUMN()))-$AI$12,0)</f>
        <v/>
      </c>
      <c r="O292" s="63" t="n">
        <v>0</v>
      </c>
      <c r="P292" s="22">
        <f>IF(AND(D287="M",P287&gt;0), INDIRECT(ADDRESS(ROW()-5,COLUMN()))-$AJ$14,0) + IF(AND(D287="F",P287&gt;0), INDIRECT(ADDRESS(ROW()-5,COLUMN()))-$AI$14,0)</f>
        <v/>
      </c>
      <c r="Q292" s="22">
        <f>IF(AND(D287="M",Q287&gt;0), INDIRECT(ADDRESS(ROW()-5,COLUMN()))-$AJ$15,0) + IF(AND(D287="F",Q287&gt;0), INDIRECT(ADDRESS(ROW()-5,COLUMN()))-$AI$15,0)</f>
        <v/>
      </c>
      <c r="R292" s="63" t="n">
        <v>0</v>
      </c>
      <c r="S292" s="22">
        <f>IF(AND(D287="M",S287&gt;0), INDIRECT(ADDRESS(ROW()-5,COLUMN()))-$AJ$17,0) + IF(AND(D287="F",S287&gt;0), INDIRECT(ADDRESS(ROW()-5,COLUMN()))-$AI$17,0)</f>
        <v/>
      </c>
      <c r="T292" s="22">
        <f>IF(AND(D287="M",T287&gt;0), INDIRECT(ADDRESS(ROW()-5,COLUMN()))-$AJ$18,0) + IF(AND(D287="F",T287&gt;0), INDIRECT(ADDRESS(ROW()-5,COLUMN()))-$AI$18,0)</f>
        <v/>
      </c>
      <c r="U292" s="63" t="n">
        <v>0</v>
      </c>
      <c r="V292" s="22">
        <f>IF(AND(D287="M",V287&gt;0), INDIRECT(ADDRESS(ROW()-5,COLUMN()))-$AJ$20,0) + IF(AND(D287="F",V287&gt;0), INDIRECT(ADDRESS(ROW()-5,COLUMN()))-$AI$20,0)</f>
        <v/>
      </c>
      <c r="W292" s="22">
        <f>IF(AND(D287="M",W287&gt;0), INDIRECT(ADDRESS(ROW()-5,COLUMN()))-$AJ$21,0) + IF(AND(D287="F",W287&gt;0), INDIRECT(ADDRESS(ROW()-5,COLUMN()))-$AI$21,0)</f>
        <v/>
      </c>
    </row>
    <row customHeight="1" ht="16" r="293" s="67" spans="1:63">
      <c r="C293" s="69" t="s">
        <v>389</v>
      </c>
      <c r="E293" s="62">
        <f>COUNTIF(F293:W293,"&lt;=0")-E287-IF(L287&gt;0,1,0)-IF(O287&gt;0,1,0)-IF(R287&gt;0,1,0)-IF(U287&gt;0,1,0)</f>
        <v/>
      </c>
      <c r="F293" s="22">
        <f>IF(AND(D287="M",F287&gt;0), INDIRECT(ADDRESS(ROW()-6,COLUMN()))-$AO$4,0) + IF(AND(D287="F",F287&gt;0), INDIRECT(ADDRESS(ROW()-6,COLUMN()))-$AN$4,0)</f>
        <v/>
      </c>
      <c r="G293" s="22">
        <f>IF(AND(D287="M",G287&gt;0), INDIRECT(ADDRESS(ROW()-6,COLUMN()))-$AO$5,0) + IF(AND(D287="F",G287&gt;0), INDIRECT(ADDRESS(ROW()-6,COLUMN()))-$AN$5,0)</f>
        <v/>
      </c>
      <c r="H293" s="22">
        <f>IF(AND(D287="M",H287&gt;0), INDIRECT(ADDRESS(ROW()-6,COLUMN()))-$AO$6,0) + IF(AND(D287="F",H287&gt;0), INDIRECT(ADDRESS(ROW()-6,COLUMN()))-$AN$6,0)</f>
        <v/>
      </c>
      <c r="I293" s="22">
        <f>IF(AND(D287="M",I287&gt;0), INDIRECT(ADDRESS(ROW()-6,COLUMN()))-$AO$7,0) + IF(AND(D287="F",I287&gt;0), INDIRECT(ADDRESS(ROW()-6,COLUMN()))-$AN$7,0)</f>
        <v/>
      </c>
      <c r="J293" s="22">
        <f>IF(AND(D287="M",J287&gt;0), INDIRECT(ADDRESS(ROW()-6,COLUMN()))-$AO$8,0) + IF(AND(D287="F",J287&gt;0), INDIRECT(ADDRESS(ROW()-6,COLUMN()))-$AN$8,0)</f>
        <v/>
      </c>
      <c r="K293" s="22">
        <f>IF(AND(D287="M",K287&gt;0), INDIRECT(ADDRESS(ROW()-6,COLUMN()))-$AO$9,0) + IF(AND(D287="F",K287&gt;0), INDIRECT(ADDRESS(ROW()-6,COLUMN()))-$AN$9,0)</f>
        <v/>
      </c>
      <c r="L293" s="63" t="n">
        <v>0</v>
      </c>
      <c r="M293" s="22">
        <f>IF(AND(D287="M",M287&gt;0), INDIRECT(ADDRESS(ROW()-6,COLUMN()))-$AO$11,0) + IF(AND(D287="F",M287&gt;0), INDIRECT(ADDRESS(ROW()-6,COLUMN()))-$AN$11,0)</f>
        <v/>
      </c>
      <c r="N293" s="22">
        <f>IF(AND(D287="M",N287&gt;0), INDIRECT(ADDRESS(ROW()-6,COLUMN()))-$AO$12,0) + IF(AND(D287="F",N287&gt;0), INDIRECT(ADDRESS(ROW()-6,COLUMN()))-$AN$12,0)</f>
        <v/>
      </c>
      <c r="O293" s="63" t="n">
        <v>0</v>
      </c>
      <c r="P293" s="22">
        <f>IF(AND(D287="M",P287&gt;0), INDIRECT(ADDRESS(ROW()-6,COLUMN()))-$AO$14,0) + IF(AND(D287="F",P287&gt;0), INDIRECT(ADDRESS(ROW()-6,COLUMN()))-$AN$14,0)</f>
        <v/>
      </c>
      <c r="Q293" s="22">
        <f>IF(AND(D287="M",Q287&gt;0), INDIRECT(ADDRESS(ROW()-6,COLUMN()))-$AO$15,0) + IF(AND(D287="F",Q287&gt;0), INDIRECT(ADDRESS(ROW()-6,COLUMN()))-$AN$15,0)</f>
        <v/>
      </c>
      <c r="R293" s="63" t="n">
        <v>0</v>
      </c>
      <c r="S293" s="22">
        <f>IF(AND(D287="M",S287&gt;0), INDIRECT(ADDRESS(ROW()-6,COLUMN()))-$AO$17,0) + IF(AND(D287="F",S287&gt;0), INDIRECT(ADDRESS(ROW()-6,COLUMN()))-$AN$17,0)</f>
        <v/>
      </c>
      <c r="T293" s="22">
        <f>IF(AND(D287="M",T287&gt;0), INDIRECT(ADDRESS(ROW()-6,COLUMN()))-$AO$18,0) + IF(AND(D287="F",T287&gt;0), INDIRECT(ADDRESS(ROW()-6,COLUMN()))-$AN$18,0)</f>
        <v/>
      </c>
      <c r="U293" s="63" t="n">
        <v>0</v>
      </c>
      <c r="V293" s="22">
        <f>IF(AND(D287="M",V287&gt;0), INDIRECT(ADDRESS(ROW()-6,COLUMN()))-$AO$20,0) + IF(AND(D287="F",V287&gt;0), INDIRECT(ADDRESS(ROW()-6,COLUMN()))-$AN$20,0)</f>
        <v/>
      </c>
      <c r="W293" s="22">
        <f>IF(AND(D287="M",W287&gt;0), INDIRECT(ADDRESS(ROW()-6,COLUMN()))-$AO$21,0) + IF(AND(D287="F",W287&gt;0), INDIRECT(ADDRESS(ROW()-6,COLUMN()))-$AN$21,0)</f>
        <v/>
      </c>
    </row>
    <row customHeight="1" ht="16" r="294" s="67" spans="1:63" thickBot="1">
      <c r="C294" s="69" t="s">
        <v>6</v>
      </c>
      <c r="E294" s="62">
        <f>COUNTIF(F294:W294,"&lt;=0")-E287-IF(L287&gt;0,1,0)-IF(O287&gt;0,1,0)-IF(R287&gt;0,1,0)-IF(U287&gt;0,1,0)</f>
        <v/>
      </c>
      <c r="F294" s="22">
        <f>IF(AND(D287="M",F287&gt;0), INDIRECT(ADDRESS(ROW()-7,COLUMN()))-$AT$4,0) + IF(AND(D287="F",F287&gt;0), INDIRECT(ADDRESS(ROW()-7,COLUMN()))-$AS$4,0)</f>
        <v/>
      </c>
      <c r="G294" s="22">
        <f>IF(AND(D287="M",G287&gt;0), INDIRECT(ADDRESS(ROW()-7,COLUMN()))-$AT$5,0) + IF(AND(D287="F",G287&gt;0), INDIRECT(ADDRESS(ROW()-7,COLUMN()))-$AS$5,0)</f>
        <v/>
      </c>
      <c r="H294" s="22">
        <f>IF(AND(D287="M",H287&gt;0), INDIRECT(ADDRESS(ROW()-7,COLUMN()))-$AT$6,0) + IF(AND(D287="F",H287&gt;0), INDIRECT(ADDRESS(ROW()-7,COLUMN()))-$AS$6,0)</f>
        <v/>
      </c>
      <c r="I294" s="22">
        <f>IF(AND(D287="M",I287&gt;0), INDIRECT(ADDRESS(ROW()-7,COLUMN()))-$AT$7,0) + IF(AND(D287="F",I287&gt;0), INDIRECT(ADDRESS(ROW()-7,COLUMN()))-$AS$7,0)</f>
        <v/>
      </c>
      <c r="J294" s="22">
        <f>IF(AND(D287="M",J287&gt;0), INDIRECT(ADDRESS(ROW()-7,COLUMN()))-$AT$8,0) + IF(AND(D287="F",J287&gt;0), INDIRECT(ADDRESS(ROW()-7,COLUMN()))-$AS$8,0)</f>
        <v/>
      </c>
      <c r="K294" s="22">
        <f>IF(AND(D287="M",K287&gt;0), INDIRECT(ADDRESS(ROW()-7,COLUMN()))-$AT$9,0) + IF(AND(D287="F",K287&gt;0), INDIRECT(ADDRESS(ROW()-7,COLUMN()))-$AS$9,0)</f>
        <v/>
      </c>
      <c r="L294" s="63" t="n">
        <v>0</v>
      </c>
      <c r="M294" s="22">
        <f>IF(AND(D287="M",M287&gt;0), INDIRECT(ADDRESS(ROW()-7,COLUMN()))-$AT$11,0) + IF(AND(D287="F",M287&gt;0), INDIRECT(ADDRESS(ROW()-7,COLUMN()))-$AS$11,0)</f>
        <v/>
      </c>
      <c r="N294" s="22">
        <f>IF(AND(D287="M",N287&gt;0), INDIRECT(ADDRESS(ROW()-7,COLUMN()))-$AT$12,0) + IF(AND(D287="F",N287&gt;0), INDIRECT(ADDRESS(ROW()-7,COLUMN()))-$AS$12,0)</f>
        <v/>
      </c>
      <c r="O294" s="63" t="n">
        <v>0</v>
      </c>
      <c r="P294" s="22">
        <f>IF(AND(D287="M",P287&gt;0), INDIRECT(ADDRESS(ROW()-7,COLUMN()))-$AT$14,0) + IF(AND(D287="F",P287&gt;0), INDIRECT(ADDRESS(ROW()-7,COLUMN()))-$AS$14,0)</f>
        <v/>
      </c>
      <c r="Q294" s="22">
        <f>IF(AND(D287="M",Q287&gt;0), INDIRECT(ADDRESS(ROW()-7,COLUMN()))-$AT$15,0) + IF(AND(D287="F",Q287&gt;0), INDIRECT(ADDRESS(ROW()-7,COLUMN()))-$AS$15,0)</f>
        <v/>
      </c>
      <c r="R294" s="63" t="n">
        <v>0</v>
      </c>
      <c r="S294" s="22">
        <f>IF(AND(D287="M",S287&gt;0), INDIRECT(ADDRESS(ROW()-7,COLUMN()))-$AT$17,0) + IF(AND(D287="F",S287&gt;0), INDIRECT(ADDRESS(ROW()-7,COLUMN()))-$AS$17,0)</f>
        <v/>
      </c>
      <c r="T294" s="22">
        <f>IF(AND(D287="M",T287&gt;0), INDIRECT(ADDRESS(ROW()-7,COLUMN()))-$AT$18,0) + IF(AND(D287="F",T287&gt;0), INDIRECT(ADDRESS(ROW()-7,COLUMN()))-$AS$18,0)</f>
        <v/>
      </c>
      <c r="U294" s="63" t="n">
        <v>0</v>
      </c>
      <c r="V294" s="22">
        <f>IF(AND(D287="M",V287&gt;0), INDIRECT(ADDRESS(ROW()-7,COLUMN()))-$AT$20,0) + IF(AND(D287="F",V287&gt;0), INDIRECT(ADDRESS(ROW()-7,COLUMN()))-$AS$20,0)</f>
        <v/>
      </c>
      <c r="W294" s="22">
        <f>IF(AND(D287="M",W287&gt;0), INDIRECT(ADDRESS(ROW()-7,COLUMN()))-$AT$21,0) + IF(AND(D287="F",W287&gt;0), INDIRECT(ADDRESS(ROW()-7,COLUMN()))-$AS$21,0)</f>
        <v/>
      </c>
    </row>
    <row customHeight="1" ht="16" r="295" s="67" spans="1:63">
      <c r="A295" s="66" t="s">
        <v>382</v>
      </c>
      <c r="C295" s="11" t="n">
        <v>12</v>
      </c>
      <c r="D295" s="12" t="s">
        <v>383</v>
      </c>
      <c r="E295" s="14">
        <f>COUNTIF(F295:W295,"=0")</f>
        <v/>
      </c>
      <c r="F295" s="18" t="n">
        <v>-5</v>
      </c>
      <c r="G295" s="18" t="n">
        <v>-17</v>
      </c>
      <c r="H295" s="18" t="n">
        <v>-68</v>
      </c>
      <c r="I295" s="18" t="n">
        <v>-5</v>
      </c>
      <c r="J295" s="18" t="n">
        <v>-68</v>
      </c>
      <c r="K295" s="18" t="n">
        <v>-68</v>
      </c>
      <c r="L295" s="18" t="n">
        <v>-68</v>
      </c>
      <c r="M295" s="18" t="n">
        <v>-68</v>
      </c>
      <c r="N295" s="18" t="n">
        <v>-68</v>
      </c>
      <c r="O295" s="18" t="n">
        <v>-68</v>
      </c>
      <c r="P295" s="18" t="n">
        <v>-68</v>
      </c>
      <c r="Q295" s="18" t="n">
        <v>-68</v>
      </c>
      <c r="R295" s="18" t="n">
        <v>-68</v>
      </c>
      <c r="S295" s="18" t="n">
        <v>-68</v>
      </c>
      <c r="T295" s="18" t="n">
        <v>-68</v>
      </c>
      <c r="U295" s="18" t="n">
        <v>-68</v>
      </c>
      <c r="V295" s="18" t="n">
        <v>-68</v>
      </c>
      <c r="W295" s="18" t="n">
        <v>-68</v>
      </c>
    </row>
    <row customHeight="1" ht="16" r="296" s="67" spans="1:63">
      <c r="C296" s="68" t="s">
        <v>384</v>
      </c>
      <c r="E296" s="62">
        <f>COUNTIF(F296:AA296,"&lt;=0")-E295-IF(C295&gt;12,IF(L295&gt;0,1,0)+IF(O295&gt;0,1,0)+IF(R295&gt;0,1,0)+IF(U295&gt;0,1,0),0)-IF(C295&lt;11,IF(J295&gt;0,1,0)+IF(K295&gt;0,1,0)+IF(N295&gt;0,1,0)+IF(Q295&gt;0,1,0)+IF(T295&gt;0,1,0)+IF(W295,1,0),0)</f>
        <v/>
      </c>
      <c r="F296" s="22">
        <f>(IF(AND(C295&lt;11,AND(D295="F",F295&gt;0)),(INDIRECT(ADDRESS(ROW()-1,COLUMN()))-$B$4),0) + IF(AND(C295&lt;11,AND(D295="M",F295&gt;0)),(INDIRECT(ADDRESS(ROW()-1,COLUMN()))-$C$4),0)) + IF(AND(OR(C295=11,C295=12),AND(D295="F",F295&gt;0)),(INDIRECT(ADDRESS(ROW()-1,COLUMN()))-$D$4),0) + IF(AND(OR(C295=11,C295=12),AND(D295="M",F295&gt;0)),(INDIRECT(ADDRESS(ROW()-1,COLUMN()))-$E$4),0)  + IF(AND(OR(C295=13,C295=14),AND(D295="F",F295&gt;0)),(INDIRECT(ADDRESS(ROW()-1,COLUMN()))-$F$4),0) + IF(AND(OR(C295=13,C295=14),AND(D295="M",F295&gt;0)),(INDIRECT(ADDRESS(ROW()-1,COLUMN()))-$G$4),0) + IF(AND(C295 &gt; 14,AND(D295="F",F295&gt;0)),(INDIRECT(ADDRESS(ROW()-1,COLUMN()))-$H$4),0) + IF(AND(C295 &gt; 14,AND(D295="M",F295&gt;0)),(INDIRECT(ADDRESS(ROW()-1,COLUMN()))-$I$4),0)</f>
        <v/>
      </c>
      <c r="G296" s="22">
        <f>(IF(AND(C295&lt;11,AND(D295="F",G295&gt;0)),(INDIRECT(ADDRESS(ROW()-1,COLUMN()))-$B$5),0) + IF(AND(C295&lt;11,AND(D295="M",G295&gt;0)),(INDIRECT(ADDRESS(ROW()-1,COLUMN()))-$C$5),0)) + IF(AND(OR(C295=11,C295=12),AND(D295="F",G295&gt;0)),(INDIRECT(ADDRESS(ROW()-1,COLUMN()))-$D$5),0) + IF(AND(OR(C295=11,C295=12),AND(D295="M",G295&gt;0)),(INDIRECT(ADDRESS(ROW()-1,COLUMN()))-$E$5),0)  + IF(AND(OR(C295=13,C295=14),AND(D295="F",G295&gt;0)),(INDIRECT(ADDRESS(ROW()-1,COLUMN()))-$F$5),0) + IF(AND(OR(C295=13,C295=14),AND(D295="M",G295&gt;0)),(INDIRECT(ADDRESS(ROW()-1,COLUMN()))-$G$5),0) + IF(AND(C295 &gt; 14,AND(D295="F",G295&gt;0)),(INDIRECT(ADDRESS(ROW()-1,COLUMN()))-$H$5),0) + IF(AND(C295 &gt; 14,AND(D295="M",G295&gt;0)),(INDIRECT(ADDRESS(ROW()-1,COLUMN()))-$I$5),0)</f>
        <v/>
      </c>
      <c r="H296" s="22">
        <f>(IF(AND(C295&lt;11,AND(D295="F",H295&gt;0)),(INDIRECT(ADDRESS(ROW()-1,COLUMN()))-$B$6),0) + IF(AND(C295&lt;11,AND(D295="M",H295&gt;0)),(INDIRECT(ADDRESS(ROW()-1,COLUMN()))-$C$6),0)) + IF(AND(OR(C295=11,C295=12),AND(D295="F",H295&gt;0)),(INDIRECT(ADDRESS(ROW()-1,COLUMN()))-$D$6),0) + IF(AND(OR(C295=11,C295=12),AND(D295="M",H295&gt;0)),(INDIRECT(ADDRESS(ROW()-1,COLUMN()))-$E$6),0)  + IF(AND(OR(C295=13,C295=14),AND(D295="F",H295&gt;0)),(INDIRECT(ADDRESS(ROW()-1,COLUMN()))-$F$6),0) + IF(AND(OR(C295=13,C295=14),AND(D295="M",H295&gt;0)),(INDIRECT(ADDRESS(ROW()-1,COLUMN()))-$G$6),0) + IF(AND(C295 &gt; 14,AND(D295="F",H295&gt;0)),(INDIRECT(ADDRESS(ROW()-1,COLUMN()))-$H$6),0) + IF(AND(C295 &gt; 14,AND(D295="M",H295&gt;0)),(INDIRECT(ADDRESS(ROW()-1,COLUMN()))-$I$6),0)</f>
        <v/>
      </c>
      <c r="I296" s="22">
        <f>(IF(AND(C295&lt;11,AND(D295="F",I295&gt;0)),(INDIRECT(ADDRESS(ROW()-1,COLUMN()))-$B$7),0) + IF(AND(C295&lt;11,AND(D295="M",I295&gt;0)),(INDIRECT(ADDRESS(ROW()-1,COLUMN()))-$C$7),0)) + IF(AND(OR(C295=11,C295=12),AND(D295="F",I295&gt;0)),(INDIRECT(ADDRESS(ROW()-1,COLUMN()))-$D$7),0) + IF(AND(OR(C295=11,C295=12),AND(D295="M",I295&gt;0)),(INDIRECT(ADDRESS(ROW()-1,COLUMN()))-$E$7),0)  + IF(AND(OR(C295=13,C295=14),AND(D295="F",I295&gt;0)),(INDIRECT(ADDRESS(ROW()-1,COLUMN()))-$F$7),0) + IF(AND(OR(C295=13,C295=14),AND(D295="M",I295&gt;0)),(INDIRECT(ADDRESS(ROW()-1,COLUMN()))-$G$7),0) + IF(AND(C295 &gt; 14,AND(D295="F",I295&gt;0)),(INDIRECT(ADDRESS(ROW()-1,COLUMN()))-$H$7),0) + IF(AND(C295 &gt; 14,AND(D295="M",I295&gt;0)),(INDIRECT(ADDRESS(ROW()-1,COLUMN()))-$I$7),0)</f>
        <v/>
      </c>
      <c r="J296" s="22">
        <f>IF(AND(OR(C295=11,C295=12),AND(D295="F",J295&gt;0)),(INDIRECT(ADDRESS(ROW()-1,COLUMN()))-$D$8),0) + IF(AND(OR(C295=11,C295=12),AND(D295="M",J295&gt;0)),(INDIRECT(ADDRESS(ROW()-1,COLUMN()))-$E$8),0)  + IF(AND(OR(C295=13,C295=14),AND(D295="F",J295&gt;0)),(INDIRECT(ADDRESS(ROW()-1,COLUMN()))-$F$8),0) + IF(AND(OR(C295=13,C295=14),AND(D295="M",J295&gt;0)),(INDIRECT(ADDRESS(ROW()-1,COLUMN()))-$G$8),0) + IF(AND(C295 &gt; 14,AND(D295="F",J295&gt;0)),(INDIRECT(ADDRESS(ROW()-1,COLUMN()))-$H$8),0) + IF(AND(C295 &gt; 14,AND(D295="M",J295&gt;0)),(INDIRECT(ADDRESS(ROW()-1,COLUMN()))-$I$8),0)</f>
        <v/>
      </c>
      <c r="K296" s="22">
        <f>IF(AND(OR(C295=11,C295=12),AND(D295="F",K295&gt;0)),(INDIRECT(ADDRESS(ROW()-1,COLUMN()))-$D$9),0) + IF(AND(OR(C295=11,C295=12),AND(D295="M",K295&gt;0)),(INDIRECT(ADDRESS(ROW()-1,COLUMN()))-$E$9),0)  + IF(AND(OR(C295=13,C295=14),AND(D295="F",K295&gt;0)),(INDIRECT(ADDRESS(ROW()-1,COLUMN()))-$F$9),0) + IF(AND(OR(C295=13,C295=14),AND(D295="M",K295&gt;0)),(INDIRECT(ADDRESS(ROW()-1,COLUMN()))-$G$9),0) + IF(AND(C295 &gt; 14,AND(D295="F",K295&gt;0)),(INDIRECT(ADDRESS(ROW()-1,COLUMN()))-$H$9),0) + IF(AND(C295 &gt; 14,AND(D295="M",K295&gt;0)),(INDIRECT(ADDRESS(ROW()-1,COLUMN()))-$I$9),0)</f>
        <v/>
      </c>
      <c r="L296" s="22">
        <f>(IF(AND(C295&lt;11,AND(D295="F",L295&gt;0)),(INDIRECT(ADDRESS(ROW()-1,COLUMN()))-$B$11),0) + IF(AND(C295&lt;11,AND(D295="M",L295&gt;0)),(INDIRECT(ADDRESS(ROW()-1,COLUMN()))-$C$11),0)) + IF(AND(OR(C295=11,C295=12),AND(D295="F",L295&gt;0)),(INDIRECT(ADDRESS(ROW()-1,COLUMN()))-$D$11),0) + IF(AND(OR(C295=11,C295=12),AND(D295="M",L295&gt;0)),(INDIRECT(ADDRESS(ROW()-1,COLUMN()))-$E$11),0)</f>
        <v/>
      </c>
      <c r="M296" s="22">
        <f>(IF(AND(C295&lt;11,AND(D295="F",M295&gt;0)),(INDIRECT(ADDRESS(ROW()-1,COLUMN()))-$B$12),0) + IF(AND(C295&lt;11,AND(D295="M",M295&gt;0)),(INDIRECT(ADDRESS(ROW()-1,COLUMN()))-$C$12),0)) + IF(AND(OR(C295=11,C295=12),AND(D295="F",M295&gt;0)),(INDIRECT(ADDRESS(ROW()-1,COLUMN()))-$D$12),0) + IF(AND(OR(C295=11,C295=12),AND(D295="M",M295&gt;0)),(INDIRECT(ADDRESS(ROW()-1,COLUMN()))-$E$12),0)  + IF(AND(OR(C295=13,C295=14),AND(D295="F",M295&gt;0)),(INDIRECT(ADDRESS(ROW()-1,COLUMN()))-$F$12),0) + IF(AND(OR(C295=13,C295=14),AND(D295="M",M295&gt;0)),(INDIRECT(ADDRESS(ROW()-1,COLUMN()))-$G$12),0) + IF(AND(C295 &gt; 14,AND(D295="F",M295&gt;0)),(INDIRECT(ADDRESS(ROW()-1,COLUMN()))-$H$12),0) + IF(AND(C295 &gt; 14,AND(D295="M",M295&gt;0)),(INDIRECT(ADDRESS(ROW()-1,COLUMN()))-$I$12),0)</f>
        <v/>
      </c>
      <c r="N296" s="22">
        <f>IF(AND(OR(C295=11,C295=12),AND(D295="F",N295&gt;0)),(INDIRECT(ADDRESS(ROW()-1,COLUMN()))-$D$13),0) + IF(AND(OR(C295=11,C295=12),AND(D295="M",N295&gt;0)),(INDIRECT(ADDRESS(ROW()-1,COLUMN()))-$E$13),0)  + IF(AND(OR(C295=13,C295=14),AND(D295="F",N295&gt;0)),(INDIRECT(ADDRESS(ROW()-1,COLUMN()))-$F$13),0) + IF(AND(OR(C295=13,C295=14),AND(D295="M",N295&gt;0)),(INDIRECT(ADDRESS(ROW()-1,COLUMN()))-$G$13),0) + IF(AND(C295 &gt; 14,AND(D295="F",N295&gt;0)),(INDIRECT(ADDRESS(ROW()-1,COLUMN()))-$H$13),0) + IF(AND(C295 &gt; 14,AND(D295="M",N295&gt;0)),(INDIRECT(ADDRESS(ROW()-1,COLUMN()))-$I$13),0)</f>
        <v/>
      </c>
      <c r="O296" s="22">
        <f>(IF(AND(C295&lt;11,AND(D295="F",O295&gt;0)),(INDIRECT(ADDRESS(ROW()-1,COLUMN()))-$B$15),0) + IF(AND(C295&lt;11,AND(D295="M",O295&gt;0)),(INDIRECT(ADDRESS(ROW()-1,COLUMN()))-$C$15),0)) + IF(AND(OR(C295=11,C295=12),AND(D295="F",O295&gt;0)),(INDIRECT(ADDRESS(ROW()-1,COLUMN()))-$D$15),0) + IF(AND(OR(C295=11,C295=12),AND(D295="M",O295&gt;0)),(INDIRECT(ADDRESS(ROW()-1,COLUMN()))-$E$15),0)</f>
        <v/>
      </c>
      <c r="P296" s="22">
        <f>(IF(AND(C295&lt;11,AND(D295="F",P295&gt;0)),(INDIRECT(ADDRESS(ROW()-1,COLUMN()))-$B$16),0) + IF(AND(C295&lt;11,AND(D295="M",P295&gt;0)),(INDIRECT(ADDRESS(ROW()-1,COLUMN()))-$C$16),0)) + IF(AND(OR(C295=11,C295=12),AND(D295="F",P295&gt;0)),(INDIRECT(ADDRESS(ROW()-1,COLUMN()))-$D$16),0) + IF(AND(OR(C295=11,C295=12),AND(D295="M",P295&gt;0)),(INDIRECT(ADDRESS(ROW()-1,COLUMN()))-$E$16),0)  + IF(AND(OR(C295=13,C295=14),AND(D295="F",P295&gt;0)),(INDIRECT(ADDRESS(ROW()-1,COLUMN()))-$F$16),0) + IF(AND(OR(C295=13,C295=14),AND(D295="M",P295&gt;0)),(INDIRECT(ADDRESS(ROW()-1,COLUMN()))-$G$16),0) + IF(AND(C295 &gt; 14,AND(D295="F",P295&gt;0)),(INDIRECT(ADDRESS(ROW()-1,COLUMN()))-$H$16),0) + IF(AND(C295 &gt; 14,AND(D295="M",P295&gt;0)),(INDIRECT(ADDRESS(ROW()-1,COLUMN()))-$I$16),0)</f>
        <v/>
      </c>
      <c r="Q296" s="22">
        <f>IF(AND(OR(C295=11,C295=12),AND(D295="F",Q295&gt;0)),(INDIRECT(ADDRESS(ROW()-1,COLUMN()))-$D$17),0) + IF(AND(OR(C295=11,C295=12),AND(D295="M",Q295&gt;0)),(INDIRECT(ADDRESS(ROW()-1,COLUMN()))-$E$17),0)  + IF(AND(OR(C295=13,C295=14),AND(D295="F",Q295&gt;0)),(INDIRECT(ADDRESS(ROW()-1,COLUMN()))-$F$17),0) + IF(AND(OR(C295=13,C295=14),AND(D295="M",Q295&gt;0)),(INDIRECT(ADDRESS(ROW()-1,COLUMN()))-$G$17),0) + IF(AND(C295 &gt; 14,AND(D295="F",Q295&gt;0)),(INDIRECT(ADDRESS(ROW()-1,COLUMN()))-$H$17),0) + IF(AND(C295 &gt; 14,AND(D295="M",Q295&gt;0)),(INDIRECT(ADDRESS(ROW()-1,COLUMN()))-$I$17),0)</f>
        <v/>
      </c>
      <c r="R296" s="22">
        <f>(IF(AND(C295&lt;11,AND(D295="F",R295&gt;0)),(INDIRECT(ADDRESS(ROW()-1,COLUMN()))-$B$19),0) + IF(AND(C295&lt;11,AND(D295="M",R295&gt;0)),(INDIRECT(ADDRESS(ROW()-1,COLUMN()))-$C$19),0)) + IF(AND(OR(C295=11,C295=12),AND(D295="F",R295&gt;0)),(INDIRECT(ADDRESS(ROW()-1,COLUMN()))-$D$19),0) + IF(AND(OR(C295=11,C295=12),AND(D295="M",R295&gt;0)),(INDIRECT(ADDRESS(ROW()-1,COLUMN()))-$E$19),0)</f>
        <v/>
      </c>
      <c r="S296" s="22">
        <f>(IF(AND(C295&lt;11,AND(D295="F",S295&gt;0)),(INDIRECT(ADDRESS(ROW()-1,COLUMN()))-$B$20),0) + IF(AND(C295&lt;11,AND(D295="M",S295&gt;0)),(INDIRECT(ADDRESS(ROW()-1,COLUMN()))-$C$20),0)) + IF(AND(OR(C295=11,C295=12),AND(D295="F",S295&gt;0)),(INDIRECT(ADDRESS(ROW()-1,COLUMN()))-$D$20),0) + IF(AND(OR(C295=11,C295=12),AND(D295="M",S295&gt;0)),(INDIRECT(ADDRESS(ROW()-1,COLUMN()))-$E$20),0)  + IF(AND(OR(C295=13,C295=14),AND(D295="F",S295&gt;0)),(INDIRECT(ADDRESS(ROW()-1,COLUMN()))-$F$20),0) + IF(AND(OR(C295=13,C295=14),AND(D295="M",S295&gt;0)),(INDIRECT(ADDRESS(ROW()-1,COLUMN()))-$G$20),0) + IF(AND(C295 &gt; 14,AND(D295="F",S295&gt;0)),(INDIRECT(ADDRESS(ROW()-1,COLUMN()))-$H$20),0) + IF(AND(C295 &gt; 14,AND(D295="M",S295&gt;0)),(INDIRECT(ADDRESS(ROW()-1,COLUMN()))-$I$20),0)</f>
        <v/>
      </c>
      <c r="T296" s="22">
        <f>IF(AND(OR(C295=11,C295=12),AND(D295="F",T295&gt;0)),(INDIRECT(ADDRESS(ROW()-1,COLUMN()))-$D$21),0) + IF(AND(OR(C295=11,C295=12),AND(D295="M",T295&gt;0)),(INDIRECT(ADDRESS(ROW()-1,COLUMN()))-$E$21),0)  + IF(AND(OR(C295=13,C295=14),AND(D295="F",T295&gt;0)),(INDIRECT(ADDRESS(ROW()-1,COLUMN()))-$F$21),0) + IF(AND(OR(C295=13,C295=14),AND(D295="M",T295&gt;0)),(INDIRECT(ADDRESS(ROW()-1,COLUMN()))-$G$21),0) + IF(AND(C295 &gt; 14,AND(D295="F",T295&gt;0)),(INDIRECT(ADDRESS(ROW()-1,COLUMN()))-$H$21),0) + IF(AND(C295 &gt; 14,AND(D295="M",T295&gt;0)),(INDIRECT(ADDRESS(ROW()-1,COLUMN()))-$I$21),0)</f>
        <v/>
      </c>
      <c r="U296" s="22">
        <f>(IF(AND(C295&lt;11,AND(D295="F",U295&gt;0)),(INDIRECT(ADDRESS(ROW()-1,COLUMN()))-$B$23),0) + IF(AND(C295&lt;11,AND(D295="M",U295&gt;0)),(INDIRECT(ADDRESS(ROW()-1,COLUMN()))-$C$23),0)) + IF(AND(OR(C295=11,C295=12),AND(D295="F",U295&gt;0)),(INDIRECT(ADDRESS(ROW()-1,COLUMN()))-$D$23),0) + IF(AND(OR(C295=11,C295=12),AND(D295="M",U295&gt;0)),(INDIRECT(ADDRESS(ROW()-1,COLUMN()))-$E$23),0)</f>
        <v/>
      </c>
      <c r="V296" s="22">
        <f>(IF(AND(C295&lt;11,AND(D295="F",V295&gt;0)),(INDIRECT(ADDRESS(ROW()-1,COLUMN()))-$B$24),0) + IF(AND(C295&lt;11,AND(D295="M",V295&gt;0)),(INDIRECT(ADDRESS(ROW()-1,COLUMN()))-$C$24),0)) + IF(AND(OR(C295=11,C295=12),AND(D295="F",V295&gt;0)),(INDIRECT(ADDRESS(ROW()-1,COLUMN()))-$D$24),0) + IF(AND(OR(C295=11,C295=12),AND(D295="M",V295&gt;0)),(INDIRECT(ADDRESS(ROW()-1,COLUMN()))-$E$24),0)  + IF(AND(OR(C295=13,C295=14),AND(D295="F",V295&gt;0)),(INDIRECT(ADDRESS(ROW()-1,COLUMN()))-$F$24),0) + IF(AND(OR(C295=13,C295=14),AND(D295="M",V295&gt;0)),(INDIRECT(ADDRESS(ROW()-1,COLUMN()))-$G$24),0) + IF(AND(C295 &gt; 14,AND(D295="F",V295&gt;0)),(INDIRECT(ADDRESS(ROW()-1,COLUMN()))-$H$24),0) + IF(AND(C295 &gt; 14,AND(D295="M",V295&gt;0)),(INDIRECT(ADDRESS(ROW()-1,COLUMN()))-$I$24),0)</f>
        <v/>
      </c>
      <c r="W296" s="22">
        <f>IF(AND(OR(C295=11,C295=12),AND(D295="F",W295&gt;0)),(INDIRECT(ADDRESS(ROW()-1,COLUMN()))-$D$25),0) + IF(AND(OR(C295=11,C295=12),AND(D295="M",W295&gt;0)),(INDIRECT(ADDRESS(ROW()-1,COLUMN()))-$E$25),0)  + IF(AND(OR(C295=13,C295=14),AND(D295="F",W295&gt;0)),(INDIRECT(ADDRESS(ROW()-1,COLUMN()))-$F$25),0) + IF(AND(OR(C295=13,C295=14),AND(D295="M",W295&gt;0)),(INDIRECT(ADDRESS(ROW()-1,COLUMN()))-$G$25),0) + IF(AND(C295 &gt; 14,AND(D295="F",W295&gt;0)),(INDIRECT(ADDRESS(ROW()-1,COLUMN()))-$H$25),0) + IF(AND(C295 &gt; 14,AND(D295="M",W295&gt;0)),(INDIRECT(ADDRESS(ROW()-1,COLUMN()))-$I$25),0)</f>
        <v/>
      </c>
    </row>
    <row customHeight="1" ht="16" r="297" s="67" spans="1:63">
      <c r="C297" s="69" t="s">
        <v>385</v>
      </c>
      <c r="E297" s="62">
        <f>COUNTIF(F297:AA297,"&lt;=0")-E295-IF(C295&gt;12,IF(L295&gt;0,1,0)+IF(O295&gt;0,1,0)+IF(R295&gt;0,1,0)+IF(U295&gt;0,1,0),0)-IF(C295&lt;11,IF(J295&gt;0,1,0)+IF(K295&gt;0,1,0)+IF(N295&gt;0,1,0)+IF(Q295&gt;0,1,0)+IF(T295&gt;0,1,0)+IF(W295,1,0),0)</f>
        <v/>
      </c>
      <c r="F297" s="22">
        <f>(IF(AND(C295&lt;11,AND(D295="F",F295&gt;0)),(INDIRECT(ADDRESS(ROW()-2,COLUMN()))-$L$4),0) + IF(AND(C295&lt;11,AND(D295="M",F295&gt;0)),(INDIRECT(ADDRESS(ROW()-2,COLUMN()))-$M$4),0)) + IF(AND(OR(C295=11,C295=12),AND(D295="F",F295&gt;0)),(INDIRECT(ADDRESS(ROW()-2,COLUMN()))-$N$4),0) + IF(AND(OR(C295=11,C295=12),AND(D295="M",F295&gt;0)),(INDIRECT(ADDRESS(ROW()-2,COLUMN()))-$O$4),0)  + IF(AND(OR(C295=13,C295=14),AND(D295="F",F295&gt;0)),(INDIRECT(ADDRESS(ROW()-2,COLUMN()))-$P$4),0) + IF(AND(OR(C295=13,C295=14),AND(D295="M",F295&gt;0)),(INDIRECT(ADDRESS(ROW()-2,COLUMN()))-$Q$4),0) + IF(AND(C295 &gt; 14,AND(D295="F",F295&gt;0)),(INDIRECT(ADDRESS(ROW()-2,COLUMN()))-$R$4),0) + IF(AND(C295 &gt; 14,AND(D295="M",F295&gt;0)),(INDIRECT(ADDRESS(ROW()-2,COLUMN()))-$S$4),0)</f>
        <v/>
      </c>
      <c r="G297" s="22">
        <f>(IF(AND(C295&lt;11,AND(D295="F",G295&gt;0)),(INDIRECT(ADDRESS(ROW()-2,COLUMN()))-$L$5),0) + IF(AND(C295&lt;11,AND(D295="M",G295&gt;0)),(INDIRECT(ADDRESS(ROW()-2,COLUMN()))-$M$5),0)) + IF(AND(OR(C295=11,C295=12),AND(D295="F",G295&gt;0)),(INDIRECT(ADDRESS(ROW()-2,COLUMN()))-$N$5),0) + IF(AND(OR(C295=11,C295=12),AND(D295="M",G295&gt;0)),(INDIRECT(ADDRESS(ROW()-2,COLUMN()))-$O$5),0)  + IF(AND(OR(C295=13,C295=14),AND(D295="F",G295&gt;0)),(INDIRECT(ADDRESS(ROW()-2,COLUMN()))-$P$5),0) + IF(AND(OR(C295=13,C295=14),AND(D295="M",G295&gt;0)),(INDIRECT(ADDRESS(ROW()-2,COLUMN()))-$Q$5),0) + IF(AND(C295 &gt; 14,AND(D295="F",G295&gt;0)),(INDIRECT(ADDRESS(ROW()-2,COLUMN()))-$R$5),0) + IF(AND(C295 &gt; 14,AND(D295="M",G295&gt;0)),(INDIRECT(ADDRESS(ROW()-2,COLUMN()))-$S$5),0)</f>
        <v/>
      </c>
      <c r="H297" s="22">
        <f>(IF(AND(C295&lt;11,AND(D295="F",H295&gt;0)),(INDIRECT(ADDRESS(ROW()-2,COLUMN()))-$L$6),0) + IF(AND(C295&lt;11,AND(D295="M",H295&gt;0)),(INDIRECT(ADDRESS(ROW()-2,COLUMN()))-$M$6),0)) + IF(AND(OR(C295=11,C295=12),AND(D295="F",H295&gt;0)),(INDIRECT(ADDRESS(ROW()-2,COLUMN()))-$N$6),0) + IF(AND(OR(C295=11,C295=12),AND(D295="M",H295&gt;0)),(INDIRECT(ADDRESS(ROW()-2,COLUMN()))-$O$6),0)  + IF(AND(OR(C295=13,C295=14),AND(D295="F",H295&gt;0)),(INDIRECT(ADDRESS(ROW()-2,COLUMN()))-$P$6),0) + IF(AND(OR(C295=13,C295=14),AND(D295="M",H295&gt;0)),(INDIRECT(ADDRESS(ROW()-2,COLUMN()))-$Q$6),0) + IF(AND(C295 &gt; 14,AND(D295="F",H295&gt;0)),(INDIRECT(ADDRESS(ROW()-2,COLUMN()))-$R$6),0) + IF(AND(C295 &gt; 14,AND(D295="M",H295&gt;0)),(INDIRECT(ADDRESS(ROW()-2,COLUMN()))-$S$6),0)</f>
        <v/>
      </c>
      <c r="I297" s="22">
        <f>(IF(AND(C295&lt;11,AND(D295="F",I295&gt;0)),(INDIRECT(ADDRESS(ROW()-2,COLUMN()))-$L$7),0) + IF(AND(C295&lt;11,AND(D295="M",I295&gt;0)),(INDIRECT(ADDRESS(ROW()-2,COLUMN()))-$M$7),0)) + IF(AND(OR(C295=11,C295=12),AND(D295="F",I295&gt;0)),(INDIRECT(ADDRESS(ROW()-2,COLUMN()))-$N$7),0) + IF(AND(OR(C295=11,C295=12),AND(D295="M",I295&gt;0)),(INDIRECT(ADDRESS(ROW()-2,COLUMN()))-$O$7),0)  + IF(AND(OR(C295=13,C295=14),AND(D295="F",I295&gt;0)),(INDIRECT(ADDRESS(ROW()-2,COLUMN()))-$P$7),0) + IF(AND(OR(C295=13,C295=14),AND(D295="M",I295&gt;0)),(INDIRECT(ADDRESS(ROW()-2,COLUMN()))-$Q$7),0) + IF(AND(C295 &gt; 14,AND(D295="F",I295&gt;0)),(INDIRECT(ADDRESS(ROW()-2,COLUMN()))-$R$7),0) + IF(AND(C295 &gt; 14,AND(D295="M",I295&gt;0)),(INDIRECT(ADDRESS(ROW()-2,COLUMN()))-$S$7),0)</f>
        <v/>
      </c>
      <c r="J297" s="22">
        <f>IF(AND(OR(C295=11,C295=12),AND(D295="F",J295&gt;0)),(INDIRECT(ADDRESS(ROW()-2,COLUMN()))-$N$8),0) + IF(AND(OR(C295=11,C295=12),AND(D295="M",J295&gt;0)),(INDIRECT(ADDRESS(ROW()-2,COLUMN()))-$O$8),0)  + IF(AND(OR(C295=13,C295=14),AND(D295="F",J295&gt;0)),(INDIRECT(ADDRESS(ROW()-2,COLUMN()))-$P$8),0) + IF(AND(OR(C295=13,C295=14),AND(D295="M",J295&gt;0)),(INDIRECT(ADDRESS(ROW()-2,COLUMN()))-$Q$8),0) + IF(AND(C295 &gt; 14,AND(D295="F",J295&gt;0)),(INDIRECT(ADDRESS(ROW()-2,COLUMN()))-$R$8),0) + IF(AND(C295 &gt; 14,AND(D295="M",J295&gt;0)),(INDIRECT(ADDRESS(ROW()-2,COLUMN()))-$S$8),0)</f>
        <v/>
      </c>
      <c r="K297" s="22">
        <f>IF(AND(OR(C295=11,C295=12),AND(D295="F",K295&gt;0)),(INDIRECT(ADDRESS(ROW()-2,COLUMN()))-$N$9),0) + IF(AND(OR(C295=11,C295=12),AND(D295="M",K295&gt;0)),(INDIRECT(ADDRESS(ROW()-2,COLUMN()))-$O$9),0)  + IF(AND(OR(C295=13,C295=14),AND(D295="F",K295&gt;0)),(INDIRECT(ADDRESS(ROW()-2,COLUMN()))-$P$9),0) + IF(AND(OR(C295=13,C295=14),AND(D295="M",K295&gt;0)),(INDIRECT(ADDRESS(ROW()-2,COLUMN()))-$Q$9),0) + IF(AND(C295 &gt; 14,AND(D295="F",K295&gt;0)),(INDIRECT(ADDRESS(ROW()-2,COLUMN()))-$R$9),0) + IF(AND(C295 &gt; 14,AND(D295="M",K295&gt;0)),(INDIRECT(ADDRESS(ROW()-2,COLUMN()))-$S$9),0)</f>
        <v/>
      </c>
      <c r="L297" s="22">
        <f>(IF(AND(C295&lt;11,AND(D295="F",L295&gt;0)),(INDIRECT(ADDRESS(ROW()-2,COLUMN()))-$L$11),0) + IF(AND(C295&lt;11,AND(D295="M",L295&gt;0)),(INDIRECT(ADDRESS(ROW()-2,COLUMN()))-$M$11),0)) + IF(AND(OR(C295=11,C295=12),AND(D295="F",L295&gt;0)),(INDIRECT(ADDRESS(ROW()-2,COLUMN()))-$N$11),0) + IF(AND(OR(C295=11,C295=12),AND(D295="M",L295&gt;0)),(INDIRECT(ADDRESS(ROW()-2,COLUMN()))-$O$11),0)</f>
        <v/>
      </c>
      <c r="M297" s="22">
        <f>(IF(AND(C295&lt;11,AND(D295="F",M295&gt;0)),(INDIRECT(ADDRESS(ROW()-2,COLUMN()))-$L$12),0) + IF(AND(C295&lt;11,AND(D295="M",M295&gt;0)),(INDIRECT(ADDRESS(ROW()-2,COLUMN()))-$M$12),0)) + IF(AND(OR(C295=11,C295=12),AND(D295="F",M295&gt;0)),(INDIRECT(ADDRESS(ROW()-2,COLUMN()))-$N$12),0) + IF(AND(OR(C295=11,C295=12),AND(D295="M",M295&gt;0)),(INDIRECT(ADDRESS(ROW()-2,COLUMN()))-$O$12),0)  + IF(AND(OR(C295=13,C295=14),AND(D295="F",M295&gt;0)),(INDIRECT(ADDRESS(ROW()-2,COLUMN()))-$P$12),0) + IF(AND(OR(C295=13,C295=14),AND(D295="M",M295&gt;0)),(INDIRECT(ADDRESS(ROW()-2,COLUMN()))-$Q$12),0) + IF(AND(C295 &gt; 14,AND(D295="F",M295&gt;0)),(INDIRECT(ADDRESS(ROW()-2,COLUMN()))-$R$12),0) + IF(AND(C295 &gt; 14,AND(D295="M",M295&gt;0)),(INDIRECT(ADDRESS(ROW()-2,COLUMN()))-$S$12),0)</f>
        <v/>
      </c>
      <c r="N297" s="22">
        <f>IF(AND(OR(C295=11,C295=12),AND(D295="F",N295&gt;0)),(INDIRECT(ADDRESS(ROW()-2,COLUMN()))-$N$13),0) + IF(AND(OR(C295=11,C295=12),AND(D295="M",N295&gt;0)),(INDIRECT(ADDRESS(ROW()-2,COLUMN()))-$O$13),0)  + IF(AND(OR(C295=13,C295=14),AND(D295="F",N295&gt;0)),(INDIRECT(ADDRESS(ROW()-2,COLUMN()))-$P$13),0) + IF(AND(OR(C295=13,C295=14),AND(D295="M",N295&gt;0)),(INDIRECT(ADDRESS(ROW()-2,COLUMN()))-$Q$13),0) + IF(AND(C295 &gt; 14,AND(D295="F",N295&gt;0)),(INDIRECT(ADDRESS(ROW()-2,COLUMN()))-$R$13),0) + IF(AND(C295 &gt; 14,AND(D295="M",N295&gt;0)),(INDIRECT(ADDRESS(ROW()-2,COLUMN()))-$S$13),0)</f>
        <v/>
      </c>
      <c r="O297" s="22">
        <f>(IF(AND(C295&lt;11,AND(D295="F",O295&gt;0)),(INDIRECT(ADDRESS(ROW()-2,COLUMN()))-$L$15),0) + IF(AND(C295&lt;11,AND(D295="M",O295&gt;0)),(INDIRECT(ADDRESS(ROW()-2,COLUMN()))-$M$15),0)) + IF(AND(OR(C295=11,C295=12),AND(D295="F",O295&gt;0)),(INDIRECT(ADDRESS(ROW()-2,COLUMN()))-$N$15),0) + IF(AND(OR(C295=11,C295=12),AND(D295="M",O295&gt;0)),(INDIRECT(ADDRESS(ROW()-2,COLUMN()))-$O$15),0)</f>
        <v/>
      </c>
      <c r="P297" s="22">
        <f>(IF(AND(C295&lt;11,AND(D295="F",P295&gt;0)),(INDIRECT(ADDRESS(ROW()-2,COLUMN()))-$L$16),0) + IF(AND(C295&lt;11,AND(D295="M",P295&gt;0)),(INDIRECT(ADDRESS(ROW()-2,COLUMN()))-$M$16),0)) + IF(AND(OR(C295=11,C295=12),AND(D295="F",P295&gt;0)),(INDIRECT(ADDRESS(ROW()-2,COLUMN()))-$N$16),0) + IF(AND(OR(C295=11,C295=12),AND(D295="M",P295&gt;0)),(INDIRECT(ADDRESS(ROW()-2,COLUMN()))-$O$16),0)  + IF(AND(OR(C295=13,C295=14),AND(D295="F",P295&gt;0)),(INDIRECT(ADDRESS(ROW()-2,COLUMN()))-$P$16),0) + IF(AND(OR(C295=13,C295=14),AND(D295="M",P295&gt;0)),(INDIRECT(ADDRESS(ROW()-2,COLUMN()))-$Q$16),0) + IF(AND(C295 &gt; 14,AND(D295="F",P295&gt;0)),(INDIRECT(ADDRESS(ROW()-2,COLUMN()))-$R$16),0) + IF(AND(C295 &gt; 14,AND(D295="M",P295&gt;0)),(INDIRECT(ADDRESS(ROW()-2,COLUMN()))-$S$16),0)</f>
        <v/>
      </c>
      <c r="Q297" s="22">
        <f>IF(AND(OR(C295=11,C295=12),AND(D295="F",Q295&gt;0)),(INDIRECT(ADDRESS(ROW()-2,COLUMN()))-$N$17),0) + IF(AND(OR(C295=11,C295=12),AND(D295="M",Q295&gt;0)),(INDIRECT(ADDRESS(ROW()-2,COLUMN()))-$O$17),0)  + IF(AND(OR(C295=13,C295=14),AND(D295="F",Q295&gt;0)),(INDIRECT(ADDRESS(ROW()-2,COLUMN()))-$P$17),0) + IF(AND(OR(C295=13,C295=14),AND(D295="M",Q295&gt;0)),(INDIRECT(ADDRESS(ROW()-2,COLUMN()))-$Q$17),0) + IF(AND(C295 &gt; 14,AND(D295="F",Q295&gt;0)),(INDIRECT(ADDRESS(ROW()-2,COLUMN()))-$R$17),0) + IF(AND(C295 &gt; 14,AND(D295="M",Q295&gt;0)),(INDIRECT(ADDRESS(ROW()-2,COLUMN()))-$S$17),0)</f>
        <v/>
      </c>
      <c r="R297" s="22">
        <f>(IF(AND(C295&lt;11,AND(D295="F",R295&gt;0)),(INDIRECT(ADDRESS(ROW()-2,COLUMN()))-$L$19),0) + IF(AND(C295&lt;11,AND(D295="M",R295&gt;0)),(INDIRECT(ADDRESS(ROW()-2,COLUMN()))-$M$19),0)) + IF(AND(OR(C295=11,C295=12),AND(D295="F",R295&gt;0)),(INDIRECT(ADDRESS(ROW()-2,COLUMN()))-$N$19),0) + IF(AND(OR(C295=11,C295=12),AND(D295="M",R295&gt;0)),(INDIRECT(ADDRESS(ROW()-2,COLUMN()))-$O$19),0)</f>
        <v/>
      </c>
      <c r="S297" s="22">
        <f>(IF(AND(C295&lt;11,AND(D295="F",S295&gt;0)),(INDIRECT(ADDRESS(ROW()-2,COLUMN()))-$L$20),0) + IF(AND(C295&lt;11,AND(D295="M",S295&gt;0)),(INDIRECT(ADDRESS(ROW()-2,COLUMN()))-$M$20),0)) + IF(AND(OR(C295=11,C295=12),AND(D295="F",S295&gt;0)),(INDIRECT(ADDRESS(ROW()-2,COLUMN()))-$N$20),0) + IF(AND(OR(C295=11,C295=12),AND(D295="M",S295&gt;0)),(INDIRECT(ADDRESS(ROW()-2,COLUMN()))-$O$20),0)  + IF(AND(OR(C295=13,C295=14),AND(D295="F",S295&gt;0)),(INDIRECT(ADDRESS(ROW()-2,COLUMN()))-$P$20),0) + IF(AND(OR(C295=13,C295=14),AND(D295="M",S295&gt;0)),(INDIRECT(ADDRESS(ROW()-2,COLUMN()))-$Q$20),0) + IF(AND(C295 &gt; 14,AND(D295="F",S295&gt;0)),(INDIRECT(ADDRESS(ROW()-2,COLUMN()))-$R$20),0) + IF(AND(C295 &gt; 14,AND(D295="M",S295&gt;0)),(INDIRECT(ADDRESS(ROW()-2,COLUMN()))-$S$20),0)</f>
        <v/>
      </c>
      <c r="T297" s="22">
        <f>IF(AND(OR(C295=11,C295=12),AND(D295="F",T295&gt;0)),(INDIRECT(ADDRESS(ROW()-2,COLUMN()))-$N$21),0) + IF(AND(OR(C295=11,C295=12),AND(D295="M",T295&gt;0)),(INDIRECT(ADDRESS(ROW()-2,COLUMN()))-$O$21),0)  + IF(AND(OR(C295=13,C295=14),AND(D295="F",T295&gt;0)),(INDIRECT(ADDRESS(ROW()-2,COLUMN()))-$P$21),0) + IF(AND(OR(C295=13,C295=14),AND(D295="M",T295&gt;0)),(INDIRECT(ADDRESS(ROW()-2,COLUMN()))-$Q$21),0) + IF(AND(C295 &gt; 14,AND(D295="F",T295&gt;0)),(INDIRECT(ADDRESS(ROW()-2,COLUMN()))-$R$21),0) + IF(AND(C295 &gt; 14,AND(D295="M",T295&gt;0)),(INDIRECT(ADDRESS(ROW()-2,COLUMN()))-$S$21),0)</f>
        <v/>
      </c>
      <c r="U297" s="22">
        <f>(IF(AND(C295&lt;11,AND(D295="F",U295&gt;0)),(INDIRECT(ADDRESS(ROW()-2,COLUMN()))-$L$23),0) + IF(AND(C295&lt;11,AND(D295="M",U295&gt;0)),(INDIRECT(ADDRESS(ROW()-2,COLUMN()))-$M$23),0)) + IF(AND(OR(C295=11,C295=12),AND(D295="F",U295&gt;0)),(INDIRECT(ADDRESS(ROW()-2,COLUMN()))-$N$23),0) + IF(AND(OR(C295=11,C295=12),AND(D295="M",U295&gt;0)),(INDIRECT(ADDRESS(ROW()-2,COLUMN()))-$O$23),0)</f>
        <v/>
      </c>
      <c r="V297" s="22">
        <f>(IF(AND(C295&lt;11,AND(D295="F",V295&gt;0)),(INDIRECT(ADDRESS(ROW()-2,COLUMN()))-$L$24),0) + IF(AND(C295&lt;11,AND(D295="M",V295&gt;0)),(INDIRECT(ADDRESS(ROW()-2,COLUMN()))-$M$24),0)) + IF(AND(OR(C295=11,C295=12),AND(D295="F",V295&gt;0)),(INDIRECT(ADDRESS(ROW()-2,COLUMN()))-$N$24),0) + IF(AND(OR(C295=11,C295=12),AND(D295="M",V295&gt;0)),(INDIRECT(ADDRESS(ROW()-2,COLUMN()))-$O$24),0)  + IF(AND(OR(C295=13,C295=14),AND(D295="F",V295&gt;0)),(INDIRECT(ADDRESS(ROW()-2,COLUMN()))-$P$24),0) + IF(AND(OR(C295=13,C295=14),AND(D295="M",V295&gt;0)),(INDIRECT(ADDRESS(ROW()-2,COLUMN()))-$Q$24),0) + IF(AND(C295 &gt; 14,AND(D295="F",V295&gt;0)),(INDIRECT(ADDRESS(ROW()-2,COLUMN()))-$R$24),0) + IF(AND(C295 &gt; 14,AND(D295="M",V295&gt;0)),(INDIRECT(ADDRESS(ROW()-2,COLUMN()))-$S$24),0)</f>
        <v/>
      </c>
      <c r="W297" s="22">
        <f>IF(AND(OR(C295=11,C295=12),AND(D295="F",W295&gt;0)),(INDIRECT(ADDRESS(ROW()-2,COLUMN()))-$N$25),0) + IF(AND(OR(C295=11,C295=12),AND(D295="M",W295&gt;0)),(INDIRECT(ADDRESS(ROW()-2,COLUMN()))-$O$25),0)  + IF(AND(OR(C295=13,C295=14),AND(D295="F",W295&gt;0)),(INDIRECT(ADDRESS(ROW()-2,COLUMN()))-$P$25),0) + IF(AND(OR(C295=13,C295=14),AND(D295="M",W295&gt;0)),(INDIRECT(ADDRESS(ROW()-2,COLUMN()))-$Q$25),0) + IF(AND(C295 &gt; 14,AND(D295="F",W295&gt;0)),(INDIRECT(ADDRESS(ROW()-2,COLUMN()))-$R$25),0) + IF(AND(C295 &gt; 14,AND(D295="M",W295&gt;0)),(INDIRECT(ADDRESS(ROW()-2,COLUMN()))-$S$25),0)</f>
        <v/>
      </c>
    </row>
    <row customHeight="1" ht="16" r="298" s="67" spans="1:63">
      <c r="C298" s="69" t="s">
        <v>386</v>
      </c>
      <c r="E298" s="62">
        <f>COUNTIF(F298:W298,"&lt;=0")-E295-IF(C295&gt;14,18,0)-IF(C295&gt;12,IF(L295&gt;0,1,0)+IF(O295&gt;0,1,0)+IF(R295&gt;0,1,0)+IF(U295&gt;0,1,0),0)-IF(C295&lt;11,IF(J295&gt;0,1,0)+IF(K295&gt;0,1,0)+IF(N295&gt;0,1,0)+IF(Q295&gt;0,1,0)+IF(T295&gt;0,1,0)+ IF(U295&gt;0,1,0) + IF(W295,1,0),0) - IF(AND(U295 &gt; 0,OR(C295=11,C295=12)),1,0)</f>
        <v/>
      </c>
      <c r="F298" s="22">
        <f>(IF(AND(C295&lt;11,AND(D295="F",F295&gt;0)),(INDIRECT(ADDRESS(ROW()-3,COLUMN()))-$V$4),0) + IF(AND(C295&lt;11,AND(D295="M",F295&gt;0)),(INDIRECT(ADDRESS(ROW()-3,COLUMN()))-$W$4),0)) + IF(AND(OR(C295=11,C295=12),AND(D295="F",F295&gt;0)),(INDIRECT(ADDRESS(ROW()-3,COLUMN()))-$X$4),0) + IF(AND(OR(C295=11,C295=12),AND(D295="M",F295&gt;0)),(INDIRECT(ADDRESS(ROW()-3,COLUMN()))-$Y$4),0)  + IF(AND(OR(C295=13,C295=14),AND(D295="F",F295&gt;0)),(INDIRECT(ADDRESS(ROW()-3,COLUMN()))-$Z$4),0) + IF(AND(OR(C295=13,C295=14),AND(D295="M",F295&gt;0)),(INDIRECT(ADDRESS(ROW()-3,COLUMN()))-$AA$4),0)</f>
        <v/>
      </c>
      <c r="G298" s="22">
        <f>(IF(AND(C295&lt;11,AND(D295="F",G295&gt;0)),(INDIRECT(ADDRESS(ROW()-3,COLUMN()))-$V$5),0) + IF(AND(C295&lt;11,AND(D295="M",G295&gt;0)),(INDIRECT(ADDRESS(ROW()-3,COLUMN()))-$W$5),0)) + IF(AND(OR(C295=11,C295=12),AND(D295="F",G295&gt;0)),(INDIRECT(ADDRESS(ROW()-3,COLUMN()))-$X$5),0) + IF(AND(OR(C295=11,C295=12),AND(D295="M",G295&gt;0)),(INDIRECT(ADDRESS(ROW()-3,COLUMN()))-$Y$5),0)  + IF(AND(OR(C295=13,C295=14),AND(D295="F",G295&gt;0)),(INDIRECT(ADDRESS(ROW()-3,COLUMN()))-$Z$5),0) + IF(AND(OR(C295=13,C295=14),AND(D295="M",G295&gt;0)),(INDIRECT(ADDRESS(ROW()-3,COLUMN()))-$AA$5),0)</f>
        <v/>
      </c>
      <c r="H298" s="22">
        <f>(IF(AND(C295&lt;11,AND(D295="F",H295&gt;0)),(INDIRECT(ADDRESS(ROW()-3,COLUMN()))-$V$6),0) + IF(AND(C295&lt;11,AND(D295="M",H295&gt;0)),(INDIRECT(ADDRESS(ROW()-3,COLUMN()))-$W$6),0)) + IF(AND(OR(C295=11,C295=12),AND(D295="F",H295&gt;0)),(INDIRECT(ADDRESS(ROW()-3,COLUMN()))-$X$6),0) + IF(AND(OR(C295=11,C295=12),AND(D295="M",H295&gt;0)),(INDIRECT(ADDRESS(ROW()-3,COLUMN()))-$Y$6),0)  + IF(AND(OR(C295=13,C295=14),AND(D295="F",H295&gt;0)),(INDIRECT(ADDRESS(ROW()-3,COLUMN()))-$Z$6),0) + IF(AND(OR(C295=13,C295=14),AND(D295="M",H295&gt;0)),(INDIRECT(ADDRESS(ROW()-3,COLUMN()))-$AA$6),0)</f>
        <v/>
      </c>
      <c r="I298" s="22">
        <f>(IF(AND(C295&lt;11,AND(D295="F",I295&gt;0)),(INDIRECT(ADDRESS(ROW()-3,COLUMN()))-$V$7),0) + IF(AND(C295&lt;11,AND(D295="M",I295&gt;0)),(INDIRECT(ADDRESS(ROW()-3,COLUMN()))-$W$7),0)) + IF(AND(OR(C295=11,C295=12),AND(D295="F",I295&gt;0)),(INDIRECT(ADDRESS(ROW()-3,COLUMN()))-$X$7),0) + IF(AND(OR(C295=11,C295=12),AND(D295="M",I295&gt;0)),(INDIRECT(ADDRESS(ROW()-3,COLUMN()))-$Y$7),0)  + IF(AND(OR(C295=13,C295=14),AND(D295="F",I295&gt;0)),(INDIRECT(ADDRESS(ROW()-3,COLUMN()))-$Z$7),0) + IF(AND(OR(C295=13,C295=14),AND(D295="M",I295&gt;0)),(INDIRECT(ADDRESS(ROW()-3,COLUMN()))-$AA$7),0)</f>
        <v/>
      </c>
      <c r="J298" s="22">
        <f>IF(AND(OR(C295=11,C295=12),AND(D295="F",J295&gt;0)),(INDIRECT(ADDRESS(ROW()-3,COLUMN()))-$X$8),0) + IF(AND(OR(C295=11,C295=12),AND(D295="M",J295&gt;0)),(INDIRECT(ADDRESS(ROW()-3,COLUMN()))-$Y$8),0)  + IF(AND(OR(C295=13,C295=14),AND(D295="F",J295&gt;0)),(INDIRECT(ADDRESS(ROW()-3,COLUMN()))-$Z$8),0) + IF(AND(OR(C295=13,C295=14),AND(D295="M",J295&gt;0)),(INDIRECT(ADDRESS(ROW()-3,COLUMN()))-$AA$8),0)</f>
        <v/>
      </c>
      <c r="K298" s="22">
        <f>IF(AND(OR(C295=11,C295=12),AND(D295="F",K295&gt;0)),(INDIRECT(ADDRESS(ROW()-3,COLUMN()))-$X$9),0) + IF(AND(OR(C295=11,C295=12),AND(D295="M",K295&gt;0)),(INDIRECT(ADDRESS(ROW()-3,COLUMN()))-$Y$9),0)  + IF(AND(OR(C295=13,C295=14),AND(D295="F",K295&gt;0)),(INDIRECT(ADDRESS(ROW()-3,COLUMN()))-$Z$9),0) + IF(AND(OR(C295=13,C295=14),AND(D295="M",K295&gt;0)),(INDIRECT(ADDRESS(ROW()-3,COLUMN()))-$AA$9),0)</f>
        <v/>
      </c>
      <c r="L298" s="22">
        <f>(IF(AND(C295&lt;11,AND(D295="F",L295&gt;0)),(INDIRECT(ADDRESS(ROW()-3,COLUMN()))-$V$11),0) + IF(AND(C295&lt;11,AND(D295="M",L295&gt;0)),(INDIRECT(ADDRESS(ROW()-3,COLUMN()))-$W$11),0)) + IF(AND(OR(C295=11,C295=12),AND(D295="F",L295&gt;0)),(INDIRECT(ADDRESS(ROW()-3,COLUMN()))-$X$11),0) + IF(AND(OR(C295=11,C295=12),AND(D295="M",L295&gt;0)),(INDIRECT(ADDRESS(ROW()-3,COLUMN()))-$Y$11),0)</f>
        <v/>
      </c>
      <c r="M298" s="22">
        <f>(IF(AND(C295&lt;11,AND(D295="F",M295&gt;0)),(INDIRECT(ADDRESS(ROW()-3,COLUMN()))-$V$12),0) + IF(AND(C295&lt;11,AND(D295="M",M295&gt;0)),(INDIRECT(ADDRESS(ROW()-3,COLUMN()))-$W$12),0)) + IF(AND(OR(C295=11,C295=12),AND(D295="F",M295&gt;0)),(INDIRECT(ADDRESS(ROW()-3,COLUMN()))-$X$12),0) + IF(AND(OR(C295=11,C295=12),AND(D295="M",M295&gt;0)),(INDIRECT(ADDRESS(ROW()-3,COLUMN()))-$Y$12),0)  + IF(AND(OR(C295=13,C295=14),AND(D295="F",M295&gt;0)),(INDIRECT(ADDRESS(ROW()-3,COLUMN()))-$Z$12),0) + IF(AND(OR(C295=13,C295=14),AND(D295="M",M295&gt;0)),(INDIRECT(ADDRESS(ROW()-3,COLUMN()))-$AA$12),0)</f>
        <v/>
      </c>
      <c r="N298" s="22">
        <f>IF(AND(OR(C295=11,C295=12),AND(D295="F",N295&gt;0)),(INDIRECT(ADDRESS(ROW()-3,COLUMN()))-$X$13),0) + IF(AND(OR(C295=11,C295=12),AND(D295="M",N295&gt;0)),(INDIRECT(ADDRESS(ROW()-3,COLUMN()))-$Y$13),0)  + IF(AND(OR(C295=13,C295=14),AND(D295="F",N295&gt;0)),(INDIRECT(ADDRESS(ROW()-3,COLUMN()))-$Z$13),0) + IF(AND(OR(C295=13,C295=14),AND(D295="M",N295&gt;0)),(INDIRECT(ADDRESS(ROW()-3,COLUMN()))-$AA$13),0)</f>
        <v/>
      </c>
      <c r="O298" s="22">
        <f>(IF(AND(C295&lt;11,AND(D295="F",O295&gt;0)),(INDIRECT(ADDRESS(ROW()-3,COLUMN()))-$V$15),0) + IF(AND(C295&lt;11,AND(D295="M",O295&gt;0)),(INDIRECT(ADDRESS(ROW()-3,COLUMN()))-$W$15),0)) + IF(AND(OR(C295=11,C295=12),AND(D295="F",O295&gt;0)),(INDIRECT(ADDRESS(ROW()-3,COLUMN()))-$X$15),0) + IF(AND(OR(C295=11,C295=12),AND(D295="M",O295&gt;0)),(INDIRECT(ADDRESS(ROW()-3,COLUMN()))-$Y$15),0)</f>
        <v/>
      </c>
      <c r="P298" s="22">
        <f>(IF(AND(C295&lt;11,AND(D295="F",P295&gt;0)),(INDIRECT(ADDRESS(ROW()-3,COLUMN()))-$V$16),0) + IF(AND(C295&lt;11,AND(D295="M",P295&gt;0)),(INDIRECT(ADDRESS(ROW()-3,COLUMN()))-$W$16),0)) + IF(AND(OR(C295=11,C295=12),AND(D295="F",P295&gt;0)),(INDIRECT(ADDRESS(ROW()-3,COLUMN()))-$X$16),0) + IF(AND(OR(C295=11,C295=12),AND(D295="M",P295&gt;0)),(INDIRECT(ADDRESS(ROW()-3,COLUMN()))-$Y$16),0)  + IF(AND(OR(C295=13,C295=14),AND(D295="F",P295&gt;0)),(INDIRECT(ADDRESS(ROW()-3,COLUMN()))-$Z$16),0) + IF(AND(OR(C295=13,C295=14),AND(D295="M",P295&gt;0)),(INDIRECT(ADDRESS(ROW()-3,COLUMN()))-$AA$16),0)</f>
        <v/>
      </c>
      <c r="Q298" s="22">
        <f>IF(AND(OR(C295=11,C295=12),AND(D295="F",Q295&gt;0)),(INDIRECT(ADDRESS(ROW()-3,COLUMN()))-$X$17),0) + IF(AND(OR(C295=11,C295=12),AND(D295="M",Q295&gt;0)),(INDIRECT(ADDRESS(ROW()-3,COLUMN()))-$Y$17),0)  + IF(AND(OR(C295=13,C295=14),AND(D295="F",Q295&gt;0)),(INDIRECT(ADDRESS(ROW()-3,COLUMN()))-$Z$17),0) + IF(AND(OR(C295=13,C295=14),AND(D295="M",Q295&gt;0)),(INDIRECT(ADDRESS(ROW()-3,COLUMN()))-$AA$17),0)</f>
        <v/>
      </c>
      <c r="R298" s="22">
        <f>(IF(AND(C295&lt;11,AND(D295="F",R295&gt;0)),(INDIRECT(ADDRESS(ROW()-3,COLUMN()))-$V$19),0) + IF(AND(C295&lt;11,AND(D295="M",R295&gt;0)),(INDIRECT(ADDRESS(ROW()-3,COLUMN()))-$W$19),0)) + IF(AND(OR(C295=11,C295=12),AND(D295="F",R295&gt;0)),(INDIRECT(ADDRESS(ROW()-3,COLUMN()))-$X$19),0) + IF(AND(OR(C295=11,C295=12),AND(D295="M",R295&gt;0)),(INDIRECT(ADDRESS(ROW()-3,COLUMN()))-$Y$19),0)</f>
        <v/>
      </c>
      <c r="S298" s="22">
        <f>(IF(AND(C295&lt;11,AND(D295="F",S295&gt;0)),(INDIRECT(ADDRESS(ROW()-3,COLUMN()))-$V$20),0) + IF(AND(C295&lt;11,AND(D295="M",S295&gt;0)),(INDIRECT(ADDRESS(ROW()-3,COLUMN()))-$W$20),0)) + IF(AND(OR(C295=11,C295=12),AND(D295="F",S295&gt;0)),(INDIRECT(ADDRESS(ROW()-3,COLUMN()))-$X$20),0) + IF(AND(OR(C295=11,C295=12),AND(D295="M",S295&gt;0)),(INDIRECT(ADDRESS(ROW()-3,COLUMN()))-$Y$20),0)  + IF(AND(OR(C295=13,C295=14),AND(D295="F",S295&gt;0)),(INDIRECT(ADDRESS(ROW()-3,COLUMN()))-$Z$20),0) + IF(AND(OR(C295=13,C295=14),AND(D295="M",S295&gt;0)),(INDIRECT(ADDRESS(ROW()-3,COLUMN()))-$AA$20),0)</f>
        <v/>
      </c>
      <c r="T298" s="22">
        <f>IF(AND(OR(C295=11,C295=12),AND(D295="F",T295&gt;0)),(INDIRECT(ADDRESS(ROW()-3,COLUMN()))-$X$21),0) + IF(AND(OR(C295=11,C295=12),AND(D295="M",T295&gt;0)),(INDIRECT(ADDRESS(ROW()-3,COLUMN()))-$Y$21),0)  + IF(AND(OR(C295=13,C295=14),AND(D295="F",T295&gt;0)),(INDIRECT(ADDRESS(ROW()-3,COLUMN()))-$Z$21),0) + IF(AND(OR(C295=13,C295=14),AND(D295="M",T295&gt;0)),(INDIRECT(ADDRESS(ROW()-3,COLUMN()))-$AA$21),0)</f>
        <v/>
      </c>
      <c r="U298" s="63" t="n">
        <v>0</v>
      </c>
      <c r="V298" s="22">
        <f>(IF(AND(C295&lt;11,AND(D295="F",V295&gt;0)),(INDIRECT(ADDRESS(ROW()-3,COLUMN()))-$V$24),0) + IF(AND(C295&lt;11,AND(D295="M",V295&gt;0)),(INDIRECT(ADDRESS(ROW()-3,COLUMN()))-$W$24),0)) + IF(AND(OR(C295=11,C295=12),AND(D295="F",V295&gt;0)),(INDIRECT(ADDRESS(ROW()-3,COLUMN()))-$X$24),0) + IF(AND(OR(C295=11,C295=12),AND(D295="M",V295&gt;0)),(INDIRECT(ADDRESS(ROW()-3,COLUMN()))-$Y$24),0)  + IF(AND(OR(C295=13,C295=14),AND(D295="F",V295&gt;0)),(INDIRECT(ADDRESS(ROW()-3,COLUMN()))-$Z$24),0) + IF(AND(OR(C295=13,C295=14),AND(D295="M",V295&gt;0)),(INDIRECT(ADDRESS(ROW()-3,COLUMN()))-$AA$24),0)</f>
        <v/>
      </c>
      <c r="W298" s="22">
        <f>IF(AND(OR(C295=11,C295=12),AND(D295="F",W295&gt;0)),(INDIRECT(ADDRESS(ROW()-3,COLUMN()))-$X$25),0) + IF(AND(OR(C295=11,C295=12),AND(D295="M",W295&gt;0)),(INDIRECT(ADDRESS(ROW()-3,COLUMN()))-$Y$25),0)  + IF(AND(OR(C295=13,C295=14),AND(D295="F",W295&gt;0)),(INDIRECT(ADDRESS(ROW()-3,COLUMN()))-$Z$25),0) + IF(AND(OR(C295=13,C295=14),AND(D295="M",W295&gt;0)),(INDIRECT(ADDRESS(ROW()-3,COLUMN()))-$AA$25),0)</f>
        <v/>
      </c>
    </row>
    <row customHeight="1" ht="16" r="299" s="67" spans="1:63">
      <c r="C299" s="69" t="s">
        <v>387</v>
      </c>
      <c r="E299" s="62">
        <f>COUNTIF(F299:W299,"&lt;=0")-E295-IF(L295&gt;0,1,0)-IF(O295&gt;0,1,0)-IF(R295&gt;0,1,0)-IF(U295&gt;0,1,0)</f>
        <v/>
      </c>
      <c r="F299" s="22">
        <f>IF(AND(D295="M",F295&gt;0), INDIRECT(ADDRESS(ROW()-4,COLUMN()))-$AE$4,0) + IF(AND(D295="F",F295&gt;0), INDIRECT(ADDRESS(ROW()-4,COLUMN()))-$AD$4,0)</f>
        <v/>
      </c>
      <c r="G299" s="22">
        <f>IF(AND(D295="M",G295&gt;0), INDIRECT(ADDRESS(ROW()-4,COLUMN()))-$AE$5,0) + IF(AND(D295="F",G295&gt;0), INDIRECT(ADDRESS(ROW()-4,COLUMN()))-$AD$5,0)</f>
        <v/>
      </c>
      <c r="H299" s="22">
        <f>IF(AND(D295="M",H295&gt;0), INDIRECT(ADDRESS(ROW()-4,COLUMN()))-$AE$6,0) + IF(AND(D295="F",H295&gt;0), INDIRECT(ADDRESS(ROW()-4,COLUMN()))-$AD$6,0)</f>
        <v/>
      </c>
      <c r="I299" s="22">
        <f>IF(AND(D295="M",I295&gt;0), INDIRECT(ADDRESS(ROW()-4,COLUMN()))-$AE$7,0) + IF(AND(D295="F",I295&gt;0), INDIRECT(ADDRESS(ROW()-4,COLUMN()))-$AD$7,0)</f>
        <v/>
      </c>
      <c r="J299" s="22">
        <f>IF(AND(D295="M",J295&gt;0), INDIRECT(ADDRESS(ROW()-4,COLUMN()))-$AE$8,0) + IF(AND(D295="F",J295&gt;0), INDIRECT(ADDRESS(ROW()-4,COLUMN()))-$AD$8,0)</f>
        <v/>
      </c>
      <c r="K299" s="22">
        <f>IF(AND(D295="M",K295&gt;0), INDIRECT(ADDRESS(ROW()-4,COLUMN()))-$AE$9,0) + IF(AND(D295="F",K295&gt;0), INDIRECT(ADDRESS(ROW()-4,COLUMN()))-$AD$9,0)</f>
        <v/>
      </c>
      <c r="L299" s="63" t="n">
        <v>0</v>
      </c>
      <c r="M299" s="22">
        <f>IF(AND(D295="M",M295&gt;0), INDIRECT(ADDRESS(ROW()-4,COLUMN()))-$AE$11,0) + IF(AND(D295="F",M295&gt;0), INDIRECT(ADDRESS(ROW()-4,COLUMN()))-$AD$11,0)</f>
        <v/>
      </c>
      <c r="N299" s="22">
        <f>IF(AND(D295="M",N295&gt;0), INDIRECT(ADDRESS(ROW()-4,COLUMN()))-$AE$12,0) + IF(AND(D295="F",N295&gt;0), INDIRECT(ADDRESS(ROW()-4,COLUMN()))-$AD$12,0)</f>
        <v/>
      </c>
      <c r="O299" s="63" t="n">
        <v>0</v>
      </c>
      <c r="P299" s="22">
        <f>IF(AND(D295="M",P295&gt;0), INDIRECT(ADDRESS(ROW()-4,COLUMN()))-$AE$14,0) + IF(AND(D295="F",P295&gt;0), INDIRECT(ADDRESS(ROW()-4,COLUMN()))-$AD$14,0)</f>
        <v/>
      </c>
      <c r="Q299" s="22">
        <f>IF(AND(D295="M",Q295&gt;0), INDIRECT(ADDRESS(ROW()-4,COLUMN()))-$AE$15,0) + IF(AND(D295="F",Q295&gt;0), INDIRECT(ADDRESS(ROW()-4,COLUMN()))-$AD$15,0)</f>
        <v/>
      </c>
      <c r="R299" s="63" t="n">
        <v>0</v>
      </c>
      <c r="S299" s="22">
        <f>IF(AND(D295="M",S295&gt;0), INDIRECT(ADDRESS(ROW()-4,COLUMN()))-$AE$17,0) + IF(AND(D295="F",S295&gt;0), INDIRECT(ADDRESS(ROW()-4,COLUMN()))-$AD$17,0)</f>
        <v/>
      </c>
      <c r="T299" s="22">
        <f>IF(AND(D295="M",T295&gt;0), INDIRECT(ADDRESS(ROW()-4,COLUMN()))-$AE$18,0) + IF(AND(D295="F",T295&gt;0), INDIRECT(ADDRESS(ROW()-4,COLUMN()))-$AD$18,0)</f>
        <v/>
      </c>
      <c r="U299" s="63" t="n">
        <v>0</v>
      </c>
      <c r="V299" s="22">
        <f>IF(AND(D295="M",V295&gt;0), INDIRECT(ADDRESS(ROW()-4,COLUMN()))-$AE$20,0) + IF(AND(D295="F",V295&gt;0), INDIRECT(ADDRESS(ROW()-4,COLUMN()))-$AD$20,0)</f>
        <v/>
      </c>
      <c r="W299" s="22">
        <f>IF(AND(D295="M",W295&gt;0), INDIRECT(ADDRESS(ROW()-4,COLUMN()))-$AE$21,0) + IF(AND(D295="F",W295&gt;0), INDIRECT(ADDRESS(ROW()-4,COLUMN()))-$AD$21,0)</f>
        <v/>
      </c>
    </row>
    <row customHeight="1" ht="16" r="300" s="67" spans="1:63">
      <c r="C300" s="69" t="s">
        <v>388</v>
      </c>
      <c r="E300" s="62">
        <f>COUNTIF(F300:W300,"&lt;=0")-E295-IF(L295&gt;0,1,0)-IF(O295&gt;0,1,0)-IF(R295&gt;0,1,0)-IF(U295&gt;0,1,0)</f>
        <v/>
      </c>
      <c r="F300" s="22">
        <f>IF(AND(D295="M",F295&gt;0), INDIRECT(ADDRESS(ROW()-5,COLUMN()))-$AJ$4,0) + IF(AND(D295="F",F295&gt;0), INDIRECT(ADDRESS(ROW()-5,COLUMN()))-$AI$4,0)</f>
        <v/>
      </c>
      <c r="G300" s="22">
        <f>IF(AND(D295="M",G295&gt;0), INDIRECT(ADDRESS(ROW()-5,COLUMN()))-$AJ$5,0) + IF(AND(D295="F",G295&gt;0), INDIRECT(ADDRESS(ROW()-5,COLUMN()))-$AI$5,0)</f>
        <v/>
      </c>
      <c r="H300" s="22">
        <f>IF(AND(D295="M",H295&gt;0), INDIRECT(ADDRESS(ROW()-5,COLUMN()))-$AJ$6,0) + IF(AND(D295="F",H295&gt;0), INDIRECT(ADDRESS(ROW()-5,COLUMN()))-$AI$6,0)</f>
        <v/>
      </c>
      <c r="I300" s="22">
        <f>IF(AND(D295="M",I295&gt;0), INDIRECT(ADDRESS(ROW()-5,COLUMN()))-$AJ$7,0) + IF(AND(D295="F",I295&gt;0), INDIRECT(ADDRESS(ROW()-5,COLUMN()))-$AI$7,0)</f>
        <v/>
      </c>
      <c r="J300" s="22">
        <f>IF(AND(D295="M",J295&gt;0), INDIRECT(ADDRESS(ROW()-5,COLUMN()))-$AJ$8,0) + IF(AND(D295="F",J295&gt;0), INDIRECT(ADDRESS(ROW()-5,COLUMN()))-$AI$8,0)</f>
        <v/>
      </c>
      <c r="K300" s="22">
        <f>IF(AND(D295="M",K295&gt;0), INDIRECT(ADDRESS(ROW()-5,COLUMN()))-$AJ$9,0) + IF(AND(D295="F",K295&gt;0), INDIRECT(ADDRESS(ROW()-5,COLUMN()))-$AI$9,0)</f>
        <v/>
      </c>
      <c r="L300" s="63" t="n">
        <v>0</v>
      </c>
      <c r="M300" s="22">
        <f>IF(AND(D295="M",M295&gt;0), INDIRECT(ADDRESS(ROW()-5,COLUMN()))-$AJ$11,0) + IF(AND(D295="F",M295&gt;0), INDIRECT(ADDRESS(ROW()-5,COLUMN()))-$AI$11,0)</f>
        <v/>
      </c>
      <c r="N300" s="22">
        <f>IF(AND(D295="M",N295&gt;0), INDIRECT(ADDRESS(ROW()-5,COLUMN()))-$AJ$12,0) + IF(AND(D295="F",N295&gt;0), INDIRECT(ADDRESS(ROW()-5,COLUMN()))-$AI$12,0)</f>
        <v/>
      </c>
      <c r="O300" s="63" t="n">
        <v>0</v>
      </c>
      <c r="P300" s="22">
        <f>IF(AND(D295="M",P295&gt;0), INDIRECT(ADDRESS(ROW()-5,COLUMN()))-$AJ$14,0) + IF(AND(D295="F",P295&gt;0), INDIRECT(ADDRESS(ROW()-5,COLUMN()))-$AI$14,0)</f>
        <v/>
      </c>
      <c r="Q300" s="22">
        <f>IF(AND(D295="M",Q295&gt;0), INDIRECT(ADDRESS(ROW()-5,COLUMN()))-$AJ$15,0) + IF(AND(D295="F",Q295&gt;0), INDIRECT(ADDRESS(ROW()-5,COLUMN()))-$AI$15,0)</f>
        <v/>
      </c>
      <c r="R300" s="63" t="n">
        <v>0</v>
      </c>
      <c r="S300" s="22">
        <f>IF(AND(D295="M",S295&gt;0), INDIRECT(ADDRESS(ROW()-5,COLUMN()))-$AJ$17,0) + IF(AND(D295="F",S295&gt;0), INDIRECT(ADDRESS(ROW()-5,COLUMN()))-$AI$17,0)</f>
        <v/>
      </c>
      <c r="T300" s="22">
        <f>IF(AND(D295="M",T295&gt;0), INDIRECT(ADDRESS(ROW()-5,COLUMN()))-$AJ$18,0) + IF(AND(D295="F",T295&gt;0), INDIRECT(ADDRESS(ROW()-5,COLUMN()))-$AI$18,0)</f>
        <v/>
      </c>
      <c r="U300" s="63" t="n">
        <v>0</v>
      </c>
      <c r="V300" s="22">
        <f>IF(AND(D295="M",V295&gt;0), INDIRECT(ADDRESS(ROW()-5,COLUMN()))-$AJ$20,0) + IF(AND(D295="F",V295&gt;0), INDIRECT(ADDRESS(ROW()-5,COLUMN()))-$AI$20,0)</f>
        <v/>
      </c>
      <c r="W300" s="22">
        <f>IF(AND(D295="M",W295&gt;0), INDIRECT(ADDRESS(ROW()-5,COLUMN()))-$AJ$21,0) + IF(AND(D295="F",W295&gt;0), INDIRECT(ADDRESS(ROW()-5,COLUMN()))-$AI$21,0)</f>
        <v/>
      </c>
    </row>
    <row customHeight="1" ht="16" r="301" s="67" spans="1:63">
      <c r="C301" s="69" t="s">
        <v>389</v>
      </c>
      <c r="E301" s="62">
        <f>COUNTIF(F301:W301,"&lt;=0")-E295-IF(L295&gt;0,1,0)-IF(O295&gt;0,1,0)-IF(R295&gt;0,1,0)-IF(U295&gt;0,1,0)</f>
        <v/>
      </c>
      <c r="F301" s="22">
        <f>IF(AND(D295="M",F295&gt;0), INDIRECT(ADDRESS(ROW()-6,COLUMN()))-$AO$4,0) + IF(AND(D295="F",F295&gt;0), INDIRECT(ADDRESS(ROW()-6,COLUMN()))-$AN$4,0)</f>
        <v/>
      </c>
      <c r="G301" s="22">
        <f>IF(AND(D295="M",G295&gt;0), INDIRECT(ADDRESS(ROW()-6,COLUMN()))-$AO$5,0) + IF(AND(D295="F",G295&gt;0), INDIRECT(ADDRESS(ROW()-6,COLUMN()))-$AN$5,0)</f>
        <v/>
      </c>
      <c r="H301" s="22">
        <f>IF(AND(D295="M",H295&gt;0), INDIRECT(ADDRESS(ROW()-6,COLUMN()))-$AO$6,0) + IF(AND(D295="F",H295&gt;0), INDIRECT(ADDRESS(ROW()-6,COLUMN()))-$AN$6,0)</f>
        <v/>
      </c>
      <c r="I301" s="22">
        <f>IF(AND(D295="M",I295&gt;0), INDIRECT(ADDRESS(ROW()-6,COLUMN()))-$AO$7,0) + IF(AND(D295="F",I295&gt;0), INDIRECT(ADDRESS(ROW()-6,COLUMN()))-$AN$7,0)</f>
        <v/>
      </c>
      <c r="J301" s="22">
        <f>IF(AND(D295="M",J295&gt;0), INDIRECT(ADDRESS(ROW()-6,COLUMN()))-$AO$8,0) + IF(AND(D295="F",J295&gt;0), INDIRECT(ADDRESS(ROW()-6,COLUMN()))-$AN$8,0)</f>
        <v/>
      </c>
      <c r="K301" s="22">
        <f>IF(AND(D295="M",K295&gt;0), INDIRECT(ADDRESS(ROW()-6,COLUMN()))-$AO$9,0) + IF(AND(D295="F",K295&gt;0), INDIRECT(ADDRESS(ROW()-6,COLUMN()))-$AN$9,0)</f>
        <v/>
      </c>
      <c r="L301" s="63" t="n">
        <v>0</v>
      </c>
      <c r="M301" s="22">
        <f>IF(AND(D295="M",M295&gt;0), INDIRECT(ADDRESS(ROW()-6,COLUMN()))-$AO$11,0) + IF(AND(D295="F",M295&gt;0), INDIRECT(ADDRESS(ROW()-6,COLUMN()))-$AN$11,0)</f>
        <v/>
      </c>
      <c r="N301" s="22">
        <f>IF(AND(D295="M",N295&gt;0), INDIRECT(ADDRESS(ROW()-6,COLUMN()))-$AO$12,0) + IF(AND(D295="F",N295&gt;0), INDIRECT(ADDRESS(ROW()-6,COLUMN()))-$AN$12,0)</f>
        <v/>
      </c>
      <c r="O301" s="63" t="n">
        <v>0</v>
      </c>
      <c r="P301" s="22">
        <f>IF(AND(D295="M",P295&gt;0), INDIRECT(ADDRESS(ROW()-6,COLUMN()))-$AO$14,0) + IF(AND(D295="F",P295&gt;0), INDIRECT(ADDRESS(ROW()-6,COLUMN()))-$AN$14,0)</f>
        <v/>
      </c>
      <c r="Q301" s="22">
        <f>IF(AND(D295="M",Q295&gt;0), INDIRECT(ADDRESS(ROW()-6,COLUMN()))-$AO$15,0) + IF(AND(D295="F",Q295&gt;0), INDIRECT(ADDRESS(ROW()-6,COLUMN()))-$AN$15,0)</f>
        <v/>
      </c>
      <c r="R301" s="63" t="n">
        <v>0</v>
      </c>
      <c r="S301" s="22">
        <f>IF(AND(D295="M",S295&gt;0), INDIRECT(ADDRESS(ROW()-6,COLUMN()))-$AO$17,0) + IF(AND(D295="F",S295&gt;0), INDIRECT(ADDRESS(ROW()-6,COLUMN()))-$AN$17,0)</f>
        <v/>
      </c>
      <c r="T301" s="22">
        <f>IF(AND(D295="M",T295&gt;0), INDIRECT(ADDRESS(ROW()-6,COLUMN()))-$AO$18,0) + IF(AND(D295="F",T295&gt;0), INDIRECT(ADDRESS(ROW()-6,COLUMN()))-$AN$18,0)</f>
        <v/>
      </c>
      <c r="U301" s="63" t="n">
        <v>0</v>
      </c>
      <c r="V301" s="22">
        <f>IF(AND(D295="M",V295&gt;0), INDIRECT(ADDRESS(ROW()-6,COLUMN()))-$AO$20,0) + IF(AND(D295="F",V295&gt;0), INDIRECT(ADDRESS(ROW()-6,COLUMN()))-$AN$20,0)</f>
        <v/>
      </c>
      <c r="W301" s="22">
        <f>IF(AND(D295="M",W295&gt;0), INDIRECT(ADDRESS(ROW()-6,COLUMN()))-$AO$21,0) + IF(AND(D295="F",W295&gt;0), INDIRECT(ADDRESS(ROW()-6,COLUMN()))-$AN$21,0)</f>
        <v/>
      </c>
    </row>
    <row customHeight="1" ht="16" r="302" s="67" spans="1:63" thickBot="1">
      <c r="C302" s="69" t="s">
        <v>6</v>
      </c>
      <c r="E302" s="62">
        <f>COUNTIF(F302:W302,"&lt;=0")-E295-IF(L295&gt;0,1,0)-IF(O295&gt;0,1,0)-IF(R295&gt;0,1,0)-IF(U295&gt;0,1,0)</f>
        <v/>
      </c>
      <c r="F302" s="22">
        <f>IF(AND(D295="M",F295&gt;0), INDIRECT(ADDRESS(ROW()-7,COLUMN()))-$AT$4,0) + IF(AND(D295="F",F295&gt;0), INDIRECT(ADDRESS(ROW()-7,COLUMN()))-$AS$4,0)</f>
        <v/>
      </c>
      <c r="G302" s="22">
        <f>IF(AND(D295="M",G295&gt;0), INDIRECT(ADDRESS(ROW()-7,COLUMN()))-$AT$5,0) + IF(AND(D295="F",G295&gt;0), INDIRECT(ADDRESS(ROW()-7,COLUMN()))-$AS$5,0)</f>
        <v/>
      </c>
      <c r="H302" s="22">
        <f>IF(AND(D295="M",H295&gt;0), INDIRECT(ADDRESS(ROW()-7,COLUMN()))-$AT$6,0) + IF(AND(D295="F",H295&gt;0), INDIRECT(ADDRESS(ROW()-7,COLUMN()))-$AS$6,0)</f>
        <v/>
      </c>
      <c r="I302" s="22">
        <f>IF(AND(D295="M",I295&gt;0), INDIRECT(ADDRESS(ROW()-7,COLUMN()))-$AT$7,0) + IF(AND(D295="F",I295&gt;0), INDIRECT(ADDRESS(ROW()-7,COLUMN()))-$AS$7,0)</f>
        <v/>
      </c>
      <c r="J302" s="22">
        <f>IF(AND(D295="M",J295&gt;0), INDIRECT(ADDRESS(ROW()-7,COLUMN()))-$AT$8,0) + IF(AND(D295="F",J295&gt;0), INDIRECT(ADDRESS(ROW()-7,COLUMN()))-$AS$8,0)</f>
        <v/>
      </c>
      <c r="K302" s="22">
        <f>IF(AND(D295="M",K295&gt;0), INDIRECT(ADDRESS(ROW()-7,COLUMN()))-$AT$9,0) + IF(AND(D295="F",K295&gt;0), INDIRECT(ADDRESS(ROW()-7,COLUMN()))-$AS$9,0)</f>
        <v/>
      </c>
      <c r="L302" s="63" t="n">
        <v>0</v>
      </c>
      <c r="M302" s="22">
        <f>IF(AND(D295="M",M295&gt;0), INDIRECT(ADDRESS(ROW()-7,COLUMN()))-$AT$11,0) + IF(AND(D295="F",M295&gt;0), INDIRECT(ADDRESS(ROW()-7,COLUMN()))-$AS$11,0)</f>
        <v/>
      </c>
      <c r="N302" s="22">
        <f>IF(AND(D295="M",N295&gt;0), INDIRECT(ADDRESS(ROW()-7,COLUMN()))-$AT$12,0) + IF(AND(D295="F",N295&gt;0), INDIRECT(ADDRESS(ROW()-7,COLUMN()))-$AS$12,0)</f>
        <v/>
      </c>
      <c r="O302" s="63" t="n">
        <v>0</v>
      </c>
      <c r="P302" s="22">
        <f>IF(AND(D295="M",P295&gt;0), INDIRECT(ADDRESS(ROW()-7,COLUMN()))-$AT$14,0) + IF(AND(D295="F",P295&gt;0), INDIRECT(ADDRESS(ROW()-7,COLUMN()))-$AS$14,0)</f>
        <v/>
      </c>
      <c r="Q302" s="22">
        <f>IF(AND(D295="M",Q295&gt;0), INDIRECT(ADDRESS(ROW()-7,COLUMN()))-$AT$15,0) + IF(AND(D295="F",Q295&gt;0), INDIRECT(ADDRESS(ROW()-7,COLUMN()))-$AS$15,0)</f>
        <v/>
      </c>
      <c r="R302" s="63" t="n">
        <v>0</v>
      </c>
      <c r="S302" s="22">
        <f>IF(AND(D295="M",S295&gt;0), INDIRECT(ADDRESS(ROW()-7,COLUMN()))-$AT$17,0) + IF(AND(D295="F",S295&gt;0), INDIRECT(ADDRESS(ROW()-7,COLUMN()))-$AS$17,0)</f>
        <v/>
      </c>
      <c r="T302" s="22">
        <f>IF(AND(D295="M",T295&gt;0), INDIRECT(ADDRESS(ROW()-7,COLUMN()))-$AT$18,0) + IF(AND(D295="F",T295&gt;0), INDIRECT(ADDRESS(ROW()-7,COLUMN()))-$AS$18,0)</f>
        <v/>
      </c>
      <c r="U302" s="63" t="n">
        <v>0</v>
      </c>
      <c r="V302" s="22">
        <f>IF(AND(D295="M",V295&gt;0), INDIRECT(ADDRESS(ROW()-7,COLUMN()))-$AT$20,0) + IF(AND(D295="F",V295&gt;0), INDIRECT(ADDRESS(ROW()-7,COLUMN()))-$AS$20,0)</f>
        <v/>
      </c>
      <c r="W302" s="22">
        <f>IF(AND(D295="M",W295&gt;0), INDIRECT(ADDRESS(ROW()-7,COLUMN()))-$AT$21,0) + IF(AND(D295="F",W295&gt;0), INDIRECT(ADDRESS(ROW()-7,COLUMN()))-$AS$21,0)</f>
        <v/>
      </c>
    </row>
    <row customHeight="1" ht="16" r="303" s="67" spans="1:63">
      <c r="A303" s="66" t="s">
        <v>382</v>
      </c>
      <c r="C303" s="11" t="n">
        <v>12</v>
      </c>
      <c r="D303" s="12" t="s">
        <v>383</v>
      </c>
      <c r="E303" s="14">
        <f>COUNTIF(F303:W303,"=0")</f>
        <v/>
      </c>
      <c r="F303" s="18" t="n">
        <v>-5</v>
      </c>
      <c r="G303" s="18" t="n">
        <v>-17</v>
      </c>
      <c r="H303" s="18" t="n">
        <v>-68</v>
      </c>
      <c r="I303" s="18" t="n">
        <v>-5</v>
      </c>
      <c r="J303" s="18" t="n">
        <v>-68</v>
      </c>
      <c r="K303" s="18" t="n">
        <v>-68</v>
      </c>
      <c r="L303" s="18" t="n">
        <v>-68</v>
      </c>
      <c r="M303" s="18" t="n">
        <v>-68</v>
      </c>
      <c r="N303" s="18" t="n">
        <v>-68</v>
      </c>
      <c r="O303" s="18" t="n">
        <v>-68</v>
      </c>
      <c r="P303" s="18" t="n">
        <v>-68</v>
      </c>
      <c r="Q303" s="18" t="n">
        <v>-68</v>
      </c>
      <c r="R303" s="18" t="n">
        <v>-68</v>
      </c>
      <c r="S303" s="18" t="n">
        <v>-68</v>
      </c>
      <c r="T303" s="18" t="n">
        <v>-68</v>
      </c>
      <c r="U303" s="18" t="n">
        <v>-68</v>
      </c>
      <c r="V303" s="18" t="n">
        <v>-68</v>
      </c>
      <c r="W303" s="18" t="n">
        <v>-68</v>
      </c>
    </row>
    <row customHeight="1" ht="16" r="304" s="67" spans="1:63">
      <c r="C304" s="68" t="s">
        <v>384</v>
      </c>
      <c r="E304" s="62">
        <f>COUNTIF(F304:AA304,"&lt;=0")-E303-IF(C303&gt;12,IF(L303&gt;0,1,0)+IF(O303&gt;0,1,0)+IF(R303&gt;0,1,0)+IF(U303&gt;0,1,0),0)-IF(C303&lt;11,IF(J303&gt;0,1,0)+IF(K303&gt;0,1,0)+IF(N303&gt;0,1,0)+IF(Q303&gt;0,1,0)+IF(T303&gt;0,1,0)+IF(W303,1,0),0)</f>
        <v/>
      </c>
      <c r="F304" s="22">
        <f>(IF(AND(C303&lt;11,AND(D303="F",F303&gt;0)),(INDIRECT(ADDRESS(ROW()-1,COLUMN()))-$B$4),0) + IF(AND(C303&lt;11,AND(D303="M",F303&gt;0)),(INDIRECT(ADDRESS(ROW()-1,COLUMN()))-$C$4),0)) + IF(AND(OR(C303=11,C303=12),AND(D303="F",F303&gt;0)),(INDIRECT(ADDRESS(ROW()-1,COLUMN()))-$D$4),0) + IF(AND(OR(C303=11,C303=12),AND(D303="M",F303&gt;0)),(INDIRECT(ADDRESS(ROW()-1,COLUMN()))-$E$4),0)  + IF(AND(OR(C303=13,C303=14),AND(D303="F",F303&gt;0)),(INDIRECT(ADDRESS(ROW()-1,COLUMN()))-$F$4),0) + IF(AND(OR(C303=13,C303=14),AND(D303="M",F303&gt;0)),(INDIRECT(ADDRESS(ROW()-1,COLUMN()))-$G$4),0) + IF(AND(C303 &gt; 14,AND(D303="F",F303&gt;0)),(INDIRECT(ADDRESS(ROW()-1,COLUMN()))-$H$4),0) + IF(AND(C303 &gt; 14,AND(D303="M",F303&gt;0)),(INDIRECT(ADDRESS(ROW()-1,COLUMN()))-$I$4),0)</f>
        <v/>
      </c>
      <c r="G304" s="22">
        <f>(IF(AND(C303&lt;11,AND(D303="F",G303&gt;0)),(INDIRECT(ADDRESS(ROW()-1,COLUMN()))-$B$5),0) + IF(AND(C303&lt;11,AND(D303="M",G303&gt;0)),(INDIRECT(ADDRESS(ROW()-1,COLUMN()))-$C$5),0)) + IF(AND(OR(C303=11,C303=12),AND(D303="F",G303&gt;0)),(INDIRECT(ADDRESS(ROW()-1,COLUMN()))-$D$5),0) + IF(AND(OR(C303=11,C303=12),AND(D303="M",G303&gt;0)),(INDIRECT(ADDRESS(ROW()-1,COLUMN()))-$E$5),0)  + IF(AND(OR(C303=13,C303=14),AND(D303="F",G303&gt;0)),(INDIRECT(ADDRESS(ROW()-1,COLUMN()))-$F$5),0) + IF(AND(OR(C303=13,C303=14),AND(D303="M",G303&gt;0)),(INDIRECT(ADDRESS(ROW()-1,COLUMN()))-$G$5),0) + IF(AND(C303 &gt; 14,AND(D303="F",G303&gt;0)),(INDIRECT(ADDRESS(ROW()-1,COLUMN()))-$H$5),0) + IF(AND(C303 &gt; 14,AND(D303="M",G303&gt;0)),(INDIRECT(ADDRESS(ROW()-1,COLUMN()))-$I$5),0)</f>
        <v/>
      </c>
      <c r="H304" s="22">
        <f>(IF(AND(C303&lt;11,AND(D303="F",H303&gt;0)),(INDIRECT(ADDRESS(ROW()-1,COLUMN()))-$B$6),0) + IF(AND(C303&lt;11,AND(D303="M",H303&gt;0)),(INDIRECT(ADDRESS(ROW()-1,COLUMN()))-$C$6),0)) + IF(AND(OR(C303=11,C303=12),AND(D303="F",H303&gt;0)),(INDIRECT(ADDRESS(ROW()-1,COLUMN()))-$D$6),0) + IF(AND(OR(C303=11,C303=12),AND(D303="M",H303&gt;0)),(INDIRECT(ADDRESS(ROW()-1,COLUMN()))-$E$6),0)  + IF(AND(OR(C303=13,C303=14),AND(D303="F",H303&gt;0)),(INDIRECT(ADDRESS(ROW()-1,COLUMN()))-$F$6),0) + IF(AND(OR(C303=13,C303=14),AND(D303="M",H303&gt;0)),(INDIRECT(ADDRESS(ROW()-1,COLUMN()))-$G$6),0) + IF(AND(C303 &gt; 14,AND(D303="F",H303&gt;0)),(INDIRECT(ADDRESS(ROW()-1,COLUMN()))-$H$6),0) + IF(AND(C303 &gt; 14,AND(D303="M",H303&gt;0)),(INDIRECT(ADDRESS(ROW()-1,COLUMN()))-$I$6),0)</f>
        <v/>
      </c>
      <c r="I304" s="22">
        <f>(IF(AND(C303&lt;11,AND(D303="F",I303&gt;0)),(INDIRECT(ADDRESS(ROW()-1,COLUMN()))-$B$7),0) + IF(AND(C303&lt;11,AND(D303="M",I303&gt;0)),(INDIRECT(ADDRESS(ROW()-1,COLUMN()))-$C$7),0)) + IF(AND(OR(C303=11,C303=12),AND(D303="F",I303&gt;0)),(INDIRECT(ADDRESS(ROW()-1,COLUMN()))-$D$7),0) + IF(AND(OR(C303=11,C303=12),AND(D303="M",I303&gt;0)),(INDIRECT(ADDRESS(ROW()-1,COLUMN()))-$E$7),0)  + IF(AND(OR(C303=13,C303=14),AND(D303="F",I303&gt;0)),(INDIRECT(ADDRESS(ROW()-1,COLUMN()))-$F$7),0) + IF(AND(OR(C303=13,C303=14),AND(D303="M",I303&gt;0)),(INDIRECT(ADDRESS(ROW()-1,COLUMN()))-$G$7),0) + IF(AND(C303 &gt; 14,AND(D303="F",I303&gt;0)),(INDIRECT(ADDRESS(ROW()-1,COLUMN()))-$H$7),0) + IF(AND(C303 &gt; 14,AND(D303="M",I303&gt;0)),(INDIRECT(ADDRESS(ROW()-1,COLUMN()))-$I$7),0)</f>
        <v/>
      </c>
      <c r="J304" s="22">
        <f>IF(AND(OR(C303=11,C303=12),AND(D303="F",J303&gt;0)),(INDIRECT(ADDRESS(ROW()-1,COLUMN()))-$D$8),0) + IF(AND(OR(C303=11,C303=12),AND(D303="M",J303&gt;0)),(INDIRECT(ADDRESS(ROW()-1,COLUMN()))-$E$8),0)  + IF(AND(OR(C303=13,C303=14),AND(D303="F",J303&gt;0)),(INDIRECT(ADDRESS(ROW()-1,COLUMN()))-$F$8),0) + IF(AND(OR(C303=13,C303=14),AND(D303="M",J303&gt;0)),(INDIRECT(ADDRESS(ROW()-1,COLUMN()))-$G$8),0) + IF(AND(C303 &gt; 14,AND(D303="F",J303&gt;0)),(INDIRECT(ADDRESS(ROW()-1,COLUMN()))-$H$8),0) + IF(AND(C303 &gt; 14,AND(D303="M",J303&gt;0)),(INDIRECT(ADDRESS(ROW()-1,COLUMN()))-$I$8),0)</f>
        <v/>
      </c>
      <c r="K304" s="22">
        <f>IF(AND(OR(C303=11,C303=12),AND(D303="F",K303&gt;0)),(INDIRECT(ADDRESS(ROW()-1,COLUMN()))-$D$9),0) + IF(AND(OR(C303=11,C303=12),AND(D303="M",K303&gt;0)),(INDIRECT(ADDRESS(ROW()-1,COLUMN()))-$E$9),0)  + IF(AND(OR(C303=13,C303=14),AND(D303="F",K303&gt;0)),(INDIRECT(ADDRESS(ROW()-1,COLUMN()))-$F$9),0) + IF(AND(OR(C303=13,C303=14),AND(D303="M",K303&gt;0)),(INDIRECT(ADDRESS(ROW()-1,COLUMN()))-$G$9),0) + IF(AND(C303 &gt; 14,AND(D303="F",K303&gt;0)),(INDIRECT(ADDRESS(ROW()-1,COLUMN()))-$H$9),0) + IF(AND(C303 &gt; 14,AND(D303="M",K303&gt;0)),(INDIRECT(ADDRESS(ROW()-1,COLUMN()))-$I$9),0)</f>
        <v/>
      </c>
      <c r="L304" s="22">
        <f>(IF(AND(C303&lt;11,AND(D303="F",L303&gt;0)),(INDIRECT(ADDRESS(ROW()-1,COLUMN()))-$B$11),0) + IF(AND(C303&lt;11,AND(D303="M",L303&gt;0)),(INDIRECT(ADDRESS(ROW()-1,COLUMN()))-$C$11),0)) + IF(AND(OR(C303=11,C303=12),AND(D303="F",L303&gt;0)),(INDIRECT(ADDRESS(ROW()-1,COLUMN()))-$D$11),0) + IF(AND(OR(C303=11,C303=12),AND(D303="M",L303&gt;0)),(INDIRECT(ADDRESS(ROW()-1,COLUMN()))-$E$11),0)</f>
        <v/>
      </c>
      <c r="M304" s="22">
        <f>(IF(AND(C303&lt;11,AND(D303="F",M303&gt;0)),(INDIRECT(ADDRESS(ROW()-1,COLUMN()))-$B$12),0) + IF(AND(C303&lt;11,AND(D303="M",M303&gt;0)),(INDIRECT(ADDRESS(ROW()-1,COLUMN()))-$C$12),0)) + IF(AND(OR(C303=11,C303=12),AND(D303="F",M303&gt;0)),(INDIRECT(ADDRESS(ROW()-1,COLUMN()))-$D$12),0) + IF(AND(OR(C303=11,C303=12),AND(D303="M",M303&gt;0)),(INDIRECT(ADDRESS(ROW()-1,COLUMN()))-$E$12),0)  + IF(AND(OR(C303=13,C303=14),AND(D303="F",M303&gt;0)),(INDIRECT(ADDRESS(ROW()-1,COLUMN()))-$F$12),0) + IF(AND(OR(C303=13,C303=14),AND(D303="M",M303&gt;0)),(INDIRECT(ADDRESS(ROW()-1,COLUMN()))-$G$12),0) + IF(AND(C303 &gt; 14,AND(D303="F",M303&gt;0)),(INDIRECT(ADDRESS(ROW()-1,COLUMN()))-$H$12),0) + IF(AND(C303 &gt; 14,AND(D303="M",M303&gt;0)),(INDIRECT(ADDRESS(ROW()-1,COLUMN()))-$I$12),0)</f>
        <v/>
      </c>
      <c r="N304" s="22">
        <f>IF(AND(OR(C303=11,C303=12),AND(D303="F",N303&gt;0)),(INDIRECT(ADDRESS(ROW()-1,COLUMN()))-$D$13),0) + IF(AND(OR(C303=11,C303=12),AND(D303="M",N303&gt;0)),(INDIRECT(ADDRESS(ROW()-1,COLUMN()))-$E$13),0)  + IF(AND(OR(C303=13,C303=14),AND(D303="F",N303&gt;0)),(INDIRECT(ADDRESS(ROW()-1,COLUMN()))-$F$13),0) + IF(AND(OR(C303=13,C303=14),AND(D303="M",N303&gt;0)),(INDIRECT(ADDRESS(ROW()-1,COLUMN()))-$G$13),0) + IF(AND(C303 &gt; 14,AND(D303="F",N303&gt;0)),(INDIRECT(ADDRESS(ROW()-1,COLUMN()))-$H$13),0) + IF(AND(C303 &gt; 14,AND(D303="M",N303&gt;0)),(INDIRECT(ADDRESS(ROW()-1,COLUMN()))-$I$13),0)</f>
        <v/>
      </c>
      <c r="O304" s="22">
        <f>(IF(AND(C303&lt;11,AND(D303="F",O303&gt;0)),(INDIRECT(ADDRESS(ROW()-1,COLUMN()))-$B$15),0) + IF(AND(C303&lt;11,AND(D303="M",O303&gt;0)),(INDIRECT(ADDRESS(ROW()-1,COLUMN()))-$C$15),0)) + IF(AND(OR(C303=11,C303=12),AND(D303="F",O303&gt;0)),(INDIRECT(ADDRESS(ROW()-1,COLUMN()))-$D$15),0) + IF(AND(OR(C303=11,C303=12),AND(D303="M",O303&gt;0)),(INDIRECT(ADDRESS(ROW()-1,COLUMN()))-$E$15),0)</f>
        <v/>
      </c>
      <c r="P304" s="22">
        <f>(IF(AND(C303&lt;11,AND(D303="F",P303&gt;0)),(INDIRECT(ADDRESS(ROW()-1,COLUMN()))-$B$16),0) + IF(AND(C303&lt;11,AND(D303="M",P303&gt;0)),(INDIRECT(ADDRESS(ROW()-1,COLUMN()))-$C$16),0)) + IF(AND(OR(C303=11,C303=12),AND(D303="F",P303&gt;0)),(INDIRECT(ADDRESS(ROW()-1,COLUMN()))-$D$16),0) + IF(AND(OR(C303=11,C303=12),AND(D303="M",P303&gt;0)),(INDIRECT(ADDRESS(ROW()-1,COLUMN()))-$E$16),0)  + IF(AND(OR(C303=13,C303=14),AND(D303="F",P303&gt;0)),(INDIRECT(ADDRESS(ROW()-1,COLUMN()))-$F$16),0) + IF(AND(OR(C303=13,C303=14),AND(D303="M",P303&gt;0)),(INDIRECT(ADDRESS(ROW()-1,COLUMN()))-$G$16),0) + IF(AND(C303 &gt; 14,AND(D303="F",P303&gt;0)),(INDIRECT(ADDRESS(ROW()-1,COLUMN()))-$H$16),0) + IF(AND(C303 &gt; 14,AND(D303="M",P303&gt;0)),(INDIRECT(ADDRESS(ROW()-1,COLUMN()))-$I$16),0)</f>
        <v/>
      </c>
      <c r="Q304" s="22">
        <f>IF(AND(OR(C303=11,C303=12),AND(D303="F",Q303&gt;0)),(INDIRECT(ADDRESS(ROW()-1,COLUMN()))-$D$17),0) + IF(AND(OR(C303=11,C303=12),AND(D303="M",Q303&gt;0)),(INDIRECT(ADDRESS(ROW()-1,COLUMN()))-$E$17),0)  + IF(AND(OR(C303=13,C303=14),AND(D303="F",Q303&gt;0)),(INDIRECT(ADDRESS(ROW()-1,COLUMN()))-$F$17),0) + IF(AND(OR(C303=13,C303=14),AND(D303="M",Q303&gt;0)),(INDIRECT(ADDRESS(ROW()-1,COLUMN()))-$G$17),0) + IF(AND(C303 &gt; 14,AND(D303="F",Q303&gt;0)),(INDIRECT(ADDRESS(ROW()-1,COLUMN()))-$H$17),0) + IF(AND(C303 &gt; 14,AND(D303="M",Q303&gt;0)),(INDIRECT(ADDRESS(ROW()-1,COLUMN()))-$I$17),0)</f>
        <v/>
      </c>
      <c r="R304" s="22">
        <f>(IF(AND(C303&lt;11,AND(D303="F",R303&gt;0)),(INDIRECT(ADDRESS(ROW()-1,COLUMN()))-$B$19),0) + IF(AND(C303&lt;11,AND(D303="M",R303&gt;0)),(INDIRECT(ADDRESS(ROW()-1,COLUMN()))-$C$19),0)) + IF(AND(OR(C303=11,C303=12),AND(D303="F",R303&gt;0)),(INDIRECT(ADDRESS(ROW()-1,COLUMN()))-$D$19),0) + IF(AND(OR(C303=11,C303=12),AND(D303="M",R303&gt;0)),(INDIRECT(ADDRESS(ROW()-1,COLUMN()))-$E$19),0)</f>
        <v/>
      </c>
      <c r="S304" s="22">
        <f>(IF(AND(C303&lt;11,AND(D303="F",S303&gt;0)),(INDIRECT(ADDRESS(ROW()-1,COLUMN()))-$B$20),0) + IF(AND(C303&lt;11,AND(D303="M",S303&gt;0)),(INDIRECT(ADDRESS(ROW()-1,COLUMN()))-$C$20),0)) + IF(AND(OR(C303=11,C303=12),AND(D303="F",S303&gt;0)),(INDIRECT(ADDRESS(ROW()-1,COLUMN()))-$D$20),0) + IF(AND(OR(C303=11,C303=12),AND(D303="M",S303&gt;0)),(INDIRECT(ADDRESS(ROW()-1,COLUMN()))-$E$20),0)  + IF(AND(OR(C303=13,C303=14),AND(D303="F",S303&gt;0)),(INDIRECT(ADDRESS(ROW()-1,COLUMN()))-$F$20),0) + IF(AND(OR(C303=13,C303=14),AND(D303="M",S303&gt;0)),(INDIRECT(ADDRESS(ROW()-1,COLUMN()))-$G$20),0) + IF(AND(C303 &gt; 14,AND(D303="F",S303&gt;0)),(INDIRECT(ADDRESS(ROW()-1,COLUMN()))-$H$20),0) + IF(AND(C303 &gt; 14,AND(D303="M",S303&gt;0)),(INDIRECT(ADDRESS(ROW()-1,COLUMN()))-$I$20),0)</f>
        <v/>
      </c>
      <c r="T304" s="22">
        <f>IF(AND(OR(C303=11,C303=12),AND(D303="F",T303&gt;0)),(INDIRECT(ADDRESS(ROW()-1,COLUMN()))-$D$21),0) + IF(AND(OR(C303=11,C303=12),AND(D303="M",T303&gt;0)),(INDIRECT(ADDRESS(ROW()-1,COLUMN()))-$E$21),0)  + IF(AND(OR(C303=13,C303=14),AND(D303="F",T303&gt;0)),(INDIRECT(ADDRESS(ROW()-1,COLUMN()))-$F$21),0) + IF(AND(OR(C303=13,C303=14),AND(D303="M",T303&gt;0)),(INDIRECT(ADDRESS(ROW()-1,COLUMN()))-$G$21),0) + IF(AND(C303 &gt; 14,AND(D303="F",T303&gt;0)),(INDIRECT(ADDRESS(ROW()-1,COLUMN()))-$H$21),0) + IF(AND(C303 &gt; 14,AND(D303="M",T303&gt;0)),(INDIRECT(ADDRESS(ROW()-1,COLUMN()))-$I$21),0)</f>
        <v/>
      </c>
      <c r="U304" s="22">
        <f>(IF(AND(C303&lt;11,AND(D303="F",U303&gt;0)),(INDIRECT(ADDRESS(ROW()-1,COLUMN()))-$B$23),0) + IF(AND(C303&lt;11,AND(D303="M",U303&gt;0)),(INDIRECT(ADDRESS(ROW()-1,COLUMN()))-$C$23),0)) + IF(AND(OR(C303=11,C303=12),AND(D303="F",U303&gt;0)),(INDIRECT(ADDRESS(ROW()-1,COLUMN()))-$D$23),0) + IF(AND(OR(C303=11,C303=12),AND(D303="M",U303&gt;0)),(INDIRECT(ADDRESS(ROW()-1,COLUMN()))-$E$23),0)</f>
        <v/>
      </c>
      <c r="V304" s="22">
        <f>(IF(AND(C303&lt;11,AND(D303="F",V303&gt;0)),(INDIRECT(ADDRESS(ROW()-1,COLUMN()))-$B$24),0) + IF(AND(C303&lt;11,AND(D303="M",V303&gt;0)),(INDIRECT(ADDRESS(ROW()-1,COLUMN()))-$C$24),0)) + IF(AND(OR(C303=11,C303=12),AND(D303="F",V303&gt;0)),(INDIRECT(ADDRESS(ROW()-1,COLUMN()))-$D$24),0) + IF(AND(OR(C303=11,C303=12),AND(D303="M",V303&gt;0)),(INDIRECT(ADDRESS(ROW()-1,COLUMN()))-$E$24),0)  + IF(AND(OR(C303=13,C303=14),AND(D303="F",V303&gt;0)),(INDIRECT(ADDRESS(ROW()-1,COLUMN()))-$F$24),0) + IF(AND(OR(C303=13,C303=14),AND(D303="M",V303&gt;0)),(INDIRECT(ADDRESS(ROW()-1,COLUMN()))-$G$24),0) + IF(AND(C303 &gt; 14,AND(D303="F",V303&gt;0)),(INDIRECT(ADDRESS(ROW()-1,COLUMN()))-$H$24),0) + IF(AND(C303 &gt; 14,AND(D303="M",V303&gt;0)),(INDIRECT(ADDRESS(ROW()-1,COLUMN()))-$I$24),0)</f>
        <v/>
      </c>
      <c r="W304" s="22">
        <f>IF(AND(OR(C303=11,C303=12),AND(D303="F",W303&gt;0)),(INDIRECT(ADDRESS(ROW()-1,COLUMN()))-$D$25),0) + IF(AND(OR(C303=11,C303=12),AND(D303="M",W303&gt;0)),(INDIRECT(ADDRESS(ROW()-1,COLUMN()))-$E$25),0)  + IF(AND(OR(C303=13,C303=14),AND(D303="F",W303&gt;0)),(INDIRECT(ADDRESS(ROW()-1,COLUMN()))-$F$25),0) + IF(AND(OR(C303=13,C303=14),AND(D303="M",W303&gt;0)),(INDIRECT(ADDRESS(ROW()-1,COLUMN()))-$G$25),0) + IF(AND(C303 &gt; 14,AND(D303="F",W303&gt;0)),(INDIRECT(ADDRESS(ROW()-1,COLUMN()))-$H$25),0) + IF(AND(C303 &gt; 14,AND(D303="M",W303&gt;0)),(INDIRECT(ADDRESS(ROW()-1,COLUMN()))-$I$25),0)</f>
        <v/>
      </c>
    </row>
    <row customHeight="1" ht="16" r="305" s="67" spans="1:63">
      <c r="C305" s="69" t="s">
        <v>385</v>
      </c>
      <c r="E305" s="62">
        <f>COUNTIF(F305:AA305,"&lt;=0")-E303-IF(C303&gt;12,IF(L303&gt;0,1,0)+IF(O303&gt;0,1,0)+IF(R303&gt;0,1,0)+IF(U303&gt;0,1,0),0)-IF(C303&lt;11,IF(J303&gt;0,1,0)+IF(K303&gt;0,1,0)+IF(N303&gt;0,1,0)+IF(Q303&gt;0,1,0)+IF(T303&gt;0,1,0)+IF(W303,1,0),0)</f>
        <v/>
      </c>
      <c r="F305" s="22">
        <f>(IF(AND(C303&lt;11,AND(D303="F",F303&gt;0)),(INDIRECT(ADDRESS(ROW()-2,COLUMN()))-$L$4),0) + IF(AND(C303&lt;11,AND(D303="M",F303&gt;0)),(INDIRECT(ADDRESS(ROW()-2,COLUMN()))-$M$4),0)) + IF(AND(OR(C303=11,C303=12),AND(D303="F",F303&gt;0)),(INDIRECT(ADDRESS(ROW()-2,COLUMN()))-$N$4),0) + IF(AND(OR(C303=11,C303=12),AND(D303="M",F303&gt;0)),(INDIRECT(ADDRESS(ROW()-2,COLUMN()))-$O$4),0)  + IF(AND(OR(C303=13,C303=14),AND(D303="F",F303&gt;0)),(INDIRECT(ADDRESS(ROW()-2,COLUMN()))-$P$4),0) + IF(AND(OR(C303=13,C303=14),AND(D303="M",F303&gt;0)),(INDIRECT(ADDRESS(ROW()-2,COLUMN()))-$Q$4),0) + IF(AND(C303 &gt; 14,AND(D303="F",F303&gt;0)),(INDIRECT(ADDRESS(ROW()-2,COLUMN()))-$R$4),0) + IF(AND(C303 &gt; 14,AND(D303="M",F303&gt;0)),(INDIRECT(ADDRESS(ROW()-2,COLUMN()))-$S$4),0)</f>
        <v/>
      </c>
      <c r="G305" s="22">
        <f>(IF(AND(C303&lt;11,AND(D303="F",G303&gt;0)),(INDIRECT(ADDRESS(ROW()-2,COLUMN()))-$L$5),0) + IF(AND(C303&lt;11,AND(D303="M",G303&gt;0)),(INDIRECT(ADDRESS(ROW()-2,COLUMN()))-$M$5),0)) + IF(AND(OR(C303=11,C303=12),AND(D303="F",G303&gt;0)),(INDIRECT(ADDRESS(ROW()-2,COLUMN()))-$N$5),0) + IF(AND(OR(C303=11,C303=12),AND(D303="M",G303&gt;0)),(INDIRECT(ADDRESS(ROW()-2,COLUMN()))-$O$5),0)  + IF(AND(OR(C303=13,C303=14),AND(D303="F",G303&gt;0)),(INDIRECT(ADDRESS(ROW()-2,COLUMN()))-$P$5),0) + IF(AND(OR(C303=13,C303=14),AND(D303="M",G303&gt;0)),(INDIRECT(ADDRESS(ROW()-2,COLUMN()))-$Q$5),0) + IF(AND(C303 &gt; 14,AND(D303="F",G303&gt;0)),(INDIRECT(ADDRESS(ROW()-2,COLUMN()))-$R$5),0) + IF(AND(C303 &gt; 14,AND(D303="M",G303&gt;0)),(INDIRECT(ADDRESS(ROW()-2,COLUMN()))-$S$5),0)</f>
        <v/>
      </c>
      <c r="H305" s="22">
        <f>(IF(AND(C303&lt;11,AND(D303="F",H303&gt;0)),(INDIRECT(ADDRESS(ROW()-2,COLUMN()))-$L$6),0) + IF(AND(C303&lt;11,AND(D303="M",H303&gt;0)),(INDIRECT(ADDRESS(ROW()-2,COLUMN()))-$M$6),0)) + IF(AND(OR(C303=11,C303=12),AND(D303="F",H303&gt;0)),(INDIRECT(ADDRESS(ROW()-2,COLUMN()))-$N$6),0) + IF(AND(OR(C303=11,C303=12),AND(D303="M",H303&gt;0)),(INDIRECT(ADDRESS(ROW()-2,COLUMN()))-$O$6),0)  + IF(AND(OR(C303=13,C303=14),AND(D303="F",H303&gt;0)),(INDIRECT(ADDRESS(ROW()-2,COLUMN()))-$P$6),0) + IF(AND(OR(C303=13,C303=14),AND(D303="M",H303&gt;0)),(INDIRECT(ADDRESS(ROW()-2,COLUMN()))-$Q$6),0) + IF(AND(C303 &gt; 14,AND(D303="F",H303&gt;0)),(INDIRECT(ADDRESS(ROW()-2,COLUMN()))-$R$6),0) + IF(AND(C303 &gt; 14,AND(D303="M",H303&gt;0)),(INDIRECT(ADDRESS(ROW()-2,COLUMN()))-$S$6),0)</f>
        <v/>
      </c>
      <c r="I305" s="22">
        <f>(IF(AND(C303&lt;11,AND(D303="F",I303&gt;0)),(INDIRECT(ADDRESS(ROW()-2,COLUMN()))-$L$7),0) + IF(AND(C303&lt;11,AND(D303="M",I303&gt;0)),(INDIRECT(ADDRESS(ROW()-2,COLUMN()))-$M$7),0)) + IF(AND(OR(C303=11,C303=12),AND(D303="F",I303&gt;0)),(INDIRECT(ADDRESS(ROW()-2,COLUMN()))-$N$7),0) + IF(AND(OR(C303=11,C303=12),AND(D303="M",I303&gt;0)),(INDIRECT(ADDRESS(ROW()-2,COLUMN()))-$O$7),0)  + IF(AND(OR(C303=13,C303=14),AND(D303="F",I303&gt;0)),(INDIRECT(ADDRESS(ROW()-2,COLUMN()))-$P$7),0) + IF(AND(OR(C303=13,C303=14),AND(D303="M",I303&gt;0)),(INDIRECT(ADDRESS(ROW()-2,COLUMN()))-$Q$7),0) + IF(AND(C303 &gt; 14,AND(D303="F",I303&gt;0)),(INDIRECT(ADDRESS(ROW()-2,COLUMN()))-$R$7),0) + IF(AND(C303 &gt; 14,AND(D303="M",I303&gt;0)),(INDIRECT(ADDRESS(ROW()-2,COLUMN()))-$S$7),0)</f>
        <v/>
      </c>
      <c r="J305" s="22">
        <f>IF(AND(OR(C303=11,C303=12),AND(D303="F",J303&gt;0)),(INDIRECT(ADDRESS(ROW()-2,COLUMN()))-$N$8),0) + IF(AND(OR(C303=11,C303=12),AND(D303="M",J303&gt;0)),(INDIRECT(ADDRESS(ROW()-2,COLUMN()))-$O$8),0)  + IF(AND(OR(C303=13,C303=14),AND(D303="F",J303&gt;0)),(INDIRECT(ADDRESS(ROW()-2,COLUMN()))-$P$8),0) + IF(AND(OR(C303=13,C303=14),AND(D303="M",J303&gt;0)),(INDIRECT(ADDRESS(ROW()-2,COLUMN()))-$Q$8),0) + IF(AND(C303 &gt; 14,AND(D303="F",J303&gt;0)),(INDIRECT(ADDRESS(ROW()-2,COLUMN()))-$R$8),0) + IF(AND(C303 &gt; 14,AND(D303="M",J303&gt;0)),(INDIRECT(ADDRESS(ROW()-2,COLUMN()))-$S$8),0)</f>
        <v/>
      </c>
      <c r="K305" s="22">
        <f>IF(AND(OR(C303=11,C303=12),AND(D303="F",K303&gt;0)),(INDIRECT(ADDRESS(ROW()-2,COLUMN()))-$N$9),0) + IF(AND(OR(C303=11,C303=12),AND(D303="M",K303&gt;0)),(INDIRECT(ADDRESS(ROW()-2,COLUMN()))-$O$9),0)  + IF(AND(OR(C303=13,C303=14),AND(D303="F",K303&gt;0)),(INDIRECT(ADDRESS(ROW()-2,COLUMN()))-$P$9),0) + IF(AND(OR(C303=13,C303=14),AND(D303="M",K303&gt;0)),(INDIRECT(ADDRESS(ROW()-2,COLUMN()))-$Q$9),0) + IF(AND(C303 &gt; 14,AND(D303="F",K303&gt;0)),(INDIRECT(ADDRESS(ROW()-2,COLUMN()))-$R$9),0) + IF(AND(C303 &gt; 14,AND(D303="M",K303&gt;0)),(INDIRECT(ADDRESS(ROW()-2,COLUMN()))-$S$9),0)</f>
        <v/>
      </c>
      <c r="L305" s="22">
        <f>(IF(AND(C303&lt;11,AND(D303="F",L303&gt;0)),(INDIRECT(ADDRESS(ROW()-2,COLUMN()))-$L$11),0) + IF(AND(C303&lt;11,AND(D303="M",L303&gt;0)),(INDIRECT(ADDRESS(ROW()-2,COLUMN()))-$M$11),0)) + IF(AND(OR(C303=11,C303=12),AND(D303="F",L303&gt;0)),(INDIRECT(ADDRESS(ROW()-2,COLUMN()))-$N$11),0) + IF(AND(OR(C303=11,C303=12),AND(D303="M",L303&gt;0)),(INDIRECT(ADDRESS(ROW()-2,COLUMN()))-$O$11),0)</f>
        <v/>
      </c>
      <c r="M305" s="22">
        <f>(IF(AND(C303&lt;11,AND(D303="F",M303&gt;0)),(INDIRECT(ADDRESS(ROW()-2,COLUMN()))-$L$12),0) + IF(AND(C303&lt;11,AND(D303="M",M303&gt;0)),(INDIRECT(ADDRESS(ROW()-2,COLUMN()))-$M$12),0)) + IF(AND(OR(C303=11,C303=12),AND(D303="F",M303&gt;0)),(INDIRECT(ADDRESS(ROW()-2,COLUMN()))-$N$12),0) + IF(AND(OR(C303=11,C303=12),AND(D303="M",M303&gt;0)),(INDIRECT(ADDRESS(ROW()-2,COLUMN()))-$O$12),0)  + IF(AND(OR(C303=13,C303=14),AND(D303="F",M303&gt;0)),(INDIRECT(ADDRESS(ROW()-2,COLUMN()))-$P$12),0) + IF(AND(OR(C303=13,C303=14),AND(D303="M",M303&gt;0)),(INDIRECT(ADDRESS(ROW()-2,COLUMN()))-$Q$12),0) + IF(AND(C303 &gt; 14,AND(D303="F",M303&gt;0)),(INDIRECT(ADDRESS(ROW()-2,COLUMN()))-$R$12),0) + IF(AND(C303 &gt; 14,AND(D303="M",M303&gt;0)),(INDIRECT(ADDRESS(ROW()-2,COLUMN()))-$S$12),0)</f>
        <v/>
      </c>
      <c r="N305" s="22">
        <f>IF(AND(OR(C303=11,C303=12),AND(D303="F",N303&gt;0)),(INDIRECT(ADDRESS(ROW()-2,COLUMN()))-$N$13),0) + IF(AND(OR(C303=11,C303=12),AND(D303="M",N303&gt;0)),(INDIRECT(ADDRESS(ROW()-2,COLUMN()))-$O$13),0)  + IF(AND(OR(C303=13,C303=14),AND(D303="F",N303&gt;0)),(INDIRECT(ADDRESS(ROW()-2,COLUMN()))-$P$13),0) + IF(AND(OR(C303=13,C303=14),AND(D303="M",N303&gt;0)),(INDIRECT(ADDRESS(ROW()-2,COLUMN()))-$Q$13),0) + IF(AND(C303 &gt; 14,AND(D303="F",N303&gt;0)),(INDIRECT(ADDRESS(ROW()-2,COLUMN()))-$R$13),0) + IF(AND(C303 &gt; 14,AND(D303="M",N303&gt;0)),(INDIRECT(ADDRESS(ROW()-2,COLUMN()))-$S$13),0)</f>
        <v/>
      </c>
      <c r="O305" s="22">
        <f>(IF(AND(C303&lt;11,AND(D303="F",O303&gt;0)),(INDIRECT(ADDRESS(ROW()-2,COLUMN()))-$L$15),0) + IF(AND(C303&lt;11,AND(D303="M",O303&gt;0)),(INDIRECT(ADDRESS(ROW()-2,COLUMN()))-$M$15),0)) + IF(AND(OR(C303=11,C303=12),AND(D303="F",O303&gt;0)),(INDIRECT(ADDRESS(ROW()-2,COLUMN()))-$N$15),0) + IF(AND(OR(C303=11,C303=12),AND(D303="M",O303&gt;0)),(INDIRECT(ADDRESS(ROW()-2,COLUMN()))-$O$15),0)</f>
        <v/>
      </c>
      <c r="P305" s="22">
        <f>(IF(AND(C303&lt;11,AND(D303="F",P303&gt;0)),(INDIRECT(ADDRESS(ROW()-2,COLUMN()))-$L$16),0) + IF(AND(C303&lt;11,AND(D303="M",P303&gt;0)),(INDIRECT(ADDRESS(ROW()-2,COLUMN()))-$M$16),0)) + IF(AND(OR(C303=11,C303=12),AND(D303="F",P303&gt;0)),(INDIRECT(ADDRESS(ROW()-2,COLUMN()))-$N$16),0) + IF(AND(OR(C303=11,C303=12),AND(D303="M",P303&gt;0)),(INDIRECT(ADDRESS(ROW()-2,COLUMN()))-$O$16),0)  + IF(AND(OR(C303=13,C303=14),AND(D303="F",P303&gt;0)),(INDIRECT(ADDRESS(ROW()-2,COLUMN()))-$P$16),0) + IF(AND(OR(C303=13,C303=14),AND(D303="M",P303&gt;0)),(INDIRECT(ADDRESS(ROW()-2,COLUMN()))-$Q$16),0) + IF(AND(C303 &gt; 14,AND(D303="F",P303&gt;0)),(INDIRECT(ADDRESS(ROW()-2,COLUMN()))-$R$16),0) + IF(AND(C303 &gt; 14,AND(D303="M",P303&gt;0)),(INDIRECT(ADDRESS(ROW()-2,COLUMN()))-$S$16),0)</f>
        <v/>
      </c>
      <c r="Q305" s="22">
        <f>IF(AND(OR(C303=11,C303=12),AND(D303="F",Q303&gt;0)),(INDIRECT(ADDRESS(ROW()-2,COLUMN()))-$N$17),0) + IF(AND(OR(C303=11,C303=12),AND(D303="M",Q303&gt;0)),(INDIRECT(ADDRESS(ROW()-2,COLUMN()))-$O$17),0)  + IF(AND(OR(C303=13,C303=14),AND(D303="F",Q303&gt;0)),(INDIRECT(ADDRESS(ROW()-2,COLUMN()))-$P$17),0) + IF(AND(OR(C303=13,C303=14),AND(D303="M",Q303&gt;0)),(INDIRECT(ADDRESS(ROW()-2,COLUMN()))-$Q$17),0) + IF(AND(C303 &gt; 14,AND(D303="F",Q303&gt;0)),(INDIRECT(ADDRESS(ROW()-2,COLUMN()))-$R$17),0) + IF(AND(C303 &gt; 14,AND(D303="M",Q303&gt;0)),(INDIRECT(ADDRESS(ROW()-2,COLUMN()))-$S$17),0)</f>
        <v/>
      </c>
      <c r="R305" s="22">
        <f>(IF(AND(C303&lt;11,AND(D303="F",R303&gt;0)),(INDIRECT(ADDRESS(ROW()-2,COLUMN()))-$L$19),0) + IF(AND(C303&lt;11,AND(D303="M",R303&gt;0)),(INDIRECT(ADDRESS(ROW()-2,COLUMN()))-$M$19),0)) + IF(AND(OR(C303=11,C303=12),AND(D303="F",R303&gt;0)),(INDIRECT(ADDRESS(ROW()-2,COLUMN()))-$N$19),0) + IF(AND(OR(C303=11,C303=12),AND(D303="M",R303&gt;0)),(INDIRECT(ADDRESS(ROW()-2,COLUMN()))-$O$19),0)</f>
        <v/>
      </c>
      <c r="S305" s="22">
        <f>(IF(AND(C303&lt;11,AND(D303="F",S303&gt;0)),(INDIRECT(ADDRESS(ROW()-2,COLUMN()))-$L$20),0) + IF(AND(C303&lt;11,AND(D303="M",S303&gt;0)),(INDIRECT(ADDRESS(ROW()-2,COLUMN()))-$M$20),0)) + IF(AND(OR(C303=11,C303=12),AND(D303="F",S303&gt;0)),(INDIRECT(ADDRESS(ROW()-2,COLUMN()))-$N$20),0) + IF(AND(OR(C303=11,C303=12),AND(D303="M",S303&gt;0)),(INDIRECT(ADDRESS(ROW()-2,COLUMN()))-$O$20),0)  + IF(AND(OR(C303=13,C303=14),AND(D303="F",S303&gt;0)),(INDIRECT(ADDRESS(ROW()-2,COLUMN()))-$P$20),0) + IF(AND(OR(C303=13,C303=14),AND(D303="M",S303&gt;0)),(INDIRECT(ADDRESS(ROW()-2,COLUMN()))-$Q$20),0) + IF(AND(C303 &gt; 14,AND(D303="F",S303&gt;0)),(INDIRECT(ADDRESS(ROW()-2,COLUMN()))-$R$20),0) + IF(AND(C303 &gt; 14,AND(D303="M",S303&gt;0)),(INDIRECT(ADDRESS(ROW()-2,COLUMN()))-$S$20),0)</f>
        <v/>
      </c>
      <c r="T305" s="22">
        <f>IF(AND(OR(C303=11,C303=12),AND(D303="F",T303&gt;0)),(INDIRECT(ADDRESS(ROW()-2,COLUMN()))-$N$21),0) + IF(AND(OR(C303=11,C303=12),AND(D303="M",T303&gt;0)),(INDIRECT(ADDRESS(ROW()-2,COLUMN()))-$O$21),0)  + IF(AND(OR(C303=13,C303=14),AND(D303="F",T303&gt;0)),(INDIRECT(ADDRESS(ROW()-2,COLUMN()))-$P$21),0) + IF(AND(OR(C303=13,C303=14),AND(D303="M",T303&gt;0)),(INDIRECT(ADDRESS(ROW()-2,COLUMN()))-$Q$21),0) + IF(AND(C303 &gt; 14,AND(D303="F",T303&gt;0)),(INDIRECT(ADDRESS(ROW()-2,COLUMN()))-$R$21),0) + IF(AND(C303 &gt; 14,AND(D303="M",T303&gt;0)),(INDIRECT(ADDRESS(ROW()-2,COLUMN()))-$S$21),0)</f>
        <v/>
      </c>
      <c r="U305" s="22">
        <f>(IF(AND(C303&lt;11,AND(D303="F",U303&gt;0)),(INDIRECT(ADDRESS(ROW()-2,COLUMN()))-$L$23),0) + IF(AND(C303&lt;11,AND(D303="M",U303&gt;0)),(INDIRECT(ADDRESS(ROW()-2,COLUMN()))-$M$23),0)) + IF(AND(OR(C303=11,C303=12),AND(D303="F",U303&gt;0)),(INDIRECT(ADDRESS(ROW()-2,COLUMN()))-$N$23),0) + IF(AND(OR(C303=11,C303=12),AND(D303="M",U303&gt;0)),(INDIRECT(ADDRESS(ROW()-2,COLUMN()))-$O$23),0)</f>
        <v/>
      </c>
      <c r="V305" s="22">
        <f>(IF(AND(C303&lt;11,AND(D303="F",V303&gt;0)),(INDIRECT(ADDRESS(ROW()-2,COLUMN()))-$L$24),0) + IF(AND(C303&lt;11,AND(D303="M",V303&gt;0)),(INDIRECT(ADDRESS(ROW()-2,COLUMN()))-$M$24),0)) + IF(AND(OR(C303=11,C303=12),AND(D303="F",V303&gt;0)),(INDIRECT(ADDRESS(ROW()-2,COLUMN()))-$N$24),0) + IF(AND(OR(C303=11,C303=12),AND(D303="M",V303&gt;0)),(INDIRECT(ADDRESS(ROW()-2,COLUMN()))-$O$24),0)  + IF(AND(OR(C303=13,C303=14),AND(D303="F",V303&gt;0)),(INDIRECT(ADDRESS(ROW()-2,COLUMN()))-$P$24),0) + IF(AND(OR(C303=13,C303=14),AND(D303="M",V303&gt;0)),(INDIRECT(ADDRESS(ROW()-2,COLUMN()))-$Q$24),0) + IF(AND(C303 &gt; 14,AND(D303="F",V303&gt;0)),(INDIRECT(ADDRESS(ROW()-2,COLUMN()))-$R$24),0) + IF(AND(C303 &gt; 14,AND(D303="M",V303&gt;0)),(INDIRECT(ADDRESS(ROW()-2,COLUMN()))-$S$24),0)</f>
        <v/>
      </c>
      <c r="W305" s="22">
        <f>IF(AND(OR(C303=11,C303=12),AND(D303="F",W303&gt;0)),(INDIRECT(ADDRESS(ROW()-2,COLUMN()))-$N$25),0) + IF(AND(OR(C303=11,C303=12),AND(D303="M",W303&gt;0)),(INDIRECT(ADDRESS(ROW()-2,COLUMN()))-$O$25),0)  + IF(AND(OR(C303=13,C303=14),AND(D303="F",W303&gt;0)),(INDIRECT(ADDRESS(ROW()-2,COLUMN()))-$P$25),0) + IF(AND(OR(C303=13,C303=14),AND(D303="M",W303&gt;0)),(INDIRECT(ADDRESS(ROW()-2,COLUMN()))-$Q$25),0) + IF(AND(C303 &gt; 14,AND(D303="F",W303&gt;0)),(INDIRECT(ADDRESS(ROW()-2,COLUMN()))-$R$25),0) + IF(AND(C303 &gt; 14,AND(D303="M",W303&gt;0)),(INDIRECT(ADDRESS(ROW()-2,COLUMN()))-$S$25),0)</f>
        <v/>
      </c>
    </row>
    <row customHeight="1" ht="16" r="306" s="67" spans="1:63">
      <c r="C306" s="69" t="s">
        <v>386</v>
      </c>
      <c r="E306" s="62">
        <f>COUNTIF(F306:W306,"&lt;=0")-E303-IF(C303&gt;14,18,0)-IF(C303&gt;12,IF(L303&gt;0,1,0)+IF(O303&gt;0,1,0)+IF(R303&gt;0,1,0)+IF(U303&gt;0,1,0),0)-IF(C303&lt;11,IF(J303&gt;0,1,0)+IF(K303&gt;0,1,0)+IF(N303&gt;0,1,0)+IF(Q303&gt;0,1,0)+IF(T303&gt;0,1,0)+ IF(U303&gt;0,1,0) + IF(W303,1,0),0) - IF(AND(U303 &gt; 0,OR(C303=11,C303=12)),1,0)</f>
        <v/>
      </c>
      <c r="F306" s="22">
        <f>(IF(AND(C303&lt;11,AND(D303="F",F303&gt;0)),(INDIRECT(ADDRESS(ROW()-3,COLUMN()))-$V$4),0) + IF(AND(C303&lt;11,AND(D303="M",F303&gt;0)),(INDIRECT(ADDRESS(ROW()-3,COLUMN()))-$W$4),0)) + IF(AND(OR(C303=11,C303=12),AND(D303="F",F303&gt;0)),(INDIRECT(ADDRESS(ROW()-3,COLUMN()))-$X$4),0) + IF(AND(OR(C303=11,C303=12),AND(D303="M",F303&gt;0)),(INDIRECT(ADDRESS(ROW()-3,COLUMN()))-$Y$4),0)  + IF(AND(OR(C303=13,C303=14),AND(D303="F",F303&gt;0)),(INDIRECT(ADDRESS(ROW()-3,COLUMN()))-$Z$4),0) + IF(AND(OR(C303=13,C303=14),AND(D303="M",F303&gt;0)),(INDIRECT(ADDRESS(ROW()-3,COLUMN()))-$AA$4),0)</f>
        <v/>
      </c>
      <c r="G306" s="22">
        <f>(IF(AND(C303&lt;11,AND(D303="F",G303&gt;0)),(INDIRECT(ADDRESS(ROW()-3,COLUMN()))-$V$5),0) + IF(AND(C303&lt;11,AND(D303="M",G303&gt;0)),(INDIRECT(ADDRESS(ROW()-3,COLUMN()))-$W$5),0)) + IF(AND(OR(C303=11,C303=12),AND(D303="F",G303&gt;0)),(INDIRECT(ADDRESS(ROW()-3,COLUMN()))-$X$5),0) + IF(AND(OR(C303=11,C303=12),AND(D303="M",G303&gt;0)),(INDIRECT(ADDRESS(ROW()-3,COLUMN()))-$Y$5),0)  + IF(AND(OR(C303=13,C303=14),AND(D303="F",G303&gt;0)),(INDIRECT(ADDRESS(ROW()-3,COLUMN()))-$Z$5),0) + IF(AND(OR(C303=13,C303=14),AND(D303="M",G303&gt;0)),(INDIRECT(ADDRESS(ROW()-3,COLUMN()))-$AA$5),0)</f>
        <v/>
      </c>
      <c r="H306" s="22">
        <f>(IF(AND(C303&lt;11,AND(D303="F",H303&gt;0)),(INDIRECT(ADDRESS(ROW()-3,COLUMN()))-$V$6),0) + IF(AND(C303&lt;11,AND(D303="M",H303&gt;0)),(INDIRECT(ADDRESS(ROW()-3,COLUMN()))-$W$6),0)) + IF(AND(OR(C303=11,C303=12),AND(D303="F",H303&gt;0)),(INDIRECT(ADDRESS(ROW()-3,COLUMN()))-$X$6),0) + IF(AND(OR(C303=11,C303=12),AND(D303="M",H303&gt;0)),(INDIRECT(ADDRESS(ROW()-3,COLUMN()))-$Y$6),0)  + IF(AND(OR(C303=13,C303=14),AND(D303="F",H303&gt;0)),(INDIRECT(ADDRESS(ROW()-3,COLUMN()))-$Z$6),0) + IF(AND(OR(C303=13,C303=14),AND(D303="M",H303&gt;0)),(INDIRECT(ADDRESS(ROW()-3,COLUMN()))-$AA$6),0)</f>
        <v/>
      </c>
      <c r="I306" s="22">
        <f>(IF(AND(C303&lt;11,AND(D303="F",I303&gt;0)),(INDIRECT(ADDRESS(ROW()-3,COLUMN()))-$V$7),0) + IF(AND(C303&lt;11,AND(D303="M",I303&gt;0)),(INDIRECT(ADDRESS(ROW()-3,COLUMN()))-$W$7),0)) + IF(AND(OR(C303=11,C303=12),AND(D303="F",I303&gt;0)),(INDIRECT(ADDRESS(ROW()-3,COLUMN()))-$X$7),0) + IF(AND(OR(C303=11,C303=12),AND(D303="M",I303&gt;0)),(INDIRECT(ADDRESS(ROW()-3,COLUMN()))-$Y$7),0)  + IF(AND(OR(C303=13,C303=14),AND(D303="F",I303&gt;0)),(INDIRECT(ADDRESS(ROW()-3,COLUMN()))-$Z$7),0) + IF(AND(OR(C303=13,C303=14),AND(D303="M",I303&gt;0)),(INDIRECT(ADDRESS(ROW()-3,COLUMN()))-$AA$7),0)</f>
        <v/>
      </c>
      <c r="J306" s="22">
        <f>IF(AND(OR(C303=11,C303=12),AND(D303="F",J303&gt;0)),(INDIRECT(ADDRESS(ROW()-3,COLUMN()))-$X$8),0) + IF(AND(OR(C303=11,C303=12),AND(D303="M",J303&gt;0)),(INDIRECT(ADDRESS(ROW()-3,COLUMN()))-$Y$8),0)  + IF(AND(OR(C303=13,C303=14),AND(D303="F",J303&gt;0)),(INDIRECT(ADDRESS(ROW()-3,COLUMN()))-$Z$8),0) + IF(AND(OR(C303=13,C303=14),AND(D303="M",J303&gt;0)),(INDIRECT(ADDRESS(ROW()-3,COLUMN()))-$AA$8),0)</f>
        <v/>
      </c>
      <c r="K306" s="22">
        <f>IF(AND(OR(C303=11,C303=12),AND(D303="F",K303&gt;0)),(INDIRECT(ADDRESS(ROW()-3,COLUMN()))-$X$9),0) + IF(AND(OR(C303=11,C303=12),AND(D303="M",K303&gt;0)),(INDIRECT(ADDRESS(ROW()-3,COLUMN()))-$Y$9),0)  + IF(AND(OR(C303=13,C303=14),AND(D303="F",K303&gt;0)),(INDIRECT(ADDRESS(ROW()-3,COLUMN()))-$Z$9),0) + IF(AND(OR(C303=13,C303=14),AND(D303="M",K303&gt;0)),(INDIRECT(ADDRESS(ROW()-3,COLUMN()))-$AA$9),0)</f>
        <v/>
      </c>
      <c r="L306" s="22">
        <f>(IF(AND(C303&lt;11,AND(D303="F",L303&gt;0)),(INDIRECT(ADDRESS(ROW()-3,COLUMN()))-$V$11),0) + IF(AND(C303&lt;11,AND(D303="M",L303&gt;0)),(INDIRECT(ADDRESS(ROW()-3,COLUMN()))-$W$11),0)) + IF(AND(OR(C303=11,C303=12),AND(D303="F",L303&gt;0)),(INDIRECT(ADDRESS(ROW()-3,COLUMN()))-$X$11),0) + IF(AND(OR(C303=11,C303=12),AND(D303="M",L303&gt;0)),(INDIRECT(ADDRESS(ROW()-3,COLUMN()))-$Y$11),0)</f>
        <v/>
      </c>
      <c r="M306" s="22">
        <f>(IF(AND(C303&lt;11,AND(D303="F",M303&gt;0)),(INDIRECT(ADDRESS(ROW()-3,COLUMN()))-$V$12),0) + IF(AND(C303&lt;11,AND(D303="M",M303&gt;0)),(INDIRECT(ADDRESS(ROW()-3,COLUMN()))-$W$12),0)) + IF(AND(OR(C303=11,C303=12),AND(D303="F",M303&gt;0)),(INDIRECT(ADDRESS(ROW()-3,COLUMN()))-$X$12),0) + IF(AND(OR(C303=11,C303=12),AND(D303="M",M303&gt;0)),(INDIRECT(ADDRESS(ROW()-3,COLUMN()))-$Y$12),0)  + IF(AND(OR(C303=13,C303=14),AND(D303="F",M303&gt;0)),(INDIRECT(ADDRESS(ROW()-3,COLUMN()))-$Z$12),0) + IF(AND(OR(C303=13,C303=14),AND(D303="M",M303&gt;0)),(INDIRECT(ADDRESS(ROW()-3,COLUMN()))-$AA$12),0)</f>
        <v/>
      </c>
      <c r="N306" s="22">
        <f>IF(AND(OR(C303=11,C303=12),AND(D303="F",N303&gt;0)),(INDIRECT(ADDRESS(ROW()-3,COLUMN()))-$X$13),0) + IF(AND(OR(C303=11,C303=12),AND(D303="M",N303&gt;0)),(INDIRECT(ADDRESS(ROW()-3,COLUMN()))-$Y$13),0)  + IF(AND(OR(C303=13,C303=14),AND(D303="F",N303&gt;0)),(INDIRECT(ADDRESS(ROW()-3,COLUMN()))-$Z$13),0) + IF(AND(OR(C303=13,C303=14),AND(D303="M",N303&gt;0)),(INDIRECT(ADDRESS(ROW()-3,COLUMN()))-$AA$13),0)</f>
        <v/>
      </c>
      <c r="O306" s="22">
        <f>(IF(AND(C303&lt;11,AND(D303="F",O303&gt;0)),(INDIRECT(ADDRESS(ROW()-3,COLUMN()))-$V$15),0) + IF(AND(C303&lt;11,AND(D303="M",O303&gt;0)),(INDIRECT(ADDRESS(ROW()-3,COLUMN()))-$W$15),0)) + IF(AND(OR(C303=11,C303=12),AND(D303="F",O303&gt;0)),(INDIRECT(ADDRESS(ROW()-3,COLUMN()))-$X$15),0) + IF(AND(OR(C303=11,C303=12),AND(D303="M",O303&gt;0)),(INDIRECT(ADDRESS(ROW()-3,COLUMN()))-$Y$15),0)</f>
        <v/>
      </c>
      <c r="P306" s="22">
        <f>(IF(AND(C303&lt;11,AND(D303="F",P303&gt;0)),(INDIRECT(ADDRESS(ROW()-3,COLUMN()))-$V$16),0) + IF(AND(C303&lt;11,AND(D303="M",P303&gt;0)),(INDIRECT(ADDRESS(ROW()-3,COLUMN()))-$W$16),0)) + IF(AND(OR(C303=11,C303=12),AND(D303="F",P303&gt;0)),(INDIRECT(ADDRESS(ROW()-3,COLUMN()))-$X$16),0) + IF(AND(OR(C303=11,C303=12),AND(D303="M",P303&gt;0)),(INDIRECT(ADDRESS(ROW()-3,COLUMN()))-$Y$16),0)  + IF(AND(OR(C303=13,C303=14),AND(D303="F",P303&gt;0)),(INDIRECT(ADDRESS(ROW()-3,COLUMN()))-$Z$16),0) + IF(AND(OR(C303=13,C303=14),AND(D303="M",P303&gt;0)),(INDIRECT(ADDRESS(ROW()-3,COLUMN()))-$AA$16),0)</f>
        <v/>
      </c>
      <c r="Q306" s="22">
        <f>IF(AND(OR(C303=11,C303=12),AND(D303="F",Q303&gt;0)),(INDIRECT(ADDRESS(ROW()-3,COLUMN()))-$X$17),0) + IF(AND(OR(C303=11,C303=12),AND(D303="M",Q303&gt;0)),(INDIRECT(ADDRESS(ROW()-3,COLUMN()))-$Y$17),0)  + IF(AND(OR(C303=13,C303=14),AND(D303="F",Q303&gt;0)),(INDIRECT(ADDRESS(ROW()-3,COLUMN()))-$Z$17),0) + IF(AND(OR(C303=13,C303=14),AND(D303="M",Q303&gt;0)),(INDIRECT(ADDRESS(ROW()-3,COLUMN()))-$AA$17),0)</f>
        <v/>
      </c>
      <c r="R306" s="22">
        <f>(IF(AND(C303&lt;11,AND(D303="F",R303&gt;0)),(INDIRECT(ADDRESS(ROW()-3,COLUMN()))-$V$19),0) + IF(AND(C303&lt;11,AND(D303="M",R303&gt;0)),(INDIRECT(ADDRESS(ROW()-3,COLUMN()))-$W$19),0)) + IF(AND(OR(C303=11,C303=12),AND(D303="F",R303&gt;0)),(INDIRECT(ADDRESS(ROW()-3,COLUMN()))-$X$19),0) + IF(AND(OR(C303=11,C303=12),AND(D303="M",R303&gt;0)),(INDIRECT(ADDRESS(ROW()-3,COLUMN()))-$Y$19),0)</f>
        <v/>
      </c>
      <c r="S306" s="22">
        <f>(IF(AND(C303&lt;11,AND(D303="F",S303&gt;0)),(INDIRECT(ADDRESS(ROW()-3,COLUMN()))-$V$20),0) + IF(AND(C303&lt;11,AND(D303="M",S303&gt;0)),(INDIRECT(ADDRESS(ROW()-3,COLUMN()))-$W$20),0)) + IF(AND(OR(C303=11,C303=12),AND(D303="F",S303&gt;0)),(INDIRECT(ADDRESS(ROW()-3,COLUMN()))-$X$20),0) + IF(AND(OR(C303=11,C303=12),AND(D303="M",S303&gt;0)),(INDIRECT(ADDRESS(ROW()-3,COLUMN()))-$Y$20),0)  + IF(AND(OR(C303=13,C303=14),AND(D303="F",S303&gt;0)),(INDIRECT(ADDRESS(ROW()-3,COLUMN()))-$Z$20),0) + IF(AND(OR(C303=13,C303=14),AND(D303="M",S303&gt;0)),(INDIRECT(ADDRESS(ROW()-3,COLUMN()))-$AA$20),0)</f>
        <v/>
      </c>
      <c r="T306" s="22">
        <f>IF(AND(OR(C303=11,C303=12),AND(D303="F",T303&gt;0)),(INDIRECT(ADDRESS(ROW()-3,COLUMN()))-$X$21),0) + IF(AND(OR(C303=11,C303=12),AND(D303="M",T303&gt;0)),(INDIRECT(ADDRESS(ROW()-3,COLUMN()))-$Y$21),0)  + IF(AND(OR(C303=13,C303=14),AND(D303="F",T303&gt;0)),(INDIRECT(ADDRESS(ROW()-3,COLUMN()))-$Z$21),0) + IF(AND(OR(C303=13,C303=14),AND(D303="M",T303&gt;0)),(INDIRECT(ADDRESS(ROW()-3,COLUMN()))-$AA$21),0)</f>
        <v/>
      </c>
      <c r="U306" s="63" t="n">
        <v>0</v>
      </c>
      <c r="V306" s="22">
        <f>(IF(AND(C303&lt;11,AND(D303="F",V303&gt;0)),(INDIRECT(ADDRESS(ROW()-3,COLUMN()))-$V$24),0) + IF(AND(C303&lt;11,AND(D303="M",V303&gt;0)),(INDIRECT(ADDRESS(ROW()-3,COLUMN()))-$W$24),0)) + IF(AND(OR(C303=11,C303=12),AND(D303="F",V303&gt;0)),(INDIRECT(ADDRESS(ROW()-3,COLUMN()))-$X$24),0) + IF(AND(OR(C303=11,C303=12),AND(D303="M",V303&gt;0)),(INDIRECT(ADDRESS(ROW()-3,COLUMN()))-$Y$24),0)  + IF(AND(OR(C303=13,C303=14),AND(D303="F",V303&gt;0)),(INDIRECT(ADDRESS(ROW()-3,COLUMN()))-$Z$24),0) + IF(AND(OR(C303=13,C303=14),AND(D303="M",V303&gt;0)),(INDIRECT(ADDRESS(ROW()-3,COLUMN()))-$AA$24),0)</f>
        <v/>
      </c>
      <c r="W306" s="22">
        <f>IF(AND(OR(C303=11,C303=12),AND(D303="F",W303&gt;0)),(INDIRECT(ADDRESS(ROW()-3,COLUMN()))-$X$25),0) + IF(AND(OR(C303=11,C303=12),AND(D303="M",W303&gt;0)),(INDIRECT(ADDRESS(ROW()-3,COLUMN()))-$Y$25),0)  + IF(AND(OR(C303=13,C303=14),AND(D303="F",W303&gt;0)),(INDIRECT(ADDRESS(ROW()-3,COLUMN()))-$Z$25),0) + IF(AND(OR(C303=13,C303=14),AND(D303="M",W303&gt;0)),(INDIRECT(ADDRESS(ROW()-3,COLUMN()))-$AA$25),0)</f>
        <v/>
      </c>
    </row>
    <row customHeight="1" ht="16" r="307" s="67" spans="1:63">
      <c r="C307" s="69" t="s">
        <v>387</v>
      </c>
      <c r="E307" s="62">
        <f>COUNTIF(F307:W307,"&lt;=0")-E303-IF(L303&gt;0,1,0)-IF(O303&gt;0,1,0)-IF(R303&gt;0,1,0)-IF(U303&gt;0,1,0)</f>
        <v/>
      </c>
      <c r="F307" s="22">
        <f>IF(AND(D303="M",F303&gt;0), INDIRECT(ADDRESS(ROW()-4,COLUMN()))-$AE$4,0) + IF(AND(D303="F",F303&gt;0), INDIRECT(ADDRESS(ROW()-4,COLUMN()))-$AD$4,0)</f>
        <v/>
      </c>
      <c r="G307" s="22">
        <f>IF(AND(D303="M",G303&gt;0), INDIRECT(ADDRESS(ROW()-4,COLUMN()))-$AE$5,0) + IF(AND(D303="F",G303&gt;0), INDIRECT(ADDRESS(ROW()-4,COLUMN()))-$AD$5,0)</f>
        <v/>
      </c>
      <c r="H307" s="22">
        <f>IF(AND(D303="M",H303&gt;0), INDIRECT(ADDRESS(ROW()-4,COLUMN()))-$AE$6,0) + IF(AND(D303="F",H303&gt;0), INDIRECT(ADDRESS(ROW()-4,COLUMN()))-$AD$6,0)</f>
        <v/>
      </c>
      <c r="I307" s="22">
        <f>IF(AND(D303="M",I303&gt;0), INDIRECT(ADDRESS(ROW()-4,COLUMN()))-$AE$7,0) + IF(AND(D303="F",I303&gt;0), INDIRECT(ADDRESS(ROW()-4,COLUMN()))-$AD$7,0)</f>
        <v/>
      </c>
      <c r="J307" s="22">
        <f>IF(AND(D303="M",J303&gt;0), INDIRECT(ADDRESS(ROW()-4,COLUMN()))-$AE$8,0) + IF(AND(D303="F",J303&gt;0), INDIRECT(ADDRESS(ROW()-4,COLUMN()))-$AD$8,0)</f>
        <v/>
      </c>
      <c r="K307" s="22">
        <f>IF(AND(D303="M",K303&gt;0), INDIRECT(ADDRESS(ROW()-4,COLUMN()))-$AE$9,0) + IF(AND(D303="F",K303&gt;0), INDIRECT(ADDRESS(ROW()-4,COLUMN()))-$AD$9,0)</f>
        <v/>
      </c>
      <c r="L307" s="63" t="n">
        <v>0</v>
      </c>
      <c r="M307" s="22">
        <f>IF(AND(D303="M",M303&gt;0), INDIRECT(ADDRESS(ROW()-4,COLUMN()))-$AE$11,0) + IF(AND(D303="F",M303&gt;0), INDIRECT(ADDRESS(ROW()-4,COLUMN()))-$AD$11,0)</f>
        <v/>
      </c>
      <c r="N307" s="22">
        <f>IF(AND(D303="M",N303&gt;0), INDIRECT(ADDRESS(ROW()-4,COLUMN()))-$AE$12,0) + IF(AND(D303="F",N303&gt;0), INDIRECT(ADDRESS(ROW()-4,COLUMN()))-$AD$12,0)</f>
        <v/>
      </c>
      <c r="O307" s="63" t="n">
        <v>0</v>
      </c>
      <c r="P307" s="22">
        <f>IF(AND(D303="M",P303&gt;0), INDIRECT(ADDRESS(ROW()-4,COLUMN()))-$AE$14,0) + IF(AND(D303="F",P303&gt;0), INDIRECT(ADDRESS(ROW()-4,COLUMN()))-$AD$14,0)</f>
        <v/>
      </c>
      <c r="Q307" s="22">
        <f>IF(AND(D303="M",Q303&gt;0), INDIRECT(ADDRESS(ROW()-4,COLUMN()))-$AE$15,0) + IF(AND(D303="F",Q303&gt;0), INDIRECT(ADDRESS(ROW()-4,COLUMN()))-$AD$15,0)</f>
        <v/>
      </c>
      <c r="R307" s="63" t="n">
        <v>0</v>
      </c>
      <c r="S307" s="22">
        <f>IF(AND(D303="M",S303&gt;0), INDIRECT(ADDRESS(ROW()-4,COLUMN()))-$AE$17,0) + IF(AND(D303="F",S303&gt;0), INDIRECT(ADDRESS(ROW()-4,COLUMN()))-$AD$17,0)</f>
        <v/>
      </c>
      <c r="T307" s="22">
        <f>IF(AND(D303="M",T303&gt;0), INDIRECT(ADDRESS(ROW()-4,COLUMN()))-$AE$18,0) + IF(AND(D303="F",T303&gt;0), INDIRECT(ADDRESS(ROW()-4,COLUMN()))-$AD$18,0)</f>
        <v/>
      </c>
      <c r="U307" s="63" t="n">
        <v>0</v>
      </c>
      <c r="V307" s="22">
        <f>IF(AND(D303="M",V303&gt;0), INDIRECT(ADDRESS(ROW()-4,COLUMN()))-$AE$20,0) + IF(AND(D303="F",V303&gt;0), INDIRECT(ADDRESS(ROW()-4,COLUMN()))-$AD$20,0)</f>
        <v/>
      </c>
      <c r="W307" s="22">
        <f>IF(AND(D303="M",W303&gt;0), INDIRECT(ADDRESS(ROW()-4,COLUMN()))-$AE$21,0) + IF(AND(D303="F",W303&gt;0), INDIRECT(ADDRESS(ROW()-4,COLUMN()))-$AD$21,0)</f>
        <v/>
      </c>
    </row>
    <row customHeight="1" ht="16" r="308" s="67" spans="1:63">
      <c r="C308" s="69" t="s">
        <v>388</v>
      </c>
      <c r="E308" s="62">
        <f>COUNTIF(F308:W308,"&lt;=0")-E303-IF(L303&gt;0,1,0)-IF(O303&gt;0,1,0)-IF(R303&gt;0,1,0)-IF(U303&gt;0,1,0)</f>
        <v/>
      </c>
      <c r="F308" s="22">
        <f>IF(AND(D303="M",F303&gt;0), INDIRECT(ADDRESS(ROW()-5,COLUMN()))-$AJ$4,0) + IF(AND(D303="F",F303&gt;0), INDIRECT(ADDRESS(ROW()-5,COLUMN()))-$AI$4,0)</f>
        <v/>
      </c>
      <c r="G308" s="22">
        <f>IF(AND(D303="M",G303&gt;0), INDIRECT(ADDRESS(ROW()-5,COLUMN()))-$AJ$5,0) + IF(AND(D303="F",G303&gt;0), INDIRECT(ADDRESS(ROW()-5,COLUMN()))-$AI$5,0)</f>
        <v/>
      </c>
      <c r="H308" s="22">
        <f>IF(AND(D303="M",H303&gt;0), INDIRECT(ADDRESS(ROW()-5,COLUMN()))-$AJ$6,0) + IF(AND(D303="F",H303&gt;0), INDIRECT(ADDRESS(ROW()-5,COLUMN()))-$AI$6,0)</f>
        <v/>
      </c>
      <c r="I308" s="22">
        <f>IF(AND(D303="M",I303&gt;0), INDIRECT(ADDRESS(ROW()-5,COLUMN()))-$AJ$7,0) + IF(AND(D303="F",I303&gt;0), INDIRECT(ADDRESS(ROW()-5,COLUMN()))-$AI$7,0)</f>
        <v/>
      </c>
      <c r="J308" s="22">
        <f>IF(AND(D303="M",J303&gt;0), INDIRECT(ADDRESS(ROW()-5,COLUMN()))-$AJ$8,0) + IF(AND(D303="F",J303&gt;0), INDIRECT(ADDRESS(ROW()-5,COLUMN()))-$AI$8,0)</f>
        <v/>
      </c>
      <c r="K308" s="22">
        <f>IF(AND(D303="M",K303&gt;0), INDIRECT(ADDRESS(ROW()-5,COLUMN()))-$AJ$9,0) + IF(AND(D303="F",K303&gt;0), INDIRECT(ADDRESS(ROW()-5,COLUMN()))-$AI$9,0)</f>
        <v/>
      </c>
      <c r="L308" s="63" t="n">
        <v>0</v>
      </c>
      <c r="M308" s="22">
        <f>IF(AND(D303="M",M303&gt;0), INDIRECT(ADDRESS(ROW()-5,COLUMN()))-$AJ$11,0) + IF(AND(D303="F",M303&gt;0), INDIRECT(ADDRESS(ROW()-5,COLUMN()))-$AI$11,0)</f>
        <v/>
      </c>
      <c r="N308" s="22">
        <f>IF(AND(D303="M",N303&gt;0), INDIRECT(ADDRESS(ROW()-5,COLUMN()))-$AJ$12,0) + IF(AND(D303="F",N303&gt;0), INDIRECT(ADDRESS(ROW()-5,COLUMN()))-$AI$12,0)</f>
        <v/>
      </c>
      <c r="O308" s="63" t="n">
        <v>0</v>
      </c>
      <c r="P308" s="22">
        <f>IF(AND(D303="M",P303&gt;0), INDIRECT(ADDRESS(ROW()-5,COLUMN()))-$AJ$14,0) + IF(AND(D303="F",P303&gt;0), INDIRECT(ADDRESS(ROW()-5,COLUMN()))-$AI$14,0)</f>
        <v/>
      </c>
      <c r="Q308" s="22">
        <f>IF(AND(D303="M",Q303&gt;0), INDIRECT(ADDRESS(ROW()-5,COLUMN()))-$AJ$15,0) + IF(AND(D303="F",Q303&gt;0), INDIRECT(ADDRESS(ROW()-5,COLUMN()))-$AI$15,0)</f>
        <v/>
      </c>
      <c r="R308" s="63" t="n">
        <v>0</v>
      </c>
      <c r="S308" s="22">
        <f>IF(AND(D303="M",S303&gt;0), INDIRECT(ADDRESS(ROW()-5,COLUMN()))-$AJ$17,0) + IF(AND(D303="F",S303&gt;0), INDIRECT(ADDRESS(ROW()-5,COLUMN()))-$AI$17,0)</f>
        <v/>
      </c>
      <c r="T308" s="22">
        <f>IF(AND(D303="M",T303&gt;0), INDIRECT(ADDRESS(ROW()-5,COLUMN()))-$AJ$18,0) + IF(AND(D303="F",T303&gt;0), INDIRECT(ADDRESS(ROW()-5,COLUMN()))-$AI$18,0)</f>
        <v/>
      </c>
      <c r="U308" s="63" t="n">
        <v>0</v>
      </c>
      <c r="V308" s="22">
        <f>IF(AND(D303="M",V303&gt;0), INDIRECT(ADDRESS(ROW()-5,COLUMN()))-$AJ$20,0) + IF(AND(D303="F",V303&gt;0), INDIRECT(ADDRESS(ROW()-5,COLUMN()))-$AI$20,0)</f>
        <v/>
      </c>
      <c r="W308" s="22">
        <f>IF(AND(D303="M",W303&gt;0), INDIRECT(ADDRESS(ROW()-5,COLUMN()))-$AJ$21,0) + IF(AND(D303="F",W303&gt;0), INDIRECT(ADDRESS(ROW()-5,COLUMN()))-$AI$21,0)</f>
        <v/>
      </c>
    </row>
    <row customHeight="1" ht="16" r="309" s="67" spans="1:63">
      <c r="C309" s="69" t="s">
        <v>389</v>
      </c>
      <c r="E309" s="62">
        <f>COUNTIF(F309:W309,"&lt;=0")-E303-IF(L303&gt;0,1,0)-IF(O303&gt;0,1,0)-IF(R303&gt;0,1,0)-IF(U303&gt;0,1,0)</f>
        <v/>
      </c>
      <c r="F309" s="22">
        <f>IF(AND(D303="M",F303&gt;0), INDIRECT(ADDRESS(ROW()-6,COLUMN()))-$AO$4,0) + IF(AND(D303="F",F303&gt;0), INDIRECT(ADDRESS(ROW()-6,COLUMN()))-$AN$4,0)</f>
        <v/>
      </c>
      <c r="G309" s="22">
        <f>IF(AND(D303="M",G303&gt;0), INDIRECT(ADDRESS(ROW()-6,COLUMN()))-$AO$5,0) + IF(AND(D303="F",G303&gt;0), INDIRECT(ADDRESS(ROW()-6,COLUMN()))-$AN$5,0)</f>
        <v/>
      </c>
      <c r="H309" s="22">
        <f>IF(AND(D303="M",H303&gt;0), INDIRECT(ADDRESS(ROW()-6,COLUMN()))-$AO$6,0) + IF(AND(D303="F",H303&gt;0), INDIRECT(ADDRESS(ROW()-6,COLUMN()))-$AN$6,0)</f>
        <v/>
      </c>
      <c r="I309" s="22">
        <f>IF(AND(D303="M",I303&gt;0), INDIRECT(ADDRESS(ROW()-6,COLUMN()))-$AO$7,0) + IF(AND(D303="F",I303&gt;0), INDIRECT(ADDRESS(ROW()-6,COLUMN()))-$AN$7,0)</f>
        <v/>
      </c>
      <c r="J309" s="22">
        <f>IF(AND(D303="M",J303&gt;0), INDIRECT(ADDRESS(ROW()-6,COLUMN()))-$AO$8,0) + IF(AND(D303="F",J303&gt;0), INDIRECT(ADDRESS(ROW()-6,COLUMN()))-$AN$8,0)</f>
        <v/>
      </c>
      <c r="K309" s="22">
        <f>IF(AND(D303="M",K303&gt;0), INDIRECT(ADDRESS(ROW()-6,COLUMN()))-$AO$9,0) + IF(AND(D303="F",K303&gt;0), INDIRECT(ADDRESS(ROW()-6,COLUMN()))-$AN$9,0)</f>
        <v/>
      </c>
      <c r="L309" s="63" t="n">
        <v>0</v>
      </c>
      <c r="M309" s="22">
        <f>IF(AND(D303="M",M303&gt;0), INDIRECT(ADDRESS(ROW()-6,COLUMN()))-$AO$11,0) + IF(AND(D303="F",M303&gt;0), INDIRECT(ADDRESS(ROW()-6,COLUMN()))-$AN$11,0)</f>
        <v/>
      </c>
      <c r="N309" s="22">
        <f>IF(AND(D303="M",N303&gt;0), INDIRECT(ADDRESS(ROW()-6,COLUMN()))-$AO$12,0) + IF(AND(D303="F",N303&gt;0), INDIRECT(ADDRESS(ROW()-6,COLUMN()))-$AN$12,0)</f>
        <v/>
      </c>
      <c r="O309" s="63" t="n">
        <v>0</v>
      </c>
      <c r="P309" s="22">
        <f>IF(AND(D303="M",P303&gt;0), INDIRECT(ADDRESS(ROW()-6,COLUMN()))-$AO$14,0) + IF(AND(D303="F",P303&gt;0), INDIRECT(ADDRESS(ROW()-6,COLUMN()))-$AN$14,0)</f>
        <v/>
      </c>
      <c r="Q309" s="22">
        <f>IF(AND(D303="M",Q303&gt;0), INDIRECT(ADDRESS(ROW()-6,COLUMN()))-$AO$15,0) + IF(AND(D303="F",Q303&gt;0), INDIRECT(ADDRESS(ROW()-6,COLUMN()))-$AN$15,0)</f>
        <v/>
      </c>
      <c r="R309" s="63" t="n">
        <v>0</v>
      </c>
      <c r="S309" s="22">
        <f>IF(AND(D303="M",S303&gt;0), INDIRECT(ADDRESS(ROW()-6,COLUMN()))-$AO$17,0) + IF(AND(D303="F",S303&gt;0), INDIRECT(ADDRESS(ROW()-6,COLUMN()))-$AN$17,0)</f>
        <v/>
      </c>
      <c r="T309" s="22">
        <f>IF(AND(D303="M",T303&gt;0), INDIRECT(ADDRESS(ROW()-6,COLUMN()))-$AO$18,0) + IF(AND(D303="F",T303&gt;0), INDIRECT(ADDRESS(ROW()-6,COLUMN()))-$AN$18,0)</f>
        <v/>
      </c>
      <c r="U309" s="63" t="n">
        <v>0</v>
      </c>
      <c r="V309" s="22">
        <f>IF(AND(D303="M",V303&gt;0), INDIRECT(ADDRESS(ROW()-6,COLUMN()))-$AO$20,0) + IF(AND(D303="F",V303&gt;0), INDIRECT(ADDRESS(ROW()-6,COLUMN()))-$AN$20,0)</f>
        <v/>
      </c>
      <c r="W309" s="22">
        <f>IF(AND(D303="M",W303&gt;0), INDIRECT(ADDRESS(ROW()-6,COLUMN()))-$AO$21,0) + IF(AND(D303="F",W303&gt;0), INDIRECT(ADDRESS(ROW()-6,COLUMN()))-$AN$21,0)</f>
        <v/>
      </c>
    </row>
    <row customHeight="1" ht="16" r="310" s="67" spans="1:63">
      <c r="C310" s="69" t="s">
        <v>6</v>
      </c>
      <c r="E310" s="62">
        <f>COUNTIF(F310:W310,"&lt;=0")-E303-IF(L303&gt;0,1,0)-IF(O303&gt;0,1,0)-IF(R303&gt;0,1,0)-IF(U303&gt;0,1,0)</f>
        <v/>
      </c>
      <c r="F310" s="22">
        <f>IF(AND(D303="M",F303&gt;0), INDIRECT(ADDRESS(ROW()-7,COLUMN()))-$AT$4,0) + IF(AND(D303="F",F303&gt;0), INDIRECT(ADDRESS(ROW()-7,COLUMN()))-$AS$4,0)</f>
        <v/>
      </c>
      <c r="G310" s="22">
        <f>IF(AND(D303="M",G303&gt;0), INDIRECT(ADDRESS(ROW()-7,COLUMN()))-$AT$5,0) + IF(AND(D303="F",G303&gt;0), INDIRECT(ADDRESS(ROW()-7,COLUMN()))-$AS$5,0)</f>
        <v/>
      </c>
      <c r="H310" s="22">
        <f>IF(AND(D303="M",H303&gt;0), INDIRECT(ADDRESS(ROW()-7,COLUMN()))-$AT$6,0) + IF(AND(D303="F",H303&gt;0), INDIRECT(ADDRESS(ROW()-7,COLUMN()))-$AS$6,0)</f>
        <v/>
      </c>
      <c r="I310" s="22">
        <f>IF(AND(D303="M",I303&gt;0), INDIRECT(ADDRESS(ROW()-7,COLUMN()))-$AT$7,0) + IF(AND(D303="F",I303&gt;0), INDIRECT(ADDRESS(ROW()-7,COLUMN()))-$AS$7,0)</f>
        <v/>
      </c>
      <c r="J310" s="22">
        <f>IF(AND(D303="M",J303&gt;0), INDIRECT(ADDRESS(ROW()-7,COLUMN()))-$AT$8,0) + IF(AND(D303="F",J303&gt;0), INDIRECT(ADDRESS(ROW()-7,COLUMN()))-$AS$8,0)</f>
        <v/>
      </c>
      <c r="K310" s="22">
        <f>IF(AND(D303="M",K303&gt;0), INDIRECT(ADDRESS(ROW()-7,COLUMN()))-$AT$9,0) + IF(AND(D303="F",K303&gt;0), INDIRECT(ADDRESS(ROW()-7,COLUMN()))-$AS$9,0)</f>
        <v/>
      </c>
      <c r="L310" s="63" t="n">
        <v>0</v>
      </c>
      <c r="M310" s="22">
        <f>IF(AND(D303="M",M303&gt;0), INDIRECT(ADDRESS(ROW()-7,COLUMN()))-$AT$11,0) + IF(AND(D303="F",M303&gt;0), INDIRECT(ADDRESS(ROW()-7,COLUMN()))-$AS$11,0)</f>
        <v/>
      </c>
      <c r="N310" s="22">
        <f>IF(AND(D303="M",N303&gt;0), INDIRECT(ADDRESS(ROW()-7,COLUMN()))-$AT$12,0) + IF(AND(D303="F",N303&gt;0), INDIRECT(ADDRESS(ROW()-7,COLUMN()))-$AS$12,0)</f>
        <v/>
      </c>
      <c r="O310" s="63" t="n">
        <v>0</v>
      </c>
      <c r="P310" s="22">
        <f>IF(AND(D303="M",P303&gt;0), INDIRECT(ADDRESS(ROW()-7,COLUMN()))-$AT$14,0) + IF(AND(D303="F",P303&gt;0), INDIRECT(ADDRESS(ROW()-7,COLUMN()))-$AS$14,0)</f>
        <v/>
      </c>
      <c r="Q310" s="22">
        <f>IF(AND(D303="M",Q303&gt;0), INDIRECT(ADDRESS(ROW()-7,COLUMN()))-$AT$15,0) + IF(AND(D303="F",Q303&gt;0), INDIRECT(ADDRESS(ROW()-7,COLUMN()))-$AS$15,0)</f>
        <v/>
      </c>
      <c r="R310" s="63" t="n">
        <v>0</v>
      </c>
      <c r="S310" s="22">
        <f>IF(AND(D303="M",S303&gt;0), INDIRECT(ADDRESS(ROW()-7,COLUMN()))-$AT$17,0) + IF(AND(D303="F",S303&gt;0), INDIRECT(ADDRESS(ROW()-7,COLUMN()))-$AS$17,0)</f>
        <v/>
      </c>
      <c r="T310" s="22">
        <f>IF(AND(D303="M",T303&gt;0), INDIRECT(ADDRESS(ROW()-7,COLUMN()))-$AT$18,0) + IF(AND(D303="F",T303&gt;0), INDIRECT(ADDRESS(ROW()-7,COLUMN()))-$AS$18,0)</f>
        <v/>
      </c>
      <c r="U310" s="63" t="n">
        <v>0</v>
      </c>
      <c r="V310" s="22">
        <f>IF(AND(D303="M",V303&gt;0), INDIRECT(ADDRESS(ROW()-7,COLUMN()))-$AT$20,0) + IF(AND(D303="F",V303&gt;0), INDIRECT(ADDRESS(ROW()-7,COLUMN()))-$AS$20,0)</f>
        <v/>
      </c>
      <c r="W310" s="22">
        <f>IF(AND(D303="M",W303&gt;0), INDIRECT(ADDRESS(ROW()-7,COLUMN()))-$AT$21,0) + IF(AND(D303="F",W303&gt;0), INDIRECT(ADDRESS(ROW()-7,COLUMN()))-$AS$21,0)</f>
        <v/>
      </c>
    </row>
  </sheetData>
  <mergeCells count="309">
    <mergeCell ref="A279:B286"/>
    <mergeCell ref="C280:D280"/>
    <mergeCell ref="C281:D281"/>
    <mergeCell ref="C282:D282"/>
    <mergeCell ref="C283:D283"/>
    <mergeCell ref="C284:D284"/>
    <mergeCell ref="C285:D285"/>
    <mergeCell ref="C286:D286"/>
    <mergeCell ref="A271:B278"/>
    <mergeCell ref="C272:D272"/>
    <mergeCell ref="C273:D273"/>
    <mergeCell ref="C274:D274"/>
    <mergeCell ref="C275:D275"/>
    <mergeCell ref="C276:D276"/>
    <mergeCell ref="C277:D277"/>
    <mergeCell ref="C278:D278"/>
    <mergeCell ref="A263:B270"/>
    <mergeCell ref="C264:D264"/>
    <mergeCell ref="C265:D265"/>
    <mergeCell ref="C266:D266"/>
    <mergeCell ref="C267:D267"/>
    <mergeCell ref="C268:D268"/>
    <mergeCell ref="C269:D269"/>
    <mergeCell ref="C270:D270"/>
    <mergeCell ref="A255:B262"/>
    <mergeCell ref="C256:D256"/>
    <mergeCell ref="C257:D257"/>
    <mergeCell ref="C258:D258"/>
    <mergeCell ref="C259:D259"/>
    <mergeCell ref="C260:D260"/>
    <mergeCell ref="C261:D261"/>
    <mergeCell ref="C262:D262"/>
    <mergeCell ref="A247:B254"/>
    <mergeCell ref="C248:D248"/>
    <mergeCell ref="C249:D249"/>
    <mergeCell ref="C250:D250"/>
    <mergeCell ref="C251:D251"/>
    <mergeCell ref="C252:D252"/>
    <mergeCell ref="C253:D253"/>
    <mergeCell ref="C254:D254"/>
    <mergeCell ref="A239:B246"/>
    <mergeCell ref="C240:D240"/>
    <mergeCell ref="C241:D241"/>
    <mergeCell ref="C242:D242"/>
    <mergeCell ref="C243:D243"/>
    <mergeCell ref="C244:D244"/>
    <mergeCell ref="C245:D245"/>
    <mergeCell ref="C246:D246"/>
    <mergeCell ref="A231:B238"/>
    <mergeCell ref="C232:D232"/>
    <mergeCell ref="C233:D233"/>
    <mergeCell ref="C234:D234"/>
    <mergeCell ref="C235:D235"/>
    <mergeCell ref="C236:D236"/>
    <mergeCell ref="C237:D237"/>
    <mergeCell ref="C238:D238"/>
    <mergeCell ref="A223:B230"/>
    <mergeCell ref="C224:D224"/>
    <mergeCell ref="C225:D225"/>
    <mergeCell ref="C226:D226"/>
    <mergeCell ref="C227:D227"/>
    <mergeCell ref="C228:D228"/>
    <mergeCell ref="C229:D229"/>
    <mergeCell ref="C230:D230"/>
    <mergeCell ref="A215:B222"/>
    <mergeCell ref="C216:D216"/>
    <mergeCell ref="C217:D217"/>
    <mergeCell ref="C218:D218"/>
    <mergeCell ref="C219:D219"/>
    <mergeCell ref="C220:D220"/>
    <mergeCell ref="C221:D221"/>
    <mergeCell ref="C222:D222"/>
    <mergeCell ref="A207:B214"/>
    <mergeCell ref="C208:D208"/>
    <mergeCell ref="C209:D209"/>
    <mergeCell ref="C210:D210"/>
    <mergeCell ref="C211:D211"/>
    <mergeCell ref="C212:D212"/>
    <mergeCell ref="C213:D213"/>
    <mergeCell ref="C214:D214"/>
    <mergeCell ref="A199:B206"/>
    <mergeCell ref="C200:D200"/>
    <mergeCell ref="C201:D201"/>
    <mergeCell ref="C202:D202"/>
    <mergeCell ref="C203:D203"/>
    <mergeCell ref="C204:D204"/>
    <mergeCell ref="C205:D205"/>
    <mergeCell ref="C206:D206"/>
    <mergeCell ref="A191:B198"/>
    <mergeCell ref="C192:D192"/>
    <mergeCell ref="C193:D193"/>
    <mergeCell ref="C194:D194"/>
    <mergeCell ref="C195:D195"/>
    <mergeCell ref="C196:D196"/>
    <mergeCell ref="C197:D197"/>
    <mergeCell ref="C198:D198"/>
    <mergeCell ref="A183:B190"/>
    <mergeCell ref="C184:D184"/>
    <mergeCell ref="C185:D185"/>
    <mergeCell ref="C186:D186"/>
    <mergeCell ref="C187:D187"/>
    <mergeCell ref="C188:D188"/>
    <mergeCell ref="C189:D189"/>
    <mergeCell ref="C190:D190"/>
    <mergeCell ref="A175:B182"/>
    <mergeCell ref="C176:D176"/>
    <mergeCell ref="C177:D177"/>
    <mergeCell ref="C178:D178"/>
    <mergeCell ref="C179:D179"/>
    <mergeCell ref="C180:D180"/>
    <mergeCell ref="C181:D181"/>
    <mergeCell ref="C182:D182"/>
    <mergeCell ref="A167:B174"/>
    <mergeCell ref="C168:D168"/>
    <mergeCell ref="C169:D169"/>
    <mergeCell ref="C170:D170"/>
    <mergeCell ref="C171:D171"/>
    <mergeCell ref="C172:D172"/>
    <mergeCell ref="C173:D173"/>
    <mergeCell ref="C174:D174"/>
    <mergeCell ref="A159:B166"/>
    <mergeCell ref="C160:D160"/>
    <mergeCell ref="C161:D161"/>
    <mergeCell ref="C162:D162"/>
    <mergeCell ref="C163:D163"/>
    <mergeCell ref="C164:D164"/>
    <mergeCell ref="C165:D165"/>
    <mergeCell ref="C166:D166"/>
    <mergeCell ref="A151:B158"/>
    <mergeCell ref="C152:D152"/>
    <mergeCell ref="C153:D153"/>
    <mergeCell ref="C154:D154"/>
    <mergeCell ref="C155:D155"/>
    <mergeCell ref="C156:D156"/>
    <mergeCell ref="C157:D157"/>
    <mergeCell ref="C158:D158"/>
    <mergeCell ref="A143:B150"/>
    <mergeCell ref="C144:D144"/>
    <mergeCell ref="C145:D145"/>
    <mergeCell ref="C146:D146"/>
    <mergeCell ref="C147:D147"/>
    <mergeCell ref="C148:D148"/>
    <mergeCell ref="C149:D149"/>
    <mergeCell ref="C150:D150"/>
    <mergeCell ref="A135:B142"/>
    <mergeCell ref="C136:D136"/>
    <mergeCell ref="C137:D137"/>
    <mergeCell ref="C138:D138"/>
    <mergeCell ref="C139:D139"/>
    <mergeCell ref="C140:D140"/>
    <mergeCell ref="C141:D141"/>
    <mergeCell ref="C142:D142"/>
    <mergeCell ref="A127:B134"/>
    <mergeCell ref="C128:D128"/>
    <mergeCell ref="C129:D129"/>
    <mergeCell ref="C130:D130"/>
    <mergeCell ref="C131:D131"/>
    <mergeCell ref="C132:D132"/>
    <mergeCell ref="C133:D133"/>
    <mergeCell ref="C134:D134"/>
    <mergeCell ref="A119:B126"/>
    <mergeCell ref="C120:D120"/>
    <mergeCell ref="C121:D121"/>
    <mergeCell ref="C122:D122"/>
    <mergeCell ref="C123:D123"/>
    <mergeCell ref="C124:D124"/>
    <mergeCell ref="C125:D125"/>
    <mergeCell ref="C126:D126"/>
    <mergeCell ref="A111:B118"/>
    <mergeCell ref="C112:D112"/>
    <mergeCell ref="C113:D113"/>
    <mergeCell ref="C114:D114"/>
    <mergeCell ref="C115:D115"/>
    <mergeCell ref="C116:D116"/>
    <mergeCell ref="C117:D117"/>
    <mergeCell ref="C118:D118"/>
    <mergeCell ref="A103:B110"/>
    <mergeCell ref="C104:D104"/>
    <mergeCell ref="C105:D105"/>
    <mergeCell ref="C106:D106"/>
    <mergeCell ref="C107:D107"/>
    <mergeCell ref="C108:D108"/>
    <mergeCell ref="C109:D109"/>
    <mergeCell ref="C110:D110"/>
    <mergeCell ref="A95:B102"/>
    <mergeCell ref="C96:D96"/>
    <mergeCell ref="C97:D97"/>
    <mergeCell ref="C98:D98"/>
    <mergeCell ref="C99:D99"/>
    <mergeCell ref="C100:D100"/>
    <mergeCell ref="C101:D101"/>
    <mergeCell ref="C102:D102"/>
    <mergeCell ref="A87:B94"/>
    <mergeCell ref="C88:D88"/>
    <mergeCell ref="C89:D89"/>
    <mergeCell ref="C90:D90"/>
    <mergeCell ref="C91:D91"/>
    <mergeCell ref="C92:D92"/>
    <mergeCell ref="C93:D93"/>
    <mergeCell ref="C94:D94"/>
    <mergeCell ref="A79:B86"/>
    <mergeCell ref="C80:D80"/>
    <mergeCell ref="C81:D81"/>
    <mergeCell ref="C82:D82"/>
    <mergeCell ref="C83:D83"/>
    <mergeCell ref="C84:D84"/>
    <mergeCell ref="C85:D85"/>
    <mergeCell ref="C86:D86"/>
    <mergeCell ref="L27:L29"/>
    <mergeCell ref="A71:B78"/>
    <mergeCell ref="C72:D72"/>
    <mergeCell ref="C73:D73"/>
    <mergeCell ref="C74:D74"/>
    <mergeCell ref="C75:D75"/>
    <mergeCell ref="C76:D76"/>
    <mergeCell ref="C77:D77"/>
    <mergeCell ref="C78:D78"/>
    <mergeCell ref="C31:D31"/>
    <mergeCell ref="C32:D32"/>
    <mergeCell ref="C33:D33"/>
    <mergeCell ref="C34:D34"/>
    <mergeCell ref="C35:D35"/>
    <mergeCell ref="A63:B70"/>
    <mergeCell ref="C64:D64"/>
    <mergeCell ref="C65:D65"/>
    <mergeCell ref="C66:D66"/>
    <mergeCell ref="C67:D67"/>
    <mergeCell ref="C68:D68"/>
    <mergeCell ref="C69:D69"/>
    <mergeCell ref="C70:D70"/>
    <mergeCell ref="A55:B62"/>
    <mergeCell ref="C56:D56"/>
    <mergeCell ref="C27:C29"/>
    <mergeCell ref="C58:D58"/>
    <mergeCell ref="C59:D59"/>
    <mergeCell ref="C60:D60"/>
    <mergeCell ref="C61:D61"/>
    <mergeCell ref="C62:D62"/>
    <mergeCell ref="I27:I29"/>
    <mergeCell ref="J27:J29"/>
    <mergeCell ref="K27:K29"/>
    <mergeCell ref="C57:D57"/>
    <mergeCell ref="A47:B54"/>
    <mergeCell ref="C48:D48"/>
    <mergeCell ref="C49:D49"/>
    <mergeCell ref="C50:D50"/>
    <mergeCell ref="C51:D51"/>
    <mergeCell ref="C52:D52"/>
    <mergeCell ref="C53:D53"/>
    <mergeCell ref="C54:D54"/>
    <mergeCell ref="C36:D36"/>
    <mergeCell ref="C37:D37"/>
    <mergeCell ref="A39:B46"/>
    <mergeCell ref="C40:D40"/>
    <mergeCell ref="C41:D41"/>
    <mergeCell ref="C42:D42"/>
    <mergeCell ref="C43:D43"/>
    <mergeCell ref="C44:D44"/>
    <mergeCell ref="C45:D45"/>
    <mergeCell ref="C46:D46"/>
    <mergeCell ref="A30:B37"/>
    <mergeCell ref="AR1:AU2"/>
    <mergeCell ref="AM1:AP2"/>
    <mergeCell ref="D27:D29"/>
    <mergeCell ref="E27:E29"/>
    <mergeCell ref="F27:F29"/>
    <mergeCell ref="G27:G29"/>
    <mergeCell ref="A1:H2"/>
    <mergeCell ref="K1:Q2"/>
    <mergeCell ref="U1:AA2"/>
    <mergeCell ref="AC1:AF2"/>
    <mergeCell ref="AH1:AK2"/>
    <mergeCell ref="T27:T29"/>
    <mergeCell ref="U27:U29"/>
    <mergeCell ref="V27:V29"/>
    <mergeCell ref="W27:W29"/>
    <mergeCell ref="R27:R29"/>
    <mergeCell ref="S27:S29"/>
    <mergeCell ref="A27:B29"/>
    <mergeCell ref="N27:N29"/>
    <mergeCell ref="O27:O29"/>
    <mergeCell ref="P27:P29"/>
    <mergeCell ref="Q27:Q29"/>
    <mergeCell ref="H27:H29"/>
    <mergeCell ref="M27:M29"/>
    <mergeCell ref="A303:B310"/>
    <mergeCell ref="C304:D304"/>
    <mergeCell ref="C305:D305"/>
    <mergeCell ref="C306:D306"/>
    <mergeCell ref="C307:D307"/>
    <mergeCell ref="C308:D308"/>
    <mergeCell ref="C309:D309"/>
    <mergeCell ref="C310:D310"/>
    <mergeCell ref="A287:B294"/>
    <mergeCell ref="C288:D288"/>
    <mergeCell ref="C289:D289"/>
    <mergeCell ref="C290:D290"/>
    <mergeCell ref="C291:D291"/>
    <mergeCell ref="C292:D292"/>
    <mergeCell ref="C293:D293"/>
    <mergeCell ref="C294:D294"/>
    <mergeCell ref="A295:B302"/>
    <mergeCell ref="C296:D296"/>
    <mergeCell ref="C297:D297"/>
    <mergeCell ref="C298:D298"/>
    <mergeCell ref="C299:D299"/>
    <mergeCell ref="C300:D300"/>
    <mergeCell ref="C301:D301"/>
    <mergeCell ref="C302:D302"/>
  </mergeCells>
  <conditionalFormatting sqref="AA66:AA70">
    <cfRule dxfId="16" priority="8413" type="expression">
      <formula>AA66&lt;=0</formula>
    </cfRule>
  </conditionalFormatting>
  <conditionalFormatting sqref="AA73:AA78">
    <cfRule dxfId="16" priority="8285" type="expression">
      <formula>AA73&lt;=0</formula>
    </cfRule>
  </conditionalFormatting>
  <conditionalFormatting sqref="AA81:AA86">
    <cfRule dxfId="16" priority="8157" type="expression">
      <formula>AA81&lt;=0</formula>
    </cfRule>
  </conditionalFormatting>
  <conditionalFormatting sqref="AA89:AA94">
    <cfRule dxfId="16" priority="8029" type="expression">
      <formula>AA89&lt;=0</formula>
    </cfRule>
  </conditionalFormatting>
  <conditionalFormatting sqref="AA97:AA102">
    <cfRule dxfId="16" priority="7901" type="expression">
      <formula>AA97&lt;=0</formula>
    </cfRule>
  </conditionalFormatting>
  <conditionalFormatting sqref="AA105:AA108">
    <cfRule dxfId="16" priority="7773" type="expression">
      <formula>AA105&lt;=0</formula>
    </cfRule>
  </conditionalFormatting>
  <conditionalFormatting sqref="AA284:AA286">
    <cfRule dxfId="16" priority="4950" type="expression">
      <formula>AA284&lt;=0</formula>
    </cfRule>
  </conditionalFormatting>
  <conditionalFormatting sqref="E31">
    <cfRule dxfId="16" priority="4823" type="expression">
      <formula>E31&lt;=0</formula>
    </cfRule>
  </conditionalFormatting>
  <conditionalFormatting sqref="E32:E37">
    <cfRule dxfId="16" priority="4822" type="expression">
      <formula>E32&lt;=0</formula>
    </cfRule>
  </conditionalFormatting>
  <conditionalFormatting sqref="F30">
    <cfRule dxfId="7" priority="313" type="expression">
      <formula>F30=0</formula>
    </cfRule>
    <cfRule dxfId="5" priority="4816" type="expression">
      <formula>F36&lt;0</formula>
    </cfRule>
    <cfRule dxfId="4" priority="4817" type="expression">
      <formula>F35&lt;0</formula>
    </cfRule>
    <cfRule dxfId="3" priority="4818" type="expression">
      <formula>F34&lt;0</formula>
    </cfRule>
    <cfRule dxfId="2" priority="4819" type="expression">
      <formula>F33&lt;0</formula>
    </cfRule>
    <cfRule dxfId="1" priority="4820" type="expression">
      <formula>F32&lt;0</formula>
    </cfRule>
    <cfRule dxfId="0" priority="4821" type="expression">
      <formula>F31&lt;0</formula>
    </cfRule>
    <cfRule dxfId="6" priority="4815" type="expression">
      <formula>F37&lt;0</formula>
    </cfRule>
  </conditionalFormatting>
  <conditionalFormatting sqref="E40">
    <cfRule dxfId="16" priority="4695" type="expression">
      <formula>E40&lt;=0</formula>
    </cfRule>
  </conditionalFormatting>
  <conditionalFormatting sqref="E41:E45">
    <cfRule dxfId="16" priority="4694" type="expression">
      <formula>E41&lt;=0</formula>
    </cfRule>
  </conditionalFormatting>
  <conditionalFormatting sqref="E48">
    <cfRule dxfId="16" priority="4574" type="expression">
      <formula>E48&lt;=0</formula>
    </cfRule>
  </conditionalFormatting>
  <conditionalFormatting sqref="E49:E53">
    <cfRule dxfId="16" priority="4573" type="expression">
      <formula>E49&lt;=0</formula>
    </cfRule>
  </conditionalFormatting>
  <conditionalFormatting sqref="E56">
    <cfRule dxfId="16" priority="4446" type="expression">
      <formula>E56&lt;=0</formula>
    </cfRule>
  </conditionalFormatting>
  <conditionalFormatting sqref="E57:E61">
    <cfRule dxfId="16" priority="4445" type="expression">
      <formula>E57&lt;=0</formula>
    </cfRule>
  </conditionalFormatting>
  <conditionalFormatting sqref="E64">
    <cfRule dxfId="16" priority="4318" type="expression">
      <formula>E64&lt;=0</formula>
    </cfRule>
  </conditionalFormatting>
  <conditionalFormatting sqref="E65:E69">
    <cfRule dxfId="16" priority="4317" type="expression">
      <formula>E65&lt;=0</formula>
    </cfRule>
  </conditionalFormatting>
  <conditionalFormatting sqref="E72">
    <cfRule dxfId="16" priority="4190" type="expression">
      <formula>E72&lt;=0</formula>
    </cfRule>
  </conditionalFormatting>
  <conditionalFormatting sqref="E73:E77">
    <cfRule dxfId="16" priority="4189" type="expression">
      <formula>E73&lt;=0</formula>
    </cfRule>
  </conditionalFormatting>
  <conditionalFormatting sqref="E80">
    <cfRule dxfId="16" priority="4062" type="expression">
      <formula>E80&lt;=0</formula>
    </cfRule>
  </conditionalFormatting>
  <conditionalFormatting sqref="E81:E85">
    <cfRule dxfId="16" priority="4061" type="expression">
      <formula>E81&lt;=0</formula>
    </cfRule>
  </conditionalFormatting>
  <conditionalFormatting sqref="E88">
    <cfRule dxfId="16" priority="3934" type="expression">
      <formula>E88&lt;=0</formula>
    </cfRule>
  </conditionalFormatting>
  <conditionalFormatting sqref="E89:E93">
    <cfRule dxfId="16" priority="3933" type="expression">
      <formula>E89&lt;=0</formula>
    </cfRule>
  </conditionalFormatting>
  <conditionalFormatting sqref="E96">
    <cfRule dxfId="16" priority="3806" type="expression">
      <formula>E96&lt;=0</formula>
    </cfRule>
  </conditionalFormatting>
  <conditionalFormatting sqref="E97:E101">
    <cfRule dxfId="16" priority="3805" type="expression">
      <formula>E97&lt;=0</formula>
    </cfRule>
  </conditionalFormatting>
  <conditionalFormatting sqref="E104">
    <cfRule dxfId="16" priority="3678" type="expression">
      <formula>E104&lt;=0</formula>
    </cfRule>
  </conditionalFormatting>
  <conditionalFormatting sqref="E105:E109">
    <cfRule dxfId="16" priority="3677" type="expression">
      <formula>E105&lt;=0</formula>
    </cfRule>
  </conditionalFormatting>
  <conditionalFormatting sqref="E112">
    <cfRule dxfId="16" priority="3550" type="expression">
      <formula>E112&lt;=0</formula>
    </cfRule>
  </conditionalFormatting>
  <conditionalFormatting sqref="E113:E117">
    <cfRule dxfId="16" priority="3549" type="expression">
      <formula>E113&lt;=0</formula>
    </cfRule>
  </conditionalFormatting>
  <conditionalFormatting sqref="E120">
    <cfRule dxfId="16" priority="3422" type="expression">
      <formula>E120&lt;=0</formula>
    </cfRule>
  </conditionalFormatting>
  <conditionalFormatting sqref="E121:E125">
    <cfRule dxfId="16" priority="3421" type="expression">
      <formula>E121&lt;=0</formula>
    </cfRule>
  </conditionalFormatting>
  <conditionalFormatting sqref="E128">
    <cfRule dxfId="16" priority="3294" type="expression">
      <formula>E128&lt;=0</formula>
    </cfRule>
  </conditionalFormatting>
  <conditionalFormatting sqref="E129:E133">
    <cfRule dxfId="16" priority="3293" type="expression">
      <formula>E129&lt;=0</formula>
    </cfRule>
  </conditionalFormatting>
  <conditionalFormatting sqref="E136">
    <cfRule dxfId="16" priority="3166" type="expression">
      <formula>E136&lt;=0</formula>
    </cfRule>
  </conditionalFormatting>
  <conditionalFormatting sqref="E137:E141">
    <cfRule dxfId="16" priority="3165" type="expression">
      <formula>E137&lt;=0</formula>
    </cfRule>
  </conditionalFormatting>
  <conditionalFormatting sqref="E144">
    <cfRule dxfId="16" priority="3038" type="expression">
      <formula>E144&lt;=0</formula>
    </cfRule>
  </conditionalFormatting>
  <conditionalFormatting sqref="E145:E149">
    <cfRule dxfId="16" priority="3037" type="expression">
      <formula>E145&lt;=0</formula>
    </cfRule>
  </conditionalFormatting>
  <conditionalFormatting sqref="E152">
    <cfRule dxfId="16" priority="2910" type="expression">
      <formula>E152&lt;=0</formula>
    </cfRule>
  </conditionalFormatting>
  <conditionalFormatting sqref="E153:E157">
    <cfRule dxfId="16" priority="2909" type="expression">
      <formula>E153&lt;=0</formula>
    </cfRule>
  </conditionalFormatting>
  <conditionalFormatting sqref="E160">
    <cfRule dxfId="16" priority="2782" type="expression">
      <formula>E160&lt;=0</formula>
    </cfRule>
  </conditionalFormatting>
  <conditionalFormatting sqref="E161:E165">
    <cfRule dxfId="16" priority="2781" type="expression">
      <formula>E161&lt;=0</formula>
    </cfRule>
  </conditionalFormatting>
  <conditionalFormatting sqref="E168">
    <cfRule dxfId="16" priority="2654" type="expression">
      <formula>E168&lt;=0</formula>
    </cfRule>
  </conditionalFormatting>
  <conditionalFormatting sqref="E169:E173">
    <cfRule dxfId="16" priority="2653" type="expression">
      <formula>E169&lt;=0</formula>
    </cfRule>
  </conditionalFormatting>
  <conditionalFormatting sqref="E176">
    <cfRule dxfId="16" priority="2526" type="expression">
      <formula>E176&lt;=0</formula>
    </cfRule>
  </conditionalFormatting>
  <conditionalFormatting sqref="E177:E181">
    <cfRule dxfId="16" priority="2525" type="expression">
      <formula>E177&lt;=0</formula>
    </cfRule>
  </conditionalFormatting>
  <conditionalFormatting sqref="E184">
    <cfRule dxfId="16" priority="2398" type="expression">
      <formula>E184&lt;=0</formula>
    </cfRule>
  </conditionalFormatting>
  <conditionalFormatting sqref="E185:E189">
    <cfRule dxfId="16" priority="2397" type="expression">
      <formula>E185&lt;=0</formula>
    </cfRule>
  </conditionalFormatting>
  <conditionalFormatting sqref="E192">
    <cfRule dxfId="16" priority="2270" type="expression">
      <formula>E192&lt;=0</formula>
    </cfRule>
  </conditionalFormatting>
  <conditionalFormatting sqref="E193:E197">
    <cfRule dxfId="16" priority="2269" type="expression">
      <formula>E193&lt;=0</formula>
    </cfRule>
  </conditionalFormatting>
  <conditionalFormatting sqref="E200">
    <cfRule dxfId="16" priority="2142" type="expression">
      <formula>E200&lt;=0</formula>
    </cfRule>
  </conditionalFormatting>
  <conditionalFormatting sqref="E201:E205">
    <cfRule dxfId="16" priority="2141" type="expression">
      <formula>E201&lt;=0</formula>
    </cfRule>
  </conditionalFormatting>
  <conditionalFormatting sqref="E208">
    <cfRule dxfId="16" priority="2014" type="expression">
      <formula>E208&lt;=0</formula>
    </cfRule>
  </conditionalFormatting>
  <conditionalFormatting sqref="E209:E213">
    <cfRule dxfId="16" priority="2013" type="expression">
      <formula>E209&lt;=0</formula>
    </cfRule>
  </conditionalFormatting>
  <conditionalFormatting sqref="E216">
    <cfRule dxfId="16" priority="1886" type="expression">
      <formula>E216&lt;=0</formula>
    </cfRule>
  </conditionalFormatting>
  <conditionalFormatting sqref="E217:E221">
    <cfRule dxfId="16" priority="1885" type="expression">
      <formula>E217&lt;=0</formula>
    </cfRule>
  </conditionalFormatting>
  <conditionalFormatting sqref="E224">
    <cfRule dxfId="16" priority="1758" type="expression">
      <formula>E224&lt;=0</formula>
    </cfRule>
  </conditionalFormatting>
  <conditionalFormatting sqref="E225:E229">
    <cfRule dxfId="16" priority="1757" type="expression">
      <formula>E225&lt;=0</formula>
    </cfRule>
  </conditionalFormatting>
  <conditionalFormatting sqref="E232">
    <cfRule dxfId="16" priority="1630" type="expression">
      <formula>E232&lt;=0</formula>
    </cfRule>
  </conditionalFormatting>
  <conditionalFormatting sqref="E233:E237">
    <cfRule dxfId="16" priority="1629" type="expression">
      <formula>E233&lt;=0</formula>
    </cfRule>
  </conditionalFormatting>
  <conditionalFormatting sqref="E240">
    <cfRule dxfId="16" priority="1502" type="expression">
      <formula>E240&lt;=0</formula>
    </cfRule>
  </conditionalFormatting>
  <conditionalFormatting sqref="E241:E245">
    <cfRule dxfId="16" priority="1501" type="expression">
      <formula>E241&lt;=0</formula>
    </cfRule>
  </conditionalFormatting>
  <conditionalFormatting sqref="E248">
    <cfRule dxfId="16" priority="1374" type="expression">
      <formula>E248&lt;=0</formula>
    </cfRule>
  </conditionalFormatting>
  <conditionalFormatting sqref="E249:E253">
    <cfRule dxfId="16" priority="1373" type="expression">
      <formula>E249&lt;=0</formula>
    </cfRule>
  </conditionalFormatting>
  <conditionalFormatting sqref="E256">
    <cfRule dxfId="16" priority="1246" type="expression">
      <formula>E256&lt;=0</formula>
    </cfRule>
  </conditionalFormatting>
  <conditionalFormatting sqref="E257:E261">
    <cfRule dxfId="16" priority="1245" type="expression">
      <formula>E257&lt;=0</formula>
    </cfRule>
  </conditionalFormatting>
  <conditionalFormatting sqref="E264">
    <cfRule dxfId="16" priority="1118" type="expression">
      <formula>E264&lt;=0</formula>
    </cfRule>
  </conditionalFormatting>
  <conditionalFormatting sqref="E265:E269">
    <cfRule dxfId="16" priority="1117" type="expression">
      <formula>E265&lt;=0</formula>
    </cfRule>
  </conditionalFormatting>
  <conditionalFormatting sqref="E272">
    <cfRule dxfId="16" priority="983" type="expression">
      <formula>E272&lt;=0</formula>
    </cfRule>
  </conditionalFormatting>
  <conditionalFormatting sqref="E273:E277">
    <cfRule dxfId="16" priority="982" type="expression">
      <formula>E273&lt;=0</formula>
    </cfRule>
  </conditionalFormatting>
  <conditionalFormatting sqref="E46">
    <cfRule dxfId="16" priority="343" type="expression">
      <formula>E46&lt;=0</formula>
    </cfRule>
  </conditionalFormatting>
  <conditionalFormatting sqref="E54">
    <cfRule dxfId="16" priority="342" type="expression">
      <formula>E54&lt;=0</formula>
    </cfRule>
  </conditionalFormatting>
  <conditionalFormatting sqref="E62">
    <cfRule dxfId="16" priority="341" type="expression">
      <formula>E62&lt;=0</formula>
    </cfRule>
  </conditionalFormatting>
  <conditionalFormatting sqref="E70">
    <cfRule dxfId="16" priority="340" type="expression">
      <formula>E70&lt;=0</formula>
    </cfRule>
  </conditionalFormatting>
  <conditionalFormatting sqref="E78">
    <cfRule dxfId="16" priority="339" type="expression">
      <formula>E78&lt;=0</formula>
    </cfRule>
  </conditionalFormatting>
  <conditionalFormatting sqref="E86">
    <cfRule dxfId="16" priority="338" type="expression">
      <formula>E86&lt;=0</formula>
    </cfRule>
  </conditionalFormatting>
  <conditionalFormatting sqref="E94">
    <cfRule dxfId="16" priority="337" type="expression">
      <formula>E94&lt;=0</formula>
    </cfRule>
  </conditionalFormatting>
  <conditionalFormatting sqref="E102">
    <cfRule dxfId="16" priority="336" type="expression">
      <formula>E102&lt;=0</formula>
    </cfRule>
  </conditionalFormatting>
  <conditionalFormatting sqref="E110">
    <cfRule dxfId="16" priority="335" type="expression">
      <formula>E110&lt;=0</formula>
    </cfRule>
  </conditionalFormatting>
  <conditionalFormatting sqref="E118">
    <cfRule dxfId="16" priority="334" type="expression">
      <formula>E118&lt;=0</formula>
    </cfRule>
  </conditionalFormatting>
  <conditionalFormatting sqref="E126">
    <cfRule dxfId="16" priority="333" type="expression">
      <formula>E126&lt;=0</formula>
    </cfRule>
  </conditionalFormatting>
  <conditionalFormatting sqref="E134">
    <cfRule dxfId="16" priority="332" type="expression">
      <formula>E134&lt;=0</formula>
    </cfRule>
  </conditionalFormatting>
  <conditionalFormatting sqref="E142">
    <cfRule dxfId="16" priority="331" type="expression">
      <formula>E142&lt;=0</formula>
    </cfRule>
  </conditionalFormatting>
  <conditionalFormatting sqref="E150">
    <cfRule dxfId="16" priority="330" type="expression">
      <formula>E150&lt;=0</formula>
    </cfRule>
  </conditionalFormatting>
  <conditionalFormatting sqref="E158">
    <cfRule dxfId="16" priority="329" type="expression">
      <formula>E158&lt;=0</formula>
    </cfRule>
  </conditionalFormatting>
  <conditionalFormatting sqref="E166">
    <cfRule dxfId="16" priority="328" type="expression">
      <formula>E166&lt;=0</formula>
    </cfRule>
  </conditionalFormatting>
  <conditionalFormatting sqref="E174">
    <cfRule dxfId="16" priority="327" type="expression">
      <formula>E174&lt;=0</formula>
    </cfRule>
  </conditionalFormatting>
  <conditionalFormatting sqref="E182">
    <cfRule dxfId="16" priority="326" type="expression">
      <formula>E182&lt;=0</formula>
    </cfRule>
  </conditionalFormatting>
  <conditionalFormatting sqref="E190">
    <cfRule dxfId="16" priority="325" type="expression">
      <formula>E190&lt;=0</formula>
    </cfRule>
  </conditionalFormatting>
  <conditionalFormatting sqref="E198">
    <cfRule dxfId="16" priority="324" type="expression">
      <formula>E198&lt;=0</formula>
    </cfRule>
  </conditionalFormatting>
  <conditionalFormatting sqref="E206">
    <cfRule dxfId="16" priority="323" type="expression">
      <formula>E206&lt;=0</formula>
    </cfRule>
  </conditionalFormatting>
  <conditionalFormatting sqref="E214">
    <cfRule dxfId="16" priority="322" type="expression">
      <formula>E214&lt;=0</formula>
    </cfRule>
  </conditionalFormatting>
  <conditionalFormatting sqref="E222">
    <cfRule dxfId="16" priority="321" type="expression">
      <formula>E222&lt;=0</formula>
    </cfRule>
  </conditionalFormatting>
  <conditionalFormatting sqref="E230">
    <cfRule dxfId="16" priority="320" type="expression">
      <formula>E230&lt;=0</formula>
    </cfRule>
  </conditionalFormatting>
  <conditionalFormatting sqref="E238">
    <cfRule dxfId="16" priority="319" type="expression">
      <formula>E238&lt;=0</formula>
    </cfRule>
  </conditionalFormatting>
  <conditionalFormatting sqref="E246">
    <cfRule dxfId="16" priority="318" type="expression">
      <formula>E246&lt;=0</formula>
    </cfRule>
  </conditionalFormatting>
  <conditionalFormatting sqref="E254">
    <cfRule dxfId="16" priority="317" type="expression">
      <formula>E254&lt;=0</formula>
    </cfRule>
  </conditionalFormatting>
  <conditionalFormatting sqref="E262">
    <cfRule dxfId="16" priority="316" type="expression">
      <formula>E262&lt;=0</formula>
    </cfRule>
  </conditionalFormatting>
  <conditionalFormatting sqref="E270">
    <cfRule dxfId="16" priority="315" type="expression">
      <formula>E270&lt;=0</formula>
    </cfRule>
  </conditionalFormatting>
  <conditionalFormatting sqref="E278">
    <cfRule dxfId="16" priority="314" type="expression">
      <formula>E278&lt;=0</formula>
    </cfRule>
  </conditionalFormatting>
  <conditionalFormatting sqref="F95:W95 F87:W87 F79:W79 F71:W71 F103:W103 F111:W111">
    <cfRule dxfId="7" priority="273" type="expression">
      <formula>F71=0</formula>
    </cfRule>
    <cfRule dxfId="6" priority="274" type="expression">
      <formula>F78&lt;0</formula>
    </cfRule>
    <cfRule dxfId="5" priority="275" type="expression">
      <formula>F77&lt;0</formula>
    </cfRule>
    <cfRule dxfId="4" priority="276" type="expression">
      <formula>F76&lt;0</formula>
    </cfRule>
    <cfRule dxfId="3" priority="277" type="expression">
      <formula>F75&lt;0</formula>
    </cfRule>
    <cfRule dxfId="2" priority="278" type="expression">
      <formula>F74&lt;0</formula>
    </cfRule>
    <cfRule dxfId="1" priority="279" type="expression">
      <formula>F73&lt;0</formula>
    </cfRule>
    <cfRule dxfId="0" priority="280" type="expression">
      <formula>F72&lt;0</formula>
    </cfRule>
  </conditionalFormatting>
  <conditionalFormatting sqref="G30:W30">
    <cfRule dxfId="7" priority="265" type="expression">
      <formula>G30=0</formula>
    </cfRule>
    <cfRule dxfId="6" priority="266" type="expression">
      <formula>G37&lt;0</formula>
    </cfRule>
    <cfRule dxfId="5" priority="267" type="expression">
      <formula>G36&lt;0</formula>
    </cfRule>
    <cfRule dxfId="4" priority="268" type="expression">
      <formula>G35&lt;0</formula>
    </cfRule>
    <cfRule dxfId="3" priority="269" type="expression">
      <formula>G34&lt;0</formula>
    </cfRule>
    <cfRule dxfId="2" priority="270" type="expression">
      <formula>G33&lt;0</formula>
    </cfRule>
    <cfRule dxfId="1" priority="271" type="expression">
      <formula>G32&lt;0</formula>
    </cfRule>
    <cfRule dxfId="0" priority="272" type="expression">
      <formula>G31&lt;0</formula>
    </cfRule>
  </conditionalFormatting>
  <conditionalFormatting sqref="F39:W39">
    <cfRule dxfId="7" priority="257" type="expression">
      <formula>F39=0</formula>
    </cfRule>
    <cfRule dxfId="6" priority="258" type="expression">
      <formula>F46&lt;0</formula>
    </cfRule>
    <cfRule dxfId="5" priority="259" type="expression">
      <formula>F45&lt;0</formula>
    </cfRule>
    <cfRule dxfId="4" priority="260" type="expression">
      <formula>F44&lt;0</formula>
    </cfRule>
    <cfRule dxfId="3" priority="261" type="expression">
      <formula>F43&lt;0</formula>
    </cfRule>
    <cfRule dxfId="2" priority="262" type="expression">
      <formula>F42&lt;0</formula>
    </cfRule>
    <cfRule dxfId="1" priority="263" type="expression">
      <formula>F41&lt;0</formula>
    </cfRule>
    <cfRule dxfId="0" priority="264" type="expression">
      <formula>F40&lt;0</formula>
    </cfRule>
  </conditionalFormatting>
  <conditionalFormatting sqref="F47:W47">
    <cfRule dxfId="7" priority="249" type="expression">
      <formula>F47=0</formula>
    </cfRule>
    <cfRule dxfId="6" priority="250" type="expression">
      <formula>F54&lt;0</formula>
    </cfRule>
    <cfRule dxfId="5" priority="251" type="expression">
      <formula>F53&lt;0</formula>
    </cfRule>
    <cfRule dxfId="4" priority="252" type="expression">
      <formula>F52&lt;0</formula>
    </cfRule>
    <cfRule dxfId="3" priority="253" type="expression">
      <formula>F51&lt;0</formula>
    </cfRule>
    <cfRule dxfId="2" priority="254" type="expression">
      <formula>F50&lt;0</formula>
    </cfRule>
    <cfRule dxfId="1" priority="255" type="expression">
      <formula>F49&lt;0</formula>
    </cfRule>
    <cfRule dxfId="0" priority="256" type="expression">
      <formula>F48&lt;0</formula>
    </cfRule>
  </conditionalFormatting>
  <conditionalFormatting sqref="F55:W55">
    <cfRule dxfId="7" priority="241" type="expression">
      <formula>F55=0</formula>
    </cfRule>
    <cfRule dxfId="6" priority="242" type="expression">
      <formula>F62&lt;0</formula>
    </cfRule>
    <cfRule dxfId="5" priority="243" type="expression">
      <formula>F61&lt;0</formula>
    </cfRule>
    <cfRule dxfId="4" priority="244" type="expression">
      <formula>F60&lt;0</formula>
    </cfRule>
    <cfRule dxfId="3" priority="245" type="expression">
      <formula>F59&lt;0</formula>
    </cfRule>
    <cfRule dxfId="2" priority="246" type="expression">
      <formula>F58&lt;0</formula>
    </cfRule>
    <cfRule dxfId="1" priority="247" type="expression">
      <formula>F57&lt;0</formula>
    </cfRule>
    <cfRule dxfId="0" priority="248" type="expression">
      <formula>F56&lt;0</formula>
    </cfRule>
  </conditionalFormatting>
  <conditionalFormatting sqref="F63:W63">
    <cfRule dxfId="7" priority="233" type="expression">
      <formula>F63=0</formula>
    </cfRule>
    <cfRule dxfId="6" priority="234" type="expression">
      <formula>F70&lt;0</formula>
    </cfRule>
    <cfRule dxfId="5" priority="235" type="expression">
      <formula>F69&lt;0</formula>
    </cfRule>
    <cfRule dxfId="4" priority="236" type="expression">
      <formula>F68&lt;0</formula>
    </cfRule>
    <cfRule dxfId="3" priority="237" type="expression">
      <formula>F67&lt;0</formula>
    </cfRule>
    <cfRule dxfId="2" priority="238" type="expression">
      <formula>F66&lt;0</formula>
    </cfRule>
    <cfRule dxfId="1" priority="239" type="expression">
      <formula>F65&lt;0</formula>
    </cfRule>
    <cfRule dxfId="0" priority="240" type="expression">
      <formula>F64&lt;0</formula>
    </cfRule>
  </conditionalFormatting>
  <conditionalFormatting sqref="F119:W119">
    <cfRule dxfId="7" priority="225" type="expression">
      <formula>F119=0</formula>
    </cfRule>
    <cfRule dxfId="6" priority="226" type="expression">
      <formula>F126&lt;0</formula>
    </cfRule>
    <cfRule dxfId="5" priority="227" type="expression">
      <formula>F125&lt;0</formula>
    </cfRule>
    <cfRule dxfId="4" priority="228" type="expression">
      <formula>F124&lt;0</formula>
    </cfRule>
    <cfRule dxfId="3" priority="229" type="expression">
      <formula>F123&lt;0</formula>
    </cfRule>
    <cfRule dxfId="2" priority="230" type="expression">
      <formula>F122&lt;0</formula>
    </cfRule>
    <cfRule dxfId="1" priority="231" type="expression">
      <formula>F121&lt;0</formula>
    </cfRule>
    <cfRule dxfId="0" priority="232" type="expression">
      <formula>F120&lt;0</formula>
    </cfRule>
  </conditionalFormatting>
  <conditionalFormatting sqref="F127:W127">
    <cfRule dxfId="7" priority="217" type="expression">
      <formula>F127=0</formula>
    </cfRule>
    <cfRule dxfId="6" priority="218" type="expression">
      <formula>F134&lt;0</formula>
    </cfRule>
    <cfRule dxfId="5" priority="219" type="expression">
      <formula>F133&lt;0</formula>
    </cfRule>
    <cfRule dxfId="4" priority="220" type="expression">
      <formula>F132&lt;0</formula>
    </cfRule>
    <cfRule dxfId="3" priority="221" type="expression">
      <formula>F131&lt;0</formula>
    </cfRule>
    <cfRule dxfId="2" priority="222" type="expression">
      <formula>F130&lt;0</formula>
    </cfRule>
    <cfRule dxfId="1" priority="223" type="expression">
      <formula>F129&lt;0</formula>
    </cfRule>
    <cfRule dxfId="0" priority="224" type="expression">
      <formula>F128&lt;0</formula>
    </cfRule>
  </conditionalFormatting>
  <conditionalFormatting sqref="F135:W135">
    <cfRule dxfId="7" priority="209" type="expression">
      <formula>F135=0</formula>
    </cfRule>
    <cfRule dxfId="6" priority="210" type="expression">
      <formula>F142&lt;0</formula>
    </cfRule>
    <cfRule dxfId="5" priority="211" type="expression">
      <formula>F141&lt;0</formula>
    </cfRule>
    <cfRule dxfId="4" priority="212" type="expression">
      <formula>F140&lt;0</formula>
    </cfRule>
    <cfRule dxfId="3" priority="213" type="expression">
      <formula>F139&lt;0</formula>
    </cfRule>
    <cfRule dxfId="2" priority="214" type="expression">
      <formula>F138&lt;0</formula>
    </cfRule>
    <cfRule dxfId="1" priority="215" type="expression">
      <formula>F137&lt;0</formula>
    </cfRule>
    <cfRule dxfId="0" priority="216" type="expression">
      <formula>F136&lt;0</formula>
    </cfRule>
  </conditionalFormatting>
  <conditionalFormatting sqref="F143:W143">
    <cfRule dxfId="7" priority="201" type="expression">
      <formula>F143=0</formula>
    </cfRule>
    <cfRule dxfId="6" priority="202" type="expression">
      <formula>F150&lt;0</formula>
    </cfRule>
    <cfRule dxfId="5" priority="203" type="expression">
      <formula>F149&lt;0</formula>
    </cfRule>
    <cfRule dxfId="4" priority="204" type="expression">
      <formula>F148&lt;0</formula>
    </cfRule>
    <cfRule dxfId="3" priority="205" type="expression">
      <formula>F147&lt;0</formula>
    </cfRule>
    <cfRule dxfId="2" priority="206" type="expression">
      <formula>F146&lt;0</formula>
    </cfRule>
    <cfRule dxfId="1" priority="207" type="expression">
      <formula>F145&lt;0</formula>
    </cfRule>
    <cfRule dxfId="0" priority="208" type="expression">
      <formula>F144&lt;0</formula>
    </cfRule>
  </conditionalFormatting>
  <conditionalFormatting sqref="F151:W151">
    <cfRule dxfId="7" priority="193" type="expression">
      <formula>F151=0</formula>
    </cfRule>
    <cfRule dxfId="6" priority="194" type="expression">
      <formula>F158&lt;0</formula>
    </cfRule>
    <cfRule dxfId="5" priority="195" type="expression">
      <formula>F157&lt;0</formula>
    </cfRule>
    <cfRule dxfId="4" priority="196" type="expression">
      <formula>F156&lt;0</formula>
    </cfRule>
    <cfRule dxfId="3" priority="197" type="expression">
      <formula>F155&lt;0</formula>
    </cfRule>
    <cfRule dxfId="2" priority="198" type="expression">
      <formula>F154&lt;0</formula>
    </cfRule>
    <cfRule dxfId="1" priority="199" type="expression">
      <formula>F153&lt;0</formula>
    </cfRule>
    <cfRule dxfId="0" priority="200" type="expression">
      <formula>F152&lt;0</formula>
    </cfRule>
  </conditionalFormatting>
  <conditionalFormatting sqref="F159:W159">
    <cfRule dxfId="7" priority="185" type="expression">
      <formula>F159=0</formula>
    </cfRule>
    <cfRule dxfId="6" priority="186" type="expression">
      <formula>F166&lt;0</formula>
    </cfRule>
    <cfRule dxfId="5" priority="187" type="expression">
      <formula>F165&lt;0</formula>
    </cfRule>
    <cfRule dxfId="4" priority="188" type="expression">
      <formula>F164&lt;0</formula>
    </cfRule>
    <cfRule dxfId="3" priority="189" type="expression">
      <formula>F163&lt;0</formula>
    </cfRule>
    <cfRule dxfId="2" priority="190" type="expression">
      <formula>F162&lt;0</formula>
    </cfRule>
    <cfRule dxfId="1" priority="191" type="expression">
      <formula>F161&lt;0</formula>
    </cfRule>
    <cfRule dxfId="0" priority="192" type="expression">
      <formula>F160&lt;0</formula>
    </cfRule>
  </conditionalFormatting>
  <conditionalFormatting sqref="F167:W167">
    <cfRule dxfId="7" priority="177" type="expression">
      <formula>F167=0</formula>
    </cfRule>
    <cfRule dxfId="6" priority="178" type="expression">
      <formula>F174&lt;0</formula>
    </cfRule>
    <cfRule dxfId="5" priority="179" type="expression">
      <formula>F173&lt;0</formula>
    </cfRule>
    <cfRule dxfId="4" priority="180" type="expression">
      <formula>F172&lt;0</formula>
    </cfRule>
    <cfRule dxfId="3" priority="181" type="expression">
      <formula>F171&lt;0</formula>
    </cfRule>
    <cfRule dxfId="2" priority="182" type="expression">
      <formula>F170&lt;0</formula>
    </cfRule>
    <cfRule dxfId="1" priority="183" type="expression">
      <formula>F169&lt;0</formula>
    </cfRule>
    <cfRule dxfId="0" priority="184" type="expression">
      <formula>F168&lt;0</formula>
    </cfRule>
  </conditionalFormatting>
  <conditionalFormatting sqref="F175:W175">
    <cfRule dxfId="7" priority="169" type="expression">
      <formula>F175=0</formula>
    </cfRule>
    <cfRule dxfId="6" priority="170" type="expression">
      <formula>F182&lt;0</formula>
    </cfRule>
    <cfRule dxfId="5" priority="171" type="expression">
      <formula>F181&lt;0</formula>
    </cfRule>
    <cfRule dxfId="4" priority="172" type="expression">
      <formula>F180&lt;0</formula>
    </cfRule>
    <cfRule dxfId="3" priority="173" type="expression">
      <formula>F179&lt;0</formula>
    </cfRule>
    <cfRule dxfId="2" priority="174" type="expression">
      <formula>F178&lt;0</formula>
    </cfRule>
    <cfRule dxfId="1" priority="175" type="expression">
      <formula>F177&lt;0</formula>
    </cfRule>
    <cfRule dxfId="0" priority="176" type="expression">
      <formula>F176&lt;0</formula>
    </cfRule>
  </conditionalFormatting>
  <conditionalFormatting sqref="F183:W183">
    <cfRule dxfId="7" priority="161" type="expression">
      <formula>F183=0</formula>
    </cfRule>
    <cfRule dxfId="6" priority="162" type="expression">
      <formula>F190&lt;0</formula>
    </cfRule>
    <cfRule dxfId="5" priority="163" type="expression">
      <formula>F189&lt;0</formula>
    </cfRule>
    <cfRule dxfId="4" priority="164" type="expression">
      <formula>F188&lt;0</formula>
    </cfRule>
    <cfRule dxfId="3" priority="165" type="expression">
      <formula>F187&lt;0</formula>
    </cfRule>
    <cfRule dxfId="2" priority="166" type="expression">
      <formula>F186&lt;0</formula>
    </cfRule>
    <cfRule dxfId="1" priority="167" type="expression">
      <formula>F185&lt;0</formula>
    </cfRule>
    <cfRule dxfId="0" priority="168" type="expression">
      <formula>F184&lt;0</formula>
    </cfRule>
  </conditionalFormatting>
  <conditionalFormatting sqref="F191:W191">
    <cfRule dxfId="7" priority="153" type="expression">
      <formula>F191=0</formula>
    </cfRule>
    <cfRule dxfId="6" priority="154" type="expression">
      <formula>F198&lt;0</formula>
    </cfRule>
    <cfRule dxfId="5" priority="155" type="expression">
      <formula>F197&lt;0</formula>
    </cfRule>
    <cfRule dxfId="4" priority="156" type="expression">
      <formula>F196&lt;0</formula>
    </cfRule>
    <cfRule dxfId="3" priority="157" type="expression">
      <formula>F195&lt;0</formula>
    </cfRule>
    <cfRule dxfId="2" priority="158" type="expression">
      <formula>F194&lt;0</formula>
    </cfRule>
    <cfRule dxfId="1" priority="159" type="expression">
      <formula>F193&lt;0</formula>
    </cfRule>
    <cfRule dxfId="0" priority="160" type="expression">
      <formula>F192&lt;0</formula>
    </cfRule>
  </conditionalFormatting>
  <conditionalFormatting sqref="F199:W199">
    <cfRule dxfId="7" priority="145" type="expression">
      <formula>F199=0</formula>
    </cfRule>
    <cfRule dxfId="6" priority="146" type="expression">
      <formula>F206&lt;0</formula>
    </cfRule>
    <cfRule dxfId="5" priority="147" type="expression">
      <formula>F205&lt;0</formula>
    </cfRule>
    <cfRule dxfId="4" priority="148" type="expression">
      <formula>F204&lt;0</formula>
    </cfRule>
    <cfRule dxfId="3" priority="149" type="expression">
      <formula>F203&lt;0</formula>
    </cfRule>
    <cfRule dxfId="2" priority="150" type="expression">
      <formula>F202&lt;0</formula>
    </cfRule>
    <cfRule dxfId="1" priority="151" type="expression">
      <formula>F201&lt;0</formula>
    </cfRule>
    <cfRule dxfId="0" priority="152" type="expression">
      <formula>F200&lt;0</formula>
    </cfRule>
  </conditionalFormatting>
  <conditionalFormatting sqref="F207:W207">
    <cfRule dxfId="7" priority="137" type="expression">
      <formula>F207=0</formula>
    </cfRule>
    <cfRule dxfId="6" priority="138" type="expression">
      <formula>F214&lt;0</formula>
    </cfRule>
    <cfRule dxfId="5" priority="139" type="expression">
      <formula>F213&lt;0</formula>
    </cfRule>
    <cfRule dxfId="4" priority="140" type="expression">
      <formula>F212&lt;0</formula>
    </cfRule>
    <cfRule dxfId="3" priority="141" type="expression">
      <formula>F211&lt;0</formula>
    </cfRule>
    <cfRule dxfId="2" priority="142" type="expression">
      <formula>F210&lt;0</formula>
    </cfRule>
    <cfRule dxfId="1" priority="143" type="expression">
      <formula>F209&lt;0</formula>
    </cfRule>
    <cfRule dxfId="0" priority="144" type="expression">
      <formula>F208&lt;0</formula>
    </cfRule>
  </conditionalFormatting>
  <conditionalFormatting sqref="F215:W215">
    <cfRule dxfId="7" priority="129" type="expression">
      <formula>F215=0</formula>
    </cfRule>
    <cfRule dxfId="6" priority="130" type="expression">
      <formula>F222&lt;0</formula>
    </cfRule>
    <cfRule dxfId="5" priority="131" type="expression">
      <formula>F221&lt;0</formula>
    </cfRule>
    <cfRule dxfId="4" priority="132" type="expression">
      <formula>F220&lt;0</formula>
    </cfRule>
    <cfRule dxfId="3" priority="133" type="expression">
      <formula>F219&lt;0</formula>
    </cfRule>
    <cfRule dxfId="2" priority="134" type="expression">
      <formula>F218&lt;0</formula>
    </cfRule>
    <cfRule dxfId="1" priority="135" type="expression">
      <formula>F217&lt;0</formula>
    </cfRule>
    <cfRule dxfId="0" priority="136" type="expression">
      <formula>F216&lt;0</formula>
    </cfRule>
  </conditionalFormatting>
  <conditionalFormatting sqref="F223:W223">
    <cfRule dxfId="7" priority="121" type="expression">
      <formula>F223=0</formula>
    </cfRule>
    <cfRule dxfId="6" priority="122" type="expression">
      <formula>F230&lt;0</formula>
    </cfRule>
    <cfRule dxfId="5" priority="123" type="expression">
      <formula>F229&lt;0</formula>
    </cfRule>
    <cfRule dxfId="4" priority="124" type="expression">
      <formula>F228&lt;0</formula>
    </cfRule>
    <cfRule dxfId="3" priority="125" type="expression">
      <formula>F227&lt;0</formula>
    </cfRule>
    <cfRule dxfId="2" priority="126" type="expression">
      <formula>F226&lt;0</formula>
    </cfRule>
    <cfRule dxfId="1" priority="127" type="expression">
      <formula>F225&lt;0</formula>
    </cfRule>
    <cfRule dxfId="0" priority="128" type="expression">
      <formula>F224&lt;0</formula>
    </cfRule>
  </conditionalFormatting>
  <conditionalFormatting sqref="F231:W231">
    <cfRule dxfId="7" priority="113" type="expression">
      <formula>F231=0</formula>
    </cfRule>
    <cfRule dxfId="6" priority="114" type="expression">
      <formula>F238&lt;0</formula>
    </cfRule>
    <cfRule dxfId="5" priority="115" type="expression">
      <formula>F237&lt;0</formula>
    </cfRule>
    <cfRule dxfId="4" priority="116" type="expression">
      <formula>F236&lt;0</formula>
    </cfRule>
    <cfRule dxfId="3" priority="117" type="expression">
      <formula>F235&lt;0</formula>
    </cfRule>
    <cfRule dxfId="2" priority="118" type="expression">
      <formula>F234&lt;0</formula>
    </cfRule>
    <cfRule dxfId="1" priority="119" type="expression">
      <formula>F233&lt;0</formula>
    </cfRule>
    <cfRule dxfId="0" priority="120" type="expression">
      <formula>F232&lt;0</formula>
    </cfRule>
  </conditionalFormatting>
  <conditionalFormatting sqref="F239:W239">
    <cfRule dxfId="7" priority="105" type="expression">
      <formula>F239=0</formula>
    </cfRule>
    <cfRule dxfId="6" priority="106" type="expression">
      <formula>F246&lt;0</formula>
    </cfRule>
    <cfRule dxfId="5" priority="107" type="expression">
      <formula>F245&lt;0</formula>
    </cfRule>
    <cfRule dxfId="4" priority="108" type="expression">
      <formula>F244&lt;0</formula>
    </cfRule>
    <cfRule dxfId="3" priority="109" type="expression">
      <formula>F243&lt;0</formula>
    </cfRule>
    <cfRule dxfId="2" priority="110" type="expression">
      <formula>F242&lt;0</formula>
    </cfRule>
    <cfRule dxfId="1" priority="111" type="expression">
      <formula>F241&lt;0</formula>
    </cfRule>
    <cfRule dxfId="0" priority="112" type="expression">
      <formula>F240&lt;0</formula>
    </cfRule>
  </conditionalFormatting>
  <conditionalFormatting sqref="F247:W247">
    <cfRule dxfId="7" priority="97" type="expression">
      <formula>F247=0</formula>
    </cfRule>
    <cfRule dxfId="6" priority="98" type="expression">
      <formula>F254&lt;0</formula>
    </cfRule>
    <cfRule dxfId="5" priority="99" type="expression">
      <formula>F253&lt;0</formula>
    </cfRule>
    <cfRule dxfId="4" priority="100" type="expression">
      <formula>F252&lt;0</formula>
    </cfRule>
    <cfRule dxfId="3" priority="101" type="expression">
      <formula>F251&lt;0</formula>
    </cfRule>
    <cfRule dxfId="2" priority="102" type="expression">
      <formula>F250&lt;0</formula>
    </cfRule>
    <cfRule dxfId="1" priority="103" type="expression">
      <formula>F249&lt;0</formula>
    </cfRule>
    <cfRule dxfId="0" priority="104" type="expression">
      <formula>F248&lt;0</formula>
    </cfRule>
  </conditionalFormatting>
  <conditionalFormatting sqref="F255:W255">
    <cfRule dxfId="7" priority="89" type="expression">
      <formula>F255=0</formula>
    </cfRule>
    <cfRule dxfId="6" priority="90" type="expression">
      <formula>F262&lt;0</formula>
    </cfRule>
    <cfRule dxfId="5" priority="91" type="expression">
      <formula>F261&lt;0</formula>
    </cfRule>
    <cfRule dxfId="4" priority="92" type="expression">
      <formula>F260&lt;0</formula>
    </cfRule>
    <cfRule dxfId="3" priority="93" type="expression">
      <formula>F259&lt;0</formula>
    </cfRule>
    <cfRule dxfId="2" priority="94" type="expression">
      <formula>F258&lt;0</formula>
    </cfRule>
    <cfRule dxfId="1" priority="95" type="expression">
      <formula>F257&lt;0</formula>
    </cfRule>
    <cfRule dxfId="0" priority="96" type="expression">
      <formula>F256&lt;0</formula>
    </cfRule>
  </conditionalFormatting>
  <conditionalFormatting sqref="F263:W263">
    <cfRule dxfId="7" priority="81" type="expression">
      <formula>F263=0</formula>
    </cfRule>
    <cfRule dxfId="6" priority="82" type="expression">
      <formula>F270&lt;0</formula>
    </cfRule>
    <cfRule dxfId="5" priority="83" type="expression">
      <formula>F269&lt;0</formula>
    </cfRule>
    <cfRule dxfId="4" priority="84" type="expression">
      <formula>F268&lt;0</formula>
    </cfRule>
    <cfRule dxfId="3" priority="85" type="expression">
      <formula>F267&lt;0</formula>
    </cfRule>
    <cfRule dxfId="2" priority="86" type="expression">
      <formula>F266&lt;0</formula>
    </cfRule>
    <cfRule dxfId="1" priority="87" type="expression">
      <formula>F265&lt;0</formula>
    </cfRule>
    <cfRule dxfId="0" priority="88" type="expression">
      <formula>F264&lt;0</formula>
    </cfRule>
  </conditionalFormatting>
  <conditionalFormatting sqref="F271:W271">
    <cfRule dxfId="7" priority="73" type="expression">
      <formula>F271=0</formula>
    </cfRule>
    <cfRule dxfId="6" priority="74" type="expression">
      <formula>F278&lt;0</formula>
    </cfRule>
    <cfRule dxfId="5" priority="75" type="expression">
      <formula>F277&lt;0</formula>
    </cfRule>
    <cfRule dxfId="4" priority="76" type="expression">
      <formula>F276&lt;0</formula>
    </cfRule>
    <cfRule dxfId="3" priority="77" type="expression">
      <formula>F275&lt;0</formula>
    </cfRule>
    <cfRule dxfId="2" priority="78" type="expression">
      <formula>F274&lt;0</formula>
    </cfRule>
    <cfRule dxfId="1" priority="79" type="expression">
      <formula>F273&lt;0</formula>
    </cfRule>
    <cfRule dxfId="0" priority="80" type="expression">
      <formula>F272&lt;0</formula>
    </cfRule>
  </conditionalFormatting>
  <conditionalFormatting sqref="E280">
    <cfRule dxfId="16" priority="72" type="expression">
      <formula>E280&lt;=0</formula>
    </cfRule>
  </conditionalFormatting>
  <conditionalFormatting sqref="E281:E286">
    <cfRule dxfId="16" priority="71" type="expression">
      <formula>E281&lt;=0</formula>
    </cfRule>
  </conditionalFormatting>
  <conditionalFormatting sqref="F279">
    <cfRule dxfId="7" priority="63" type="expression">
      <formula>F279=0</formula>
    </cfRule>
    <cfRule dxfId="6" priority="64" type="expression">
      <formula>F286&lt;0</formula>
    </cfRule>
    <cfRule dxfId="5" priority="65" type="expression">
      <formula>F285&lt;0</formula>
    </cfRule>
    <cfRule dxfId="4" priority="66" type="expression">
      <formula>F284&lt;0</formula>
    </cfRule>
    <cfRule dxfId="3" priority="67" type="expression">
      <formula>F283&lt;0</formula>
    </cfRule>
    <cfRule dxfId="2" priority="68" type="expression">
      <formula>F282&lt;0</formula>
    </cfRule>
    <cfRule dxfId="1" priority="69" type="expression">
      <formula>F281&lt;0</formula>
    </cfRule>
    <cfRule dxfId="0" priority="70" type="expression">
      <formula>F280&lt;0</formula>
    </cfRule>
  </conditionalFormatting>
  <conditionalFormatting sqref="G279:W279">
    <cfRule dxfId="7" priority="55" type="expression">
      <formula>G279=0</formula>
    </cfRule>
    <cfRule dxfId="6" priority="56" type="expression">
      <formula>G286&lt;0</formula>
    </cfRule>
    <cfRule dxfId="5" priority="57" type="expression">
      <formula>G285&lt;0</formula>
    </cfRule>
    <cfRule dxfId="4" priority="58" type="expression">
      <formula>G284&lt;0</formula>
    </cfRule>
    <cfRule dxfId="3" priority="59" type="expression">
      <formula>G283&lt;0</formula>
    </cfRule>
    <cfRule dxfId="2" priority="60" type="expression">
      <formula>G282&lt;0</formula>
    </cfRule>
    <cfRule dxfId="1" priority="61" type="expression">
      <formula>G281&lt;0</formula>
    </cfRule>
    <cfRule dxfId="0" priority="62" type="expression">
      <formula>G280&lt;0</formula>
    </cfRule>
  </conditionalFormatting>
  <conditionalFormatting sqref="E288">
    <cfRule dxfId="16" priority="54" type="expression">
      <formula>E288&lt;=0</formula>
    </cfRule>
  </conditionalFormatting>
  <conditionalFormatting sqref="E289:E294">
    <cfRule dxfId="16" priority="53" type="expression">
      <formula>E289&lt;=0</formula>
    </cfRule>
  </conditionalFormatting>
  <conditionalFormatting sqref="F287">
    <cfRule dxfId="7" priority="45" type="expression">
      <formula>F287=0</formula>
    </cfRule>
    <cfRule dxfId="6" priority="46" type="expression">
      <formula>F294&lt;0</formula>
    </cfRule>
    <cfRule dxfId="5" priority="47" type="expression">
      <formula>F293&lt;0</formula>
    </cfRule>
    <cfRule dxfId="4" priority="48" type="expression">
      <formula>F292&lt;0</formula>
    </cfRule>
    <cfRule dxfId="3" priority="49" type="expression">
      <formula>F291&lt;0</formula>
    </cfRule>
    <cfRule dxfId="2" priority="50" type="expression">
      <formula>F290&lt;0</formula>
    </cfRule>
    <cfRule dxfId="1" priority="51" type="expression">
      <formula>F289&lt;0</formula>
    </cfRule>
    <cfRule dxfId="0" priority="52" type="expression">
      <formula>F288&lt;0</formula>
    </cfRule>
  </conditionalFormatting>
  <conditionalFormatting sqref="G287:W287">
    <cfRule dxfId="7" priority="37" type="expression">
      <formula>G287=0</formula>
    </cfRule>
    <cfRule dxfId="6" priority="38" type="expression">
      <formula>G294&lt;0</formula>
    </cfRule>
    <cfRule dxfId="5" priority="39" type="expression">
      <formula>G293&lt;0</formula>
    </cfRule>
    <cfRule dxfId="4" priority="40" type="expression">
      <formula>G292&lt;0</formula>
    </cfRule>
    <cfRule dxfId="3" priority="41" type="expression">
      <formula>G291&lt;0</formula>
    </cfRule>
    <cfRule dxfId="2" priority="42" type="expression">
      <formula>G290&lt;0</formula>
    </cfRule>
    <cfRule dxfId="1" priority="43" type="expression">
      <formula>G289&lt;0</formula>
    </cfRule>
    <cfRule dxfId="0" priority="44" type="expression">
      <formula>G288&lt;0</formula>
    </cfRule>
  </conditionalFormatting>
  <conditionalFormatting sqref="E296">
    <cfRule dxfId="16" priority="36" type="expression">
      <formula>E296&lt;=0</formula>
    </cfRule>
  </conditionalFormatting>
  <conditionalFormatting sqref="E297:E302">
    <cfRule dxfId="16" priority="35" type="expression">
      <formula>E297&lt;=0</formula>
    </cfRule>
  </conditionalFormatting>
  <conditionalFormatting sqref="F295">
    <cfRule dxfId="7" priority="27" type="expression">
      <formula>F295=0</formula>
    </cfRule>
    <cfRule dxfId="6" priority="28" type="expression">
      <formula>F302&lt;0</formula>
    </cfRule>
    <cfRule dxfId="5" priority="29" type="expression">
      <formula>F301&lt;0</formula>
    </cfRule>
    <cfRule dxfId="4" priority="30" type="expression">
      <formula>F300&lt;0</formula>
    </cfRule>
    <cfRule dxfId="3" priority="31" type="expression">
      <formula>F299&lt;0</formula>
    </cfRule>
    <cfRule dxfId="2" priority="32" type="expression">
      <formula>F298&lt;0</formula>
    </cfRule>
    <cfRule dxfId="1" priority="33" type="expression">
      <formula>F297&lt;0</formula>
    </cfRule>
    <cfRule dxfId="0" priority="34" type="expression">
      <formula>F296&lt;0</formula>
    </cfRule>
  </conditionalFormatting>
  <conditionalFormatting sqref="G295:W295">
    <cfRule dxfId="7" priority="19" type="expression">
      <formula>G295=0</formula>
    </cfRule>
    <cfRule dxfId="6" priority="20" type="expression">
      <formula>G302&lt;0</formula>
    </cfRule>
    <cfRule dxfId="5" priority="21" type="expression">
      <formula>G301&lt;0</formula>
    </cfRule>
    <cfRule dxfId="4" priority="22" type="expression">
      <formula>G300&lt;0</formula>
    </cfRule>
    <cfRule dxfId="3" priority="23" type="expression">
      <formula>G299&lt;0</formula>
    </cfRule>
    <cfRule dxfId="2" priority="24" type="expression">
      <formula>G298&lt;0</formula>
    </cfRule>
    <cfRule dxfId="1" priority="25" type="expression">
      <formula>G297&lt;0</formula>
    </cfRule>
    <cfRule dxfId="0" priority="26" type="expression">
      <formula>G296&lt;0</formula>
    </cfRule>
  </conditionalFormatting>
  <conditionalFormatting sqref="E304">
    <cfRule dxfId="16" priority="18" type="expression">
      <formula>E304&lt;=0</formula>
    </cfRule>
  </conditionalFormatting>
  <conditionalFormatting sqref="E305:E310">
    <cfRule dxfId="16" priority="17" type="expression">
      <formula>E305&lt;=0</formula>
    </cfRule>
  </conditionalFormatting>
  <conditionalFormatting sqref="F303">
    <cfRule dxfId="7" priority="9" type="expression">
      <formula>F303=0</formula>
    </cfRule>
    <cfRule dxfId="6" priority="10" type="expression">
      <formula>F310&lt;0</formula>
    </cfRule>
    <cfRule dxfId="5" priority="11" type="expression">
      <formula>F309&lt;0</formula>
    </cfRule>
    <cfRule dxfId="4" priority="12" type="expression">
      <formula>F308&lt;0</formula>
    </cfRule>
    <cfRule dxfId="3" priority="13" type="expression">
      <formula>F307&lt;0</formula>
    </cfRule>
    <cfRule dxfId="2" priority="14" type="expression">
      <formula>F306&lt;0</formula>
    </cfRule>
    <cfRule dxfId="1" priority="15" type="expression">
      <formula>F305&lt;0</formula>
    </cfRule>
    <cfRule dxfId="0" priority="16" type="expression">
      <formula>F304&lt;0</formula>
    </cfRule>
  </conditionalFormatting>
  <conditionalFormatting sqref="G303:W303">
    <cfRule dxfId="7" priority="1" type="expression">
      <formula>G303=0</formula>
    </cfRule>
    <cfRule dxfId="6" priority="2" type="expression">
      <formula>G310&lt;0</formula>
    </cfRule>
    <cfRule dxfId="5" priority="3" type="expression">
      <formula>G309&lt;0</formula>
    </cfRule>
    <cfRule dxfId="4" priority="4" type="expression">
      <formula>G308&lt;0</formula>
    </cfRule>
    <cfRule dxfId="3" priority="5" type="expression">
      <formula>G307&lt;0</formula>
    </cfRule>
    <cfRule dxfId="2" priority="6" type="expression">
      <formula>G306&lt;0</formula>
    </cfRule>
    <cfRule dxfId="1" priority="7" type="expression">
      <formula>G305&lt;0</formula>
    </cfRule>
    <cfRule dxfId="0" priority="8" type="expression">
      <formula>G304&lt;0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nickd.mf7@gmail.com</dc:creator>
  <dcterms:created xsi:type="dcterms:W3CDTF">2018-12-15T02:16:36Z</dcterms:created>
  <dcterms:modified xsi:type="dcterms:W3CDTF">2019-01-02T09:27:55Z</dcterms:modified>
  <cp:lastModifiedBy>nickd.mf7@gmail.com</cp:lastModifiedBy>
</cp:coreProperties>
</file>