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6120" windowWidth="28800" xWindow="0" yWindow="460"/>
  </bookViews>
  <sheets>
    <sheet name="Shortcourse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formatCode="mm:ss.00" numFmtId="164"/>
    <numFmt formatCode="m:ss.00" numFmtId="165"/>
  </numFmts>
  <fonts count="23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Times New Roman"/>
      <family val="1"/>
      <color rgb="FF000000"/>
      <sz val="12"/>
    </font>
    <font>
      <name val="Calibri (Body)_x0000_"/>
      <color theme="1"/>
      <sz val="20"/>
    </font>
    <font>
      <name val="Calibri"/>
      <family val="2"/>
      <color theme="1"/>
      <sz val="20"/>
      <scheme val="minor"/>
    </font>
    <font>
      <name val="Calibri"/>
      <family val="2"/>
      <color theme="1"/>
      <sz val="22"/>
      <scheme val="minor"/>
    </font>
    <font>
      <name val="Calibri (Body)_x0000_"/>
      <color theme="1"/>
      <sz val="22"/>
    </font>
    <font>
      <name val="Times New Roman"/>
      <family val="1"/>
      <color theme="1" tint="0.0499893185216834"/>
      <sz val="12"/>
    </font>
    <font>
      <name val="Times New Roman"/>
      <family val="1"/>
      <color theme="1"/>
      <sz val="12"/>
    </font>
    <font>
      <name val="Times New Roman"/>
      <family val="1"/>
      <color rgb="FF060203"/>
      <sz val="12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4"/>
      <scheme val="minor"/>
    </font>
    <font>
      <name val="Calibri"/>
      <family val="2"/>
      <color rgb="FF804900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theme="2"/>
      <sz val="12"/>
      <scheme val="minor"/>
    </font>
    <font>
      <name val="Calibri"/>
      <family val="2"/>
      <color theme="1"/>
      <sz val="16"/>
      <scheme val="minor"/>
    </font>
    <font>
      <name val="Calibri"/>
      <family val="2"/>
      <color theme="2" tint="-0.499984740745262"/>
      <sz val="14"/>
      <scheme val="minor"/>
    </font>
    <font>
      <name val="Calibri (Body)_x0000_"/>
      <color theme="2" tint="-0.499984740745262"/>
      <sz val="14"/>
    </font>
    <font>
      <name val="Calibri"/>
      <family val="2"/>
      <b val="1"/>
      <color rgb="FF000000"/>
      <sz val="10"/>
      <scheme val="minor"/>
    </font>
    <font>
      <name val="Calibri"/>
      <family val="2"/>
      <color rgb="FFFF0000"/>
      <sz val="12"/>
      <scheme val="minor"/>
    </font>
    <font>
      <name val="Calibri"/>
      <family val="2"/>
      <color rgb="FFFFFFFF"/>
      <sz val="12"/>
      <scheme val="minor"/>
    </font>
    <font>
      <name val="Calibri"/>
      <b val="1"/>
      <sz val="12"/>
    </font>
  </fonts>
  <fills count="5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E7E6E6"/>
        <bgColor rgb="FFE7E6E6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">
    <xf borderId="0" fillId="0" fontId="0" numFmtId="0"/>
  </cellStyleXfs>
  <cellXfs count="85">
    <xf borderId="0" fillId="0" fontId="0" numFmtId="0" pivotButton="0" quotePrefix="0" xfId="0"/>
    <xf applyAlignment="1" borderId="5" fillId="0" fontId="0" numFmtId="164" pivotButton="0" quotePrefix="0" xfId="0">
      <alignment horizontal="center" vertical="center"/>
    </xf>
    <xf borderId="2" fillId="0" fontId="1" numFmtId="0" pivotButton="0" quotePrefix="0" xfId="0"/>
    <xf borderId="3" fillId="0" fontId="1" numFmtId="0" pivotButton="0" quotePrefix="0" xfId="0"/>
    <xf borderId="8" fillId="0" fontId="0" numFmtId="164" pivotButton="0" quotePrefix="0" xfId="0"/>
    <xf borderId="0" fillId="0" fontId="1" numFmtId="0" pivotButton="0" quotePrefix="0" xfId="0"/>
    <xf applyAlignment="1" borderId="0" fillId="0" fontId="0" numFmtId="164" pivotButton="0" quotePrefix="0" xfId="0">
      <alignment horizontal="center" shrinkToFit="1" vertical="center"/>
    </xf>
    <xf applyAlignment="1" borderId="8" fillId="0" fontId="0" numFmtId="164" pivotButton="0" quotePrefix="0" xfId="0">
      <alignment horizontal="center" shrinkToFit="1" vertical="center"/>
    </xf>
    <xf applyAlignment="1" borderId="0" fillId="0" fontId="2" numFmtId="164" pivotButton="0" quotePrefix="0" xfId="0">
      <alignment horizontal="center" shrinkToFit="1" vertical="center"/>
    </xf>
    <xf applyAlignment="1" borderId="0" fillId="0" fontId="2" numFmtId="164" pivotButton="0" quotePrefix="0" xfId="0">
      <alignment horizontal="left" shrinkToFit="1" vertical="top"/>
    </xf>
    <xf applyAlignment="1" borderId="8" fillId="0" fontId="2" numFmtId="164" pivotButton="0" quotePrefix="0" xfId="0">
      <alignment horizontal="left" shrinkToFit="1" vertical="top"/>
    </xf>
    <xf applyAlignment="1" borderId="0" fillId="0" fontId="2" numFmtId="164" pivotButton="0" quotePrefix="0" xfId="0">
      <alignment shrinkToFit="1" vertical="top"/>
    </xf>
    <xf applyAlignment="1" borderId="0" fillId="0" fontId="0" numFmtId="164" pivotButton="0" quotePrefix="0" xfId="0">
      <alignment shrinkToFit="1"/>
    </xf>
    <xf applyAlignment="1" borderId="8" fillId="0" fontId="0" numFmtId="164" pivotButton="0" quotePrefix="0" xfId="0">
      <alignment shrinkToFit="1"/>
    </xf>
    <xf applyAlignment="1" borderId="8" fillId="0" fontId="2" numFmtId="164" pivotButton="0" quotePrefix="0" xfId="0">
      <alignment horizontal="right" shrinkToFit="1" vertical="top"/>
    </xf>
    <xf applyAlignment="1" borderId="5" fillId="0" fontId="2" numFmtId="164" pivotButton="0" quotePrefix="0" xfId="0">
      <alignment horizontal="left" shrinkToFit="1" vertical="top"/>
    </xf>
    <xf applyAlignment="1" borderId="5" fillId="0" fontId="2" numFmtId="164" pivotButton="0" quotePrefix="0" xfId="0">
      <alignment shrinkToFit="1" vertical="top"/>
    </xf>
    <xf applyAlignment="1" borderId="6" fillId="0" fontId="2" numFmtId="164" pivotButton="0" quotePrefix="0" xfId="0">
      <alignment horizontal="left" shrinkToFit="1" vertical="top"/>
    </xf>
    <xf applyAlignment="1" borderId="0" fillId="0" fontId="2" numFmtId="164" pivotButton="0" quotePrefix="0" xfId="0">
      <alignment horizontal="center" vertical="center"/>
    </xf>
    <xf applyAlignment="1" borderId="8" fillId="0" fontId="2" numFmtId="164" pivotButton="0" quotePrefix="0" xfId="0">
      <alignment horizontal="center" vertical="center"/>
    </xf>
    <xf applyAlignment="1" borderId="5" fillId="0" fontId="2" numFmtId="164" pivotButton="0" quotePrefix="0" xfId="0">
      <alignment horizontal="center" vertical="center"/>
    </xf>
    <xf applyAlignment="1" borderId="6" fillId="0" fontId="2" numFmtId="164" pivotButton="0" quotePrefix="0" xfId="0">
      <alignment horizontal="center" vertical="center"/>
    </xf>
    <xf borderId="0" fillId="0" fontId="0" numFmtId="164" pivotButton="0" quotePrefix="0" xfId="0"/>
    <xf applyAlignment="1" borderId="0" fillId="0" fontId="5" numFmtId="0" pivotButton="0" quotePrefix="0" xfId="0">
      <alignment vertical="center"/>
    </xf>
    <xf applyAlignment="1" borderId="0" fillId="0" fontId="7" numFmtId="164" pivotButton="0" quotePrefix="0" xfId="0">
      <alignment horizontal="center" vertical="center"/>
    </xf>
    <xf applyAlignment="1" borderId="8" fillId="0" fontId="7" numFmtId="164" pivotButton="0" quotePrefix="0" xfId="0">
      <alignment horizontal="center" vertical="center"/>
    </xf>
    <xf applyAlignment="1" borderId="5" fillId="0" fontId="7" numFmtId="164" pivotButton="0" quotePrefix="0" xfId="0">
      <alignment horizontal="center" vertical="center"/>
    </xf>
    <xf applyAlignment="1" borderId="6" fillId="0" fontId="7" numFmtId="164" pivotButton="0" quotePrefix="0" xfId="0">
      <alignment horizontal="center" vertical="center"/>
    </xf>
    <xf applyAlignment="1" borderId="2" fillId="0" fontId="1" numFmtId="0" pivotButton="0" quotePrefix="0" xfId="0">
      <alignment horizontal="center"/>
    </xf>
    <xf applyAlignment="1" borderId="3" fillId="0" fontId="1" numFmtId="0" pivotButton="0" quotePrefix="0" xfId="0">
      <alignment horizontal="center"/>
    </xf>
    <xf borderId="0" fillId="0" fontId="8" numFmtId="0" pivotButton="0" quotePrefix="0" xfId="0"/>
    <xf applyAlignment="1" borderId="1" fillId="0" fontId="8" numFmtId="0" pivotButton="0" quotePrefix="0" xfId="0">
      <alignment horizontal="left" vertical="top"/>
    </xf>
    <xf applyAlignment="1" borderId="0" fillId="0" fontId="8" numFmtId="164" pivotButton="0" quotePrefix="0" xfId="0">
      <alignment horizontal="center" vertical="center"/>
    </xf>
    <xf applyAlignment="1" borderId="8" fillId="0" fontId="8" numFmtId="164" pivotButton="0" quotePrefix="0" xfId="0">
      <alignment horizontal="center" vertical="center"/>
    </xf>
    <xf applyAlignment="1" borderId="5" fillId="0" fontId="8" numFmtId="164" pivotButton="0" quotePrefix="0" xfId="0">
      <alignment horizontal="center" vertical="center"/>
    </xf>
    <xf applyAlignment="1" borderId="0" fillId="0" fontId="7" numFmtId="164" pivotButton="0" quotePrefix="0" xfId="0">
      <alignment horizontal="left" shrinkToFit="1" vertical="top"/>
    </xf>
    <xf applyAlignment="1" borderId="0" fillId="0" fontId="0" numFmtId="0" pivotButton="0" quotePrefix="0" xfId="0">
      <alignment vertical="center"/>
    </xf>
    <xf applyAlignment="1" borderId="0" fillId="0" fontId="0" numFmtId="164" pivotButton="0" quotePrefix="0" xfId="0">
      <alignment horizontal="center" vertical="center"/>
    </xf>
    <xf applyAlignment="1" borderId="8" fillId="0" fontId="0" numFmtId="164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7" numFmtId="164" pivotButton="0" quotePrefix="0" xfId="0">
      <alignment horizontal="center" shrinkToFit="1" vertical="center"/>
    </xf>
    <xf applyAlignment="1" borderId="0" fillId="0" fontId="9" numFmtId="164" pivotButton="0" quotePrefix="0" xfId="0">
      <alignment horizontal="center" vertical="center"/>
    </xf>
    <xf applyAlignment="1" borderId="8" fillId="0" fontId="9" numFmtId="164" pivotButton="0" quotePrefix="0" xfId="0">
      <alignment horizontal="center" vertical="center"/>
    </xf>
    <xf applyAlignment="1" borderId="5" fillId="0" fontId="9" numFmtId="164" pivotButton="0" quotePrefix="0" xfId="0">
      <alignment horizontal="center" vertical="center"/>
    </xf>
    <xf applyAlignment="1" borderId="10" fillId="2" fontId="0" numFmtId="0" pivotButton="0" quotePrefix="0" xfId="0">
      <alignment horizontal="center" vertical="center"/>
    </xf>
    <xf applyAlignment="1" borderId="11" fillId="2" fontId="0" numFmtId="0" pivotButton="0" quotePrefix="0" xfId="0">
      <alignment horizontal="center" vertical="center"/>
    </xf>
    <xf borderId="0" fillId="0" fontId="12" numFmtId="164" pivotButton="0" quotePrefix="0" xfId="0"/>
    <xf applyAlignment="1" borderId="10" fillId="2" fontId="15" numFmtId="0" pivotButton="0" quotePrefix="0" xfId="0">
      <alignment horizontal="center" vertical="center"/>
    </xf>
    <xf applyAlignment="1" borderId="2" fillId="0" fontId="19" numFmtId="0" pivotButton="0" quotePrefix="0" xfId="0">
      <alignment horizontal="left" vertical="top"/>
    </xf>
    <xf applyAlignment="1" borderId="3" fillId="0" fontId="19" numFmtId="0" pivotButton="0" quotePrefix="0" xfId="0">
      <alignment horizontal="left" vertical="top"/>
    </xf>
    <xf applyAlignment="1" borderId="7" fillId="0" fontId="14" numFmtId="0" pivotButton="0" quotePrefix="0" xfId="0">
      <alignment horizontal="left" vertical="top"/>
    </xf>
    <xf applyAlignment="1" borderId="7" fillId="0" fontId="1" numFmtId="0" pivotButton="0" quotePrefix="0" xfId="0">
      <alignment horizontal="left" vertical="top"/>
    </xf>
    <xf applyAlignment="1" borderId="4" fillId="0" fontId="14" numFmtId="0" pivotButton="0" quotePrefix="0" xfId="0">
      <alignment horizontal="left" vertical="top"/>
    </xf>
    <xf applyAlignment="1" borderId="9" fillId="2" fontId="1" numFmtId="165" pivotButton="0" quotePrefix="0" xfId="0">
      <alignment horizontal="center" vertical="center"/>
    </xf>
    <xf applyAlignment="1" borderId="0" fillId="0" fontId="13" numFmtId="165" pivotButton="0" quotePrefix="0" xfId="0">
      <alignment horizontal="center" vertical="center"/>
    </xf>
    <xf borderId="0" fillId="0" fontId="0" numFmtId="165" pivotButton="0" quotePrefix="0" xfId="0"/>
    <xf applyAlignment="1" borderId="13" fillId="2" fontId="1" numFmtId="165" pivotButton="0" quotePrefix="0" xfId="0">
      <alignment horizontal="center" vertical="center"/>
    </xf>
    <xf borderId="0" fillId="3" fontId="20" numFmtId="0" pivotButton="0" quotePrefix="0" xfId="0"/>
    <xf applyAlignment="1" borderId="0" fillId="0" fontId="21" numFmtId="0" pivotButton="0" quotePrefix="0" xfId="0">
      <alignment horizontal="center" vertical="center"/>
    </xf>
    <xf applyAlignment="1" borderId="0" fillId="0" fontId="0" numFmtId="165" pivotButton="0" quotePrefix="0" xfId="0">
      <alignment horizontal="center" vertical="center"/>
    </xf>
    <xf borderId="1" fillId="0" fontId="0" numFmtId="0" pivotButton="0" quotePrefix="0" xfId="0"/>
    <xf applyAlignment="1" borderId="2" fillId="0" fontId="1" numFmtId="0" pivotButton="0" quotePrefix="0" xfId="0">
      <alignment horizontal="center" vertical="center"/>
    </xf>
    <xf applyAlignment="1" borderId="3" fillId="0" fontId="1" numFmtId="0" pivotButton="0" quotePrefix="0" xfId="0">
      <alignment horizontal="center" vertical="center"/>
    </xf>
    <xf borderId="7" fillId="0" fontId="1" numFmtId="0" pivotButton="0" quotePrefix="0" xfId="0"/>
    <xf borderId="4" fillId="0" fontId="1" numFmtId="0" pivotButton="0" quotePrefix="0" xfId="0"/>
    <xf applyAlignment="1" borderId="12" fillId="2" fontId="0" numFmtId="0" pivotButton="0" quotePrefix="0" xfId="0">
      <alignment horizontal="center" vertical="center"/>
    </xf>
    <xf applyAlignment="1" borderId="0" fillId="0" fontId="13" numFmtId="0" pivotButton="0" quotePrefix="0" xfId="0">
      <alignment horizontal="center" vertical="center"/>
    </xf>
    <xf applyAlignment="1" borderId="0" fillId="0" fontId="16" numFmtId="0" pivotButton="0" quotePrefix="0" xfId="0">
      <alignment shrinkToFit="1" vertical="center"/>
    </xf>
    <xf borderId="0" fillId="0" fontId="0" numFmtId="0" pivotButton="0" quotePrefix="0" xfId="0"/>
    <xf borderId="7" fillId="0" fontId="0" numFmtId="0" pivotButton="0" quotePrefix="0" xfId="0"/>
    <xf applyAlignment="1" borderId="0" fillId="4" fontId="22" numFmtId="165" pivotButton="0" quotePrefix="0" xfId="0">
      <alignment horizontal="center" vertical="center"/>
    </xf>
    <xf applyAlignment="1" borderId="9" fillId="0" fontId="16" numFmtId="0" pivotButton="0" quotePrefix="0" xfId="0">
      <alignment horizontal="center" shrinkToFit="1" vertical="center"/>
    </xf>
    <xf borderId="9" fillId="0" fontId="0" numFmtId="0" pivotButton="0" quotePrefix="0" xfId="0"/>
    <xf borderId="0" fillId="0" fontId="0" numFmtId="0" pivotButton="0" quotePrefix="0" xfId="0"/>
    <xf applyAlignment="1" borderId="2" fillId="0" fontId="0" numFmtId="0" pivotButton="0" quotePrefix="0" xfId="0">
      <alignment horizontal="center"/>
    </xf>
    <xf borderId="2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1" fillId="0" fontId="6" numFmtId="0" pivotButton="0" quotePrefix="0" xfId="0">
      <alignment horizontal="center" vertical="center"/>
    </xf>
    <xf borderId="7" fillId="0" fontId="0" numFmtId="0" pivotButton="0" quotePrefix="0" xfId="0"/>
    <xf applyAlignment="1" borderId="0" fillId="0" fontId="10" numFmtId="0" pivotButton="0" quotePrefix="0" xfId="0">
      <alignment horizontal="center" shrinkToFit="1" vertical="center"/>
    </xf>
    <xf applyAlignment="1" borderId="1" fillId="0" fontId="3" numFmtId="0" pivotButton="0" quotePrefix="0" xfId="0">
      <alignment horizontal="center" vertical="center"/>
    </xf>
    <xf applyAlignment="1" borderId="1" fillId="0" fontId="4" numFmtId="0" pivotButton="0" quotePrefix="0" xfId="0">
      <alignment horizontal="center" vertical="center"/>
    </xf>
    <xf applyAlignment="1" borderId="0" fillId="0" fontId="17" numFmtId="0" pivotButton="0" quotePrefix="0" xfId="0">
      <alignment horizontal="center" shrinkToFit="1" vertical="center"/>
    </xf>
    <xf applyAlignment="1" borderId="0" fillId="0" fontId="18" numFmtId="0" pivotButton="0" quotePrefix="0" xfId="0">
      <alignment horizontal="center" shrinkToFit="1" vertical="center"/>
    </xf>
    <xf applyAlignment="1" borderId="0" fillId="0" fontId="11" numFmtId="0" pivotButton="0" quotePrefix="0" xfId="0">
      <alignment horizontal="center" vertical="center"/>
    </xf>
  </cellXfs>
  <cellStyles count="1">
    <cellStyle builtinId="0" name="Normal" xfId="0"/>
  </cellStyles>
  <dxfs count="2304"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rgb="FF002060"/>
      </font>
      <fill>
        <patternFill>
          <bgColor rgb="FFB1DB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B1955"/>
      </font>
      <fill>
        <patternFill>
          <bgColor rgb="FFCCB3FF"/>
        </patternFill>
      </fill>
    </dxf>
    <dxf>
      <font>
        <color rgb="FF8F0078"/>
      </font>
      <fill>
        <patternFill>
          <bgColor rgb="FFFF9DC0"/>
        </patternFill>
      </fill>
    </dxf>
    <dxf>
      <font>
        <color rgb="FF70330B"/>
      </font>
      <fill>
        <patternFill>
          <bgColor rgb="FFFFAD66"/>
        </patternFill>
      </fill>
    </dxf>
    <dxf>
      <font>
        <color theme="7" tint="-0.499984740745262"/>
      </font>
      <fill>
        <patternFill>
          <bgColor rgb="FFFFFC00"/>
        </patternFill>
      </fill>
    </dxf>
    <dxf>
      <font>
        <color theme="1"/>
      </font>
      <fill>
        <patternFill>
          <bgColor theme="2"/>
        </patternFill>
      </fill>
    </dxf>
    <dxf>
      <font>
        <color theme="2"/>
      </font>
    </dxf>
    <dxf>
      <font>
        <color theme="2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V310"/>
  <sheetViews>
    <sheetView tabSelected="1" topLeftCell="A30" workbookViewId="0" zoomScale="88" zoomScaleNormal="88">
      <selection activeCell="A39" sqref="A39:B46"/>
    </sheetView>
  </sheetViews>
  <sheetFormatPr baseColWidth="10" defaultRowHeight="16" outlineLevelCol="0" outlineLevelRow="2"/>
  <cols>
    <col customWidth="1" max="5" min="5" style="73" width="10.83203125"/>
    <col customWidth="1" max="10" min="10" style="73" width="10.5"/>
    <col customWidth="1" max="12" min="11" style="73" width="10.83203125"/>
    <col customWidth="1" max="16" min="15" style="73" width="10.83203125"/>
    <col customWidth="1" max="20" min="19" style="73" width="10.83203125"/>
    <col customWidth="1" max="24" min="23" style="73" width="10.83203125"/>
  </cols>
  <sheetData>
    <row customHeight="1" ht="16" outlineLevel="1" r="1" s="73">
      <c r="A1" s="81" t="inlineStr">
        <is>
          <t>2018-2019 Iowa Swimming Silver Qualifying Times - SCY</t>
        </is>
      </c>
      <c r="B1" s="75" t="n"/>
      <c r="C1" s="75" t="n"/>
      <c r="D1" s="75" t="n"/>
      <c r="E1" s="75" t="n"/>
      <c r="F1" s="75" t="n"/>
      <c r="G1" s="75" t="n"/>
      <c r="H1" s="75" t="n"/>
      <c r="I1" s="30" t="n"/>
      <c r="K1" s="80" t="inlineStr">
        <is>
          <t xml:space="preserve">Iowa Swimming Championship Qualifying Times </t>
        </is>
      </c>
      <c r="L1" s="75" t="n"/>
      <c r="M1" s="75" t="n"/>
      <c r="N1" s="75" t="n"/>
      <c r="O1" s="75" t="n"/>
      <c r="P1" s="75" t="n"/>
      <c r="Q1" s="75" t="n"/>
      <c r="U1" s="80" t="inlineStr">
        <is>
          <t xml:space="preserve">Iowa Swimming Zones Qualifying Times </t>
        </is>
      </c>
      <c r="V1" s="75" t="n"/>
      <c r="W1" s="75" t="n"/>
      <c r="X1" s="75" t="n"/>
      <c r="Y1" s="75" t="n"/>
      <c r="Z1" s="75" t="n"/>
      <c r="AA1" s="75" t="n"/>
      <c r="AC1" s="77" t="inlineStr">
        <is>
          <t xml:space="preserve">SPEEDO SECTIONALS </t>
        </is>
      </c>
      <c r="AD1" s="75" t="n"/>
      <c r="AE1" s="75" t="n"/>
      <c r="AF1" s="75" t="n"/>
      <c r="AH1" s="77" t="inlineStr">
        <is>
          <t xml:space="preserve">Futures </t>
        </is>
      </c>
      <c r="AI1" s="75" t="n"/>
      <c r="AJ1" s="75" t="n"/>
      <c r="AK1" s="75" t="n"/>
      <c r="AM1" s="77" t="inlineStr">
        <is>
          <t>Winter Junior Nationals</t>
        </is>
      </c>
      <c r="AN1" s="75" t="n"/>
      <c r="AO1" s="75" t="n"/>
      <c r="AP1" s="75" t="n"/>
    </row>
    <row customHeight="1" ht="16" outlineLevel="1" r="2" s="73">
      <c r="A2" s="78" t="n"/>
      <c r="I2" s="30" t="n"/>
      <c r="K2" s="78" t="n"/>
      <c r="U2" s="78" t="n"/>
      <c r="AC2" s="78" t="n"/>
      <c r="AH2" s="78" t="n"/>
      <c r="AM2" s="78" t="n"/>
    </row>
    <row customHeight="1" ht="17" outlineLevel="2" r="3" s="73">
      <c r="A3" s="31" t="n"/>
      <c r="B3" s="48" t="inlineStr">
        <is>
          <t>10 &amp; U Girls</t>
        </is>
      </c>
      <c r="C3" s="48" t="inlineStr">
        <is>
          <t>10 &amp; U Boys</t>
        </is>
      </c>
      <c r="D3" s="48" t="inlineStr">
        <is>
          <t>11-12 Girls</t>
        </is>
      </c>
      <c r="E3" s="48" t="inlineStr">
        <is>
          <t>11-12 Boys</t>
        </is>
      </c>
      <c r="F3" s="48" t="inlineStr">
        <is>
          <t>13-14 Girls</t>
        </is>
      </c>
      <c r="G3" s="48" t="inlineStr">
        <is>
          <t>13-14 Boys</t>
        </is>
      </c>
      <c r="H3" s="48" t="inlineStr">
        <is>
          <t>Senior Girls</t>
        </is>
      </c>
      <c r="I3" s="49" t="inlineStr">
        <is>
          <t>Senior Boys</t>
        </is>
      </c>
      <c r="K3" s="60" t="n"/>
      <c r="L3" s="2" t="inlineStr">
        <is>
          <t>10 &amp; U Girl</t>
        </is>
      </c>
      <c r="M3" s="2" t="inlineStr">
        <is>
          <t>10 &amp; U Boy</t>
        </is>
      </c>
      <c r="N3" s="2" t="inlineStr">
        <is>
          <t>11-12 Girls</t>
        </is>
      </c>
      <c r="O3" s="2" t="inlineStr">
        <is>
          <t>11-12 Boys</t>
        </is>
      </c>
      <c r="P3" s="2" t="inlineStr">
        <is>
          <t>13-14 Girls</t>
        </is>
      </c>
      <c r="Q3" s="2" t="inlineStr">
        <is>
          <t>13-14 Boys</t>
        </is>
      </c>
      <c r="R3" s="2" t="inlineStr">
        <is>
          <t>Senior Girls</t>
        </is>
      </c>
      <c r="S3" s="3" t="inlineStr">
        <is>
          <t>Senior Boys</t>
        </is>
      </c>
      <c r="U3" s="60" t="n"/>
      <c r="V3" s="2" t="inlineStr">
        <is>
          <t>10 &amp; U Girl</t>
        </is>
      </c>
      <c r="W3" s="2" t="inlineStr">
        <is>
          <t>10 &amp; U Boy</t>
        </is>
      </c>
      <c r="X3" s="2" t="inlineStr">
        <is>
          <t>11-12 Girls</t>
        </is>
      </c>
      <c r="Y3" s="2" t="inlineStr">
        <is>
          <t>11-12 Boys</t>
        </is>
      </c>
      <c r="Z3" s="2" t="inlineStr">
        <is>
          <t>13-14 Girls</t>
        </is>
      </c>
      <c r="AA3" s="3" t="inlineStr">
        <is>
          <t>13-14 Boys</t>
        </is>
      </c>
      <c r="AC3" s="60" t="n"/>
      <c r="AD3" s="28" t="inlineStr">
        <is>
          <t>Girls</t>
        </is>
      </c>
      <c r="AE3" s="29" t="inlineStr">
        <is>
          <t>Boys</t>
        </is>
      </c>
      <c r="AH3" s="60" t="n"/>
      <c r="AI3" s="61" t="inlineStr">
        <is>
          <t>Girls</t>
        </is>
      </c>
      <c r="AJ3" s="62" t="inlineStr">
        <is>
          <t>Boys</t>
        </is>
      </c>
      <c r="AM3" s="60" t="n"/>
      <c r="AN3" s="61" t="inlineStr">
        <is>
          <t>Girls</t>
        </is>
      </c>
      <c r="AO3" s="62" t="inlineStr">
        <is>
          <t>Boys</t>
        </is>
      </c>
    </row>
    <row customHeight="1" ht="16" outlineLevel="2" r="4" s="73">
      <c r="A4" s="50" t="inlineStr">
        <is>
          <t>50 Free</t>
        </is>
      </c>
      <c r="B4" s="18" t="inlineStr">
        <is>
          <t>00:39.59</t>
        </is>
      </c>
      <c r="C4" s="18" t="inlineStr">
        <is>
          <t>00:39.99</t>
        </is>
      </c>
      <c r="D4" s="18" t="inlineStr">
        <is>
          <t>00:33.29</t>
        </is>
      </c>
      <c r="E4" s="18" t="n">
        <v>0.0003922453703703704</v>
      </c>
      <c r="F4" s="18" t="inlineStr">
        <is>
          <t>00:29.49</t>
        </is>
      </c>
      <c r="G4" s="18" t="inlineStr">
        <is>
          <t>00:28.59</t>
        </is>
      </c>
      <c r="H4" s="18" t="inlineStr">
        <is>
          <t>00:29.19</t>
        </is>
      </c>
      <c r="I4" s="19" t="inlineStr">
        <is>
          <t>00:25.99</t>
        </is>
      </c>
      <c r="K4" s="63" t="inlineStr">
        <is>
          <t>50 Free</t>
        </is>
      </c>
      <c r="L4" s="18" t="inlineStr">
        <is>
          <t>00:33.39</t>
        </is>
      </c>
      <c r="M4" s="18" t="inlineStr">
        <is>
          <t>00:34.19</t>
        </is>
      </c>
      <c r="N4" s="18" t="n">
        <v>0.0003355324074074074</v>
      </c>
      <c r="O4" s="18" t="inlineStr">
        <is>
          <t>00:29.39</t>
        </is>
      </c>
      <c r="P4" s="18" t="inlineStr">
        <is>
          <t>00:27.19</t>
        </is>
      </c>
      <c r="Q4" s="18" t="inlineStr">
        <is>
          <t>00:25.99</t>
        </is>
      </c>
      <c r="R4" s="18" t="inlineStr">
        <is>
          <t>00:26.89</t>
        </is>
      </c>
      <c r="S4" s="19" t="inlineStr">
        <is>
          <t>00:23.69</t>
        </is>
      </c>
      <c r="U4" s="63" t="inlineStr">
        <is>
          <t>50 Free</t>
        </is>
      </c>
      <c r="V4" s="9" t="n">
        <v>0.000334375</v>
      </c>
      <c r="W4" s="9" t="n">
        <v>0.0003309027777777778</v>
      </c>
      <c r="X4" s="9" t="n">
        <v>0.0003100694444444444</v>
      </c>
      <c r="Y4" s="9" t="n">
        <v>0.0002961805555555556</v>
      </c>
      <c r="Z4" s="9" t="n">
        <v>0.000297337962962963</v>
      </c>
      <c r="AA4" s="10" t="n">
        <v>0.0002730324074074074</v>
      </c>
      <c r="AC4" s="63" t="inlineStr">
        <is>
          <t>50 Free</t>
        </is>
      </c>
      <c r="AD4" s="24" t="n">
        <v>0.000283449074074074</v>
      </c>
      <c r="AE4" s="25" t="n">
        <v>0.0002510416666666667</v>
      </c>
      <c r="AH4" s="63" t="inlineStr">
        <is>
          <t>50 Free</t>
        </is>
      </c>
      <c r="AI4" s="24" t="n">
        <v>0.0002788194444444444</v>
      </c>
      <c r="AJ4" s="25" t="n">
        <v>0.0002475694444444445</v>
      </c>
      <c r="AM4" s="63" t="inlineStr">
        <is>
          <t>50 Free</t>
        </is>
      </c>
      <c r="AN4" s="41" t="n">
        <v>0.0002637731481481481</v>
      </c>
      <c r="AO4" s="42" t="n">
        <v>0.0002371527777777778</v>
      </c>
    </row>
    <row customHeight="1" ht="16" outlineLevel="2" r="5" s="73">
      <c r="A5" s="50" t="inlineStr">
        <is>
          <t>100 Free</t>
        </is>
      </c>
      <c r="B5" s="18" t="inlineStr">
        <is>
          <t>01:28.49</t>
        </is>
      </c>
      <c r="C5" s="18" t="inlineStr">
        <is>
          <t>01:29.59</t>
        </is>
      </c>
      <c r="D5" s="18" t="inlineStr">
        <is>
          <t>01:11.89</t>
        </is>
      </c>
      <c r="E5" s="18" t="inlineStr">
        <is>
          <t>01:13.89</t>
        </is>
      </c>
      <c r="F5" s="18" t="inlineStr">
        <is>
          <t>01:04.29</t>
        </is>
      </c>
      <c r="G5" s="18" t="inlineStr">
        <is>
          <t>01:02.59</t>
        </is>
      </c>
      <c r="H5" s="18" t="inlineStr">
        <is>
          <t>01:03.49</t>
        </is>
      </c>
      <c r="I5" s="19" t="inlineStr">
        <is>
          <t>00:57.09</t>
        </is>
      </c>
      <c r="K5" s="63" t="inlineStr">
        <is>
          <t>100 Free</t>
        </is>
      </c>
      <c r="L5" s="18" t="inlineStr">
        <is>
          <t>01:14.29</t>
        </is>
      </c>
      <c r="M5" s="18" t="inlineStr">
        <is>
          <t>01:16.59</t>
        </is>
      </c>
      <c r="N5" s="18" t="inlineStr">
        <is>
          <t>01:03.09</t>
        </is>
      </c>
      <c r="O5" s="18" t="inlineStr">
        <is>
          <t>01:04.19</t>
        </is>
      </c>
      <c r="P5" s="18" t="inlineStr">
        <is>
          <t>00:59.09</t>
        </is>
      </c>
      <c r="Q5" s="18" t="inlineStr">
        <is>
          <t>00:56.89</t>
        </is>
      </c>
      <c r="R5" s="18" t="inlineStr">
        <is>
          <t>00:58.89</t>
        </is>
      </c>
      <c r="S5" s="19" t="inlineStr">
        <is>
          <t>00:51.89</t>
        </is>
      </c>
      <c r="U5" s="63" t="inlineStr">
        <is>
          <t>100 Free</t>
        </is>
      </c>
      <c r="V5" s="9" t="inlineStr">
        <is>
          <t>1:04.19</t>
        </is>
      </c>
      <c r="W5" s="9" t="inlineStr">
        <is>
          <t>1:03.69</t>
        </is>
      </c>
      <c r="X5" s="9" t="n">
        <v>0.0006688657407407407</v>
      </c>
      <c r="Y5" s="9" t="n">
        <v>0.0006457175925925926</v>
      </c>
      <c r="Z5" s="9" t="n">
        <v>0.0006445601851851852</v>
      </c>
      <c r="AA5" s="10" t="n">
        <v>0.0005971064814814816</v>
      </c>
      <c r="AC5" s="63" t="inlineStr">
        <is>
          <t>100 Free</t>
        </is>
      </c>
      <c r="AD5" s="24" t="n">
        <v>0.0006144675925925927</v>
      </c>
      <c r="AE5" s="25" t="n">
        <v>0.0005484953703703704</v>
      </c>
      <c r="AH5" s="63" t="inlineStr">
        <is>
          <t>100 Free</t>
        </is>
      </c>
      <c r="AI5" s="24" t="n">
        <v>0.0006028935185185186</v>
      </c>
      <c r="AJ5" s="25" t="n">
        <v>0.0005380787037037037</v>
      </c>
      <c r="AM5" s="63" t="inlineStr">
        <is>
          <t>100 Free</t>
        </is>
      </c>
      <c r="AN5" s="41" t="n">
        <v>0.0005751157407407407</v>
      </c>
      <c r="AO5" s="42" t="n">
        <v>0.0005137731481481482</v>
      </c>
    </row>
    <row customHeight="1" ht="16" outlineLevel="2" r="6" s="73">
      <c r="A6" s="50" t="inlineStr">
        <is>
          <t>200 Free</t>
        </is>
      </c>
      <c r="B6" s="18" t="inlineStr">
        <is>
          <t>03:16.59</t>
        </is>
      </c>
      <c r="C6" s="18" t="inlineStr">
        <is>
          <t>03:14.09</t>
        </is>
      </c>
      <c r="D6" s="18" t="inlineStr">
        <is>
          <t>02:38.59</t>
        </is>
      </c>
      <c r="E6" s="18" t="inlineStr">
        <is>
          <t>02:41.49</t>
        </is>
      </c>
      <c r="F6" s="18" t="inlineStr">
        <is>
          <t>02:20.49</t>
        </is>
      </c>
      <c r="G6" s="18" t="inlineStr">
        <is>
          <t>02:16.29</t>
        </is>
      </c>
      <c r="H6" s="18" t="inlineStr">
        <is>
          <t>02:16.89</t>
        </is>
      </c>
      <c r="I6" s="19" t="inlineStr">
        <is>
          <t>02:05.39</t>
        </is>
      </c>
      <c r="K6" s="63" t="inlineStr">
        <is>
          <t>200 Free</t>
        </is>
      </c>
      <c r="L6" s="18" t="inlineStr">
        <is>
          <t>02:44.39</t>
        </is>
      </c>
      <c r="M6" s="18" t="inlineStr">
        <is>
          <t>02:44.19</t>
        </is>
      </c>
      <c r="N6" s="18" t="inlineStr">
        <is>
          <t>02:18.79</t>
        </is>
      </c>
      <c r="O6" s="18" t="inlineStr">
        <is>
          <t>02:24.59</t>
        </is>
      </c>
      <c r="P6" s="18" t="inlineStr">
        <is>
          <t>02:09.49</t>
        </is>
      </c>
      <c r="Q6" s="18" t="inlineStr">
        <is>
          <t>02:03.89</t>
        </is>
      </c>
      <c r="R6" s="18" t="inlineStr">
        <is>
          <t>02:06.69</t>
        </is>
      </c>
      <c r="S6" s="19" t="inlineStr">
        <is>
          <t>01:54.99</t>
        </is>
      </c>
      <c r="U6" s="63" t="inlineStr">
        <is>
          <t>200 Free</t>
        </is>
      </c>
      <c r="V6" s="9" t="inlineStr">
        <is>
          <t>2:20.99</t>
        </is>
      </c>
      <c r="W6" s="9" t="inlineStr">
        <is>
          <t>2:16.89</t>
        </is>
      </c>
      <c r="X6" s="9" t="inlineStr">
        <is>
          <t>2:06.69</t>
        </is>
      </c>
      <c r="Y6" s="9" t="inlineStr">
        <is>
          <t>2:02.39</t>
        </is>
      </c>
      <c r="Z6" s="11" t="inlineStr">
        <is>
          <t>2:00.39</t>
        </is>
      </c>
      <c r="AA6" s="10" t="inlineStr">
        <is>
          <t>1:52.39</t>
        </is>
      </c>
      <c r="AC6" s="63" t="inlineStr">
        <is>
          <t>200 Free</t>
        </is>
      </c>
      <c r="AD6" s="24" t="inlineStr">
        <is>
          <t>1:53.79</t>
        </is>
      </c>
      <c r="AE6" s="25" t="inlineStr">
        <is>
          <t>1:43.79</t>
        </is>
      </c>
      <c r="AH6" s="63" t="inlineStr">
        <is>
          <t>200 Free</t>
        </is>
      </c>
      <c r="AI6" s="24" t="n">
        <v>0.001303125</v>
      </c>
      <c r="AJ6" s="25" t="n">
        <v>0.001178125</v>
      </c>
      <c r="AM6" s="63" t="inlineStr">
        <is>
          <t>200 Free</t>
        </is>
      </c>
      <c r="AN6" s="41" t="inlineStr">
        <is>
          <t>1:47.39</t>
        </is>
      </c>
      <c r="AO6" s="42" t="n">
        <v>0.001138773148148148</v>
      </c>
    </row>
    <row customHeight="1" ht="16" outlineLevel="2" r="7" s="73">
      <c r="A7" s="50" t="inlineStr">
        <is>
          <t>500 Free</t>
        </is>
      </c>
      <c r="B7" s="18" t="inlineStr">
        <is>
          <t>09:06.59</t>
        </is>
      </c>
      <c r="C7" s="18" t="inlineStr">
        <is>
          <t>08:56.39</t>
        </is>
      </c>
      <c r="D7" s="18" t="inlineStr">
        <is>
          <t>07:11.29</t>
        </is>
      </c>
      <c r="E7" s="18" t="inlineStr">
        <is>
          <t>07:25.69</t>
        </is>
      </c>
      <c r="F7" s="18" t="inlineStr">
        <is>
          <t>06:19.89</t>
        </is>
      </c>
      <c r="G7" s="18" t="inlineStr">
        <is>
          <t>06:07.29</t>
        </is>
      </c>
      <c r="H7" s="18" t="inlineStr">
        <is>
          <t>06:16.69</t>
        </is>
      </c>
      <c r="I7" s="19" t="inlineStr">
        <is>
          <t>05:51.99</t>
        </is>
      </c>
      <c r="K7" s="63" t="inlineStr">
        <is>
          <t>500 Free</t>
        </is>
      </c>
      <c r="L7" s="18" t="inlineStr">
        <is>
          <t>07:35.49</t>
        </is>
      </c>
      <c r="M7" s="18" t="inlineStr">
        <is>
          <t>07:26.99</t>
        </is>
      </c>
      <c r="N7" s="18" t="inlineStr">
        <is>
          <t>06:18.49</t>
        </is>
      </c>
      <c r="O7" s="18" t="inlineStr">
        <is>
          <t>06:27.49</t>
        </is>
      </c>
      <c r="P7" s="18" t="inlineStr">
        <is>
          <t>05:52.99</t>
        </is>
      </c>
      <c r="Q7" s="18" t="inlineStr">
        <is>
          <t>05:33.89</t>
        </is>
      </c>
      <c r="R7" s="18" t="inlineStr">
        <is>
          <t>05:43.99</t>
        </is>
      </c>
      <c r="S7" s="19" t="inlineStr">
        <is>
          <t>05:19.99</t>
        </is>
      </c>
      <c r="U7" s="63" t="inlineStr">
        <is>
          <t>500 Free</t>
        </is>
      </c>
      <c r="V7" s="9" t="inlineStr">
        <is>
          <t>6:11.09</t>
        </is>
      </c>
      <c r="W7" s="9" t="inlineStr">
        <is>
          <t>6:04.19</t>
        </is>
      </c>
      <c r="X7" s="9" t="inlineStr">
        <is>
          <t>5:37.09</t>
        </is>
      </c>
      <c r="Y7" s="9" t="inlineStr">
        <is>
          <t>5:27.89</t>
        </is>
      </c>
      <c r="Z7" s="11" t="inlineStr">
        <is>
          <t>5:21.69</t>
        </is>
      </c>
      <c r="AA7" s="10" t="inlineStr">
        <is>
          <t>5:03.79</t>
        </is>
      </c>
      <c r="AC7" s="63" t="inlineStr">
        <is>
          <t>500 Free</t>
        </is>
      </c>
      <c r="AD7" s="24" t="inlineStr">
        <is>
          <t>5:05.09</t>
        </is>
      </c>
      <c r="AE7" s="25" t="inlineStr">
        <is>
          <t>4:42.79</t>
        </is>
      </c>
      <c r="AH7" s="63" t="inlineStr">
        <is>
          <t>500 Free</t>
        </is>
      </c>
      <c r="AI7" s="24" t="n">
        <v>0.003512615740740741</v>
      </c>
      <c r="AJ7" s="25" t="n">
        <v>0.003207060185185185</v>
      </c>
      <c r="AM7" s="63" t="inlineStr">
        <is>
          <t>500 Free</t>
        </is>
      </c>
      <c r="AN7" s="41" t="inlineStr">
        <is>
          <t>4:48.09</t>
        </is>
      </c>
      <c r="AO7" s="42" t="inlineStr">
        <is>
          <t>4:28.29</t>
        </is>
      </c>
    </row>
    <row customHeight="1" ht="16" outlineLevel="2" r="8" s="73">
      <c r="A8" s="50" t="inlineStr">
        <is>
          <t>1000 Free</t>
        </is>
      </c>
      <c r="B8" s="32" t="n"/>
      <c r="C8" s="32" t="n"/>
      <c r="D8" s="18" t="inlineStr">
        <is>
          <t>15:43.29</t>
        </is>
      </c>
      <c r="E8" s="18" t="inlineStr">
        <is>
          <t>15:31.79</t>
        </is>
      </c>
      <c r="F8" s="18" t="inlineStr">
        <is>
          <t>13:20.39</t>
        </is>
      </c>
      <c r="G8" s="18" t="inlineStr">
        <is>
          <t>12:46.89</t>
        </is>
      </c>
      <c r="H8" s="18" t="inlineStr">
        <is>
          <t>13:01.89</t>
        </is>
      </c>
      <c r="I8" s="19" t="inlineStr">
        <is>
          <t>12:08.89</t>
        </is>
      </c>
      <c r="K8" s="63" t="inlineStr">
        <is>
          <t>1000 Free</t>
        </is>
      </c>
      <c r="L8" s="37" t="n"/>
      <c r="M8" s="37" t="n"/>
      <c r="N8" s="18" t="inlineStr">
        <is>
          <t>13:40.19</t>
        </is>
      </c>
      <c r="O8" s="18" t="inlineStr">
        <is>
          <t>13:30.19</t>
        </is>
      </c>
      <c r="P8" s="18" t="inlineStr">
        <is>
          <t>12:07.59</t>
        </is>
      </c>
      <c r="Q8" s="18" t="inlineStr">
        <is>
          <t>11:30.19</t>
        </is>
      </c>
      <c r="R8" s="18" t="inlineStr">
        <is>
          <t>11:50.79</t>
        </is>
      </c>
      <c r="S8" s="19" t="inlineStr">
        <is>
          <t>11:02.59</t>
        </is>
      </c>
      <c r="U8" s="63" t="inlineStr">
        <is>
          <t>1000 Free</t>
        </is>
      </c>
      <c r="V8" s="9" t="n"/>
      <c r="W8" s="9" t="n"/>
      <c r="X8" s="9" t="inlineStr">
        <is>
          <t>11:37.79</t>
        </is>
      </c>
      <c r="Y8" s="9" t="inlineStr">
        <is>
          <t>11:25.59</t>
        </is>
      </c>
      <c r="Z8" s="11" t="inlineStr">
        <is>
          <t>11:01.59</t>
        </is>
      </c>
      <c r="AA8" s="10" t="inlineStr">
        <is>
          <t>10:29.49</t>
        </is>
      </c>
      <c r="AC8" s="63" t="inlineStr">
        <is>
          <t>1000 Free</t>
        </is>
      </c>
      <c r="AD8" s="24" t="inlineStr">
        <is>
          <t>10:28.79</t>
        </is>
      </c>
      <c r="AE8" s="25" t="inlineStr">
        <is>
          <t>9:42.99</t>
        </is>
      </c>
      <c r="AH8" s="63" t="inlineStr">
        <is>
          <t>1000 Free</t>
        </is>
      </c>
      <c r="AI8" s="24" t="n">
        <v>0.007181597222222222</v>
      </c>
      <c r="AJ8" s="25" t="n">
        <v>0.006646875</v>
      </c>
      <c r="AM8" s="63" t="inlineStr">
        <is>
          <t>1000 Free</t>
        </is>
      </c>
      <c r="AN8" s="41" t="inlineStr">
        <is>
          <t>9:56.79</t>
        </is>
      </c>
      <c r="AO8" s="42" t="inlineStr">
        <is>
          <t>9:13.19</t>
        </is>
      </c>
    </row>
    <row customHeight="1" ht="16" outlineLevel="2" r="9" s="73">
      <c r="A9" s="50" t="inlineStr">
        <is>
          <t>1650 Free</t>
        </is>
      </c>
      <c r="B9" s="32" t="n"/>
      <c r="C9" s="32" t="n"/>
      <c r="D9" s="18" t="inlineStr">
        <is>
          <t>26:35.39</t>
        </is>
      </c>
      <c r="E9" s="18" t="inlineStr">
        <is>
          <t>26:01.19</t>
        </is>
      </c>
      <c r="F9" s="18" t="inlineStr">
        <is>
          <t>22:26.89</t>
        </is>
      </c>
      <c r="G9" s="18" t="inlineStr">
        <is>
          <t>21:36.89</t>
        </is>
      </c>
      <c r="H9" s="18" t="inlineStr">
        <is>
          <t>21:46.09</t>
        </is>
      </c>
      <c r="I9" s="19" t="inlineStr">
        <is>
          <t>20:21.49</t>
        </is>
      </c>
      <c r="K9" s="63" t="inlineStr">
        <is>
          <t>1600 Free</t>
        </is>
      </c>
      <c r="L9" s="37" t="n"/>
      <c r="M9" s="37" t="n"/>
      <c r="N9" s="18" t="inlineStr">
        <is>
          <t>23:07.29</t>
        </is>
      </c>
      <c r="O9" s="18" t="inlineStr">
        <is>
          <t>22:37.49</t>
        </is>
      </c>
      <c r="P9" s="18" t="inlineStr">
        <is>
          <t>20:12.19</t>
        </is>
      </c>
      <c r="Q9" s="18" t="n">
        <v>0.01351030092592593</v>
      </c>
      <c r="R9" s="18" t="inlineStr">
        <is>
          <t>19:47.29</t>
        </is>
      </c>
      <c r="S9" s="19" t="inlineStr">
        <is>
          <t>18:30.39</t>
        </is>
      </c>
      <c r="U9" s="63" t="inlineStr">
        <is>
          <t>1600 Free</t>
        </is>
      </c>
      <c r="V9" s="9" t="n"/>
      <c r="W9" s="9" t="n"/>
      <c r="X9" s="9" t="inlineStr">
        <is>
          <t>19:33.89</t>
        </is>
      </c>
      <c r="Y9" s="9" t="inlineStr">
        <is>
          <t>19:08.59</t>
        </is>
      </c>
      <c r="Z9" s="11" t="inlineStr">
        <is>
          <t>18:22.79</t>
        </is>
      </c>
      <c r="AA9" s="10" t="inlineStr">
        <is>
          <t>17:31.99</t>
        </is>
      </c>
      <c r="AC9" s="63" t="inlineStr">
        <is>
          <t>1600 Free</t>
        </is>
      </c>
      <c r="AD9" s="24" t="inlineStr">
        <is>
          <t>17:25.69</t>
        </is>
      </c>
      <c r="AE9" s="25" t="inlineStr">
        <is>
          <t>16:24.39</t>
        </is>
      </c>
      <c r="AH9" s="63" t="inlineStr">
        <is>
          <t>1600 Free</t>
        </is>
      </c>
      <c r="AI9" s="24" t="n">
        <v>0.01197210648148148</v>
      </c>
      <c r="AJ9" s="25" t="inlineStr">
        <is>
          <t>16:05.49</t>
        </is>
      </c>
      <c r="AM9" s="63" t="inlineStr">
        <is>
          <t>1600 Free</t>
        </is>
      </c>
      <c r="AN9" s="41" t="inlineStr">
        <is>
          <t>16:32.59</t>
        </is>
      </c>
      <c r="AO9" s="42" t="inlineStr">
        <is>
          <t>15:34.19</t>
        </is>
      </c>
    </row>
    <row customHeight="1" ht="16" outlineLevel="2" r="10" s="73">
      <c r="A10" s="51" t="n"/>
      <c r="B10" s="32" t="n"/>
      <c r="C10" s="32" t="n"/>
      <c r="D10" s="32" t="n"/>
      <c r="E10" s="32" t="n"/>
      <c r="F10" s="32" t="n"/>
      <c r="G10" s="32" t="n"/>
      <c r="H10" s="32" t="n"/>
      <c r="I10" s="33" t="n"/>
      <c r="K10" s="78" t="n"/>
      <c r="L10" s="37" t="n"/>
      <c r="M10" s="37" t="n"/>
      <c r="N10" s="37" t="n"/>
      <c r="O10" s="37" t="n"/>
      <c r="P10" s="37" t="n"/>
      <c r="Q10" s="37" t="n"/>
      <c r="R10" s="37" t="n"/>
      <c r="S10" s="38" t="n"/>
      <c r="U10" s="78" t="n"/>
      <c r="V10" s="12" t="n"/>
      <c r="W10" s="12" t="n"/>
      <c r="X10" s="12" t="n"/>
      <c r="Y10" s="12" t="n"/>
      <c r="Z10" s="12" t="n"/>
      <c r="AA10" s="13" t="n"/>
      <c r="AC10" s="78" t="n"/>
      <c r="AD10" s="22" t="n"/>
      <c r="AE10" s="4" t="n"/>
      <c r="AH10" s="78" t="n"/>
      <c r="AI10" s="22" t="n"/>
      <c r="AJ10" s="4" t="n"/>
      <c r="AM10" s="78" t="n"/>
      <c r="AN10" s="22" t="n"/>
      <c r="AO10" s="42" t="n"/>
    </row>
    <row customHeight="1" ht="16" outlineLevel="2" r="11" s="73">
      <c r="A11" s="50" t="inlineStr">
        <is>
          <t>50 Back</t>
        </is>
      </c>
      <c r="B11" s="18" t="inlineStr">
        <is>
          <t>00:46.59</t>
        </is>
      </c>
      <c r="C11" s="18" t="inlineStr">
        <is>
          <t>00:48.39</t>
        </is>
      </c>
      <c r="D11" s="18" t="inlineStr">
        <is>
          <t>00:38.99</t>
        </is>
      </c>
      <c r="E11" s="18" t="inlineStr">
        <is>
          <t>00:40.59</t>
        </is>
      </c>
      <c r="F11" s="32" t="n"/>
      <c r="G11" s="32" t="n"/>
      <c r="H11" s="32" t="n"/>
      <c r="I11" s="33" t="n"/>
      <c r="K11" s="63" t="inlineStr">
        <is>
          <t xml:space="preserve">50 Back </t>
        </is>
      </c>
      <c r="L11" s="18" t="inlineStr">
        <is>
          <t>00:39.19</t>
        </is>
      </c>
      <c r="M11" s="18" t="inlineStr">
        <is>
          <t>00:40.79</t>
        </is>
      </c>
      <c r="N11" s="18" t="inlineStr">
        <is>
          <t>00:34.69</t>
        </is>
      </c>
      <c r="O11" s="18" t="inlineStr">
        <is>
          <t>00:35.29</t>
        </is>
      </c>
      <c r="P11" s="37" t="n"/>
      <c r="Q11" s="37" t="n"/>
      <c r="R11" s="37" t="n"/>
      <c r="S11" s="38" t="n"/>
      <c r="U11" s="63" t="inlineStr">
        <is>
          <t xml:space="preserve">50 Back </t>
        </is>
      </c>
      <c r="V11" s="9" t="n">
        <v>0.0003853009259259259</v>
      </c>
      <c r="W11" s="9" t="n">
        <v>0.0003887731481481482</v>
      </c>
      <c r="X11" s="9" t="n">
        <v>0.0003482638888888889</v>
      </c>
      <c r="Y11" s="9" t="n">
        <v>0.000340162037037037</v>
      </c>
      <c r="Z11" s="11" t="n"/>
      <c r="AA11" s="14" t="n"/>
      <c r="AC11" s="63" t="inlineStr">
        <is>
          <t>100 Back</t>
        </is>
      </c>
      <c r="AD11" s="24" t="n">
        <v>0.0006827546296296296</v>
      </c>
      <c r="AE11" s="25" t="n">
        <v>0.0006179398148148149</v>
      </c>
      <c r="AH11" s="63" t="inlineStr">
        <is>
          <t>100 Back</t>
        </is>
      </c>
      <c r="AI11" s="24" t="n">
        <v>0.000672337962962963</v>
      </c>
      <c r="AJ11" s="25" t="n">
        <v>0.0006028935185185186</v>
      </c>
      <c r="AM11" s="63" t="inlineStr">
        <is>
          <t>100 Back</t>
        </is>
      </c>
      <c r="AN11" s="41" t="n">
        <v>0.0006306712962962963</v>
      </c>
      <c r="AO11" s="38" t="n">
        <v>0.0005751157407407407</v>
      </c>
    </row>
    <row customHeight="1" ht="16" outlineLevel="2" r="12" s="73">
      <c r="A12" s="50" t="inlineStr">
        <is>
          <t>100 Back</t>
        </is>
      </c>
      <c r="B12" s="18" t="inlineStr">
        <is>
          <t>01:42.29</t>
        </is>
      </c>
      <c r="C12" s="18" t="inlineStr">
        <is>
          <t>01:43.99</t>
        </is>
      </c>
      <c r="D12" s="18" t="inlineStr">
        <is>
          <t>01:22.59</t>
        </is>
      </c>
      <c r="E12" s="18" t="inlineStr">
        <is>
          <t>01:27.19</t>
        </is>
      </c>
      <c r="F12" s="18" t="inlineStr">
        <is>
          <t>01:13.19</t>
        </is>
      </c>
      <c r="G12" s="18" t="inlineStr">
        <is>
          <t>01:11.49</t>
        </is>
      </c>
      <c r="H12" s="18" t="inlineStr">
        <is>
          <t>01:11.19</t>
        </is>
      </c>
      <c r="I12" s="19" t="inlineStr">
        <is>
          <t>01:04.49</t>
        </is>
      </c>
      <c r="K12" s="63" t="inlineStr">
        <is>
          <t>100 Back</t>
        </is>
      </c>
      <c r="L12" s="18" t="inlineStr">
        <is>
          <t>01:25.89</t>
        </is>
      </c>
      <c r="M12" s="18" t="inlineStr">
        <is>
          <t>01:28.29</t>
        </is>
      </c>
      <c r="N12" s="18" t="inlineStr">
        <is>
          <t>01:12.19</t>
        </is>
      </c>
      <c r="O12" s="18" t="inlineStr">
        <is>
          <t>01:15.79</t>
        </is>
      </c>
      <c r="P12" s="18" t="inlineStr">
        <is>
          <t>01:07.49</t>
        </is>
      </c>
      <c r="Q12" s="18" t="inlineStr">
        <is>
          <t>01:06.79</t>
        </is>
      </c>
      <c r="R12" s="18" t="inlineStr">
        <is>
          <t>01:04.69</t>
        </is>
      </c>
      <c r="S12" s="19" t="inlineStr">
        <is>
          <t>00:58.59</t>
        </is>
      </c>
      <c r="U12" s="63" t="inlineStr">
        <is>
          <t>100 Back</t>
        </is>
      </c>
      <c r="V12" s="9" t="inlineStr">
        <is>
          <t>1:11.79</t>
        </is>
      </c>
      <c r="W12" s="9" t="inlineStr">
        <is>
          <t>1:12.19</t>
        </is>
      </c>
      <c r="X12" s="9" t="inlineStr">
        <is>
          <t>1:05.09</t>
        </is>
      </c>
      <c r="Y12" s="9" t="inlineStr">
        <is>
          <t>1:02.79</t>
        </is>
      </c>
      <c r="Z12" s="11" t="inlineStr">
        <is>
          <t>1:00.59</t>
        </is>
      </c>
      <c r="AA12" s="10" t="n">
        <v>0.0006549768518518519</v>
      </c>
      <c r="AC12" s="63" t="inlineStr">
        <is>
          <t>200 Back</t>
        </is>
      </c>
      <c r="AD12" s="24" t="inlineStr">
        <is>
          <t>2:07.19</t>
        </is>
      </c>
      <c r="AE12" s="25" t="inlineStr">
        <is>
          <t>1:54.89</t>
        </is>
      </c>
      <c r="AH12" s="63" t="inlineStr">
        <is>
          <t>200 Back</t>
        </is>
      </c>
      <c r="AI12" s="24" t="n">
        <v>0.001446643518518519</v>
      </c>
      <c r="AJ12" s="25" t="n">
        <v>0.001305439814814815</v>
      </c>
      <c r="AM12" s="63" t="inlineStr">
        <is>
          <t>200 Back</t>
        </is>
      </c>
      <c r="AN12" s="41" t="inlineStr">
        <is>
          <t>1:57.69</t>
        </is>
      </c>
      <c r="AO12" s="42" t="inlineStr">
        <is>
          <t>1:47.99</t>
        </is>
      </c>
      <c r="AT12" s="37" t="n"/>
      <c r="AU12" s="37" t="n"/>
      <c r="AV12" s="37" t="n"/>
      <c r="AW12" s="37" t="n"/>
      <c r="AX12" s="36" t="n"/>
      <c r="AZ12" s="37" t="n"/>
      <c r="BA12" s="37" t="n"/>
      <c r="BB12" s="36" t="n"/>
      <c r="BD12" s="37" t="n"/>
      <c r="BE12" s="37" t="n"/>
      <c r="BF12" s="36" t="n"/>
      <c r="BH12" s="37" t="n"/>
      <c r="BI12" s="37" t="n"/>
      <c r="BJ12" s="36" t="n"/>
      <c r="BL12" s="37" t="n"/>
      <c r="BM12" s="37" t="n"/>
    </row>
    <row customHeight="1" ht="16" outlineLevel="2" r="13" s="73">
      <c r="A13" s="50" t="inlineStr">
        <is>
          <t>200 Back</t>
        </is>
      </c>
      <c r="B13" s="32" t="n"/>
      <c r="C13" s="32" t="n"/>
      <c r="D13" s="18" t="inlineStr">
        <is>
          <t>02:59.19</t>
        </is>
      </c>
      <c r="E13" s="18" t="inlineStr">
        <is>
          <t>03:04.39</t>
        </is>
      </c>
      <c r="F13" s="18" t="inlineStr">
        <is>
          <t>02:38.29</t>
        </is>
      </c>
      <c r="G13" s="18" t="inlineStr">
        <is>
          <t>02:36.19</t>
        </is>
      </c>
      <c r="H13" s="18" t="inlineStr">
        <is>
          <t>02:26.89</t>
        </is>
      </c>
      <c r="I13" s="19" t="inlineStr">
        <is>
          <t>02:27.29</t>
        </is>
      </c>
      <c r="K13" s="63" t="inlineStr">
        <is>
          <t>200 Back</t>
        </is>
      </c>
      <c r="L13" s="37" t="n"/>
      <c r="M13" s="37" t="n"/>
      <c r="N13" s="18" t="inlineStr">
        <is>
          <t>02:37.59</t>
        </is>
      </c>
      <c r="O13" s="18" t="inlineStr">
        <is>
          <t>02:40.29</t>
        </is>
      </c>
      <c r="P13" s="18" t="inlineStr">
        <is>
          <t>02:26.49</t>
        </is>
      </c>
      <c r="Q13" s="18" t="inlineStr">
        <is>
          <t>02:25.89</t>
        </is>
      </c>
      <c r="R13" s="18" t="inlineStr">
        <is>
          <t>02:22.59</t>
        </is>
      </c>
      <c r="S13" s="19" t="inlineStr">
        <is>
          <t>02:13.89</t>
        </is>
      </c>
      <c r="U13" s="63" t="inlineStr">
        <is>
          <t>200 Back</t>
        </is>
      </c>
      <c r="V13" s="9" t="n"/>
      <c r="W13" s="9" t="n"/>
      <c r="X13" s="9" t="inlineStr">
        <is>
          <t>2:18.79</t>
        </is>
      </c>
      <c r="Y13" s="9" t="inlineStr">
        <is>
          <t>2:15.69</t>
        </is>
      </c>
      <c r="Z13" s="11" t="inlineStr">
        <is>
          <t>2:11.49</t>
        </is>
      </c>
      <c r="AA13" s="10" t="inlineStr">
        <is>
          <t>2:03.49</t>
        </is>
      </c>
      <c r="AC13" s="78" t="n"/>
      <c r="AD13" s="22" t="n"/>
      <c r="AE13" s="4" t="n"/>
      <c r="AH13" s="78" t="n"/>
      <c r="AI13" s="22" t="n"/>
      <c r="AJ13" s="4" t="n"/>
      <c r="AM13" s="78" t="n"/>
      <c r="AN13" s="22" t="n"/>
      <c r="AO13" s="38" t="n"/>
      <c r="AT13" s="39" t="n"/>
      <c r="AU13" s="39" t="n"/>
      <c r="AV13" s="39" t="n"/>
      <c r="AW13" s="39" t="n"/>
      <c r="AX13" s="39" t="n"/>
      <c r="AY13" s="39" t="n"/>
      <c r="AZ13" s="39" t="n"/>
      <c r="BA13" s="39" t="n"/>
      <c r="BB13" s="39" t="n"/>
      <c r="BC13" s="39" t="n"/>
      <c r="BD13" s="39" t="n"/>
      <c r="BE13" s="39" t="n"/>
      <c r="BF13" s="39" t="n"/>
      <c r="BG13" s="39" t="n"/>
      <c r="BH13" s="39" t="n"/>
      <c r="BI13" s="39" t="n"/>
      <c r="BJ13" s="39" t="n"/>
      <c r="BK13" s="39" t="n"/>
      <c r="BL13" s="39" t="n"/>
      <c r="BM13" s="39" t="n"/>
    </row>
    <row customHeight="1" ht="16" outlineLevel="2" r="14" s="73">
      <c r="A14" s="51" t="n"/>
      <c r="B14" s="32" t="n"/>
      <c r="C14" s="32" t="n"/>
      <c r="D14" s="32" t="n"/>
      <c r="E14" s="32" t="n"/>
      <c r="F14" s="32" t="n"/>
      <c r="G14" s="32" t="n"/>
      <c r="H14" s="32" t="n"/>
      <c r="I14" s="33" t="n"/>
      <c r="K14" s="78" t="n"/>
      <c r="L14" s="37" t="n"/>
      <c r="M14" s="37" t="n"/>
      <c r="N14" s="37" t="n"/>
      <c r="O14" s="37" t="n"/>
      <c r="P14" s="37" t="n"/>
      <c r="Q14" s="37" t="n"/>
      <c r="R14" s="37" t="n"/>
      <c r="S14" s="38" t="n"/>
      <c r="U14" s="78" t="n"/>
      <c r="V14" s="12" t="n"/>
      <c r="W14" s="12" t="n"/>
      <c r="X14" s="12" t="n"/>
      <c r="Y14" s="12" t="n"/>
      <c r="Z14" s="12" t="n"/>
      <c r="AA14" s="13" t="n"/>
      <c r="AC14" s="63" t="inlineStr">
        <is>
          <t>100 Breast</t>
        </is>
      </c>
      <c r="AD14" s="24" t="inlineStr">
        <is>
          <t>1:06.89</t>
        </is>
      </c>
      <c r="AE14" s="25" t="n">
        <v>0.0006920138888888889</v>
      </c>
      <c r="AH14" s="63" t="inlineStr">
        <is>
          <t>100 Breast</t>
        </is>
      </c>
      <c r="AI14" s="24" t="n">
        <v>0.0007637731481481481</v>
      </c>
      <c r="AJ14" s="25" t="n">
        <v>0.0006792824074074074</v>
      </c>
      <c r="AM14" s="63" t="inlineStr">
        <is>
          <t>100 Breast</t>
        </is>
      </c>
      <c r="AN14" s="41" t="inlineStr">
        <is>
          <t>1:02.89</t>
        </is>
      </c>
      <c r="AO14" s="42" t="n">
        <v>0.0006457175925925926</v>
      </c>
    </row>
    <row customHeight="1" ht="16" outlineLevel="2" r="15" s="73">
      <c r="A15" s="50" t="inlineStr">
        <is>
          <t>50 Breast</t>
        </is>
      </c>
      <c r="B15" s="18" t="inlineStr">
        <is>
          <t>00:55.49</t>
        </is>
      </c>
      <c r="C15" s="18" t="inlineStr">
        <is>
          <t>00:55.99</t>
        </is>
      </c>
      <c r="D15" s="18" t="inlineStr">
        <is>
          <t>00:44.09</t>
        </is>
      </c>
      <c r="E15" s="18" t="inlineStr">
        <is>
          <t>00:45.59</t>
        </is>
      </c>
      <c r="F15" s="32" t="n"/>
      <c r="G15" s="32" t="n"/>
      <c r="H15" s="32" t="n"/>
      <c r="I15" s="33" t="n"/>
      <c r="K15" s="63" t="inlineStr">
        <is>
          <t>50 Breast</t>
        </is>
      </c>
      <c r="L15" s="18" t="inlineStr">
        <is>
          <t>00:46.09</t>
        </is>
      </c>
      <c r="M15" s="18" t="inlineStr">
        <is>
          <t>00:46.59</t>
        </is>
      </c>
      <c r="N15" s="18" t="inlineStr">
        <is>
          <t>00:38.79</t>
        </is>
      </c>
      <c r="O15" s="18" t="inlineStr">
        <is>
          <t>00:39.59</t>
        </is>
      </c>
      <c r="P15" s="37" t="n"/>
      <c r="Q15" s="37" t="n"/>
      <c r="R15" s="37" t="n"/>
      <c r="S15" s="38" t="n"/>
      <c r="U15" s="63" t="inlineStr">
        <is>
          <t>50 Breast</t>
        </is>
      </c>
      <c r="V15" s="9" t="n">
        <v>0.0004396990740740741</v>
      </c>
      <c r="W15" s="9" t="n">
        <v>0.0004315972222222222</v>
      </c>
      <c r="X15" s="9" t="n">
        <v>0.0003922453703703704</v>
      </c>
      <c r="Y15" s="9" t="n">
        <v>0.0003795138888888889</v>
      </c>
      <c r="Z15" s="11" t="n"/>
      <c r="AA15" s="14" t="n"/>
      <c r="AC15" s="63" t="inlineStr">
        <is>
          <t>200 Breast</t>
        </is>
      </c>
      <c r="AD15" s="24" t="inlineStr">
        <is>
          <t>2:24.69</t>
        </is>
      </c>
      <c r="AE15" s="25" t="inlineStr">
        <is>
          <t>2:09.69</t>
        </is>
      </c>
      <c r="AH15" s="63" t="inlineStr">
        <is>
          <t>200 Breast</t>
        </is>
      </c>
      <c r="AI15" s="24" t="n">
        <v>0.0006653935185185185</v>
      </c>
      <c r="AJ15" s="25" t="n">
        <v>0.0005913194444444444</v>
      </c>
      <c r="AM15" s="63" t="inlineStr">
        <is>
          <t>200 Breast</t>
        </is>
      </c>
      <c r="AN15" s="41" t="inlineStr">
        <is>
          <t>2:15.49</t>
        </is>
      </c>
      <c r="AO15" s="42" t="n">
        <v>0.001402662037037037</v>
      </c>
    </row>
    <row customHeight="1" ht="16" outlineLevel="2" r="16" s="73">
      <c r="A16" s="50" t="inlineStr">
        <is>
          <t>100 Breast</t>
        </is>
      </c>
      <c r="B16" s="18" t="inlineStr">
        <is>
          <t>02:01.99</t>
        </is>
      </c>
      <c r="C16" s="18" t="inlineStr">
        <is>
          <t>02:02.29</t>
        </is>
      </c>
      <c r="D16" s="18" t="inlineStr">
        <is>
          <t>01:37.69</t>
        </is>
      </c>
      <c r="E16" s="18" t="inlineStr">
        <is>
          <t>01:38.39</t>
        </is>
      </c>
      <c r="F16" s="18" t="inlineStr">
        <is>
          <t>01:25.59</t>
        </is>
      </c>
      <c r="G16" s="18" t="inlineStr">
        <is>
          <t>01:23.19</t>
        </is>
      </c>
      <c r="H16" s="18" t="inlineStr">
        <is>
          <t>01:21.99</t>
        </is>
      </c>
      <c r="I16" s="19" t="inlineStr">
        <is>
          <t>01:13.19</t>
        </is>
      </c>
      <c r="K16" s="63" t="inlineStr">
        <is>
          <t>100 Breast</t>
        </is>
      </c>
      <c r="L16" s="18" t="inlineStr">
        <is>
          <t>01:40.99</t>
        </is>
      </c>
      <c r="M16" s="18" t="inlineStr">
        <is>
          <t>01:41.89</t>
        </is>
      </c>
      <c r="N16" s="18" t="inlineStr">
        <is>
          <t>01:25.39</t>
        </is>
      </c>
      <c r="O16" s="18" t="inlineStr">
        <is>
          <t>01:25.49</t>
        </is>
      </c>
      <c r="P16" s="18" t="inlineStr">
        <is>
          <t>01:18.59</t>
        </is>
      </c>
      <c r="Q16" s="18" t="inlineStr">
        <is>
          <t>01:15.59</t>
        </is>
      </c>
      <c r="R16" s="18" t="inlineStr">
        <is>
          <t>01:14.49</t>
        </is>
      </c>
      <c r="S16" s="19" t="inlineStr">
        <is>
          <t>01:06.49</t>
        </is>
      </c>
      <c r="U16" s="63" t="inlineStr">
        <is>
          <t>100 Breast</t>
        </is>
      </c>
      <c r="V16" s="9" t="inlineStr">
        <is>
          <t>1:23.09</t>
        </is>
      </c>
      <c r="W16" s="9" t="inlineStr">
        <is>
          <t>1:22.39</t>
        </is>
      </c>
      <c r="X16" s="9" t="inlineStr">
        <is>
          <t>1:13.49</t>
        </is>
      </c>
      <c r="Y16" s="9" t="inlineStr">
        <is>
          <t>1:11.29</t>
        </is>
      </c>
      <c r="Z16" s="11" t="inlineStr">
        <is>
          <t>1:09.69</t>
        </is>
      </c>
      <c r="AA16" s="10" t="inlineStr">
        <is>
          <t>1:03.99</t>
        </is>
      </c>
      <c r="AC16" s="78" t="n"/>
      <c r="AD16" s="22" t="n"/>
      <c r="AE16" s="4" t="n"/>
      <c r="AH16" s="78" t="n"/>
      <c r="AI16" s="22" t="n"/>
      <c r="AJ16" s="4" t="n"/>
      <c r="AM16" s="78" t="n"/>
      <c r="AN16" s="22" t="n"/>
      <c r="AO16" s="38" t="n"/>
    </row>
    <row customHeight="1" ht="16" outlineLevel="2" r="17" s="73">
      <c r="A17" s="50" t="inlineStr">
        <is>
          <t>200 Breast</t>
        </is>
      </c>
      <c r="B17" s="32" t="n"/>
      <c r="C17" s="32" t="n"/>
      <c r="D17" s="18" t="inlineStr">
        <is>
          <t>03:30.29</t>
        </is>
      </c>
      <c r="E17" s="18" t="inlineStr">
        <is>
          <t>03:28.19</t>
        </is>
      </c>
      <c r="F17" s="18" t="inlineStr">
        <is>
          <t>03:06.09</t>
        </is>
      </c>
      <c r="G17" s="18" t="inlineStr">
        <is>
          <t>03:01.99</t>
        </is>
      </c>
      <c r="H17" s="18" t="inlineStr">
        <is>
          <t>03:04.79</t>
        </is>
      </c>
      <c r="I17" s="19" t="inlineStr">
        <is>
          <t>02:45.69</t>
        </is>
      </c>
      <c r="K17" s="63" t="inlineStr">
        <is>
          <t>200 Breast</t>
        </is>
      </c>
      <c r="L17" s="37" t="n"/>
      <c r="M17" s="37" t="n"/>
      <c r="N17" s="18" t="inlineStr">
        <is>
          <t>03:04.38</t>
        </is>
      </c>
      <c r="O17" s="18" t="inlineStr">
        <is>
          <t>03:00.99</t>
        </is>
      </c>
      <c r="P17" s="18" t="inlineStr">
        <is>
          <t>02:53.29</t>
        </is>
      </c>
      <c r="Q17" s="18" t="inlineStr">
        <is>
          <t>02:45.39</t>
        </is>
      </c>
      <c r="R17" s="18" t="inlineStr">
        <is>
          <t>02:47.99</t>
        </is>
      </c>
      <c r="S17" s="19" t="inlineStr">
        <is>
          <t>02:30.59</t>
        </is>
      </c>
      <c r="U17" s="63" t="inlineStr">
        <is>
          <t>200 Breast</t>
        </is>
      </c>
      <c r="V17" s="9" t="n"/>
      <c r="W17" s="9" t="n"/>
      <c r="X17" s="9" t="inlineStr">
        <is>
          <t>2:39.59</t>
        </is>
      </c>
      <c r="Y17" s="9" t="inlineStr">
        <is>
          <t>2:33.19</t>
        </is>
      </c>
      <c r="Z17" s="11" t="inlineStr">
        <is>
          <t>2:30.89</t>
        </is>
      </c>
      <c r="AA17" s="10" t="inlineStr">
        <is>
          <t>2:20.09</t>
        </is>
      </c>
      <c r="AC17" s="63" t="inlineStr">
        <is>
          <t>100 Fly</t>
        </is>
      </c>
      <c r="AD17" s="24" t="n">
        <v>0.0006734953703703703</v>
      </c>
      <c r="AE17" s="25" t="n">
        <v>0.0006028935185185186</v>
      </c>
      <c r="AH17" s="63" t="inlineStr">
        <is>
          <t>100 Fly</t>
        </is>
      </c>
      <c r="AI17" s="24" t="n">
        <v>0.0006653935185185185</v>
      </c>
      <c r="AJ17" s="25" t="n">
        <v>0.0005913194444444444</v>
      </c>
      <c r="AM17" s="63" t="inlineStr">
        <is>
          <t>100 Fly</t>
        </is>
      </c>
      <c r="AN17" s="41" t="n">
        <v>0.0006248842592592593</v>
      </c>
      <c r="AO17" s="42" t="n">
        <v>0.0005670138888888889</v>
      </c>
    </row>
    <row customHeight="1" ht="16" outlineLevel="2" r="18" s="73">
      <c r="A18" s="51" t="n"/>
      <c r="B18" s="32" t="n"/>
      <c r="C18" s="32" t="n"/>
      <c r="D18" s="32" t="n"/>
      <c r="E18" s="32" t="n"/>
      <c r="F18" s="32" t="n"/>
      <c r="G18" s="32" t="n"/>
      <c r="H18" s="32" t="n"/>
      <c r="I18" s="33" t="n"/>
      <c r="K18" s="78" t="n"/>
      <c r="L18" s="37" t="n"/>
      <c r="M18" s="37" t="n"/>
      <c r="N18" s="37" t="n"/>
      <c r="O18" s="37" t="n"/>
      <c r="P18" s="37" t="n"/>
      <c r="Q18" s="37" t="n"/>
      <c r="R18" s="37" t="n"/>
      <c r="S18" s="38" t="n"/>
      <c r="U18" s="78" t="n"/>
      <c r="V18" s="12" t="n"/>
      <c r="W18" s="12" t="n"/>
      <c r="X18" s="12" t="n"/>
      <c r="Y18" s="12" t="n"/>
      <c r="Z18" s="12" t="n"/>
      <c r="AA18" s="13" t="n"/>
      <c r="AC18" s="63" t="inlineStr">
        <is>
          <t>200 Fly</t>
        </is>
      </c>
      <c r="AD18" s="24" t="inlineStr">
        <is>
          <t>2:08.89</t>
        </is>
      </c>
      <c r="AE18" s="25" t="inlineStr">
        <is>
          <t>1:55.09</t>
        </is>
      </c>
      <c r="AH18" s="63" t="inlineStr">
        <is>
          <t>200 Fly</t>
        </is>
      </c>
      <c r="AI18" s="24" t="n">
        <v>0.001451273148148148</v>
      </c>
      <c r="AJ18" s="25" t="n">
        <v>0.001315856481481481</v>
      </c>
      <c r="AM18" s="63" t="inlineStr">
        <is>
          <t>200 Fly</t>
        </is>
      </c>
      <c r="AN18" s="41" t="inlineStr">
        <is>
          <t>1:59.39</t>
        </is>
      </c>
      <c r="AO18" s="42" t="n">
        <v>0.001248726851851852</v>
      </c>
    </row>
    <row customHeight="1" ht="16" outlineLevel="2" r="19" s="73">
      <c r="A19" s="50" t="inlineStr">
        <is>
          <t>50 Fly</t>
        </is>
      </c>
      <c r="B19" s="18" t="inlineStr">
        <is>
          <t>00:45.99</t>
        </is>
      </c>
      <c r="C19" s="18" t="inlineStr">
        <is>
          <t>00:48.59</t>
        </is>
      </c>
      <c r="D19" s="18" t="inlineStr">
        <is>
          <t>00:37.09</t>
        </is>
      </c>
      <c r="E19" s="18" t="inlineStr">
        <is>
          <t>00:39.39</t>
        </is>
      </c>
      <c r="F19" s="32" t="n"/>
      <c r="G19" s="32" t="n"/>
      <c r="H19" s="32" t="n"/>
      <c r="I19" s="33" t="n"/>
      <c r="K19" s="63" t="inlineStr">
        <is>
          <t>50 Fly</t>
        </is>
      </c>
      <c r="L19" s="18" t="inlineStr">
        <is>
          <t>00:39.19</t>
        </is>
      </c>
      <c r="M19" s="18" t="inlineStr">
        <is>
          <t>00:40.49</t>
        </is>
      </c>
      <c r="N19" s="18" t="inlineStr">
        <is>
          <t>00:32.39</t>
        </is>
      </c>
      <c r="O19" s="18" t="inlineStr">
        <is>
          <t>00:34.19</t>
        </is>
      </c>
      <c r="P19" s="37" t="n"/>
      <c r="Q19" s="37" t="n"/>
      <c r="R19" s="37" t="n"/>
      <c r="S19" s="38" t="n"/>
      <c r="U19" s="63" t="inlineStr">
        <is>
          <t>50 Fly</t>
        </is>
      </c>
      <c r="V19" s="9" t="n">
        <v>0.0003760416666666667</v>
      </c>
      <c r="W19" s="9" t="n">
        <v>0.0003702546296296296</v>
      </c>
      <c r="X19" s="9" t="n">
        <v>0.000334375</v>
      </c>
      <c r="Y19" s="9" t="n">
        <v>0.0003262731481481482</v>
      </c>
      <c r="Z19" s="11" t="n"/>
      <c r="AA19" s="14" t="n"/>
      <c r="AC19" s="63" t="n"/>
      <c r="AD19" s="9" t="n"/>
      <c r="AE19" s="10" t="n"/>
      <c r="AH19" s="63" t="n"/>
      <c r="AI19" s="35" t="n"/>
      <c r="AJ19" s="4" t="n"/>
      <c r="AM19" s="63" t="n"/>
      <c r="AN19" s="40" t="n"/>
      <c r="AO19" s="38" t="n"/>
      <c r="AQ19" s="46" t="n"/>
      <c r="AR19" s="46" t="n"/>
      <c r="AS19" s="46" t="n"/>
      <c r="AT19" s="46" t="n"/>
      <c r="AU19" s="46" t="n"/>
      <c r="AV19" s="46" t="n"/>
      <c r="AW19" s="46" t="n"/>
      <c r="AX19" s="46" t="n"/>
      <c r="AY19" s="46" t="n"/>
      <c r="AZ19" s="46" t="n"/>
      <c r="BA19" s="46" t="n"/>
      <c r="BB19" s="46" t="n"/>
      <c r="BC19" s="46" t="n"/>
      <c r="BD19" s="46" t="n"/>
      <c r="BE19" s="46" t="n"/>
    </row>
    <row customHeight="1" ht="16" outlineLevel="2" r="20" s="73">
      <c r="A20" s="50" t="inlineStr">
        <is>
          <t>100 Fly</t>
        </is>
      </c>
      <c r="B20" s="18" t="inlineStr">
        <is>
          <t>01:58.99</t>
        </is>
      </c>
      <c r="C20" s="18" t="inlineStr">
        <is>
          <t>01:57.59</t>
        </is>
      </c>
      <c r="D20" s="18" t="inlineStr">
        <is>
          <t>01:28.19</t>
        </is>
      </c>
      <c r="E20" s="18" t="inlineStr">
        <is>
          <t>01:27.99</t>
        </is>
      </c>
      <c r="F20" s="18" t="inlineStr">
        <is>
          <t>01:14.39</t>
        </is>
      </c>
      <c r="G20" s="18" t="inlineStr">
        <is>
          <t>01:12.89</t>
        </is>
      </c>
      <c r="H20" s="18" t="inlineStr">
        <is>
          <t>01:11.09</t>
        </is>
      </c>
      <c r="I20" s="19" t="inlineStr">
        <is>
          <t>01:04.49</t>
        </is>
      </c>
      <c r="K20" s="63" t="inlineStr">
        <is>
          <t>100 Fly</t>
        </is>
      </c>
      <c r="L20" s="18" t="inlineStr">
        <is>
          <t>01:39.09</t>
        </is>
      </c>
      <c r="M20" s="18" t="inlineStr">
        <is>
          <t>01:37.99</t>
        </is>
      </c>
      <c r="N20" s="18" t="inlineStr">
        <is>
          <t>01:17.19</t>
        </is>
      </c>
      <c r="O20" s="18" t="inlineStr">
        <is>
          <t>01:16.49</t>
        </is>
      </c>
      <c r="P20" s="18" t="inlineStr">
        <is>
          <t>01:09.99</t>
        </is>
      </c>
      <c r="Q20" s="18" t="inlineStr">
        <is>
          <t>01:06.19</t>
        </is>
      </c>
      <c r="R20" s="18" t="inlineStr">
        <is>
          <t>01:04.59</t>
        </is>
      </c>
      <c r="S20" s="19" t="inlineStr">
        <is>
          <t>00:58.59</t>
        </is>
      </c>
      <c r="U20" s="63" t="inlineStr">
        <is>
          <t>100 Fly</t>
        </is>
      </c>
      <c r="V20" s="9" t="inlineStr">
        <is>
          <t>1:14.19</t>
        </is>
      </c>
      <c r="W20" s="9" t="inlineStr">
        <is>
          <t>1:13.89</t>
        </is>
      </c>
      <c r="X20" s="9" t="inlineStr">
        <is>
          <t>1:04.69</t>
        </is>
      </c>
      <c r="Y20" s="9" t="inlineStr">
        <is>
          <t>1:02.79</t>
        </is>
      </c>
      <c r="Z20" s="11" t="inlineStr">
        <is>
          <t>1:00.49</t>
        </is>
      </c>
      <c r="AA20" s="10" t="n">
        <v>0.0006491898148148149</v>
      </c>
      <c r="AC20" s="63" t="inlineStr">
        <is>
          <t>200 IM</t>
        </is>
      </c>
      <c r="AD20" s="24" t="inlineStr">
        <is>
          <t>2:09.29</t>
        </is>
      </c>
      <c r="AE20" s="25" t="inlineStr">
        <is>
          <t>1:57.09</t>
        </is>
      </c>
      <c r="AH20" s="63" t="inlineStr">
        <is>
          <t>200 IM</t>
        </is>
      </c>
      <c r="AI20" s="24" t="n">
        <v>0.001484837962962963</v>
      </c>
      <c r="AJ20" s="25" t="n">
        <v>0.001332060185185185</v>
      </c>
      <c r="AM20" s="63" t="inlineStr">
        <is>
          <t>200 IM</t>
        </is>
      </c>
      <c r="AN20" s="41" t="inlineStr">
        <is>
          <t>2:00.59</t>
        </is>
      </c>
      <c r="AO20" s="42" t="n">
        <v>0.001260300925925926</v>
      </c>
      <c r="AQ20" s="46" t="n"/>
      <c r="AR20" s="46" t="n"/>
      <c r="AS20" s="46" t="n"/>
      <c r="AT20" s="46" t="n"/>
      <c r="AU20" s="46" t="n"/>
      <c r="AV20" s="46" t="n"/>
      <c r="AW20" s="46" t="n"/>
      <c r="AX20" s="46" t="n"/>
      <c r="AY20" s="46" t="n"/>
      <c r="AZ20" s="46" t="n"/>
      <c r="BA20" s="46" t="n"/>
      <c r="BB20" s="46" t="n"/>
      <c r="BC20" s="46" t="n"/>
      <c r="BD20" s="46" t="n"/>
      <c r="BE20" s="46" t="n"/>
    </row>
    <row customHeight="1" ht="16" outlineLevel="2" r="21" s="73">
      <c r="A21" s="50" t="inlineStr">
        <is>
          <t>200 Fly</t>
        </is>
      </c>
      <c r="B21" s="32" t="n"/>
      <c r="C21" s="32" t="n"/>
      <c r="D21" s="18" t="inlineStr">
        <is>
          <t>03:13.09</t>
        </is>
      </c>
      <c r="E21" s="18" t="inlineStr">
        <is>
          <t>03:08.59</t>
        </is>
      </c>
      <c r="F21" s="18" t="inlineStr">
        <is>
          <t>02:53.69</t>
        </is>
      </c>
      <c r="G21" s="18" t="inlineStr">
        <is>
          <t>02:41.69</t>
        </is>
      </c>
      <c r="H21" s="18" t="inlineStr">
        <is>
          <t>03:04.69</t>
        </is>
      </c>
      <c r="I21" s="19" t="inlineStr">
        <is>
          <t>02:28.79</t>
        </is>
      </c>
      <c r="K21" s="63" t="inlineStr">
        <is>
          <t>200 Fly</t>
        </is>
      </c>
      <c r="L21" s="37" t="n"/>
      <c r="M21" s="37" t="n"/>
      <c r="N21" s="18" t="inlineStr">
        <is>
          <t>02:47.89</t>
        </is>
      </c>
      <c r="O21" s="18" t="inlineStr">
        <is>
          <t>02:43.99</t>
        </is>
      </c>
      <c r="P21" s="18" t="inlineStr">
        <is>
          <t>02:37.89</t>
        </is>
      </c>
      <c r="Q21" s="18" t="inlineStr">
        <is>
          <t>02:26.99</t>
        </is>
      </c>
      <c r="R21" s="18" t="inlineStr">
        <is>
          <t>02:28.99</t>
        </is>
      </c>
      <c r="S21" s="19" t="inlineStr">
        <is>
          <t>02:15.19</t>
        </is>
      </c>
      <c r="U21" s="63" t="inlineStr">
        <is>
          <t>200 Fly</t>
        </is>
      </c>
      <c r="V21" s="9" t="n"/>
      <c r="W21" s="9" t="n"/>
      <c r="X21" s="9" t="inlineStr">
        <is>
          <t>2:22.09</t>
        </is>
      </c>
      <c r="Y21" s="9" t="inlineStr">
        <is>
          <t>2:18.79</t>
        </is>
      </c>
      <c r="Z21" s="11" t="inlineStr">
        <is>
          <t>2:13.59</t>
        </is>
      </c>
      <c r="AA21" s="10" t="inlineStr">
        <is>
          <t>2:04.39</t>
        </is>
      </c>
      <c r="AC21" s="64" t="inlineStr">
        <is>
          <t>400 IM</t>
        </is>
      </c>
      <c r="AD21" s="26" t="inlineStr">
        <is>
          <t>4:33.39</t>
        </is>
      </c>
      <c r="AE21" s="27" t="inlineStr">
        <is>
          <t>4:11.19</t>
        </is>
      </c>
      <c r="AH21" s="64" t="inlineStr">
        <is>
          <t>400 IM</t>
        </is>
      </c>
      <c r="AI21" s="26" t="n">
        <v>0.003132986111111111</v>
      </c>
      <c r="AJ21" s="27" t="n">
        <v>0.002865625</v>
      </c>
      <c r="AM21" s="64" t="inlineStr">
        <is>
          <t>400 IM</t>
        </is>
      </c>
      <c r="AN21" s="43" t="inlineStr">
        <is>
          <t>4:15.19</t>
        </is>
      </c>
      <c r="AO21" s="27" t="n">
        <v>0.002693171296296296</v>
      </c>
      <c r="AQ21" s="46" t="n"/>
      <c r="AR21" s="46" t="n"/>
      <c r="AS21" s="46" t="n"/>
      <c r="AT21" s="46" t="n"/>
      <c r="AU21" s="46" t="n"/>
      <c r="AV21" s="46" t="n"/>
      <c r="AW21" s="46" t="n"/>
      <c r="AX21" s="46" t="n"/>
      <c r="AY21" s="46" t="n"/>
      <c r="AZ21" s="46" t="n"/>
      <c r="BA21" s="46" t="n"/>
      <c r="BB21" s="46" t="n"/>
      <c r="BC21" s="46" t="n"/>
      <c r="BD21" s="46" t="n"/>
      <c r="BE21" s="46" t="n"/>
    </row>
    <row customHeight="1" ht="16" outlineLevel="2" r="22" s="73">
      <c r="A22" s="51" t="n"/>
      <c r="B22" s="32" t="n"/>
      <c r="C22" s="32" t="n"/>
      <c r="D22" s="32" t="n"/>
      <c r="E22" s="32" t="n"/>
      <c r="F22" s="32" t="n"/>
      <c r="G22" s="32" t="n"/>
      <c r="H22" s="32" t="n"/>
      <c r="I22" s="33" t="n"/>
      <c r="K22" s="78" t="n"/>
      <c r="L22" s="37" t="n"/>
      <c r="M22" s="37" t="n"/>
      <c r="N22" s="37" t="n"/>
      <c r="O22" s="37" t="n"/>
      <c r="P22" s="37" t="n"/>
      <c r="Q22" s="37" t="n"/>
      <c r="R22" s="37" t="n"/>
      <c r="S22" s="38" t="n"/>
      <c r="U22" s="78" t="n"/>
      <c r="V22" s="6" t="n"/>
      <c r="W22" s="6" t="n"/>
      <c r="X22" s="6" t="n"/>
      <c r="Y22" s="6" t="n"/>
      <c r="Z22" s="6" t="n"/>
      <c r="AA22" s="7" t="n"/>
      <c r="AM22" s="46" t="n"/>
      <c r="AN22" s="46" t="n"/>
      <c r="AO22" s="46" t="n"/>
      <c r="AP22" s="46" t="n"/>
      <c r="AQ22" s="46" t="n"/>
      <c r="AR22" s="46" t="n"/>
      <c r="AS22" s="46" t="n"/>
      <c r="AT22" s="46" t="n"/>
      <c r="AU22" s="46" t="n"/>
      <c r="AV22" s="46" t="n"/>
      <c r="AW22" s="46" t="n"/>
      <c r="AX22" s="46" t="n"/>
      <c r="AY22" s="46" t="n"/>
      <c r="AZ22" s="46" t="n"/>
      <c r="BA22" s="46" t="n"/>
      <c r="BB22" s="46" t="n"/>
      <c r="BC22" s="46" t="n"/>
      <c r="BD22" s="46" t="n"/>
      <c r="BE22" s="46" t="n"/>
      <c r="BF22" s="46" t="n"/>
      <c r="BG22" s="46" t="n"/>
      <c r="BH22" s="46" t="n"/>
      <c r="BI22" s="46" t="n"/>
      <c r="BJ22" s="46" t="n"/>
      <c r="BK22" s="46" t="n"/>
      <c r="BL22" s="46" t="n"/>
      <c r="BM22" s="46" t="n"/>
      <c r="BN22" s="46" t="n"/>
      <c r="BO22" s="46" t="n"/>
      <c r="BP22" s="46" t="n"/>
      <c r="BQ22" s="46" t="n"/>
      <c r="BR22" s="46" t="n"/>
      <c r="BS22" s="46" t="n"/>
      <c r="BT22" s="46" t="n"/>
      <c r="BU22" s="46" t="n"/>
      <c r="BV22" s="46" t="n"/>
    </row>
    <row customHeight="1" ht="16" outlineLevel="2" r="23" s="73">
      <c r="A23" s="50" t="inlineStr">
        <is>
          <t>100 IM</t>
        </is>
      </c>
      <c r="B23" s="18" t="inlineStr">
        <is>
          <t>01:42.49</t>
        </is>
      </c>
      <c r="C23" s="18" t="inlineStr">
        <is>
          <t>01:43.59</t>
        </is>
      </c>
      <c r="D23" s="18" t="inlineStr">
        <is>
          <t>01:24.09</t>
        </is>
      </c>
      <c r="E23" s="18" t="inlineStr">
        <is>
          <t>01:26.29</t>
        </is>
      </c>
      <c r="F23" s="32" t="n"/>
      <c r="G23" s="32" t="n"/>
      <c r="H23" s="32" t="n"/>
      <c r="I23" s="33" t="n"/>
      <c r="K23" s="63" t="inlineStr">
        <is>
          <t>100 IM</t>
        </is>
      </c>
      <c r="L23" s="18" t="inlineStr">
        <is>
          <t>01:25.39</t>
        </is>
      </c>
      <c r="M23" s="18" t="inlineStr">
        <is>
          <t>01:26.89</t>
        </is>
      </c>
      <c r="N23" s="18" t="inlineStr">
        <is>
          <t>01:13.69</t>
        </is>
      </c>
      <c r="O23" s="18" t="inlineStr">
        <is>
          <t>01:14.99</t>
        </is>
      </c>
      <c r="P23" s="37" t="n"/>
      <c r="Q23" s="37" t="n"/>
      <c r="R23" s="37" t="n"/>
      <c r="S23" s="38" t="n"/>
      <c r="U23" s="63" t="inlineStr">
        <is>
          <t>100 IM</t>
        </is>
      </c>
      <c r="V23" s="8" t="n"/>
      <c r="W23" s="8" t="n"/>
      <c r="X23" s="8" t="n"/>
      <c r="Y23" s="8" t="n"/>
      <c r="Z23" s="6" t="n"/>
      <c r="AA23" s="7" t="n"/>
      <c r="AM23" s="46" t="n"/>
      <c r="AN23" s="46" t="n"/>
      <c r="AO23" s="46" t="n"/>
      <c r="AP23" s="46" t="n"/>
      <c r="AQ23" s="46" t="n"/>
      <c r="AR23" s="46" t="n"/>
      <c r="AS23" s="46" t="n"/>
      <c r="AT23" s="46" t="n"/>
      <c r="AU23" s="46" t="n"/>
      <c r="AV23" s="46" t="n"/>
      <c r="AW23" s="46" t="n"/>
      <c r="AX23" s="46" t="n"/>
      <c r="AY23" s="46" t="n"/>
      <c r="AZ23" s="46" t="n"/>
      <c r="BA23" s="46" t="n"/>
      <c r="BB23" s="46" t="n"/>
      <c r="BC23" s="46" t="n"/>
      <c r="BD23" s="46" t="n"/>
      <c r="BE23" s="46" t="n"/>
      <c r="BF23" s="46" t="n"/>
      <c r="BG23" s="46" t="n"/>
      <c r="BH23" s="46" t="n"/>
      <c r="BI23" s="46" t="n"/>
      <c r="BJ23" s="46" t="n"/>
      <c r="BK23" s="46" t="n"/>
      <c r="BL23" s="46" t="n"/>
      <c r="BM23" s="46" t="n"/>
      <c r="BN23" s="46" t="n"/>
      <c r="BO23" s="46" t="n"/>
      <c r="BP23" s="46" t="n"/>
      <c r="BQ23" s="46" t="n"/>
      <c r="BR23" s="46" t="n"/>
      <c r="BS23" s="46" t="n"/>
      <c r="BT23" s="46" t="n"/>
      <c r="BU23" s="46" t="n"/>
      <c r="BV23" s="46" t="n"/>
    </row>
    <row customHeight="1" ht="16" outlineLevel="2" r="24" s="73">
      <c r="A24" s="50" t="inlineStr">
        <is>
          <t>200 IM</t>
        </is>
      </c>
      <c r="B24" s="18" t="inlineStr">
        <is>
          <t>03:41.79</t>
        </is>
      </c>
      <c r="C24" s="18" t="inlineStr">
        <is>
          <t>03:43.99</t>
        </is>
      </c>
      <c r="D24" s="18" t="inlineStr">
        <is>
          <t>03:00.19</t>
        </is>
      </c>
      <c r="E24" s="18" t="inlineStr">
        <is>
          <t>03:08.89</t>
        </is>
      </c>
      <c r="F24" s="18" t="inlineStr">
        <is>
          <t>02:39.89</t>
        </is>
      </c>
      <c r="G24" s="18" t="inlineStr">
        <is>
          <t>02:35.89</t>
        </is>
      </c>
      <c r="H24" s="18" t="inlineStr">
        <is>
          <t>02:36.99</t>
        </is>
      </c>
      <c r="I24" s="19" t="inlineStr">
        <is>
          <t>02:23.99</t>
        </is>
      </c>
      <c r="K24" s="63" t="inlineStr">
        <is>
          <t>200 IM</t>
        </is>
      </c>
      <c r="L24" s="18" t="inlineStr">
        <is>
          <t>03:04.79</t>
        </is>
      </c>
      <c r="M24" s="18" t="inlineStr">
        <is>
          <t>03:13.19</t>
        </is>
      </c>
      <c r="N24" s="18" t="inlineStr">
        <is>
          <t>02:37.09</t>
        </is>
      </c>
      <c r="O24" s="18" t="inlineStr">
        <is>
          <t>02:44.19</t>
        </is>
      </c>
      <c r="P24" s="18" t="inlineStr">
        <is>
          <t>02:27.89</t>
        </is>
      </c>
      <c r="Q24" s="18" t="inlineStr">
        <is>
          <t>02:21.69</t>
        </is>
      </c>
      <c r="R24" s="18" t="inlineStr">
        <is>
          <t>02:24.19</t>
        </is>
      </c>
      <c r="S24" s="19" t="inlineStr">
        <is>
          <t>02:10.89</t>
        </is>
      </c>
      <c r="U24" s="63" t="inlineStr">
        <is>
          <t>200 IM</t>
        </is>
      </c>
      <c r="V24" s="9" t="inlineStr">
        <is>
          <t>2:37.39</t>
        </is>
      </c>
      <c r="W24" s="9" t="inlineStr">
        <is>
          <t>2:36.19</t>
        </is>
      </c>
      <c r="X24" s="9" t="inlineStr">
        <is>
          <t>2:21.99</t>
        </is>
      </c>
      <c r="Y24" s="9" t="inlineStr">
        <is>
          <t>2:17.49</t>
        </is>
      </c>
      <c r="Z24" s="11" t="inlineStr">
        <is>
          <t>2:14.69</t>
        </is>
      </c>
      <c r="AA24" s="10" t="inlineStr">
        <is>
          <t>2:05.69</t>
        </is>
      </c>
      <c r="AS24" s="46" t="n"/>
      <c r="AT24" s="46" t="n"/>
      <c r="AU24" s="46" t="n"/>
      <c r="AV24" s="46" t="n"/>
      <c r="AW24" s="46" t="n"/>
      <c r="AX24" s="46" t="n"/>
      <c r="AY24" s="46" t="n"/>
      <c r="AZ24" s="46" t="n"/>
      <c r="BA24" s="46" t="n"/>
      <c r="BB24" s="46" t="n"/>
      <c r="BC24" s="46" t="n"/>
      <c r="BD24" s="46" t="n"/>
      <c r="BE24" s="46" t="n"/>
      <c r="BF24" s="46" t="n"/>
      <c r="BG24" s="46" t="n"/>
      <c r="BH24" s="46" t="n"/>
      <c r="BI24" s="46" t="n"/>
      <c r="BJ24" s="46" t="n"/>
      <c r="BK24" s="46" t="n"/>
      <c r="BL24" s="46" t="n"/>
      <c r="BM24" s="46" t="n"/>
      <c r="BN24" s="46" t="n"/>
      <c r="BO24" s="46" t="n"/>
      <c r="BP24" s="46" t="n"/>
      <c r="BQ24" s="46" t="n"/>
      <c r="BR24" s="46" t="n"/>
      <c r="BS24" s="46" t="n"/>
      <c r="BT24" s="46" t="n"/>
      <c r="BU24" s="46" t="n"/>
      <c r="BV24" s="46" t="n"/>
    </row>
    <row customHeight="1" ht="16" outlineLevel="2" r="25" s="73">
      <c r="A25" s="52" t="inlineStr">
        <is>
          <t>400 IM</t>
        </is>
      </c>
      <c r="B25" s="34" t="n"/>
      <c r="C25" s="34" t="n"/>
      <c r="D25" s="20" t="inlineStr">
        <is>
          <t>06:50.39</t>
        </is>
      </c>
      <c r="E25" s="20" t="inlineStr">
        <is>
          <t>06:38.39</t>
        </is>
      </c>
      <c r="F25" s="20" t="inlineStr">
        <is>
          <t>05:50.89</t>
        </is>
      </c>
      <c r="G25" s="20" t="inlineStr">
        <is>
          <t>05:47.89</t>
        </is>
      </c>
      <c r="H25" s="20" t="inlineStr">
        <is>
          <t>05:37.19</t>
        </is>
      </c>
      <c r="I25" s="21" t="inlineStr">
        <is>
          <t>05:10.39</t>
        </is>
      </c>
      <c r="K25" s="64" t="inlineStr">
        <is>
          <t>400 IM</t>
        </is>
      </c>
      <c r="L25" s="1" t="n"/>
      <c r="M25" s="1" t="n"/>
      <c r="N25" s="20" t="inlineStr">
        <is>
          <t>05:56.79</t>
        </is>
      </c>
      <c r="O25" s="20" t="inlineStr">
        <is>
          <t>05:46.39</t>
        </is>
      </c>
      <c r="P25" s="20" t="inlineStr">
        <is>
          <t>05:29.09</t>
        </is>
      </c>
      <c r="Q25" s="20" t="inlineStr">
        <is>
          <t>05:16.19</t>
        </is>
      </c>
      <c r="R25" s="20" t="inlineStr">
        <is>
          <t>05:06.49</t>
        </is>
      </c>
      <c r="S25" s="21" t="inlineStr">
        <is>
          <t>04:42.09</t>
        </is>
      </c>
      <c r="U25" s="64" t="inlineStr">
        <is>
          <t>400 IM</t>
        </is>
      </c>
      <c r="V25" s="15" t="n"/>
      <c r="W25" s="15" t="n"/>
      <c r="X25" s="15" t="inlineStr">
        <is>
          <t>5:01.89</t>
        </is>
      </c>
      <c r="Y25" s="15" t="inlineStr">
        <is>
          <t>4:53.19</t>
        </is>
      </c>
      <c r="Z25" s="16" t="inlineStr">
        <is>
          <t>4:47.39</t>
        </is>
      </c>
      <c r="AA25" s="17" t="inlineStr">
        <is>
          <t>4:28.59</t>
        </is>
      </c>
      <c r="AS25" s="46" t="n"/>
      <c r="AT25" s="46" t="n"/>
      <c r="AU25" s="46" t="n"/>
      <c r="AV25" s="46" t="n"/>
      <c r="AW25" s="46" t="n"/>
      <c r="AX25" s="46" t="n"/>
      <c r="AY25" s="46" t="n"/>
      <c r="AZ25" s="46" t="n"/>
      <c r="BA25" s="46" t="n"/>
      <c r="BB25" s="46" t="n"/>
      <c r="BC25" s="46" t="n"/>
      <c r="BD25" s="46" t="n"/>
      <c r="BE25" s="46" t="n"/>
      <c r="BF25" s="46" t="n"/>
      <c r="BG25" s="46" t="n"/>
      <c r="BH25" s="46" t="n"/>
      <c r="BI25" s="46" t="n"/>
      <c r="BJ25" s="46" t="n"/>
      <c r="BK25" s="46" t="n"/>
      <c r="BL25" s="46" t="n"/>
      <c r="BM25" s="46" t="n"/>
      <c r="BN25" s="46" t="n"/>
      <c r="BO25" s="46" t="n"/>
      <c r="BP25" s="46" t="n"/>
      <c r="BQ25" s="46" t="n"/>
      <c r="BR25" s="46" t="n"/>
      <c r="BS25" s="46" t="n"/>
      <c r="BT25" s="46" t="n"/>
      <c r="BU25" s="46" t="n"/>
      <c r="BV25" s="46" t="n"/>
    </row>
    <row customHeight="1" ht="16" r="26" s="73">
      <c r="AS26" s="46" t="n"/>
      <c r="AT26" s="46" t="n"/>
      <c r="AU26" s="46" t="n"/>
      <c r="AV26" s="46" t="n"/>
      <c r="AW26" s="46" t="n"/>
      <c r="AX26" s="46" t="n"/>
      <c r="AY26" s="46" t="n"/>
      <c r="AZ26" s="46" t="n"/>
      <c r="BA26" s="46" t="n"/>
      <c r="BB26" s="46" t="n"/>
      <c r="BC26" s="46" t="n"/>
      <c r="BD26" s="46" t="n"/>
      <c r="BE26" s="46" t="n"/>
      <c r="BF26" s="46" t="n"/>
      <c r="BG26" s="46" t="n"/>
      <c r="BH26" s="46" t="n"/>
      <c r="BI26" s="46" t="n"/>
      <c r="BJ26" s="46" t="n"/>
      <c r="BK26" s="46" t="n"/>
      <c r="BL26" s="46" t="n"/>
      <c r="BM26" s="46" t="n"/>
      <c r="BN26" s="46" t="n"/>
      <c r="BO26" s="46" t="n"/>
      <c r="BP26" s="46" t="n"/>
      <c r="BQ26" s="46" t="n"/>
      <c r="BR26" s="46" t="n"/>
      <c r="BS26" s="46" t="n"/>
      <c r="BT26" s="46" t="n"/>
      <c r="BU26" s="46" t="n"/>
      <c r="BV26" s="46" t="n"/>
    </row>
    <row customHeight="1" ht="16" r="27" s="73">
      <c r="A27" s="82" t="inlineStr">
        <is>
          <t>"Name"</t>
        </is>
      </c>
      <c r="C27" s="82" t="inlineStr">
        <is>
          <t>Age</t>
        </is>
      </c>
      <c r="D27" s="83" t="inlineStr">
        <is>
          <t>Gender (M/F)</t>
        </is>
      </c>
      <c r="E27" s="84" t="inlineStr">
        <is>
          <t># of</t>
        </is>
      </c>
      <c r="F27" s="79" t="inlineStr">
        <is>
          <t>50 Free</t>
        </is>
      </c>
      <c r="G27" s="79" t="inlineStr">
        <is>
          <t>100 Free</t>
        </is>
      </c>
      <c r="H27" s="79" t="inlineStr">
        <is>
          <t>200 Free</t>
        </is>
      </c>
      <c r="I27" s="79" t="inlineStr">
        <is>
          <t>500 Free</t>
        </is>
      </c>
      <c r="J27" s="79" t="inlineStr">
        <is>
          <t>1000 Free</t>
        </is>
      </c>
      <c r="K27" s="79" t="inlineStr">
        <is>
          <t>1600 Free</t>
        </is>
      </c>
      <c r="L27" s="79" t="inlineStr">
        <is>
          <t xml:space="preserve">50 Back </t>
        </is>
      </c>
      <c r="M27" s="79" t="inlineStr">
        <is>
          <t>100 Back</t>
        </is>
      </c>
      <c r="N27" s="79" t="inlineStr">
        <is>
          <t>200 Back</t>
        </is>
      </c>
      <c r="O27" s="79" t="inlineStr">
        <is>
          <t>50 Breast</t>
        </is>
      </c>
      <c r="P27" s="79" t="inlineStr">
        <is>
          <t>100 Breast</t>
        </is>
      </c>
      <c r="Q27" s="79" t="inlineStr">
        <is>
          <t>200 Breast</t>
        </is>
      </c>
      <c r="R27" s="79" t="inlineStr">
        <is>
          <t>50 Fly</t>
        </is>
      </c>
      <c r="S27" s="79" t="inlineStr">
        <is>
          <t>100 Fly</t>
        </is>
      </c>
      <c r="T27" s="79" t="inlineStr">
        <is>
          <t>200 Fly</t>
        </is>
      </c>
      <c r="U27" s="79" t="inlineStr">
        <is>
          <t>100 IM</t>
        </is>
      </c>
      <c r="V27" s="79" t="inlineStr">
        <is>
          <t>200 IM</t>
        </is>
      </c>
      <c r="W27" s="79" t="inlineStr">
        <is>
          <t>400IM</t>
        </is>
      </c>
      <c r="AS27" s="46" t="n"/>
      <c r="AT27" s="46" t="n"/>
      <c r="AU27" s="46" t="n"/>
      <c r="AV27" s="46" t="n"/>
      <c r="AW27" s="46" t="n"/>
      <c r="AX27" s="46" t="n"/>
      <c r="AY27" s="46" t="n"/>
      <c r="AZ27" s="46" t="n"/>
      <c r="BA27" s="46" t="n"/>
      <c r="BB27" s="46" t="n"/>
      <c r="BC27" s="46" t="n"/>
      <c r="BD27" s="46" t="n"/>
      <c r="BE27" s="46" t="n"/>
      <c r="BF27" s="46" t="n"/>
      <c r="BG27" s="46" t="n"/>
      <c r="BH27" s="46" t="n"/>
      <c r="BI27" s="46" t="n"/>
      <c r="BJ27" s="46" t="n"/>
      <c r="BK27" s="46" t="n"/>
      <c r="BL27" s="46" t="n"/>
      <c r="BM27" s="46" t="n"/>
      <c r="BN27" s="46" t="n"/>
      <c r="BO27" s="46" t="n"/>
      <c r="BP27" s="46" t="n"/>
      <c r="BQ27" s="46" t="n"/>
      <c r="BR27" s="46" t="n"/>
      <c r="BS27" s="46" t="n"/>
      <c r="BT27" s="46" t="n"/>
      <c r="BU27" s="46" t="n"/>
      <c r="BV27" s="46" t="n"/>
    </row>
    <row customHeight="1" ht="16" r="28" s="73">
      <c r="AS28" s="46" t="n"/>
      <c r="AT28" s="46" t="n"/>
      <c r="AU28" s="46" t="n"/>
      <c r="AV28" s="46" t="n"/>
      <c r="AW28" s="46" t="n"/>
      <c r="AX28" s="46" t="n"/>
      <c r="AY28" s="46" t="n"/>
      <c r="AZ28" s="46" t="n"/>
      <c r="BA28" s="46" t="n"/>
      <c r="BB28" s="46" t="n"/>
      <c r="BC28" s="46" t="n"/>
      <c r="BD28" s="46" t="n"/>
      <c r="BE28" s="46" t="n"/>
      <c r="BF28" s="46" t="n"/>
      <c r="BG28" s="46" t="n"/>
      <c r="BH28" s="46" t="n"/>
      <c r="BI28" s="46" t="n"/>
      <c r="BJ28" s="46" t="n"/>
      <c r="BK28" s="46" t="n"/>
      <c r="BL28" s="46" t="n"/>
      <c r="BM28" s="46" t="n"/>
      <c r="BN28" s="46" t="n"/>
      <c r="BO28" s="46" t="n"/>
      <c r="BP28" s="46" t="n"/>
      <c r="BQ28" s="46" t="n"/>
      <c r="BR28" s="46" t="n"/>
      <c r="BS28" s="46" t="n"/>
      <c r="BT28" s="46" t="n"/>
      <c r="BU28" s="46" t="n"/>
      <c r="BV28" s="46" t="n"/>
    </row>
    <row customHeight="1" ht="16" r="29" s="73" thickBot="1">
      <c r="AS29" s="46" t="n"/>
      <c r="AT29" s="46" t="n"/>
      <c r="AU29" s="46" t="n"/>
      <c r="AV29" s="46" t="n"/>
      <c r="AW29" s="46" t="n"/>
      <c r="AX29" s="46" t="n"/>
      <c r="AY29" s="46" t="n"/>
      <c r="AZ29" s="46" t="n"/>
      <c r="BA29" s="46" t="n"/>
      <c r="BB29" s="46" t="n"/>
      <c r="BC29" s="46" t="n"/>
      <c r="BD29" s="46" t="n"/>
      <c r="BE29" s="46" t="n"/>
      <c r="BF29" s="46" t="n"/>
      <c r="BG29" s="46" t="n"/>
      <c r="BH29" s="46" t="n"/>
      <c r="BI29" s="46" t="n"/>
      <c r="BJ29" s="46" t="n"/>
      <c r="BK29" s="46" t="n"/>
      <c r="BL29" s="46" t="n"/>
      <c r="BM29" s="46" t="n"/>
      <c r="BN29" s="46" t="n"/>
      <c r="BO29" s="46" t="n"/>
      <c r="BP29" s="46" t="n"/>
      <c r="BQ29" s="46" t="n"/>
      <c r="BR29" s="46" t="n"/>
      <c r="BS29" s="46" t="n"/>
      <c r="BT29" s="46" t="n"/>
      <c r="BU29" s="46" t="n"/>
      <c r="BV29" s="46" t="n"/>
    </row>
    <row customHeight="1" ht="20" r="30" s="73">
      <c r="A30" s="71" t="inlineStr">
        <is>
          <t>Template</t>
        </is>
      </c>
      <c r="B30" s="72" t="n"/>
      <c r="C30" s="44" t="inlineStr">
        <is>
          <t>/</t>
        </is>
      </c>
      <c r="D30" s="45" t="inlineStr">
        <is>
          <t>/</t>
        </is>
      </c>
      <c r="E30" s="47">
        <f>COUNTIF(F30:W30,"=0")</f>
        <v/>
      </c>
      <c r="F30" s="53" t="n">
        <v>-89</v>
      </c>
      <c r="G30" s="53" t="n">
        <v>-89</v>
      </c>
      <c r="H30" s="53" t="n">
        <v>-89</v>
      </c>
      <c r="I30" s="53" t="n">
        <v>-89</v>
      </c>
      <c r="J30" s="53" t="n">
        <v>-89</v>
      </c>
      <c r="K30" s="53" t="n">
        <v>-89</v>
      </c>
      <c r="L30" s="53" t="n">
        <v>-89</v>
      </c>
      <c r="M30" s="53" t="n">
        <v>-89</v>
      </c>
      <c r="N30" s="53" t="n">
        <v>-89</v>
      </c>
      <c r="O30" s="53" t="n">
        <v>-89</v>
      </c>
      <c r="P30" s="53" t="n">
        <v>-89</v>
      </c>
      <c r="Q30" s="53" t="n">
        <v>-89</v>
      </c>
      <c r="R30" s="53" t="n">
        <v>-89</v>
      </c>
      <c r="S30" s="53" t="n">
        <v>-89</v>
      </c>
      <c r="T30" s="53" t="n">
        <v>-89</v>
      </c>
      <c r="U30" s="53" t="n">
        <v>-89</v>
      </c>
      <c r="V30" s="53" t="n">
        <v>-89</v>
      </c>
      <c r="W30" s="56" t="n">
        <v>-89</v>
      </c>
      <c r="AS30" s="46" t="n"/>
      <c r="AT30" s="46" t="n"/>
      <c r="AU30" s="46" t="n"/>
      <c r="AV30" s="46" t="n"/>
      <c r="AW30" s="46" t="n"/>
      <c r="AX30" s="46" t="n"/>
      <c r="AY30" s="46" t="n"/>
      <c r="AZ30" s="46" t="n"/>
      <c r="BA30" s="46" t="n"/>
      <c r="BB30" s="46" t="n"/>
      <c r="BC30" s="46" t="n"/>
      <c r="BD30" s="46" t="n"/>
      <c r="BE30" s="46" t="n"/>
      <c r="BF30" s="46" t="n"/>
      <c r="BG30" s="46" t="n"/>
      <c r="BH30" s="46" t="n"/>
      <c r="BI30" s="46" t="n"/>
      <c r="BJ30" s="46" t="n"/>
      <c r="BK30" s="46" t="n"/>
      <c r="BL30" s="46" t="n"/>
      <c r="BM30" s="46" t="n"/>
      <c r="BN30" s="46" t="n"/>
      <c r="BO30" s="46" t="n"/>
      <c r="BP30" s="46" t="n"/>
      <c r="BQ30" s="46" t="n"/>
      <c r="BR30" s="46" t="n"/>
      <c r="BS30" s="46" t="n"/>
      <c r="BT30" s="46" t="n"/>
      <c r="BU30" s="46" t="n"/>
      <c r="BV30" s="46" t="n"/>
    </row>
    <row customHeight="1" ht="20" outlineLevel="1" r="31" s="73">
      <c r="C31" s="74" t="inlineStr">
        <is>
          <t>Silver</t>
        </is>
      </c>
      <c r="D31" s="75" t="n"/>
      <c r="E31" s="65">
        <f>COUNTIF(F31:AA31,"&lt;=0")-E30-IF(C30&gt;12,IF(L30&gt;0,1,0)+IF(O30&gt;0,1,0)+IF(R30&gt;0,1,0)+IF(U30&gt;0,1,0),0)-IF(C30&lt;11,IF(J30&gt;0,1,0)+IF(K30&gt;0,1,0)+IF(N30&gt;0,1,0)+IF(Q30&gt;0,1,0)+IF(T30&gt;0,1,0)+IF(W30,1,0),0)</f>
        <v/>
      </c>
      <c r="F31" s="59">
        <f>(IF(AND(C30&lt;11,AND(D30="F",F30&gt;0)),(INDIRECT(ADDRESS(ROW()-1,COLUMN()))-$B$4),0) + IF(AND(C30&lt;11,AND(D30="M",F30&gt;0)),(INDIRECT(ADDRESS(ROW()-1,COLUMN()))-$C$4),0)) + IF(AND(OR(C30=11,C30=12),AND(D30="F",F30&gt;0)),(INDIRECT(ADDRESS(ROW()-1,COLUMN()))-$D$4),0) + IF(AND(OR(C30=11,C30=12),AND(D30="M",F30&gt;0)),(INDIRECT(ADDRESS(ROW()-1,COLUMN()))-$E$4),0)  + IF(AND(OR(C30=13,C30=14),AND(D30="F",F30&gt;0)),(INDIRECT(ADDRESS(ROW()-1,COLUMN()))-$F$4),0) + IF(AND(OR(C30=13,C30=14),AND(D30="M",F30&gt;0)),(INDIRECT(ADDRESS(ROW()-1,COLUMN()))-$G$4),0) + IF(AND(C30 &gt; 14,AND(D30="F",F30&gt;0)),(INDIRECT(ADDRESS(ROW()-1,COLUMN()))-$H$4),0) + IF(AND(C30 &gt; 14,AND(D30="M",F30&gt;0)),(INDIRECT(ADDRESS(ROW()-1,COLUMN()))-$I$4),0)</f>
        <v/>
      </c>
      <c r="G31" s="59">
        <f>(IF(AND(C30&lt;11,AND(D30="F",G30&gt;0)),(INDIRECT(ADDRESS(ROW()-1,COLUMN()))-$B$5),0) + IF(AND(C30&lt;11,AND(D30="M",G30&gt;0)),(INDIRECT(ADDRESS(ROW()-1,COLUMN()))-$C$5),0)) + IF(AND(OR(C30=11,C30=12),AND(D30="F",G30&gt;0)),(INDIRECT(ADDRESS(ROW()-1,COLUMN()))-$D$5),0) + IF(AND(OR(C30=11,C30=12),AND(D30="M",G30&gt;0)),(INDIRECT(ADDRESS(ROW()-1,COLUMN()))-$E$5),0)  + IF(AND(OR(C30=13,C30=14),AND(D30="F",G30&gt;0)),(INDIRECT(ADDRESS(ROW()-1,COLUMN()))-$F$5),0) + IF(AND(OR(C30=13,C30=14),AND(D30="M",G30&gt;0)),(INDIRECT(ADDRESS(ROW()-1,COLUMN()))-$G$5),0) + IF(AND(C30 &gt; 14,AND(D30="F",G30&gt;0)),(INDIRECT(ADDRESS(ROW()-1,COLUMN()))-$H$5),0) + IF(AND(C30 &gt; 14,AND(D30="M",G30&gt;0)),(INDIRECT(ADDRESS(ROW()-1,COLUMN()))-$I$5),0)</f>
        <v/>
      </c>
      <c r="H31" s="59">
        <f>(IF(AND(C30&lt;11,AND(D30="F",H30&gt;0)),(INDIRECT(ADDRESS(ROW()-1,COLUMN()))-$B$6),0) + IF(AND(C30&lt;11,AND(D30="M",H30&gt;0)),(INDIRECT(ADDRESS(ROW()-1,COLUMN()))-$C$6),0)) + IF(AND(OR(C30=11,C30=12),AND(D30="F",H30&gt;0)),(INDIRECT(ADDRESS(ROW()-1,COLUMN()))-$D$6),0) + IF(AND(OR(C30=11,C30=12),AND(D30="M",H30&gt;0)),(INDIRECT(ADDRESS(ROW()-1,COLUMN()))-$E$6),0)  + IF(AND(OR(C30=13,C30=14),AND(D30="F",H30&gt;0)),(INDIRECT(ADDRESS(ROW()-1,COLUMN()))-$F$6),0) + IF(AND(OR(C30=13,C30=14),AND(D30="M",H30&gt;0)),(INDIRECT(ADDRESS(ROW()-1,COLUMN()))-$G$6),0) + IF(AND(C30 &gt; 14,AND(D30="F",H30&gt;0)),(INDIRECT(ADDRESS(ROW()-1,COLUMN()))-$H$6),0) + IF(AND(C30 &gt; 14,AND(D30="M",H30&gt;0)),(INDIRECT(ADDRESS(ROW()-1,COLUMN()))-$I$6),0)</f>
        <v/>
      </c>
      <c r="I31" s="59">
        <f>(IF(AND(C30&lt;11,AND(D30="F",I30&gt;0)),(INDIRECT(ADDRESS(ROW()-1,COLUMN()))-$B$7),0) + IF(AND(C30&lt;11,AND(D30="M",I30&gt;0)),(INDIRECT(ADDRESS(ROW()-1,COLUMN()))-$C$7),0)) + IF(AND(OR(C30=11,C30=12),AND(D30="F",I30&gt;0)),(INDIRECT(ADDRESS(ROW()-1,COLUMN()))-$D$7),0) + IF(AND(OR(C30=11,C30=12),AND(D30="M",I30&gt;0)),(INDIRECT(ADDRESS(ROW()-1,COLUMN()))-$E$7),0)  + IF(AND(OR(C30=13,C30=14),AND(D30="F",I30&gt;0)),(INDIRECT(ADDRESS(ROW()-1,COLUMN()))-$F$7),0) + IF(AND(OR(C30=13,C30=14),AND(D30="M",I30&gt;0)),(INDIRECT(ADDRESS(ROW()-1,COLUMN()))-$G$7),0) + IF(AND(C30 &gt; 14,AND(D30="F",I30&gt;0)),(INDIRECT(ADDRESS(ROW()-1,COLUMN()))-$H$7),0) + IF(AND(C30 &gt; 14,AND(D30="M",I30&gt;0)),(INDIRECT(ADDRESS(ROW()-1,COLUMN()))-$I$7),0)</f>
        <v/>
      </c>
      <c r="J31" s="59">
        <f>IF(AND(OR(C30=11,C30=12),AND(D30="F",J30&gt;0)),(INDIRECT(ADDRESS(ROW()-1,COLUMN()))-$D$8),0) + IF(AND(OR(C30=11,C30=12),AND(D30="M",J30&gt;0)),(INDIRECT(ADDRESS(ROW()-1,COLUMN()))-$E$8),0)  + IF(AND(OR(C30=13,C30=14),AND(D30="F",J30&gt;0)),(INDIRECT(ADDRESS(ROW()-1,COLUMN()))-$F$8),0) + IF(AND(OR(C30=13,C30=14),AND(D30="M",J30&gt;0)),(INDIRECT(ADDRESS(ROW()-1,COLUMN()))-$G$8),0) + IF(AND(C30 &gt; 14,AND(D30="F",J30&gt;0)),(INDIRECT(ADDRESS(ROW()-1,COLUMN()))-$H$8),0) + IF(AND(C30 &gt; 14,AND(D30="M",J30&gt;0)),(INDIRECT(ADDRESS(ROW()-1,COLUMN()))-$I$8),0)</f>
        <v/>
      </c>
      <c r="K31" s="59">
        <f>IF(AND(OR(C30=11,C30=12),AND(D30="F",K30&gt;0)),(INDIRECT(ADDRESS(ROW()-1,COLUMN()))-$D$9),0) + IF(AND(OR(C30=11,C30=12),AND(D30="M",K30&gt;0)),(INDIRECT(ADDRESS(ROW()-1,COLUMN()))-$E$9),0)  + IF(AND(OR(C30=13,C30=14),AND(D30="F",K30&gt;0)),(INDIRECT(ADDRESS(ROW()-1,COLUMN()))-$F$9),0) + IF(AND(OR(C30=13,C30=14),AND(D30="M",K30&gt;0)),(INDIRECT(ADDRESS(ROW()-1,COLUMN()))-$G$9),0) + IF(AND(C30 &gt; 14,AND(D30="F",K30&gt;0)),(INDIRECT(ADDRESS(ROW()-1,COLUMN()))-$H$9),0) + IF(AND(C30 &gt; 14,AND(D30="M",K30&gt;0)),(INDIRECT(ADDRESS(ROW()-1,COLUMN()))-$I$9),0)</f>
        <v/>
      </c>
      <c r="L31" s="59">
        <f>(IF(AND(C30&lt;11,AND(D30="F",L30&gt;0)),(INDIRECT(ADDRESS(ROW()-1,COLUMN()))-$B$11),0) + IF(AND(C30&lt;11,AND(D30="M",L30&gt;0)),(INDIRECT(ADDRESS(ROW()-1,COLUMN()))-$C$11),0)) + IF(AND(OR(C30=11,C30=12),AND(D30="F",L30&gt;0)),(INDIRECT(ADDRESS(ROW()-1,COLUMN()))-$D$11),0) + IF(AND(OR(C30=11,C30=12),AND(D30="M",L30&gt;0)),(INDIRECT(ADDRESS(ROW()-1,COLUMN()))-$E$11),0)</f>
        <v/>
      </c>
      <c r="M31" s="59">
        <f>(IF(AND(C30&lt;11,AND(D30="F",M30&gt;0)),(INDIRECT(ADDRESS(ROW()-1,COLUMN()))-$B$12),0) + IF(AND(C30&lt;11,AND(D30="M",M30&gt;0)),(INDIRECT(ADDRESS(ROW()-1,COLUMN()))-$C$12),0)) + IF(AND(OR(C30=11,C30=12),AND(D30="F",M30&gt;0)),(INDIRECT(ADDRESS(ROW()-1,COLUMN()))-$D$12),0) + IF(AND(OR(C30=11,C30=12),AND(D30="M",M30&gt;0)),(INDIRECT(ADDRESS(ROW()-1,COLUMN()))-$E$12),0)  + IF(AND(OR(C30=13,C30=14),AND(D30="F",M30&gt;0)),(INDIRECT(ADDRESS(ROW()-1,COLUMN()))-$F$12),0) + IF(AND(OR(C30=13,C30=14),AND(D30="M",M30&gt;0)),(INDIRECT(ADDRESS(ROW()-1,COLUMN()))-$G$12),0) + IF(AND(C30 &gt; 14,AND(D30="F",M30&gt;0)),(INDIRECT(ADDRESS(ROW()-1,COLUMN()))-$H$12),0) + IF(AND(C30 &gt; 14,AND(D30="M",M30&gt;0)),(INDIRECT(ADDRESS(ROW()-1,COLUMN()))-$I$12),0)</f>
        <v/>
      </c>
      <c r="N31" s="59">
        <f>IF(AND(OR(C30=11,C30=12),AND(D30="F",N30&gt;0)),(INDIRECT(ADDRESS(ROW()-1,COLUMN()))-$D$13),0) + IF(AND(OR(C30=11,C30=12),AND(D30="M",N30&gt;0)),(INDIRECT(ADDRESS(ROW()-1,COLUMN()))-$E$13),0)  + IF(AND(OR(C30=13,C30=14),AND(D30="F",N30&gt;0)),(INDIRECT(ADDRESS(ROW()-1,COLUMN()))-$F$13),0) + IF(AND(OR(C30=13,C30=14),AND(D30="M",N30&gt;0)),(INDIRECT(ADDRESS(ROW()-1,COLUMN()))-$G$13),0) + IF(AND(C30 &gt; 14,AND(D30="F",N30&gt;0)),(INDIRECT(ADDRESS(ROW()-1,COLUMN()))-$H$13),0) + IF(AND(C30 &gt; 14,AND(D30="M",N30&gt;0)),(INDIRECT(ADDRESS(ROW()-1,COLUMN()))-$I$13),0)</f>
        <v/>
      </c>
      <c r="O31" s="59">
        <f>(IF(AND(C30&lt;11,AND(D30="F",O30&gt;0)),(INDIRECT(ADDRESS(ROW()-1,COLUMN()))-$B$15),0) + IF(AND(C30&lt;11,AND(D30="M",O30&gt;0)),(INDIRECT(ADDRESS(ROW()-1,COLUMN()))-$C$15),0)) + IF(AND(OR(C30=11,C30=12),AND(D30="F",O30&gt;0)),(INDIRECT(ADDRESS(ROW()-1,COLUMN()))-$D$15),0) + IF(AND(OR(C30=11,C30=12),AND(D30="M",O30&gt;0)),(INDIRECT(ADDRESS(ROW()-1,COLUMN()))-$E$15),0)</f>
        <v/>
      </c>
      <c r="P31" s="59">
        <f>(IF(AND(C30&lt;11,AND(D30="F",P30&gt;0)),(INDIRECT(ADDRESS(ROW()-1,COLUMN()))-$B$16),0) + IF(AND(C30&lt;11,AND(D30="M",P30&gt;0)),(INDIRECT(ADDRESS(ROW()-1,COLUMN()))-$C$16),0)) + IF(AND(OR(C30=11,C30=12),AND(D30="F",P30&gt;0)),(INDIRECT(ADDRESS(ROW()-1,COLUMN()))-$D$16),0) + IF(AND(OR(C30=11,C30=12),AND(D30="M",P30&gt;0)),(INDIRECT(ADDRESS(ROW()-1,COLUMN()))-$E$16),0)  + IF(AND(OR(C30=13,C30=14),AND(D30="F",P30&gt;0)),(INDIRECT(ADDRESS(ROW()-1,COLUMN()))-$F$16),0) + IF(AND(OR(C30=13,C30=14),AND(D30="M",P30&gt;0)),(INDIRECT(ADDRESS(ROW()-1,COLUMN()))-$G$16),0) + IF(AND(C30 &gt; 14,AND(D30="F",P30&gt;0)),(INDIRECT(ADDRESS(ROW()-1,COLUMN()))-$H$16),0) + IF(AND(C30 &gt; 14,AND(D30="M",P30&gt;0)),(INDIRECT(ADDRESS(ROW()-1,COLUMN()))-$I$16),0)</f>
        <v/>
      </c>
      <c r="Q31" s="59">
        <f>IF(AND(OR(C30=11,C30=12),AND(D30="F",Q30&gt;0)),(INDIRECT(ADDRESS(ROW()-1,COLUMN()))-$D$17),0) + IF(AND(OR(C30=11,C30=12),AND(D30="M",Q30&gt;0)),(INDIRECT(ADDRESS(ROW()-1,COLUMN()))-$E$17),0)  + IF(AND(OR(C30=13,C30=14),AND(D30="F",Q30&gt;0)),(INDIRECT(ADDRESS(ROW()-1,COLUMN()))-$F$17),0) + IF(AND(OR(C30=13,C30=14),AND(D30="M",Q30&gt;0)),(INDIRECT(ADDRESS(ROW()-1,COLUMN()))-$G$17),0) + IF(AND(C30 &gt; 14,AND(D30="F",Q30&gt;0)),(INDIRECT(ADDRESS(ROW()-1,COLUMN()))-$H$17),0) + IF(AND(C30 &gt; 14,AND(D30="M",Q30&gt;0)),(INDIRECT(ADDRESS(ROW()-1,COLUMN()))-$I$17),0)</f>
        <v/>
      </c>
      <c r="R31" s="59">
        <f>(IF(AND(C30&lt;11,AND(D30="F",R30&gt;0)),(INDIRECT(ADDRESS(ROW()-1,COLUMN()))-$B$19),0) + IF(AND(C30&lt;11,AND(D30="M",R30&gt;0)),(INDIRECT(ADDRESS(ROW()-1,COLUMN()))-$C$19),0)) + IF(AND(OR(C30=11,C30=12),AND(D30="F",R30&gt;0)),(INDIRECT(ADDRESS(ROW()-1,COLUMN()))-$D$19),0) + IF(AND(OR(C30=11,C30=12),AND(D30="M",R30&gt;0)),(INDIRECT(ADDRESS(ROW()-1,COLUMN()))-$E$19),0)</f>
        <v/>
      </c>
      <c r="S31" s="59">
        <f>(IF(AND(C30&lt;11,AND(D30="F",S30&gt;0)),(INDIRECT(ADDRESS(ROW()-1,COLUMN()))-$B$20),0) + IF(AND(C30&lt;11,AND(D30="M",S30&gt;0)),(INDIRECT(ADDRESS(ROW()-1,COLUMN()))-$C$20),0)) + IF(AND(OR(C30=11,C30=12),AND(D30="F",S30&gt;0)),(INDIRECT(ADDRESS(ROW()-1,COLUMN()))-$D$20),0) + IF(AND(OR(C30=11,C30=12),AND(D30="M",S30&gt;0)),(INDIRECT(ADDRESS(ROW()-1,COLUMN()))-$E$20),0)  + IF(AND(OR(C30=13,C30=14),AND(D30="F",S30&gt;0)),(INDIRECT(ADDRESS(ROW()-1,COLUMN()))-$F$20),0) + IF(AND(OR(C30=13,C30=14),AND(D30="M",S30&gt;0)),(INDIRECT(ADDRESS(ROW()-1,COLUMN()))-$G$20),0) + IF(AND(C30 &gt; 14,AND(D30="F",S30&gt;0)),(INDIRECT(ADDRESS(ROW()-1,COLUMN()))-$H$20),0) + IF(AND(C30 &gt; 14,AND(D30="M",S30&gt;0)),(INDIRECT(ADDRESS(ROW()-1,COLUMN()))-$I$20),0)</f>
        <v/>
      </c>
      <c r="T31" s="59">
        <f>IF(AND(OR(C30=11,C30=12),AND(D30="F",T30&gt;0)),(INDIRECT(ADDRESS(ROW()-1,COLUMN()))-$D$21),0) + IF(AND(OR(C30=11,C30=12),AND(D30="M",T30&gt;0)),(INDIRECT(ADDRESS(ROW()-1,COLUMN()))-$E$21),0)  + IF(AND(OR(C30=13,C30=14),AND(D30="F",T30&gt;0)),(INDIRECT(ADDRESS(ROW()-1,COLUMN()))-$F$21),0) + IF(AND(OR(C30=13,C30=14),AND(D30="M",T30&gt;0)),(INDIRECT(ADDRESS(ROW()-1,COLUMN()))-$G$21),0) + IF(AND(C30 &gt; 14,AND(D30="F",T30&gt;0)),(INDIRECT(ADDRESS(ROW()-1,COLUMN()))-$H$21),0) + IF(AND(C30 &gt; 14,AND(D30="M",T30&gt;0)),(INDIRECT(ADDRESS(ROW()-1,COLUMN()))-$I$21),0)</f>
        <v/>
      </c>
      <c r="U31" s="59">
        <f>(IF(AND(C30&lt;11,AND(D30="F",U30&gt;0)),(INDIRECT(ADDRESS(ROW()-1,COLUMN()))-$B$23),0) + IF(AND(C30&lt;11,AND(D30="M",U30&gt;0)),(INDIRECT(ADDRESS(ROW()-1,COLUMN()))-$C$23),0)) + IF(AND(OR(C30=11,C30=12),AND(D30="F",U30&gt;0)),(INDIRECT(ADDRESS(ROW()-1,COLUMN()))-$D$23),0) + IF(AND(OR(C30=11,C30=12),AND(D30="M",U30&gt;0)),(INDIRECT(ADDRESS(ROW()-1,COLUMN()))-$E$23),0)</f>
        <v/>
      </c>
      <c r="V31" s="59">
        <f>(IF(AND(C30&lt;11,AND(D30="F",V30&gt;0)),(INDIRECT(ADDRESS(ROW()-1,COLUMN()))-$B$24),0) + IF(AND(C30&lt;11,AND(D30="M",V30&gt;0)),(INDIRECT(ADDRESS(ROW()-1,COLUMN()))-$C$24),0)) + IF(AND(OR(C30=11,C30=12),AND(D30="F",V30&gt;0)),(INDIRECT(ADDRESS(ROW()-1,COLUMN()))-$D$24),0) + IF(AND(OR(C30=11,C30=12),AND(D30="M",V30&gt;0)),(INDIRECT(ADDRESS(ROW()-1,COLUMN()))-$E$24),0)  + IF(AND(OR(C30=13,C30=14),AND(D30="F",V30&gt;0)),(INDIRECT(ADDRESS(ROW()-1,COLUMN()))-$F$24),0) + IF(AND(OR(C30=13,C30=14),AND(D30="M",V30&gt;0)),(INDIRECT(ADDRESS(ROW()-1,COLUMN()))-$G$24),0) + IF(AND(C30 &gt; 14,AND(D30="F",V30&gt;0)),(INDIRECT(ADDRESS(ROW()-1,COLUMN()))-$H$24),0) + IF(AND(C30 &gt; 14,AND(D30="M",V30&gt;0)),(INDIRECT(ADDRESS(ROW()-1,COLUMN()))-$I$24),0)</f>
        <v/>
      </c>
      <c r="W31" s="59">
        <f>IF(AND(OR(C30=11,C30=12),AND(D30="F",W30&gt;0)),(INDIRECT(ADDRESS(ROW()-1,COLUMN()))-$D$25),0) + IF(AND(OR(C30=11,C30=12),AND(D30="M",W30&gt;0)),(INDIRECT(ADDRESS(ROW()-1,COLUMN()))-$E$25),0)  + IF(AND(OR(C30=13,C30=14),AND(D30="F",W30&gt;0)),(INDIRECT(ADDRESS(ROW()-1,COLUMN()))-$F$25),0) + IF(AND(OR(C30=13,C30=14),AND(D30="M",W30&gt;0)),(INDIRECT(ADDRESS(ROW()-1,COLUMN()))-$G$25),0) + IF(AND(C30 &gt; 14,AND(D30="F",W30&gt;0)),(INDIRECT(ADDRESS(ROW()-1,COLUMN()))-$H$25),0) + IF(AND(C30 &gt; 14,AND(D30="M",W30&gt;0)),(INDIRECT(ADDRESS(ROW()-1,COLUMN()))-$I$25),0)</f>
        <v/>
      </c>
      <c r="AS31" s="46" t="n"/>
      <c r="AT31" s="46" t="n"/>
      <c r="AU31" s="46" t="n"/>
      <c r="AV31" s="46" t="n"/>
      <c r="AW31" s="46" t="n"/>
      <c r="AX31" s="46" t="n"/>
      <c r="AY31" s="46" t="n"/>
      <c r="AZ31" s="46" t="n"/>
      <c r="BA31" s="46" t="n"/>
      <c r="BB31" s="46" t="n"/>
      <c r="BC31" s="46" t="n"/>
      <c r="BD31" s="46" t="n"/>
      <c r="BE31" s="46" t="n"/>
      <c r="BF31" s="46" t="n"/>
      <c r="BG31" s="46" t="n"/>
      <c r="BH31" s="46" t="n"/>
      <c r="BI31" s="46" t="n"/>
      <c r="BJ31" s="46" t="n"/>
      <c r="BK31" s="46" t="n"/>
      <c r="BL31" s="46" t="n"/>
      <c r="BM31" s="46" t="n"/>
      <c r="BN31" s="46" t="n"/>
      <c r="BO31" s="46" t="n"/>
      <c r="BP31" s="46" t="n"/>
      <c r="BQ31" s="46" t="n"/>
      <c r="BR31" s="46" t="n"/>
      <c r="BS31" s="46" t="n"/>
      <c r="BT31" s="46" t="n"/>
      <c r="BU31" s="46" t="n"/>
      <c r="BV31" s="46" t="n"/>
    </row>
    <row customHeight="1" ht="20" outlineLevel="1" r="32" s="73">
      <c r="C32" s="76" t="inlineStr">
        <is>
          <t>State</t>
        </is>
      </c>
      <c r="E32" s="65">
        <f>COUNTIF(F32:AA32,"&lt;=0")-E30-IF(C30&gt;12,IF(L30&gt;0,1,0)+IF(O30&gt;0,1,0)+IF(R30&gt;0,1,0)+IF(U30&gt;0,1,0),0)-IF(C30&lt;11,IF(J30&gt;0,1,0)+IF(K30&gt;0,1,0)+IF(N30&gt;0,1,0)+IF(Q30&gt;0,1,0)+IF(T30&gt;0,1,0)+IF(W30,1,0),0)</f>
        <v/>
      </c>
      <c r="F32" s="59">
        <f>(IF(AND(C30&lt;11,AND(D30="F",F30&gt;0)),(INDIRECT(ADDRESS(ROW()-2,COLUMN()))-$L$4),0) + IF(AND(C30&lt;11,AND(D30="M",F30&gt;0)),(INDIRECT(ADDRESS(ROW()-2,COLUMN()))-$M$4),0)) + IF(AND(OR(C30=11,C30=12),AND(D30="F",F30&gt;0)),(INDIRECT(ADDRESS(ROW()-2,COLUMN()))-$N$4),0) + IF(AND(OR(C30=11,C30=12),AND(D30="M",F30&gt;0)),(INDIRECT(ADDRESS(ROW()-2,COLUMN()))-$O$4),0)  + IF(AND(OR(C30=13,C30=14),AND(D30="F",F30&gt;0)),(INDIRECT(ADDRESS(ROW()-2,COLUMN()))-$P$4),0) + IF(AND(OR(C30=13,C30=14),AND(D30="M",F30&gt;0)),(INDIRECT(ADDRESS(ROW()-2,COLUMN()))-$Q$4),0) + IF(AND(C30 &gt; 14,AND(D30="F",F30&gt;0)),(INDIRECT(ADDRESS(ROW()-2,COLUMN()))-$R$4),0) + IF(AND(C30 &gt; 14,AND(D30="M",F30&gt;0)),(INDIRECT(ADDRESS(ROW()-2,COLUMN()))-$S$4),0)</f>
        <v/>
      </c>
      <c r="G32" s="59">
        <f>(IF(AND(C30&lt;11,AND(D30="F",G30&gt;0)),(INDIRECT(ADDRESS(ROW()-2,COLUMN()))-$L$5),0) + IF(AND(C30&lt;11,AND(D30="M",G30&gt;0)),(INDIRECT(ADDRESS(ROW()-2,COLUMN()))-$M$5),0)) + IF(AND(OR(C30=11,C30=12),AND(D30="F",G30&gt;0)),(INDIRECT(ADDRESS(ROW()-2,COLUMN()))-$N$5),0) + IF(AND(OR(C30=11,C30=12),AND(D30="M",G30&gt;0)),(INDIRECT(ADDRESS(ROW()-2,COLUMN()))-$O$5),0)  + IF(AND(OR(C30=13,C30=14),AND(D30="F",G30&gt;0)),(INDIRECT(ADDRESS(ROW()-2,COLUMN()))-$P$5),0) + IF(AND(OR(C30=13,C30=14),AND(D30="M",G30&gt;0)),(INDIRECT(ADDRESS(ROW()-2,COLUMN()))-$Q$5),0) + IF(AND(C30 &gt; 14,AND(D30="F",G30&gt;0)),(INDIRECT(ADDRESS(ROW()-2,COLUMN()))-$R$5),0) + IF(AND(C30 &gt; 14,AND(D30="M",G30&gt;0)),(INDIRECT(ADDRESS(ROW()-2,COLUMN()))-$S$5),0)</f>
        <v/>
      </c>
      <c r="H32" s="59">
        <f>(IF(AND(C30&lt;11,AND(D30="F",H30&gt;0)),(INDIRECT(ADDRESS(ROW()-2,COLUMN()))-$L$6),0) + IF(AND(C30&lt;11,AND(D30="M",H30&gt;0)),(INDIRECT(ADDRESS(ROW()-2,COLUMN()))-$M$6),0)) + IF(AND(OR(C30=11,C30=12),AND(D30="F",H30&gt;0)),(INDIRECT(ADDRESS(ROW()-2,COLUMN()))-$N$6),0) + IF(AND(OR(C30=11,C30=12),AND(D30="M",H30&gt;0)),(INDIRECT(ADDRESS(ROW()-2,COLUMN()))-$O$6),0)  + IF(AND(OR(C30=13,C30=14),AND(D30="F",H30&gt;0)),(INDIRECT(ADDRESS(ROW()-2,COLUMN()))-$P$6),0) + IF(AND(OR(C30=13,C30=14),AND(D30="M",H30&gt;0)),(INDIRECT(ADDRESS(ROW()-2,COLUMN()))-$Q$6),0) + IF(AND(C30 &gt; 14,AND(D30="F",H30&gt;0)),(INDIRECT(ADDRESS(ROW()-2,COLUMN()))-$R$6),0) + IF(AND(C30 &gt; 14,AND(D30="M",H30&gt;0)),(INDIRECT(ADDRESS(ROW()-2,COLUMN()))-$S$6),0)</f>
        <v/>
      </c>
      <c r="I32" s="59">
        <f>(IF(AND(C30&lt;11,AND(D30="F",I30&gt;0)),(INDIRECT(ADDRESS(ROW()-2,COLUMN()))-$L$7),0) + IF(AND(C30&lt;11,AND(D30="M",I30&gt;0)),(INDIRECT(ADDRESS(ROW()-2,COLUMN()))-$M$7),0)) + IF(AND(OR(C30=11,C30=12),AND(D30="F",I30&gt;0)),(INDIRECT(ADDRESS(ROW()-2,COLUMN()))-$N$7),0) + IF(AND(OR(C30=11,C30=12),AND(D30="M",I30&gt;0)),(INDIRECT(ADDRESS(ROW()-2,COLUMN()))-$O$7),0)  + IF(AND(OR(C30=13,C30=14),AND(D30="F",I30&gt;0)),(INDIRECT(ADDRESS(ROW()-2,COLUMN()))-$P$7),0) + IF(AND(OR(C30=13,C30=14),AND(D30="M",I30&gt;0)),(INDIRECT(ADDRESS(ROW()-2,COLUMN()))-$Q$7),0) + IF(AND(C30 &gt; 14,AND(D30="F",I30&gt;0)),(INDIRECT(ADDRESS(ROW()-2,COLUMN()))-$R$7),0) + IF(AND(C30 &gt; 14,AND(D30="M",I30&gt;0)),(INDIRECT(ADDRESS(ROW()-2,COLUMN()))-$S$7),0)</f>
        <v/>
      </c>
      <c r="J32" s="59">
        <f>IF(AND(OR(C30=11,C30=12),AND(D30="F",J30&gt;0)),(INDIRECT(ADDRESS(ROW()-2,COLUMN()))-$N$8),0) + IF(AND(OR(C30=11,C30=12),AND(D30="M",J30&gt;0)),(INDIRECT(ADDRESS(ROW()-2,COLUMN()))-$O$8),0)  + IF(AND(OR(C30=13,C30=14),AND(D30="F",J30&gt;0)),(INDIRECT(ADDRESS(ROW()-2,COLUMN()))-$P$8),0) + IF(AND(OR(C30=13,C30=14),AND(D30="M",J30&gt;0)),(INDIRECT(ADDRESS(ROW()-2,COLUMN()))-$Q$8),0) + IF(AND(C30 &gt; 14,AND(D30="F",J30&gt;0)),(INDIRECT(ADDRESS(ROW()-2,COLUMN()))-$R$8),0) + IF(AND(C30 &gt; 14,AND(D30="M",J30&gt;0)),(INDIRECT(ADDRESS(ROW()-2,COLUMN()))-$S$8),0)</f>
        <v/>
      </c>
      <c r="K32" s="59">
        <f>IF(AND(OR(C30=11,C30=12),AND(D30="F",K30&gt;0)),(INDIRECT(ADDRESS(ROW()-2,COLUMN()))-$N$9),0) + IF(AND(OR(C30=11,C30=12),AND(D30="M",K30&gt;0)),(INDIRECT(ADDRESS(ROW()-2,COLUMN()))-$O$9),0)  + IF(AND(OR(C30=13,C30=14),AND(D30="F",K30&gt;0)),(INDIRECT(ADDRESS(ROW()-2,COLUMN()))-$P$9),0) + IF(AND(OR(C30=13,C30=14),AND(D30="M",K30&gt;0)),(INDIRECT(ADDRESS(ROW()-2,COLUMN()))-$Q$9),0) + IF(AND(C30 &gt; 14,AND(D30="F",K30&gt;0)),(INDIRECT(ADDRESS(ROW()-2,COLUMN()))-$R$9),0) + IF(AND(C30 &gt; 14,AND(D30="M",K30&gt;0)),(INDIRECT(ADDRESS(ROW()-2,COLUMN()))-$S$9),0)</f>
        <v/>
      </c>
      <c r="L32" s="59">
        <f>(IF(AND(C30&lt;11,AND(D30="F",L30&gt;0)),(INDIRECT(ADDRESS(ROW()-2,COLUMN()))-$L$11),0) + IF(AND(C30&lt;11,AND(D30="M",L30&gt;0)),(INDIRECT(ADDRESS(ROW()-2,COLUMN()))-$M$11),0)) + IF(AND(OR(C30=11,C30=12),AND(D30="F",L30&gt;0)),(INDIRECT(ADDRESS(ROW()-2,COLUMN()))-$N$11),0) + IF(AND(OR(C30=11,C30=12),AND(D30="M",L30&gt;0)),(INDIRECT(ADDRESS(ROW()-2,COLUMN()))-$O$11),0)</f>
        <v/>
      </c>
      <c r="M32" s="59">
        <f>(IF(AND(C30&lt;11,AND(D30="F",M30&gt;0)),(INDIRECT(ADDRESS(ROW()-2,COLUMN()))-$L$12),0) + IF(AND(C30&lt;11,AND(D30="M",M30&gt;0)),(INDIRECT(ADDRESS(ROW()-2,COLUMN()))-$M$12),0)) + IF(AND(OR(C30=11,C30=12),AND(D30="F",M30&gt;0)),(INDIRECT(ADDRESS(ROW()-2,COLUMN()))-$N$12),0) + IF(AND(OR(C30=11,C30=12),AND(D30="M",M30&gt;0)),(INDIRECT(ADDRESS(ROW()-2,COLUMN()))-$O$12),0)  + IF(AND(OR(C30=13,C30=14),AND(D30="F",M30&gt;0)),(INDIRECT(ADDRESS(ROW()-2,COLUMN()))-$P$12),0) + IF(AND(OR(C30=13,C30=14),AND(D30="M",M30&gt;0)),(INDIRECT(ADDRESS(ROW()-2,COLUMN()))-$Q$12),0) + IF(AND(C30 &gt; 14,AND(D30="F",M30&gt;0)),(INDIRECT(ADDRESS(ROW()-2,COLUMN()))-$R$12),0) + IF(AND(C30 &gt; 14,AND(D30="M",M30&gt;0)),(INDIRECT(ADDRESS(ROW()-2,COLUMN()))-$S$12),0)</f>
        <v/>
      </c>
      <c r="N32" s="59">
        <f>IF(AND(OR(C30=11,C30=12),AND(D30="F",N30&gt;0)),(INDIRECT(ADDRESS(ROW()-2,COLUMN()))-$N$13),0) + IF(AND(OR(C30=11,C30=12),AND(D30="M",N30&gt;0)),(INDIRECT(ADDRESS(ROW()-2,COLUMN()))-$O$13),0)  + IF(AND(OR(C30=13,C30=14),AND(D30="F",N30&gt;0)),(INDIRECT(ADDRESS(ROW()-2,COLUMN()))-$P$13),0) + IF(AND(OR(C30=13,C30=14),AND(D30="M",N30&gt;0)),(INDIRECT(ADDRESS(ROW()-2,COLUMN()))-$Q$13),0) + IF(AND(C30 &gt; 14,AND(D30="F",N30&gt;0)),(INDIRECT(ADDRESS(ROW()-2,COLUMN()))-$R$13),0) + IF(AND(C30 &gt; 14,AND(D30="M",N30&gt;0)),(INDIRECT(ADDRESS(ROW()-2,COLUMN()))-$S$13),0)</f>
        <v/>
      </c>
      <c r="O32" s="59">
        <f>(IF(AND(C30&lt;11,AND(D30="F",O30&gt;0)),(INDIRECT(ADDRESS(ROW()-2,COLUMN()))-$L$15),0) + IF(AND(C30&lt;11,AND(D30="M",O30&gt;0)),(INDIRECT(ADDRESS(ROW()-2,COLUMN()))-$M$15),0)) + IF(AND(OR(C30=11,C30=12),AND(D30="F",O30&gt;0)),(INDIRECT(ADDRESS(ROW()-2,COLUMN()))-$N$15),0) + IF(AND(OR(C30=11,C30=12),AND(D30="M",O30&gt;0)),(INDIRECT(ADDRESS(ROW()-2,COLUMN()))-$O$15),0)</f>
        <v/>
      </c>
      <c r="P32" s="59">
        <f>(IF(AND(C30&lt;11,AND(D30="F",P30&gt;0)),(INDIRECT(ADDRESS(ROW()-2,COLUMN()))-$L$16),0) + IF(AND(C30&lt;11,AND(D30="M",P30&gt;0)),(INDIRECT(ADDRESS(ROW()-2,COLUMN()))-$M$16),0)) + IF(AND(OR(C30=11,C30=12),AND(D30="F",P30&gt;0)),(INDIRECT(ADDRESS(ROW()-2,COLUMN()))-$N$16),0) + IF(AND(OR(C30=11,C30=12),AND(D30="M",P30&gt;0)),(INDIRECT(ADDRESS(ROW()-2,COLUMN()))-$O$16),0)  + IF(AND(OR(C30=13,C30=14),AND(D30="F",P30&gt;0)),(INDIRECT(ADDRESS(ROW()-2,COLUMN()))-$P$16),0) + IF(AND(OR(C30=13,C30=14),AND(D30="M",P30&gt;0)),(INDIRECT(ADDRESS(ROW()-2,COLUMN()))-$Q$16),0) + IF(AND(C30 &gt; 14,AND(D30="F",P30&gt;0)),(INDIRECT(ADDRESS(ROW()-2,COLUMN()))-$R$16),0) + IF(AND(C30 &gt; 14,AND(D30="M",P30&gt;0)),(INDIRECT(ADDRESS(ROW()-2,COLUMN()))-$S$16),0)</f>
        <v/>
      </c>
      <c r="Q32" s="59">
        <f>IF(AND(OR(C30=11,C30=12),AND(D30="F",Q30&gt;0)),(INDIRECT(ADDRESS(ROW()-2,COLUMN()))-$N$17),0) + IF(AND(OR(C30=11,C30=12),AND(D30="M",Q30&gt;0)),(INDIRECT(ADDRESS(ROW()-2,COLUMN()))-$O$17),0)  + IF(AND(OR(C30=13,C30=14),AND(D30="F",Q30&gt;0)),(INDIRECT(ADDRESS(ROW()-2,COLUMN()))-$P$17),0) + IF(AND(OR(C30=13,C30=14),AND(D30="M",Q30&gt;0)),(INDIRECT(ADDRESS(ROW()-2,COLUMN()))-$Q$17),0) + IF(AND(C30 &gt; 14,AND(D30="F",Q30&gt;0)),(INDIRECT(ADDRESS(ROW()-2,COLUMN()))-$R$17),0) + IF(AND(C30 &gt; 14,AND(D30="M",Q30&gt;0)),(INDIRECT(ADDRESS(ROW()-2,COLUMN()))-$S$17),0)</f>
        <v/>
      </c>
      <c r="R32" s="59">
        <f>(IF(AND(C30&lt;11,AND(D30="F",R30&gt;0)),(INDIRECT(ADDRESS(ROW()-2,COLUMN()))-$L$19),0) + IF(AND(C30&lt;11,AND(D30="M",R30&gt;0)),(INDIRECT(ADDRESS(ROW()-2,COLUMN()))-$M$19),0)) + IF(AND(OR(C30=11,C30=12),AND(D30="F",R30&gt;0)),(INDIRECT(ADDRESS(ROW()-2,COLUMN()))-$N$19),0) + IF(AND(OR(C30=11,C30=12),AND(D30="M",R30&gt;0)),(INDIRECT(ADDRESS(ROW()-2,COLUMN()))-$O$19),0)</f>
        <v/>
      </c>
      <c r="S32" s="59">
        <f>(IF(AND(C30&lt;11,AND(D30="F",S30&gt;0)),(INDIRECT(ADDRESS(ROW()-2,COLUMN()))-$L$20),0) + IF(AND(C30&lt;11,AND(D30="M",S30&gt;0)),(INDIRECT(ADDRESS(ROW()-2,COLUMN()))-$M$20),0)) + IF(AND(OR(C30=11,C30=12),AND(D30="F",S30&gt;0)),(INDIRECT(ADDRESS(ROW()-2,COLUMN()))-$N$20),0) + IF(AND(OR(C30=11,C30=12),AND(D30="M",S30&gt;0)),(INDIRECT(ADDRESS(ROW()-2,COLUMN()))-$O$20),0)  + IF(AND(OR(C30=13,C30=14),AND(D30="F",S30&gt;0)),(INDIRECT(ADDRESS(ROW()-2,COLUMN()))-$P$20),0) + IF(AND(OR(C30=13,C30=14),AND(D30="M",S30&gt;0)),(INDIRECT(ADDRESS(ROW()-2,COLUMN()))-$Q$20),0) + IF(AND(C30 &gt; 14,AND(D30="F",S30&gt;0)),(INDIRECT(ADDRESS(ROW()-2,COLUMN()))-$R$20),0) + IF(AND(C30 &gt; 14,AND(D30="M",S30&gt;0)),(INDIRECT(ADDRESS(ROW()-2,COLUMN()))-$S$20),0)</f>
        <v/>
      </c>
      <c r="T32" s="59">
        <f>IF(AND(OR(C30=11,C30=12),AND(D30="F",T30&gt;0)),(INDIRECT(ADDRESS(ROW()-2,COLUMN()))-$N$21),0) + IF(AND(OR(C30=11,C30=12),AND(D30="M",T30&gt;0)),(INDIRECT(ADDRESS(ROW()-2,COLUMN()))-$O$21),0)  + IF(AND(OR(C30=13,C30=14),AND(D30="F",T30&gt;0)),(INDIRECT(ADDRESS(ROW()-2,COLUMN()))-$P$21),0) + IF(AND(OR(C30=13,C30=14),AND(D30="M",T30&gt;0)),(INDIRECT(ADDRESS(ROW()-2,COLUMN()))-$Q$21),0) + IF(AND(C30 &gt; 14,AND(D30="F",T30&gt;0)),(INDIRECT(ADDRESS(ROW()-2,COLUMN()))-$R$21),0) + IF(AND(C30 &gt; 14,AND(D30="M",T30&gt;0)),(INDIRECT(ADDRESS(ROW()-2,COLUMN()))-$S$21),0)</f>
        <v/>
      </c>
      <c r="U32" s="59">
        <f>(IF(AND(C30&lt;11,AND(D30="F",U30&gt;0)),(INDIRECT(ADDRESS(ROW()-2,COLUMN()))-$L$23),0) + IF(AND(C30&lt;11,AND(D30="M",U30&gt;0)),(INDIRECT(ADDRESS(ROW()-2,COLUMN()))-$M$23),0)) + IF(AND(OR(C30=11,C30=12),AND(D30="F",U30&gt;0)),(INDIRECT(ADDRESS(ROW()-2,COLUMN()))-$N$23),0) + IF(AND(OR(C30=11,C30=12),AND(D30="M",U30&gt;0)),(INDIRECT(ADDRESS(ROW()-2,COLUMN()))-$O$23),0)</f>
        <v/>
      </c>
      <c r="V32" s="59">
        <f>(IF(AND(C30&lt;11,AND(D30="F",V30&gt;0)),(INDIRECT(ADDRESS(ROW()-2,COLUMN()))-$L$24),0) + IF(AND(C30&lt;11,AND(D30="M",V30&gt;0)),(INDIRECT(ADDRESS(ROW()-2,COLUMN()))-$M$24),0)) + IF(AND(OR(C30=11,C30=12),AND(D30="F",V30&gt;0)),(INDIRECT(ADDRESS(ROW()-2,COLUMN()))-$N$24),0) + IF(AND(OR(C30=11,C30=12),AND(D30="M",V30&gt;0)),(INDIRECT(ADDRESS(ROW()-2,COLUMN()))-$O$24),0)  + IF(AND(OR(C30=13,C30=14),AND(D30="F",V30&gt;0)),(INDIRECT(ADDRESS(ROW()-2,COLUMN()))-$P$24),0) + IF(AND(OR(C30=13,C30=14),AND(D30="M",V30&gt;0)),(INDIRECT(ADDRESS(ROW()-2,COLUMN()))-$Q$24),0) + IF(AND(C30 &gt; 14,AND(D30="F",V30&gt;0)),(INDIRECT(ADDRESS(ROW()-2,COLUMN()))-$R$24),0) + IF(AND(C30 &gt; 14,AND(D30="M",V30&gt;0)),(INDIRECT(ADDRESS(ROW()-2,COLUMN()))-$S$24),0)</f>
        <v/>
      </c>
      <c r="W32" s="59">
        <f>IF(AND(OR(C30=11,C30=12),AND(D30="F",W30&gt;0)),(INDIRECT(ADDRESS(ROW()-2,COLUMN()))-$N$25),0) + IF(AND(OR(C30=11,C30=12),AND(D30="M",W30&gt;0)),(INDIRECT(ADDRESS(ROW()-2,COLUMN()))-$O$25),0)  + IF(AND(OR(C30=13,C30=14),AND(D30="F",W30&gt;0)),(INDIRECT(ADDRESS(ROW()-2,COLUMN()))-$P$25),0) + IF(AND(OR(C30=13,C30=14),AND(D30="M",W30&gt;0)),(INDIRECT(ADDRESS(ROW()-2,COLUMN()))-$Q$25),0) + IF(AND(C30 &gt; 14,AND(D30="F",W30&gt;0)),(INDIRECT(ADDRESS(ROW()-2,COLUMN()))-$R$25),0) + IF(AND(C30 &gt; 14,AND(D30="M",W30&gt;0)),(INDIRECT(ADDRESS(ROW()-2,COLUMN()))-$S$25),0)</f>
        <v/>
      </c>
      <c r="AS32" s="46" t="n"/>
      <c r="AT32" s="46" t="n"/>
      <c r="AU32" s="46" t="n"/>
      <c r="AV32" s="46" t="n"/>
      <c r="AW32" s="46" t="n"/>
      <c r="AX32" s="46" t="n"/>
      <c r="AY32" s="46" t="n"/>
      <c r="AZ32" s="46" t="n"/>
      <c r="BA32" s="46" t="n"/>
      <c r="BB32" s="46" t="n"/>
      <c r="BC32" s="46" t="n"/>
      <c r="BD32" s="46" t="n"/>
      <c r="BE32" s="46" t="n"/>
      <c r="BF32" s="46" t="n"/>
      <c r="BG32" s="46" t="n"/>
      <c r="BH32" s="46" t="n"/>
      <c r="BI32" s="46" t="n"/>
      <c r="BJ32" s="46" t="n"/>
      <c r="BK32" s="46" t="n"/>
      <c r="BL32" s="46" t="n"/>
      <c r="BM32" s="46" t="n"/>
      <c r="BN32" s="46" t="n"/>
      <c r="BO32" s="46" t="n"/>
      <c r="BP32" s="46" t="n"/>
      <c r="BQ32" s="46" t="n"/>
      <c r="BR32" s="46" t="n"/>
      <c r="BS32" s="46" t="n"/>
      <c r="BT32" s="46" t="n"/>
      <c r="BU32" s="46" t="n"/>
      <c r="BV32" s="46" t="n"/>
    </row>
    <row customHeight="1" ht="20" outlineLevel="1" r="33" s="73">
      <c r="C33" s="76" t="inlineStr">
        <is>
          <t>Zones</t>
        </is>
      </c>
      <c r="E33" s="65">
        <f>COUNTIF(F33:W33,"&lt;=0")-E30-IF(C30&gt;14,18,0)-IF(C30&gt;12,IF(L30&gt;0,1,0)+IF(O30&gt;0,1,0)+IF(R30&gt;0,1,0)+IF(U30&gt;0,1,0),0)-IF(C30&lt;11,IF(J30&gt;0,1,0)+IF(K30&gt;0,1,0)+IF(N30&gt;0,1,0)+IF(Q30&gt;0,1,0)+IF(T30&gt;0,1,0)+ IF(U30&gt;0,1,0) + IF(W30,1,0),0) - IF(AND(U30 &gt; 0,OR(C30=11,C30=12)),1,0)</f>
        <v/>
      </c>
      <c r="F33" s="59">
        <f>(IF(AND(C30&lt;11,AND(D30="F",F30&gt;0)),(INDIRECT(ADDRESS(ROW()-3,COLUMN()))-$V$4),0) + IF(AND(C30&lt;11,AND(D30="M",F30&gt;0)),(INDIRECT(ADDRESS(ROW()-3,COLUMN()))-$W$4),0)) + IF(AND(OR(C30=11,C30=12),AND(D30="F",F30&gt;0)),(INDIRECT(ADDRESS(ROW()-3,COLUMN()))-$X$4),0) + IF(AND(OR(C30=11,C30=12),AND(D30="M",F30&gt;0)),(INDIRECT(ADDRESS(ROW()-3,COLUMN()))-$Y$4),0)  + IF(AND(OR(C30=13,C30=14),AND(D30="F",F30&gt;0)),(INDIRECT(ADDRESS(ROW()-3,COLUMN()))-$Z$4),0) + IF(AND(OR(C30=13,C30=14),AND(D30="M",F30&gt;0)),(INDIRECT(ADDRESS(ROW()-3,COLUMN()))-$AA$4),0)</f>
        <v/>
      </c>
      <c r="G33" s="59">
        <f>(IF(AND(C30&lt;11,AND(D30="F",G30&gt;0)),(INDIRECT(ADDRESS(ROW()-3,COLUMN()))-$V$5),0) + IF(AND(C30&lt;11,AND(D30="M",G30&gt;0)),(INDIRECT(ADDRESS(ROW()-3,COLUMN()))-$W$5),0)) + IF(AND(OR(C30=11,C30=12),AND(D30="F",G30&gt;0)),(INDIRECT(ADDRESS(ROW()-3,COLUMN()))-$X$5),0) + IF(AND(OR(C30=11,C30=12),AND(D30="M",G30&gt;0)),(INDIRECT(ADDRESS(ROW()-3,COLUMN()))-$Y$5),0)  + IF(AND(OR(C30=13,C30=14),AND(D30="F",G30&gt;0)),(INDIRECT(ADDRESS(ROW()-3,COLUMN()))-$Z$5),0) + IF(AND(OR(C30=13,C30=14),AND(D30="M",G30&gt;0)),(INDIRECT(ADDRESS(ROW()-3,COLUMN()))-$AA$5),0)</f>
        <v/>
      </c>
      <c r="H33" s="59">
        <f>(IF(AND(C30&lt;11,AND(D30="F",H30&gt;0)),(INDIRECT(ADDRESS(ROW()-3,COLUMN()))-$V$6),0) + IF(AND(C30&lt;11,AND(D30="M",H30&gt;0)),(INDIRECT(ADDRESS(ROW()-3,COLUMN()))-$W$6),0)) + IF(AND(OR(C30=11,C30=12),AND(D30="F",H30&gt;0)),(INDIRECT(ADDRESS(ROW()-3,COLUMN()))-$X$6),0) + IF(AND(OR(C30=11,C30=12),AND(D30="M",H30&gt;0)),(INDIRECT(ADDRESS(ROW()-3,COLUMN()))-$Y$6),0)  + IF(AND(OR(C30=13,C30=14),AND(D30="F",H30&gt;0)),(INDIRECT(ADDRESS(ROW()-3,COLUMN()))-$Z$6),0) + IF(AND(OR(C30=13,C30=14),AND(D30="M",H30&gt;0)),(INDIRECT(ADDRESS(ROW()-3,COLUMN()))-$AA$6),0)</f>
        <v/>
      </c>
      <c r="I33" s="59">
        <f>(IF(AND(C30&lt;11,AND(D30="F",I30&gt;0)),(INDIRECT(ADDRESS(ROW()-3,COLUMN()))-$V$7),0) + IF(AND(C30&lt;11,AND(D30="M",I30&gt;0)),(INDIRECT(ADDRESS(ROW()-3,COLUMN()))-$W$7),0)) + IF(AND(OR(C30=11,C30=12),AND(D30="F",I30&gt;0)),(INDIRECT(ADDRESS(ROW()-3,COLUMN()))-$X$7),0) + IF(AND(OR(C30=11,C30=12),AND(D30="M",I30&gt;0)),(INDIRECT(ADDRESS(ROW()-3,COLUMN()))-$Y$7),0)  + IF(AND(OR(C30=13,C30=14),AND(D30="F",I30&gt;0)),(INDIRECT(ADDRESS(ROW()-3,COLUMN()))-$Z$7),0) + IF(AND(OR(C30=13,C30=14),AND(D30="M",I30&gt;0)),(INDIRECT(ADDRESS(ROW()-3,COLUMN()))-$AA$7),0)</f>
        <v/>
      </c>
      <c r="J33" s="59">
        <f>IF(AND(OR(C30=11,C30=12),AND(D30="F",J30&gt;0)),(INDIRECT(ADDRESS(ROW()-3,COLUMN()))-$X$8),0) + IF(AND(OR(C30=11,C30=12),AND(D30="M",J30&gt;0)),(INDIRECT(ADDRESS(ROW()-3,COLUMN()))-$Y$8),0)  + IF(AND(OR(C30=13,C30=14),AND(D30="F",J30&gt;0)),(INDIRECT(ADDRESS(ROW()-3,COLUMN()))-$Z$8),0) + IF(AND(OR(C30=13,C30=14),AND(D30="M",J30&gt;0)),(INDIRECT(ADDRESS(ROW()-3,COLUMN()))-$AA$8),0)</f>
        <v/>
      </c>
      <c r="K33" s="59">
        <f>IF(AND(OR(C30=11,C30=12),AND(D30="F",K30&gt;0)),(INDIRECT(ADDRESS(ROW()-3,COLUMN()))-$X$9),0) + IF(AND(OR(C30=11,C30=12),AND(D30="M",K30&gt;0)),(INDIRECT(ADDRESS(ROW()-3,COLUMN()))-$Y$9),0)  + IF(AND(OR(C30=13,C30=14),AND(D30="F",K30&gt;0)),(INDIRECT(ADDRESS(ROW()-3,COLUMN()))-$Z$9),0) + IF(AND(OR(C30=13,C30=14),AND(D30="M",K30&gt;0)),(INDIRECT(ADDRESS(ROW()-3,COLUMN()))-$AA$9),0)</f>
        <v/>
      </c>
      <c r="L33" s="59">
        <f>(IF(AND(C30&lt;11,AND(D30="F",L30&gt;0)),(INDIRECT(ADDRESS(ROW()-3,COLUMN()))-$V$11),0) + IF(AND(C30&lt;11,AND(D30="M",L30&gt;0)),(INDIRECT(ADDRESS(ROW()-3,COLUMN()))-$W$11),0)) + IF(AND(OR(C30=11,C30=12),AND(D30="F",L30&gt;0)),(INDIRECT(ADDRESS(ROW()-3,COLUMN()))-$X$11),0) + IF(AND(OR(C30=11,C30=12),AND(D30="M",L30&gt;0)),(INDIRECT(ADDRESS(ROW()-3,COLUMN()))-$Y$11),0)</f>
        <v/>
      </c>
      <c r="M33" s="59">
        <f>(IF(AND(C30&lt;11,AND(D30="F",M30&gt;0)),(INDIRECT(ADDRESS(ROW()-3,COLUMN()))-$V$12),0) + IF(AND(C30&lt;11,AND(D30="M",M30&gt;0)),(INDIRECT(ADDRESS(ROW()-3,COLUMN()))-$W$12),0)) + IF(AND(OR(C30=11,C30=12),AND(D30="F",M30&gt;0)),(INDIRECT(ADDRESS(ROW()-3,COLUMN()))-$X$12),0) + IF(AND(OR(C30=11,C30=12),AND(D30="M",M30&gt;0)),(INDIRECT(ADDRESS(ROW()-3,COLUMN()))-$Y$12),0)  + IF(AND(OR(C30=13,C30=14),AND(D30="F",M30&gt;0)),(INDIRECT(ADDRESS(ROW()-3,COLUMN()))-$Z$12),0) + IF(AND(OR(C30=13,C30=14),AND(D30="M",M30&gt;0)),(INDIRECT(ADDRESS(ROW()-3,COLUMN()))-$AA$12),0)</f>
        <v/>
      </c>
      <c r="N33" s="59">
        <f>IF(AND(OR(C30=11,C30=12),AND(D30="F",N30&gt;0)),(INDIRECT(ADDRESS(ROW()-3,COLUMN()))-$X$13),0) + IF(AND(OR(C30=11,C30=12),AND(D30="M",N30&gt;0)),(INDIRECT(ADDRESS(ROW()-3,COLUMN()))-$Y$13),0)  + IF(AND(OR(C30=13,C30=14),AND(D30="F",N30&gt;0)),(INDIRECT(ADDRESS(ROW()-3,COLUMN()))-$Z$13),0) + IF(AND(OR(C30=13,C30=14),AND(D30="M",N30&gt;0)),(INDIRECT(ADDRESS(ROW()-3,COLUMN()))-$AA$13),0)</f>
        <v/>
      </c>
      <c r="O33" s="59">
        <f>(IF(AND(C30&lt;11,AND(D30="F",O30&gt;0)),(INDIRECT(ADDRESS(ROW()-3,COLUMN()))-$V$15),0) + IF(AND(C30&lt;11,AND(D30="M",O30&gt;0)),(INDIRECT(ADDRESS(ROW()-3,COLUMN()))-$W$15),0)) + IF(AND(OR(C30=11,C30=12),AND(D30="F",O30&gt;0)),(INDIRECT(ADDRESS(ROW()-3,COLUMN()))-$X$15),0) + IF(AND(OR(C30=11,C30=12),AND(D30="M",O30&gt;0)),(INDIRECT(ADDRESS(ROW()-3,COLUMN()))-$Y$15),0)</f>
        <v/>
      </c>
      <c r="P33" s="59">
        <f>(IF(AND(C30&lt;11,AND(D30="F",P30&gt;0)),(INDIRECT(ADDRESS(ROW()-3,COLUMN()))-$V$16),0) + IF(AND(C30&lt;11,AND(D30="M",P30&gt;0)),(INDIRECT(ADDRESS(ROW()-3,COLUMN()))-$W$16),0)) + IF(AND(OR(C30=11,C30=12),AND(D30="F",P30&gt;0)),(INDIRECT(ADDRESS(ROW()-3,COLUMN()))-$X$16),0) + IF(AND(OR(C30=11,C30=12),AND(D30="M",P30&gt;0)),(INDIRECT(ADDRESS(ROW()-3,COLUMN()))-$Y$16),0)  + IF(AND(OR(C30=13,C30=14),AND(D30="F",P30&gt;0)),(INDIRECT(ADDRESS(ROW()-3,COLUMN()))-$Z$16),0) + IF(AND(OR(C30=13,C30=14),AND(D30="M",P30&gt;0)),(INDIRECT(ADDRESS(ROW()-3,COLUMN()))-$AA$16),0)</f>
        <v/>
      </c>
      <c r="Q33" s="59">
        <f>IF(AND(OR(C30=11,C30=12),AND(D30="F",Q30&gt;0)),(INDIRECT(ADDRESS(ROW()-3,COLUMN()))-$X$17),0) + IF(AND(OR(C30=11,C30=12),AND(D30="M",Q30&gt;0)),(INDIRECT(ADDRESS(ROW()-3,COLUMN()))-$Y$17),0)  + IF(AND(OR(C30=13,C30=14),AND(D30="F",Q30&gt;0)),(INDIRECT(ADDRESS(ROW()-3,COLUMN()))-$Z$17),0) + IF(AND(OR(C30=13,C30=14),AND(D30="M",Q30&gt;0)),(INDIRECT(ADDRESS(ROW()-3,COLUMN()))-$AA$17),0)</f>
        <v/>
      </c>
      <c r="R33" s="59">
        <f>(IF(AND(C30&lt;11,AND(D30="F",R30&gt;0)),(INDIRECT(ADDRESS(ROW()-3,COLUMN()))-$V$19),0) + IF(AND(C30&lt;11,AND(D30="M",R30&gt;0)),(INDIRECT(ADDRESS(ROW()-3,COLUMN()))-$W$19),0)) + IF(AND(OR(C30=11,C30=12),AND(D30="F",R30&gt;0)),(INDIRECT(ADDRESS(ROW()-3,COLUMN()))-$X$19),0) + IF(AND(OR(C30=11,C30=12),AND(D30="M",R30&gt;0)),(INDIRECT(ADDRESS(ROW()-3,COLUMN()))-$Y$19),0)</f>
        <v/>
      </c>
      <c r="S33" s="59">
        <f>(IF(AND(C30&lt;11,AND(D30="F",S30&gt;0)),(INDIRECT(ADDRESS(ROW()-3,COLUMN()))-$V$20),0) + IF(AND(C30&lt;11,AND(D30="M",S30&gt;0)),(INDIRECT(ADDRESS(ROW()-3,COLUMN()))-$W$20),0)) + IF(AND(OR(C30=11,C30=12),AND(D30="F",S30&gt;0)),(INDIRECT(ADDRESS(ROW()-3,COLUMN()))-$X$20),0) + IF(AND(OR(C30=11,C30=12),AND(D30="M",S30&gt;0)),(INDIRECT(ADDRESS(ROW()-3,COLUMN()))-$Y$20),0)  + IF(AND(OR(C30=13,C30=14),AND(D30="F",S30&gt;0)),(INDIRECT(ADDRESS(ROW()-3,COLUMN()))-$Z$20),0) + IF(AND(OR(C30=13,C30=14),AND(D30="M",S30&gt;0)),(INDIRECT(ADDRESS(ROW()-3,COLUMN()))-$AA$20),0)</f>
        <v/>
      </c>
      <c r="T33" s="59">
        <f>IF(AND(OR(C30=11,C30=12),AND(D30="F",T30&gt;0)),(INDIRECT(ADDRESS(ROW()-3,COLUMN()))-$X$21),0) + IF(AND(OR(C30=11,C30=12),AND(D30="M",T30&gt;0)),(INDIRECT(ADDRESS(ROW()-3,COLUMN()))-$Y$21),0)  + IF(AND(OR(C30=13,C30=14),AND(D30="F",T30&gt;0)),(INDIRECT(ADDRESS(ROW()-3,COLUMN()))-$Z$21),0) + IF(AND(OR(C30=13,C30=14),AND(D30="M",T30&gt;0)),(INDIRECT(ADDRESS(ROW()-3,COLUMN()))-$AA$21),0)</f>
        <v/>
      </c>
      <c r="U33" s="66" t="n">
        <v>0</v>
      </c>
      <c r="V33" s="59">
        <f>(IF(AND(C30&lt;11,AND(D30="F",V30&gt;0)),(INDIRECT(ADDRESS(ROW()-3,COLUMN()))-$V$24),0) + IF(AND(C30&lt;11,AND(D30="M",V30&gt;0)),(INDIRECT(ADDRESS(ROW()-3,COLUMN()))-$W$24),0)) + IF(AND(OR(C30=11,C30=12),AND(D30="F",V30&gt;0)),(INDIRECT(ADDRESS(ROW()-3,COLUMN()))-$X$24),0) + IF(AND(OR(C30=11,C30=12),AND(D30="M",V30&gt;0)),(INDIRECT(ADDRESS(ROW()-3,COLUMN()))-$Y$24),0)  + IF(AND(OR(C30=13,C30=14),AND(D30="F",V30&gt;0)),(INDIRECT(ADDRESS(ROW()-3,COLUMN()))-$Z$24),0) + IF(AND(OR(C30=13,C30=14),AND(D30="M",V30&gt;0)),(INDIRECT(ADDRESS(ROW()-3,COLUMN()))-$AA$24),0)</f>
        <v/>
      </c>
      <c r="W33" s="59">
        <f>IF(AND(OR(C30=11,C30=12),AND(D30="F",W30&gt;0)),(INDIRECT(ADDRESS(ROW()-3,COLUMN()))-$X$25),0) + IF(AND(OR(C30=11,C30=12),AND(D30="M",W30&gt;0)),(INDIRECT(ADDRESS(ROW()-3,COLUMN()))-$Y$25),0)  + IF(AND(OR(C30=13,C30=14),AND(D30="F",W30&gt;0)),(INDIRECT(ADDRESS(ROW()-3,COLUMN()))-$Z$25),0) + IF(AND(OR(C30=13,C30=14),AND(D30="M",W30&gt;0)),(INDIRECT(ADDRESS(ROW()-3,COLUMN()))-$AA$25),0)</f>
        <v/>
      </c>
      <c r="AS33" s="46" t="n"/>
      <c r="AT33" s="46" t="n"/>
      <c r="AU33" s="46" t="n"/>
      <c r="AV33" s="46" t="n"/>
      <c r="AW33" s="46" t="n"/>
      <c r="AX33" s="46" t="n"/>
      <c r="AY33" s="46" t="n"/>
      <c r="AZ33" s="46" t="n"/>
      <c r="BA33" s="46" t="n"/>
      <c r="BB33" s="46" t="n"/>
      <c r="BC33" s="46" t="n"/>
      <c r="BD33" s="46" t="n"/>
      <c r="BE33" s="46" t="n"/>
      <c r="BF33" s="46" t="n"/>
      <c r="BG33" s="46" t="n"/>
      <c r="BH33" s="46" t="n"/>
      <c r="BI33" s="46" t="n"/>
      <c r="BJ33" s="46" t="n"/>
      <c r="BK33" s="46" t="n"/>
      <c r="BL33" s="46" t="n"/>
      <c r="BM33" s="46" t="n"/>
      <c r="BN33" s="46" t="n"/>
      <c r="BO33" s="46" t="n"/>
      <c r="BP33" s="46" t="n"/>
      <c r="BQ33" s="46" t="n"/>
      <c r="BR33" s="46" t="n"/>
      <c r="BS33" s="46" t="n"/>
      <c r="BT33" s="46" t="n"/>
      <c r="BU33" s="46" t="n"/>
      <c r="BV33" s="46" t="n"/>
    </row>
    <row customHeight="1" ht="20" outlineLevel="1" r="34" s="73">
      <c r="C34" s="76" t="inlineStr">
        <is>
          <t>Sectionals</t>
        </is>
      </c>
      <c r="E34" s="65">
        <f>COUNTIF(F34:W34,"&lt;=0")-E30-IF(L30&gt;0,1,0)-IF(O30&gt;0,1,0)-IF(R30&gt;0,1,0)-IF(U30&gt;0,1,0)</f>
        <v/>
      </c>
      <c r="F34" s="59">
        <f>IF(AND(D30="M",F30&gt;0), INDIRECT(ADDRESS(ROW()-4,COLUMN()))-$AE$4,0) + IF(AND(D30="F",F30&gt;0), INDIRECT(ADDRESS(ROW()-4,COLUMN()))-$AD$4,0)</f>
        <v/>
      </c>
      <c r="G34" s="59">
        <f>IF(AND(D30="M",G30&gt;0), INDIRECT(ADDRESS(ROW()-4,COLUMN()))-$AE$5,0) + IF(AND(D30="F",G30&gt;0), INDIRECT(ADDRESS(ROW()-4,COLUMN()))-$AD$5,0)</f>
        <v/>
      </c>
      <c r="H34" s="59">
        <f>IF(AND(D30="M",H30&gt;0), INDIRECT(ADDRESS(ROW()-4,COLUMN()))-$AE$6,0) + IF(AND(D30="F",H30&gt;0), INDIRECT(ADDRESS(ROW()-4,COLUMN()))-$AD$6,0)</f>
        <v/>
      </c>
      <c r="I34" s="59">
        <f>IF(AND(D30="M",I30&gt;0), INDIRECT(ADDRESS(ROW()-4,COLUMN()))-$AE$7,0) + IF(AND(D30="F",I30&gt;0), INDIRECT(ADDRESS(ROW()-4,COLUMN()))-$AD$7,0)</f>
        <v/>
      </c>
      <c r="J34" s="59">
        <f>IF(AND(D30="M",J30&gt;0), INDIRECT(ADDRESS(ROW()-4,COLUMN()))-$AE$8,0) + IF(AND(D30="F",J30&gt;0), INDIRECT(ADDRESS(ROW()-4,COLUMN()))-$AD$8,0)</f>
        <v/>
      </c>
      <c r="K34" s="59">
        <f>IF(AND(D30="M",K30&gt;0), INDIRECT(ADDRESS(ROW()-4,COLUMN()))-$AE$9,0) + IF(AND(D30="F",K30&gt;0), INDIRECT(ADDRESS(ROW()-4,COLUMN()))-$AD$9,0)</f>
        <v/>
      </c>
      <c r="L34" s="66" t="n">
        <v>0</v>
      </c>
      <c r="M34" s="59">
        <f>IF(AND(D30="M",M30&gt;0), INDIRECT(ADDRESS(ROW()-4,COLUMN()))-$AE$11,0) + IF(AND(D30="F",M30&gt;0), INDIRECT(ADDRESS(ROW()-4,COLUMN()))-$AD$11,0)</f>
        <v/>
      </c>
      <c r="N34" s="59">
        <f>IF(AND(D30="M",N30&gt;0), INDIRECT(ADDRESS(ROW()-4,COLUMN()))-$AE$12,0) + IF(AND(D30="F",N30&gt;0), INDIRECT(ADDRESS(ROW()-4,COLUMN()))-$AD$12,0)</f>
        <v/>
      </c>
      <c r="O34" s="66" t="n">
        <v>0</v>
      </c>
      <c r="P34" s="59">
        <f>IF(AND(D30="M",P30&gt;0), INDIRECT(ADDRESS(ROW()-4,COLUMN()))-$AE$14,0) + IF(AND(D30="F",P30&gt;0), INDIRECT(ADDRESS(ROW()-4,COLUMN()))-$AD$14,0)</f>
        <v/>
      </c>
      <c r="Q34" s="59">
        <f>IF(AND(D30="M",Q30&gt;0), INDIRECT(ADDRESS(ROW()-4,COLUMN()))-$AE$15,0) + IF(AND(D30="F",Q30&gt;0), INDIRECT(ADDRESS(ROW()-4,COLUMN()))-$AD$15,0)</f>
        <v/>
      </c>
      <c r="R34" s="66" t="n">
        <v>0</v>
      </c>
      <c r="S34" s="59">
        <f>IF(AND(D30="M",S30&gt;0), INDIRECT(ADDRESS(ROW()-4,COLUMN()))-$AE$17,0) + IF(AND(D30="F",S30&gt;0), INDIRECT(ADDRESS(ROW()-4,COLUMN()))-$AD$17,0)</f>
        <v/>
      </c>
      <c r="T34" s="59">
        <f>IF(AND(D30="M",T30&gt;0), INDIRECT(ADDRESS(ROW()-4,COLUMN()))-$AE$18,0) + IF(AND(D30="F",T30&gt;0), INDIRECT(ADDRESS(ROW()-4,COLUMN()))-$AD$18,0)</f>
        <v/>
      </c>
      <c r="U34" s="66" t="n">
        <v>0</v>
      </c>
      <c r="V34" s="59">
        <f>IF(AND(D30="M",V30&gt;0), INDIRECT(ADDRESS(ROW()-4,COLUMN()))-$AE$20,0) + IF(AND(D30="F",V30&gt;0), INDIRECT(ADDRESS(ROW()-4,COLUMN()))-$AD$20,0)</f>
        <v/>
      </c>
      <c r="W34" s="59">
        <f>IF(AND(D30="M",W30&gt;0), INDIRECT(ADDRESS(ROW()-4,COLUMN()))-$AE$21,0) + IF(AND(D30="F",W30&gt;0), INDIRECT(ADDRESS(ROW()-4,COLUMN()))-$AD$21,0)</f>
        <v/>
      </c>
      <c r="AS34" s="46" t="n"/>
      <c r="AT34" s="46" t="n"/>
      <c r="AU34" s="46" t="n"/>
      <c r="AV34" s="46" t="n"/>
      <c r="AW34" s="46" t="n"/>
      <c r="AX34" s="46" t="n"/>
      <c r="AY34" s="46" t="n"/>
      <c r="AZ34" s="46" t="n"/>
      <c r="BA34" s="46" t="n"/>
      <c r="BB34" s="46" t="n"/>
      <c r="BC34" s="46" t="n"/>
      <c r="BD34" s="46" t="n"/>
      <c r="BE34" s="46" t="n"/>
      <c r="BF34" s="46" t="n"/>
      <c r="BG34" s="46" t="n"/>
      <c r="BH34" s="46" t="n"/>
      <c r="BI34" s="46" t="n"/>
      <c r="BJ34" s="46" t="n"/>
      <c r="BK34" s="46" t="n"/>
      <c r="BL34" s="46" t="n"/>
      <c r="BM34" s="46" t="n"/>
      <c r="BN34" s="46" t="n"/>
      <c r="BO34" s="46" t="n"/>
      <c r="BP34" s="46" t="n"/>
      <c r="BQ34" s="46" t="n"/>
      <c r="BR34" s="46" t="n"/>
      <c r="BS34" s="46" t="n"/>
      <c r="BT34" s="46" t="n"/>
      <c r="BU34" s="46" t="n"/>
      <c r="BV34" s="46" t="n"/>
    </row>
    <row customHeight="1" ht="20" outlineLevel="1" r="35" s="73">
      <c r="C35" s="76" t="inlineStr">
        <is>
          <t>Futures</t>
        </is>
      </c>
      <c r="E35" s="65">
        <f>COUNTIF(F35:W35,"&lt;=0")-E30-IF(L30&gt;0,1,0)-IF(O30&gt;0,1,0)-IF(R30&gt;0,1,0)-IF(U30&gt;0,1,0)</f>
        <v/>
      </c>
      <c r="F35" s="59">
        <f>IF(AND(D30="M",F30&gt;0), INDIRECT(ADDRESS(ROW()-5,COLUMN()))-$AJ$4,0) + IF(AND(D30="F",F30&gt;0), INDIRECT(ADDRESS(ROW()-5,COLUMN()))-$AI$4,0)</f>
        <v/>
      </c>
      <c r="G35" s="59">
        <f>IF(AND(D30="M",G30&gt;0), INDIRECT(ADDRESS(ROW()-5,COLUMN()))-$AJ$5,0) + IF(AND(D30="F",G30&gt;0), INDIRECT(ADDRESS(ROW()-5,COLUMN()))-$AI$5,0)</f>
        <v/>
      </c>
      <c r="H35" s="59">
        <f>IF(AND(D30="M",H30&gt;0), INDIRECT(ADDRESS(ROW()-5,COLUMN()))-$AJ$6,0) + IF(AND(D30="F",H30&gt;0), INDIRECT(ADDRESS(ROW()-5,COLUMN()))-$AI$6,0)</f>
        <v/>
      </c>
      <c r="I35" s="59">
        <f>IF(AND(D30="M",I30&gt;0), INDIRECT(ADDRESS(ROW()-5,COLUMN()))-$AJ$7,0) + IF(AND(D30="F",I30&gt;0), INDIRECT(ADDRESS(ROW()-5,COLUMN()))-$AI$7,0)</f>
        <v/>
      </c>
      <c r="J35" s="59">
        <f>IF(AND(D30="M",J30&gt;0), INDIRECT(ADDRESS(ROW()-5,COLUMN()))-$AJ$8,0) + IF(AND(D30="F",J30&gt;0), INDIRECT(ADDRESS(ROW()-5,COLUMN()))-$AI$8,0)</f>
        <v/>
      </c>
      <c r="K35" s="59">
        <f>IF(AND(D30="M",K30&gt;0), INDIRECT(ADDRESS(ROW()-5,COLUMN()))-$AJ$9,0) + IF(AND(D30="F",K30&gt;0), INDIRECT(ADDRESS(ROW()-5,COLUMN()))-$AI$9,0)</f>
        <v/>
      </c>
      <c r="L35" s="66" t="n">
        <v>0</v>
      </c>
      <c r="M35" s="59">
        <f>IF(AND(D30="M",M30&gt;0), INDIRECT(ADDRESS(ROW()-5,COLUMN()))-$AJ$11,0) + IF(AND(D30="F",M30&gt;0), INDIRECT(ADDRESS(ROW()-5,COLUMN()))-$AI$11,0)</f>
        <v/>
      </c>
      <c r="N35" s="59">
        <f>IF(AND(D30="M",N30&gt;0), INDIRECT(ADDRESS(ROW()-5,COLUMN()))-$AJ$12,0) + IF(AND(D30="F",N30&gt;0), INDIRECT(ADDRESS(ROW()-5,COLUMN()))-$AI$12,0)</f>
        <v/>
      </c>
      <c r="O35" s="66" t="n">
        <v>0</v>
      </c>
      <c r="P35" s="59">
        <f>IF(AND(D30="M",P30&gt;0), INDIRECT(ADDRESS(ROW()-5,COLUMN()))-$AJ$14,0) + IF(AND(D30="F",P30&gt;0), INDIRECT(ADDRESS(ROW()-5,COLUMN()))-$AI$14,0)</f>
        <v/>
      </c>
      <c r="Q35" s="59">
        <f>IF(AND(D30="M",Q30&gt;0), INDIRECT(ADDRESS(ROW()-5,COLUMN()))-$AJ$15,0) + IF(AND(D30="F",Q30&gt;0), INDIRECT(ADDRESS(ROW()-5,COLUMN()))-$AI$15,0)</f>
        <v/>
      </c>
      <c r="R35" s="66" t="n">
        <v>0</v>
      </c>
      <c r="S35" s="59">
        <f>IF(AND(D30="M",S30&gt;0), INDIRECT(ADDRESS(ROW()-5,COLUMN()))-$AJ$17,0) + IF(AND(D30="F",S30&gt;0), INDIRECT(ADDRESS(ROW()-5,COLUMN()))-$AI$17,0)</f>
        <v/>
      </c>
      <c r="T35" s="59">
        <f>IF(AND(D30="M",T30&gt;0), INDIRECT(ADDRESS(ROW()-5,COLUMN()))-$AJ$18,0) + IF(AND(D30="F",T30&gt;0), INDIRECT(ADDRESS(ROW()-5,COLUMN()))-$AI$18,0)</f>
        <v/>
      </c>
      <c r="U35" s="66" t="n">
        <v>0</v>
      </c>
      <c r="V35" s="59">
        <f>IF(AND(D30="M",V30&gt;0), INDIRECT(ADDRESS(ROW()-5,COLUMN()))-$AJ$20,0) + IF(AND(D30="F",V30&gt;0), INDIRECT(ADDRESS(ROW()-5,COLUMN()))-$AI$20,0)</f>
        <v/>
      </c>
      <c r="W35" s="59">
        <f>IF(AND(D30="M",W30&gt;0), INDIRECT(ADDRESS(ROW()-5,COLUMN()))-$AJ$21,0) + IF(AND(D30="F",W30&gt;0), INDIRECT(ADDRESS(ROW()-5,COLUMN()))-$AI$21,0)</f>
        <v/>
      </c>
      <c r="AS35" s="46" t="n"/>
      <c r="AT35" s="46" t="n"/>
      <c r="AU35" s="46" t="n"/>
      <c r="AV35" s="46" t="n"/>
      <c r="AW35" s="46" t="n"/>
      <c r="AX35" s="46" t="n"/>
      <c r="AY35" s="46" t="n"/>
      <c r="AZ35" s="46" t="n"/>
      <c r="BA35" s="46" t="n"/>
      <c r="BB35" s="46" t="n"/>
      <c r="BC35" s="46" t="n"/>
      <c r="BD35" s="46" t="n"/>
      <c r="BE35" s="46" t="n"/>
      <c r="BF35" s="46" t="n"/>
      <c r="BG35" s="46" t="n"/>
      <c r="BH35" s="46" t="n"/>
      <c r="BI35" s="46" t="n"/>
      <c r="BJ35" s="46" t="n"/>
      <c r="BK35" s="46" t="n"/>
      <c r="BL35" s="46" t="n"/>
      <c r="BM35" s="46" t="n"/>
      <c r="BN35" s="46" t="n"/>
      <c r="BO35" s="46" t="n"/>
      <c r="BP35" s="46" t="n"/>
      <c r="BQ35" s="46" t="n"/>
      <c r="BR35" s="46" t="n"/>
      <c r="BS35" s="46" t="n"/>
      <c r="BT35" s="46" t="n"/>
      <c r="BU35" s="46" t="n"/>
      <c r="BV35" s="46" t="n"/>
    </row>
    <row customHeight="1" ht="20" outlineLevel="1" r="36" s="73">
      <c r="C36" s="76" t="inlineStr">
        <is>
          <t>Junior Nationals</t>
        </is>
      </c>
      <c r="E36" s="65">
        <f>COUNTIF(F36:W36,"&lt;=0")-E30-IF(L30&gt;0,1,0)-IF(O30&gt;0,1,0)-IF(R30&gt;0,1,0)-IF(U30&gt;0,1,0)</f>
        <v/>
      </c>
      <c r="F36" s="59">
        <f>IF(AND(D30="M",F30&gt;0), INDIRECT(ADDRESS(ROW()-6,COLUMN()))-$AO$4,0) + IF(AND(D30="F",F30&gt;0), INDIRECT(ADDRESS(ROW()-6,COLUMN()))-$AN$4,0)</f>
        <v/>
      </c>
      <c r="G36" s="59">
        <f>IF(AND(D30="M",G30&gt;0), INDIRECT(ADDRESS(ROW()-6,COLUMN()))-$AO$5,0) + IF(AND(D30="F",G30&gt;0), INDIRECT(ADDRESS(ROW()-6,COLUMN()))-$AN$5,0)</f>
        <v/>
      </c>
      <c r="H36" s="59">
        <f>IF(AND(D30="M",H30&gt;0), INDIRECT(ADDRESS(ROW()-6,COLUMN()))-$AO$6,0) + IF(AND(D30="F",H30&gt;0), INDIRECT(ADDRESS(ROW()-6,COLUMN()))-$AN$6,0)</f>
        <v/>
      </c>
      <c r="I36" s="59">
        <f>IF(AND(D30="M",I30&gt;0), INDIRECT(ADDRESS(ROW()-6,COLUMN()))-$AO$7,0) + IF(AND(D30="F",I30&gt;0), INDIRECT(ADDRESS(ROW()-6,COLUMN()))-$AN$7,0)</f>
        <v/>
      </c>
      <c r="J36" s="59">
        <f>IF(AND(D30="M",J30&gt;0), INDIRECT(ADDRESS(ROW()-6,COLUMN()))-$AO$8,0) + IF(AND(D30="F",J30&gt;0), INDIRECT(ADDRESS(ROW()-6,COLUMN()))-$AN$8,0)</f>
        <v/>
      </c>
      <c r="K36" s="59">
        <f>IF(AND(D30="M",K30&gt;0), INDIRECT(ADDRESS(ROW()-6,COLUMN()))-$AO$9,0) + IF(AND(D30="F",K30&gt;0), INDIRECT(ADDRESS(ROW()-6,COLUMN()))-$AN$9,0)</f>
        <v/>
      </c>
      <c r="L36" s="66" t="n">
        <v>0</v>
      </c>
      <c r="M36" s="59">
        <f>IF(AND(D30="M",M30&gt;0), INDIRECT(ADDRESS(ROW()-6,COLUMN()))-$AO$11,0) + IF(AND(D30="F",M30&gt;0), INDIRECT(ADDRESS(ROW()-6,COLUMN()))-$AN$11,0)</f>
        <v/>
      </c>
      <c r="N36" s="59">
        <f>IF(AND(D30="M",N30&gt;0), INDIRECT(ADDRESS(ROW()-6,COLUMN()))-$AO$12,0) + IF(AND(D30="F",N30&gt;0), INDIRECT(ADDRESS(ROW()-6,COLUMN()))-$AN$12,0)</f>
        <v/>
      </c>
      <c r="O36" s="66" t="n">
        <v>0</v>
      </c>
      <c r="P36" s="59">
        <f>IF(AND(D30="M",P30&gt;0), INDIRECT(ADDRESS(ROW()-6,COLUMN()))-$AO$14,0) + IF(AND(D30="F",P30&gt;0), INDIRECT(ADDRESS(ROW()-6,COLUMN()))-$AN$14,0)</f>
        <v/>
      </c>
      <c r="Q36" s="59">
        <f>IF(AND(D30="M",Q30&gt;0), INDIRECT(ADDRESS(ROW()-6,COLUMN()))-$AO$15,0) + IF(AND(D30="F",Q30&gt;0), INDIRECT(ADDRESS(ROW()-6,COLUMN()))-$AN$15,0)</f>
        <v/>
      </c>
      <c r="R36" s="66" t="n">
        <v>0</v>
      </c>
      <c r="S36" s="59">
        <f>IF(AND(D30="M",S30&gt;0), INDIRECT(ADDRESS(ROW()-6,COLUMN()))-$AO$17,0) + IF(AND(D30="F",S30&gt;0), INDIRECT(ADDRESS(ROW()-6,COLUMN()))-$AN$17,0)</f>
        <v/>
      </c>
      <c r="T36" s="59">
        <f>IF(AND(D30="M",T30&gt;0), INDIRECT(ADDRESS(ROW()-6,COLUMN()))-$AO$18,0) + IF(AND(D30="F",T30&gt;0), INDIRECT(ADDRESS(ROW()-6,COLUMN()))-$AN$18,0)</f>
        <v/>
      </c>
      <c r="U36" s="66" t="n">
        <v>0</v>
      </c>
      <c r="V36" s="59">
        <f>IF(AND(D30="M",V30&gt;0), INDIRECT(ADDRESS(ROW()-6,COLUMN()))-$AO$20,0) + IF(AND(D30="F",V30&gt;0), INDIRECT(ADDRESS(ROW()-6,COLUMN()))-$AN$20,0)</f>
        <v/>
      </c>
      <c r="W36" s="59">
        <f>IF(AND(D30="M",W30&gt;0), INDIRECT(ADDRESS(ROW()-6,COLUMN()))-$AO$21,0) + IF(AND(D30="F",W30&gt;0), INDIRECT(ADDRESS(ROW()-6,COLUMN()))-$AN$21,0)</f>
        <v/>
      </c>
      <c r="AS36" s="46" t="n"/>
      <c r="AT36" s="46" t="n"/>
      <c r="AU36" s="46" t="n"/>
      <c r="AV36" s="46" t="n"/>
      <c r="AW36" s="46" t="n"/>
      <c r="AX36" s="46" t="n"/>
      <c r="AY36" s="46" t="n"/>
      <c r="AZ36" s="46" t="n"/>
      <c r="BA36" s="46" t="n"/>
      <c r="BB36" s="46" t="n"/>
      <c r="BC36" s="46" t="n"/>
      <c r="BD36" s="46" t="n"/>
      <c r="BE36" s="46" t="n"/>
      <c r="BF36" s="46" t="n"/>
      <c r="BG36" s="46" t="n"/>
      <c r="BH36" s="46" t="n"/>
      <c r="BI36" s="46" t="n"/>
      <c r="BJ36" s="46" t="n"/>
      <c r="BK36" s="46" t="n"/>
      <c r="BL36" s="46" t="n"/>
      <c r="BM36" s="46" t="n"/>
      <c r="BN36" s="46" t="n"/>
      <c r="BO36" s="46" t="n"/>
      <c r="BP36" s="46" t="n"/>
      <c r="BQ36" s="46" t="n"/>
      <c r="BR36" s="46" t="n"/>
      <c r="BS36" s="46" t="n"/>
      <c r="BT36" s="46" t="n"/>
      <c r="BU36" s="46" t="n"/>
      <c r="BV36" s="46" t="n"/>
    </row>
    <row customHeight="1" ht="20" outlineLevel="1" r="37" s="73">
      <c r="C37" s="76" t="inlineStr">
        <is>
          <t>Olympic Trials</t>
        </is>
      </c>
      <c r="E37" s="65" t="n"/>
      <c r="F37" s="59" t="n"/>
      <c r="G37" s="59" t="n"/>
      <c r="H37" s="59" t="n"/>
      <c r="I37" s="59" t="n"/>
      <c r="J37" s="59" t="n"/>
      <c r="K37" s="59" t="n"/>
      <c r="L37" s="54" t="n">
        <v>-89</v>
      </c>
      <c r="M37" s="59" t="n"/>
      <c r="N37" s="59" t="n"/>
      <c r="O37" s="54" t="n">
        <v>-89</v>
      </c>
      <c r="P37" s="55" t="n"/>
      <c r="Q37" s="55" t="n"/>
      <c r="R37" s="54" t="n">
        <v>-89</v>
      </c>
      <c r="S37" s="55" t="n"/>
      <c r="T37" s="55" t="n"/>
      <c r="U37" s="54" t="n">
        <v>-89</v>
      </c>
      <c r="V37" s="55" t="n"/>
      <c r="W37" s="55" t="n"/>
      <c r="Z37" s="39" t="n"/>
      <c r="AS37" s="46" t="n"/>
      <c r="AT37" s="46" t="n"/>
      <c r="AU37" s="46" t="n"/>
      <c r="AV37" s="46" t="n"/>
      <c r="AW37" s="46" t="n"/>
      <c r="AX37" s="46" t="n"/>
      <c r="AY37" s="46" t="n"/>
      <c r="AZ37" s="46" t="n"/>
      <c r="BA37" s="46" t="n"/>
      <c r="BB37" s="46" t="n"/>
      <c r="BC37" s="46" t="n"/>
      <c r="BD37" s="46" t="n"/>
      <c r="BE37" s="46" t="n"/>
      <c r="BF37" s="46" t="n"/>
      <c r="BG37" s="46" t="n"/>
      <c r="BH37" s="46" t="n"/>
      <c r="BI37" s="46" t="n"/>
      <c r="BJ37" s="46" t="n"/>
      <c r="BK37" s="46" t="n"/>
      <c r="BL37" s="46" t="n"/>
      <c r="BM37" s="46" t="n"/>
      <c r="BN37" s="46" t="n"/>
      <c r="BO37" s="46" t="n"/>
      <c r="BP37" s="46" t="n"/>
      <c r="BQ37" s="46" t="n"/>
      <c r="BR37" s="46" t="n"/>
      <c r="BS37" s="46" t="n"/>
      <c r="BT37" s="46" t="n"/>
      <c r="BU37" s="46" t="n"/>
      <c r="BV37" s="46" t="n"/>
    </row>
    <row customHeight="1" ht="20" r="38" s="73" thickBot="1">
      <c r="A38" s="57" t="n"/>
      <c r="B38" s="57" t="n"/>
      <c r="C38" s="57" t="n"/>
      <c r="D38" s="57" t="n"/>
      <c r="E38" s="57" t="n"/>
      <c r="F38" s="57" t="n"/>
      <c r="G38" s="57" t="n"/>
      <c r="H38" s="57" t="n"/>
      <c r="I38" s="57" t="n"/>
      <c r="J38" s="57" t="n"/>
      <c r="K38" s="57" t="n"/>
      <c r="L38" s="57" t="n"/>
      <c r="M38" s="57" t="n"/>
      <c r="N38" s="57" t="n"/>
      <c r="O38" s="57" t="n"/>
      <c r="P38" s="57" t="n"/>
      <c r="Q38" s="57" t="n"/>
      <c r="R38" s="57" t="n"/>
      <c r="S38" s="57" t="n"/>
      <c r="T38" s="57" t="n"/>
      <c r="U38" s="57" t="n"/>
      <c r="V38" s="57" t="n"/>
      <c r="W38" s="57" t="n"/>
      <c r="AS38" s="46" t="n"/>
      <c r="AT38" s="46" t="n"/>
      <c r="AU38" s="46" t="n"/>
      <c r="AV38" s="46" t="n"/>
      <c r="AW38" s="46" t="n"/>
      <c r="AX38" s="46" t="n"/>
      <c r="AY38" s="46" t="n"/>
      <c r="AZ38" s="46" t="n"/>
      <c r="BA38" s="46" t="n"/>
      <c r="BB38" s="46" t="n"/>
      <c r="BC38" s="46" t="n"/>
      <c r="BD38" s="46" t="n"/>
      <c r="BE38" s="46" t="n"/>
      <c r="BF38" s="46" t="n"/>
      <c r="BG38" s="46" t="n"/>
      <c r="BH38" s="46" t="n"/>
      <c r="BI38" s="46" t="n"/>
      <c r="BJ38" s="46" t="n"/>
      <c r="BK38" s="46" t="n"/>
      <c r="BL38" s="46" t="n"/>
      <c r="BM38" s="46" t="n"/>
      <c r="BN38" s="46" t="n"/>
      <c r="BO38" s="46" t="n"/>
      <c r="BP38" s="46" t="n"/>
      <c r="BQ38" s="46" t="n"/>
      <c r="BR38" s="46" t="n"/>
      <c r="BS38" s="46" t="n"/>
      <c r="BT38" s="46" t="n"/>
      <c r="BU38" s="46" t="n"/>
      <c r="BV38" s="46" t="n"/>
    </row>
    <row customHeight="1" ht="20" r="39" s="73">
      <c r="A39" s="71" t="inlineStr">
        <is>
          <t>Nick Matthews</t>
        </is>
      </c>
      <c r="B39" s="72" t="n"/>
      <c r="C39" s="44" t="n">
        <v>19</v>
      </c>
      <c r="D39" s="45" t="inlineStr">
        <is>
          <t>M</t>
        </is>
      </c>
      <c r="E39" s="47">
        <f>COUNTIF(F39:W39,"=0")</f>
        <v/>
      </c>
      <c r="F39" s="70" t="n">
        <v>0.0002535879629629629</v>
      </c>
      <c r="G39" s="70" t="n">
        <v>0.0005615740740740741</v>
      </c>
      <c r="H39" s="70" t="n">
        <v>0.001296875</v>
      </c>
      <c r="I39" s="70" t="n">
        <v>0.003697685185185185</v>
      </c>
      <c r="J39" s="70" t="n">
        <v>0.007884953703703703</v>
      </c>
      <c r="K39" s="70" t="n">
        <v>0.0133693287037037</v>
      </c>
      <c r="L39" s="70" t="inlineStr">
        <is>
          <t>00:27.07</t>
        </is>
      </c>
      <c r="M39" s="70" t="n">
        <v>0.000666550925925926</v>
      </c>
      <c r="N39" s="70" t="n">
        <v>0.001588310185185185</v>
      </c>
      <c r="O39" s="70" t="n">
        <v>0.0003116898148148148</v>
      </c>
      <c r="P39" s="70" t="n">
        <v>0.0006731481481481481</v>
      </c>
      <c r="Q39" s="70" t="n">
        <v>0.001510185185185185</v>
      </c>
      <c r="R39" s="70" t="n">
        <v>0.0003292824074074074</v>
      </c>
      <c r="S39" s="70" t="n">
        <v>0.000787037037037037</v>
      </c>
      <c r="T39" s="70" t="n">
        <v>0.002232986111111111</v>
      </c>
      <c r="U39" s="70" t="n">
        <v>0.0006841435185185185</v>
      </c>
      <c r="V39" s="70" t="n">
        <v>0.001540740740740741</v>
      </c>
      <c r="W39" s="70" t="n">
        <v>0.003466666666666667</v>
      </c>
      <c r="X39" s="67" t="n"/>
      <c r="AS39" s="46" t="n"/>
      <c r="AT39" s="46" t="n"/>
      <c r="AU39" s="46" t="n"/>
      <c r="AV39" s="46" t="n"/>
      <c r="AW39" s="46" t="n"/>
      <c r="AX39" s="46" t="n"/>
      <c r="AY39" s="46" t="n"/>
      <c r="AZ39" s="46" t="n"/>
      <c r="BA39" s="46" t="n"/>
      <c r="BB39" s="46" t="n"/>
      <c r="BC39" s="46" t="n"/>
      <c r="BD39" s="46" t="n"/>
      <c r="BE39" s="46" t="n"/>
      <c r="BF39" s="46" t="n"/>
      <c r="BG39" s="46" t="n"/>
      <c r="BH39" s="46" t="n"/>
      <c r="BI39" s="46" t="n"/>
      <c r="BJ39" s="46" t="n"/>
      <c r="BK39" s="46" t="n"/>
      <c r="BL39" s="46" t="n"/>
      <c r="BM39" s="46" t="n"/>
      <c r="BN39" s="46" t="n"/>
      <c r="BO39" s="46" t="n"/>
      <c r="BP39" s="46" t="n"/>
      <c r="BQ39" s="46" t="n"/>
      <c r="BR39" s="46" t="n"/>
      <c r="BS39" s="46" t="n"/>
      <c r="BT39" s="46" t="n"/>
      <c r="BU39" s="46" t="n"/>
      <c r="BV39" s="46" t="n"/>
    </row>
    <row customHeight="1" ht="20" outlineLevel="1" r="40" s="73">
      <c r="C40" s="74" t="inlineStr">
        <is>
          <t>Silver</t>
        </is>
      </c>
      <c r="D40" s="75" t="n"/>
      <c r="E40" s="65">
        <f>COUNTIF(F40:AA40,"&lt;=0")-E39-IF(C39&gt;12,IF(L39&gt;0,1,0)+IF(O39&gt;0,1,0)+IF(R39&gt;0,1,0)+IF(U39&gt;0,1,0),0)-IF(C39&lt;11,IF(J39&gt;0,1,0)+IF(K39&gt;0,1,0)+IF(N39&gt;0,1,0)+IF(Q39&gt;0,1,0)+IF(T39&gt;0,1,0)+IF(W39,1,0),0)</f>
        <v/>
      </c>
      <c r="F40" s="59">
        <f>(IF(AND(C39&lt;11,AND(D39="F",F39&gt;0)),(INDIRECT(ADDRESS(ROW()-1,COLUMN()))-$B$4),0) + IF(AND(C39&lt;11,AND(D39="M",F39&gt;0)),(INDIRECT(ADDRESS(ROW()-1,COLUMN()))-$C$4),0)) + IF(AND(OR(C39=11,C39=12),AND(D39="F",F39&gt;0)),(INDIRECT(ADDRESS(ROW()-1,COLUMN()))-$D$4),0) + IF(AND(OR(C39=11,C39=12),AND(D39="M",F39&gt;0)),(INDIRECT(ADDRESS(ROW()-1,COLUMN()))-$E$4),0)  + IF(AND(OR(C39=13,C39=14),AND(D39="F",F39&gt;0)),(INDIRECT(ADDRESS(ROW()-1,COLUMN()))-$F$4),0) + IF(AND(OR(C39=13,C39=14),AND(D39="M",F39&gt;0)),(INDIRECT(ADDRESS(ROW()-1,COLUMN()))-$G$4),0) + IF(AND(C39 &gt; 14,AND(D39="F",F39&gt;0)),(INDIRECT(ADDRESS(ROW()-1,COLUMN()))-$H$4),0) + IF(AND(C39 &gt; 14,AND(D39="M",F39&gt;0)),(INDIRECT(ADDRESS(ROW()-1,COLUMN()))-$I$4),0)</f>
        <v/>
      </c>
      <c r="G40" s="59">
        <f>(IF(AND(C39&lt;11,AND(D39="F",G39&gt;0)),(INDIRECT(ADDRESS(ROW()-1,COLUMN()))-$B$5),0) + IF(AND(C39&lt;11,AND(D39="M",G39&gt;0)),(INDIRECT(ADDRESS(ROW()-1,COLUMN()))-$C$5),0)) + IF(AND(OR(C39=11,C39=12),AND(D39="F",G39&gt;0)),(INDIRECT(ADDRESS(ROW()-1,COLUMN()))-$D$5),0) + IF(AND(OR(C39=11,C39=12),AND(D39="M",G39&gt;0)),(INDIRECT(ADDRESS(ROW()-1,COLUMN()))-$E$5),0)  + IF(AND(OR(C39=13,C39=14),AND(D39="F",G39&gt;0)),(INDIRECT(ADDRESS(ROW()-1,COLUMN()))-$F$5),0) + IF(AND(OR(C39=13,C39=14),AND(D39="M",G39&gt;0)),(INDIRECT(ADDRESS(ROW()-1,COLUMN()))-$G$5),0) + IF(AND(C39 &gt; 14,AND(D39="F",G39&gt;0)),(INDIRECT(ADDRESS(ROW()-1,COLUMN()))-$H$5),0) + IF(AND(C39 &gt; 14,AND(D39="M",G39&gt;0)),(INDIRECT(ADDRESS(ROW()-1,COLUMN()))-$I$5),0)</f>
        <v/>
      </c>
      <c r="H40" s="59">
        <f>(IF(AND(C39&lt;11,AND(D39="F",H39&gt;0)),(INDIRECT(ADDRESS(ROW()-1,COLUMN()))-$B$6),0) + IF(AND(C39&lt;11,AND(D39="M",H39&gt;0)),(INDIRECT(ADDRESS(ROW()-1,COLUMN()))-$C$6),0)) + IF(AND(OR(C39=11,C39=12),AND(D39="F",H39&gt;0)),(INDIRECT(ADDRESS(ROW()-1,COLUMN()))-$D$6),0) + IF(AND(OR(C39=11,C39=12),AND(D39="M",H39&gt;0)),(INDIRECT(ADDRESS(ROW()-1,COLUMN()))-$E$6),0)  + IF(AND(OR(C39=13,C39=14),AND(D39="F",H39&gt;0)),(INDIRECT(ADDRESS(ROW()-1,COLUMN()))-$F$6),0) + IF(AND(OR(C39=13,C39=14),AND(D39="M",H39&gt;0)),(INDIRECT(ADDRESS(ROW()-1,COLUMN()))-$G$6),0) + IF(AND(C39 &gt; 14,AND(D39="F",H39&gt;0)),(INDIRECT(ADDRESS(ROW()-1,COLUMN()))-$H$6),0) + IF(AND(C39 &gt; 14,AND(D39="M",H39&gt;0)),(INDIRECT(ADDRESS(ROW()-1,COLUMN()))-$I$6),0)</f>
        <v/>
      </c>
      <c r="I40" s="59">
        <f>(IF(AND(C39&lt;11,AND(D39="F",I39&gt;0)),(INDIRECT(ADDRESS(ROW()-1,COLUMN()))-$B$7),0) + IF(AND(C39&lt;11,AND(D39="M",I39&gt;0)),(INDIRECT(ADDRESS(ROW()-1,COLUMN()))-$C$7),0)) + IF(AND(OR(C39=11,C39=12),AND(D39="F",I39&gt;0)),(INDIRECT(ADDRESS(ROW()-1,COLUMN()))-$D$7),0) + IF(AND(OR(C39=11,C39=12),AND(D39="M",I39&gt;0)),(INDIRECT(ADDRESS(ROW()-1,COLUMN()))-$E$7),0)  + IF(AND(OR(C39=13,C39=14),AND(D39="F",I39&gt;0)),(INDIRECT(ADDRESS(ROW()-1,COLUMN()))-$F$7),0) + IF(AND(OR(C39=13,C39=14),AND(D39="M",I39&gt;0)),(INDIRECT(ADDRESS(ROW()-1,COLUMN()))-$G$7),0) + IF(AND(C39 &gt; 14,AND(D39="F",I39&gt;0)),(INDIRECT(ADDRESS(ROW()-1,COLUMN()))-$H$7),0) + IF(AND(C39 &gt; 14,AND(D39="M",I39&gt;0)),(INDIRECT(ADDRESS(ROW()-1,COLUMN()))-$I$7),0)</f>
        <v/>
      </c>
      <c r="J40" s="59">
        <f>IF(AND(OR(C39=11,C39=12),AND(D39="F",J39&gt;0)),(INDIRECT(ADDRESS(ROW()-1,COLUMN()))-$D$8),0) + IF(AND(OR(C39=11,C39=12),AND(D39="M",J39&gt;0)),(INDIRECT(ADDRESS(ROW()-1,COLUMN()))-$E$8),0)  + IF(AND(OR(C39=13,C39=14),AND(D39="F",J39&gt;0)),(INDIRECT(ADDRESS(ROW()-1,COLUMN()))-$F$8),0) + IF(AND(OR(C39=13,C39=14),AND(D39="M",J39&gt;0)),(INDIRECT(ADDRESS(ROW()-1,COLUMN()))-$G$8),0) + IF(AND(C39 &gt; 14,AND(D39="F",J39&gt;0)),(INDIRECT(ADDRESS(ROW()-1,COLUMN()))-$H$8),0) + IF(AND(C39 &gt; 14,AND(D39="M",J39&gt;0)),(INDIRECT(ADDRESS(ROW()-1,COLUMN()))-$I$8),0)</f>
        <v/>
      </c>
      <c r="K40" s="59">
        <f>IF(AND(OR(C39=11,C39=12),AND(D39="F",K39&gt;0)),(INDIRECT(ADDRESS(ROW()-1,COLUMN()))-$D$9),0) + IF(AND(OR(C39=11,C39=12),AND(D39="M",K39&gt;0)),(INDIRECT(ADDRESS(ROW()-1,COLUMN()))-$E$9),0)  + IF(AND(OR(C39=13,C39=14),AND(D39="F",K39&gt;0)),(INDIRECT(ADDRESS(ROW()-1,COLUMN()))-$F$9),0) + IF(AND(OR(C39=13,C39=14),AND(D39="M",K39&gt;0)),(INDIRECT(ADDRESS(ROW()-1,COLUMN()))-$G$9),0) + IF(AND(C39 &gt; 14,AND(D39="F",K39&gt;0)),(INDIRECT(ADDRESS(ROW()-1,COLUMN()))-$H$9),0) + IF(AND(C39 &gt; 14,AND(D39="M",K39&gt;0)),(INDIRECT(ADDRESS(ROW()-1,COLUMN()))-$I$9),0)</f>
        <v/>
      </c>
      <c r="L40" s="59">
        <f>(IF(AND(C39&lt;11,AND(D39="F",L39&gt;0)),(INDIRECT(ADDRESS(ROW()-1,COLUMN()))-$B$11),0) + IF(AND(C39&lt;11,AND(D39="M",L39&gt;0)),(INDIRECT(ADDRESS(ROW()-1,COLUMN()))-$C$11),0)) + IF(AND(OR(C39=11,C39=12),AND(D39="F",L39&gt;0)),(INDIRECT(ADDRESS(ROW()-1,COLUMN()))-$D$11),0) + IF(AND(OR(C39=11,C39=12),AND(D39="M",L39&gt;0)),(INDIRECT(ADDRESS(ROW()-1,COLUMN()))-$E$11),0)</f>
        <v/>
      </c>
      <c r="M40" s="59">
        <f>(IF(AND(C39&lt;11,AND(D39="F",M39&gt;0)),(INDIRECT(ADDRESS(ROW()-1,COLUMN()))-$B$12),0) + IF(AND(C39&lt;11,AND(D39="M",M39&gt;0)),(INDIRECT(ADDRESS(ROW()-1,COLUMN()))-$C$12),0)) + IF(AND(OR(C39=11,C39=12),AND(D39="F",M39&gt;0)),(INDIRECT(ADDRESS(ROW()-1,COLUMN()))-$D$12),0) + IF(AND(OR(C39=11,C39=12),AND(D39="M",M39&gt;0)),(INDIRECT(ADDRESS(ROW()-1,COLUMN()))-$E$12),0)  + IF(AND(OR(C39=13,C39=14),AND(D39="F",M39&gt;0)),(INDIRECT(ADDRESS(ROW()-1,COLUMN()))-$F$12),0) + IF(AND(OR(C39=13,C39=14),AND(D39="M",M39&gt;0)),(INDIRECT(ADDRESS(ROW()-1,COLUMN()))-$G$12),0) + IF(AND(C39 &gt; 14,AND(D39="F",M39&gt;0)),(INDIRECT(ADDRESS(ROW()-1,COLUMN()))-$H$12),0) + IF(AND(C39 &gt; 14,AND(D39="M",M39&gt;0)),(INDIRECT(ADDRESS(ROW()-1,COLUMN()))-$I$12),0)</f>
        <v/>
      </c>
      <c r="N40" s="59">
        <f>IF(AND(OR(C39=11,C39=12),AND(D39="F",N39&gt;0)),(INDIRECT(ADDRESS(ROW()-1,COLUMN()))-$D$13),0) + IF(AND(OR(C39=11,C39=12),AND(D39="M",N39&gt;0)),(INDIRECT(ADDRESS(ROW()-1,COLUMN()))-$E$13),0)  + IF(AND(OR(C39=13,C39=14),AND(D39="F",N39&gt;0)),(INDIRECT(ADDRESS(ROW()-1,COLUMN()))-$F$13),0) + IF(AND(OR(C39=13,C39=14),AND(D39="M",N39&gt;0)),(INDIRECT(ADDRESS(ROW()-1,COLUMN()))-$G$13),0) + IF(AND(C39 &gt; 14,AND(D39="F",N39&gt;0)),(INDIRECT(ADDRESS(ROW()-1,COLUMN()))-$H$13),0) + IF(AND(C39 &gt; 14,AND(D39="M",N39&gt;0)),(INDIRECT(ADDRESS(ROW()-1,COLUMN()))-$I$13),0)</f>
        <v/>
      </c>
      <c r="O40" s="59">
        <f>(IF(AND(C39&lt;11,AND(D39="F",O39&gt;0)),(INDIRECT(ADDRESS(ROW()-1,COLUMN()))-$B$15),0) + IF(AND(C39&lt;11,AND(D39="M",O39&gt;0)),(INDIRECT(ADDRESS(ROW()-1,COLUMN()))-$C$15),0)) + IF(AND(OR(C39=11,C39=12),AND(D39="F",O39&gt;0)),(INDIRECT(ADDRESS(ROW()-1,COLUMN()))-$D$15),0) + IF(AND(OR(C39=11,C39=12),AND(D39="M",O39&gt;0)),(INDIRECT(ADDRESS(ROW()-1,COLUMN()))-$E$15),0)</f>
        <v/>
      </c>
      <c r="P40" s="59">
        <f>(IF(AND(C39&lt;11,AND(D39="F",P39&gt;0)),(INDIRECT(ADDRESS(ROW()-1,COLUMN()))-$B$16),0) + IF(AND(C39&lt;11,AND(D39="M",P39&gt;0)),(INDIRECT(ADDRESS(ROW()-1,COLUMN()))-$C$16),0)) + IF(AND(OR(C39=11,C39=12),AND(D39="F",P39&gt;0)),(INDIRECT(ADDRESS(ROW()-1,COLUMN()))-$D$16),0) + IF(AND(OR(C39=11,C39=12),AND(D39="M",P39&gt;0)),(INDIRECT(ADDRESS(ROW()-1,COLUMN()))-$E$16),0)  + IF(AND(OR(C39=13,C39=14),AND(D39="F",P39&gt;0)),(INDIRECT(ADDRESS(ROW()-1,COLUMN()))-$F$16),0) + IF(AND(OR(C39=13,C39=14),AND(D39="M",P39&gt;0)),(INDIRECT(ADDRESS(ROW()-1,COLUMN()))-$G$16),0) + IF(AND(C39 &gt; 14,AND(D39="F",P39&gt;0)),(INDIRECT(ADDRESS(ROW()-1,COLUMN()))-$H$16),0) + IF(AND(C39 &gt; 14,AND(D39="M",P39&gt;0)),(INDIRECT(ADDRESS(ROW()-1,COLUMN()))-$I$16),0)</f>
        <v/>
      </c>
      <c r="Q40" s="59">
        <f>IF(AND(OR(C39=11,C39=12),AND(D39="F",Q39&gt;0)),(INDIRECT(ADDRESS(ROW()-1,COLUMN()))-$D$17),0) + IF(AND(OR(C39=11,C39=12),AND(D39="M",Q39&gt;0)),(INDIRECT(ADDRESS(ROW()-1,COLUMN()))-$E$17),0)  + IF(AND(OR(C39=13,C39=14),AND(D39="F",Q39&gt;0)),(INDIRECT(ADDRESS(ROW()-1,COLUMN()))-$F$17),0) + IF(AND(OR(C39=13,C39=14),AND(D39="M",Q39&gt;0)),(INDIRECT(ADDRESS(ROW()-1,COLUMN()))-$G$17),0) + IF(AND(C39 &gt; 14,AND(D39="F",Q39&gt;0)),(INDIRECT(ADDRESS(ROW()-1,COLUMN()))-$H$17),0) + IF(AND(C39 &gt; 14,AND(D39="M",Q39&gt;0)),(INDIRECT(ADDRESS(ROW()-1,COLUMN()))-$I$17),0)</f>
        <v/>
      </c>
      <c r="R40" s="59">
        <f>(IF(AND(C39&lt;11,AND(D39="F",R39&gt;0)),(INDIRECT(ADDRESS(ROW()-1,COLUMN()))-$B$19),0) + IF(AND(C39&lt;11,AND(D39="M",R39&gt;0)),(INDIRECT(ADDRESS(ROW()-1,COLUMN()))-$C$19),0)) + IF(AND(OR(C39=11,C39=12),AND(D39="F",R39&gt;0)),(INDIRECT(ADDRESS(ROW()-1,COLUMN()))-$D$19),0) + IF(AND(OR(C39=11,C39=12),AND(D39="M",R39&gt;0)),(INDIRECT(ADDRESS(ROW()-1,COLUMN()))-$E$19),0)</f>
        <v/>
      </c>
      <c r="S40" s="59">
        <f>(IF(AND(C39&lt;11,AND(D39="F",S39&gt;0)),(INDIRECT(ADDRESS(ROW()-1,COLUMN()))-$B$20),0) + IF(AND(C39&lt;11,AND(D39="M",S39&gt;0)),(INDIRECT(ADDRESS(ROW()-1,COLUMN()))-$C$20),0)) + IF(AND(OR(C39=11,C39=12),AND(D39="F",S39&gt;0)),(INDIRECT(ADDRESS(ROW()-1,COLUMN()))-$D$20),0) + IF(AND(OR(C39=11,C39=12),AND(D39="M",S39&gt;0)),(INDIRECT(ADDRESS(ROW()-1,COLUMN()))-$E$20),0)  + IF(AND(OR(C39=13,C39=14),AND(D39="F",S39&gt;0)),(INDIRECT(ADDRESS(ROW()-1,COLUMN()))-$F$20),0) + IF(AND(OR(C39=13,C39=14),AND(D39="M",S39&gt;0)),(INDIRECT(ADDRESS(ROW()-1,COLUMN()))-$G$20),0) + IF(AND(C39 &gt; 14,AND(D39="F",S39&gt;0)),(INDIRECT(ADDRESS(ROW()-1,COLUMN()))-$H$20),0) + IF(AND(C39 &gt; 14,AND(D39="M",S39&gt;0)),(INDIRECT(ADDRESS(ROW()-1,COLUMN()))-$I$20),0)</f>
        <v/>
      </c>
      <c r="T40" s="59">
        <f>IF(AND(OR(C39=11,C39=12),AND(D39="F",T39&gt;0)),(INDIRECT(ADDRESS(ROW()-1,COLUMN()))-$D$21),0) + IF(AND(OR(C39=11,C39=12),AND(D39="M",T39&gt;0)),(INDIRECT(ADDRESS(ROW()-1,COLUMN()))-$E$21),0)  + IF(AND(OR(C39=13,C39=14),AND(D39="F",T39&gt;0)),(INDIRECT(ADDRESS(ROW()-1,COLUMN()))-$F$21),0) + IF(AND(OR(C39=13,C39=14),AND(D39="M",T39&gt;0)),(INDIRECT(ADDRESS(ROW()-1,COLUMN()))-$G$21),0) + IF(AND(C39 &gt; 14,AND(D39="F",T39&gt;0)),(INDIRECT(ADDRESS(ROW()-1,COLUMN()))-$H$21),0) + IF(AND(C39 &gt; 14,AND(D39="M",T39&gt;0)),(INDIRECT(ADDRESS(ROW()-1,COLUMN()))-$I$21),0)</f>
        <v/>
      </c>
      <c r="U40" s="59">
        <f>(IF(AND(C39&lt;11,AND(D39="F",U39&gt;0)),(INDIRECT(ADDRESS(ROW()-1,COLUMN()))-$B$23),0) + IF(AND(C39&lt;11,AND(D39="M",U39&gt;0)),(INDIRECT(ADDRESS(ROW()-1,COLUMN()))-$C$23),0)) + IF(AND(OR(C39=11,C39=12),AND(D39="F",U39&gt;0)),(INDIRECT(ADDRESS(ROW()-1,COLUMN()))-$D$23),0) + IF(AND(OR(C39=11,C39=12),AND(D39="M",U39&gt;0)),(INDIRECT(ADDRESS(ROW()-1,COLUMN()))-$E$23),0)</f>
        <v/>
      </c>
      <c r="V40" s="59">
        <f>(IF(AND(C39&lt;11,AND(D39="F",V39&gt;0)),(INDIRECT(ADDRESS(ROW()-1,COLUMN()))-$B$24),0) + IF(AND(C39&lt;11,AND(D39="M",V39&gt;0)),(INDIRECT(ADDRESS(ROW()-1,COLUMN()))-$C$24),0)) + IF(AND(OR(C39=11,C39=12),AND(D39="F",V39&gt;0)),(INDIRECT(ADDRESS(ROW()-1,COLUMN()))-$D$24),0) + IF(AND(OR(C39=11,C39=12),AND(D39="M",V39&gt;0)),(INDIRECT(ADDRESS(ROW()-1,COLUMN()))-$E$24),0)  + IF(AND(OR(C39=13,C39=14),AND(D39="F",V39&gt;0)),(INDIRECT(ADDRESS(ROW()-1,COLUMN()))-$F$24),0) + IF(AND(OR(C39=13,C39=14),AND(D39="M",V39&gt;0)),(INDIRECT(ADDRESS(ROW()-1,COLUMN()))-$G$24),0) + IF(AND(C39 &gt; 14,AND(D39="F",V39&gt;0)),(INDIRECT(ADDRESS(ROW()-1,COLUMN()))-$H$24),0) + IF(AND(C39 &gt; 14,AND(D39="M",V39&gt;0)),(INDIRECT(ADDRESS(ROW()-1,COLUMN()))-$I$24),0)</f>
        <v/>
      </c>
      <c r="W40" s="59">
        <f>IF(AND(OR(C39=11,C39=12),AND(D39="F",W39&gt;0)),(INDIRECT(ADDRESS(ROW()-1,COLUMN()))-$D$25),0) + IF(AND(OR(C39=11,C39=12),AND(D39="M",W39&gt;0)),(INDIRECT(ADDRESS(ROW()-1,COLUMN()))-$E$25),0)  + IF(AND(OR(C39=13,C39=14),AND(D39="F",W39&gt;0)),(INDIRECT(ADDRESS(ROW()-1,COLUMN()))-$F$25),0) + IF(AND(OR(C39=13,C39=14),AND(D39="M",W39&gt;0)),(INDIRECT(ADDRESS(ROW()-1,COLUMN()))-$G$25),0) + IF(AND(C39 &gt; 14,AND(D39="F",W39&gt;0)),(INDIRECT(ADDRESS(ROW()-1,COLUMN()))-$H$25),0) + IF(AND(C39 &gt; 14,AND(D39="M",W39&gt;0)),(INDIRECT(ADDRESS(ROW()-1,COLUMN()))-$I$25),0)</f>
        <v/>
      </c>
      <c r="X40" s="67" t="n"/>
    </row>
    <row customHeight="1" ht="20" outlineLevel="1" r="41" s="73">
      <c r="C41" s="76" t="inlineStr">
        <is>
          <t>State</t>
        </is>
      </c>
      <c r="E41" s="65">
        <f>COUNTIF(F41:AA41,"&lt;=0")-E39-IF(C39&gt;12,IF(L39&gt;0,1,0)+IF(O39&gt;0,1,0)+IF(R39&gt;0,1,0)+IF(U39&gt;0,1,0),0)-IF(C39&lt;11,IF(J39&gt;0,1,0)+IF(K39&gt;0,1,0)+IF(N39&gt;0,1,0)+IF(Q39&gt;0,1,0)+IF(T39&gt;0,1,0)+IF(W39,1,0),0)</f>
        <v/>
      </c>
      <c r="F41" s="59">
        <f>(IF(AND(C39&lt;11,AND(D39="F",F39&gt;0)),(INDIRECT(ADDRESS(ROW()-2,COLUMN()))-$L$4),0) + IF(AND(C39&lt;11,AND(D39="M",F39&gt;0)),(INDIRECT(ADDRESS(ROW()-2,COLUMN()))-$M$4),0)) + IF(AND(OR(C39=11,C39=12),AND(D39="F",F39&gt;0)),(INDIRECT(ADDRESS(ROW()-2,COLUMN()))-$N$4),0) + IF(AND(OR(C39=11,C39=12),AND(D39="M",F39&gt;0)),(INDIRECT(ADDRESS(ROW()-2,COLUMN()))-$O$4),0)  + IF(AND(OR(C39=13,C39=14),AND(D39="F",F39&gt;0)),(INDIRECT(ADDRESS(ROW()-2,COLUMN()))-$P$4),0) + IF(AND(OR(C39=13,C39=14),AND(D39="M",F39&gt;0)),(INDIRECT(ADDRESS(ROW()-2,COLUMN()))-$Q$4),0) + IF(AND(C39 &gt; 14,AND(D39="F",F39&gt;0)),(INDIRECT(ADDRESS(ROW()-2,COLUMN()))-$R$4),0) + IF(AND(C39 &gt; 14,AND(D39="M",F39&gt;0)),(INDIRECT(ADDRESS(ROW()-2,COLUMN()))-$S$4),0)</f>
        <v/>
      </c>
      <c r="G41" s="59">
        <f>(IF(AND(C39&lt;11,AND(D39="F",G39&gt;0)),(INDIRECT(ADDRESS(ROW()-2,COLUMN()))-$L$5),0) + IF(AND(C39&lt;11,AND(D39="M",G39&gt;0)),(INDIRECT(ADDRESS(ROW()-2,COLUMN()))-$M$5),0)) + IF(AND(OR(C39=11,C39=12),AND(D39="F",G39&gt;0)),(INDIRECT(ADDRESS(ROW()-2,COLUMN()))-$N$5),0) + IF(AND(OR(C39=11,C39=12),AND(D39="M",G39&gt;0)),(INDIRECT(ADDRESS(ROW()-2,COLUMN()))-$O$5),0)  + IF(AND(OR(C39=13,C39=14),AND(D39="F",G39&gt;0)),(INDIRECT(ADDRESS(ROW()-2,COLUMN()))-$P$5),0) + IF(AND(OR(C39=13,C39=14),AND(D39="M",G39&gt;0)),(INDIRECT(ADDRESS(ROW()-2,COLUMN()))-$Q$5),0) + IF(AND(C39 &gt; 14,AND(D39="F",G39&gt;0)),(INDIRECT(ADDRESS(ROW()-2,COLUMN()))-$R$5),0) + IF(AND(C39 &gt; 14,AND(D39="M",G39&gt;0)),(INDIRECT(ADDRESS(ROW()-2,COLUMN()))-$S$5),0)</f>
        <v/>
      </c>
      <c r="H41" s="59">
        <f>(IF(AND(C39&lt;11,AND(D39="F",H39&gt;0)),(INDIRECT(ADDRESS(ROW()-2,COLUMN()))-$L$6),0) + IF(AND(C39&lt;11,AND(D39="M",H39&gt;0)),(INDIRECT(ADDRESS(ROW()-2,COLUMN()))-$M$6),0)) + IF(AND(OR(C39=11,C39=12),AND(D39="F",H39&gt;0)),(INDIRECT(ADDRESS(ROW()-2,COLUMN()))-$N$6),0) + IF(AND(OR(C39=11,C39=12),AND(D39="M",H39&gt;0)),(INDIRECT(ADDRESS(ROW()-2,COLUMN()))-$O$6),0)  + IF(AND(OR(C39=13,C39=14),AND(D39="F",H39&gt;0)),(INDIRECT(ADDRESS(ROW()-2,COLUMN()))-$P$6),0) + IF(AND(OR(C39=13,C39=14),AND(D39="M",H39&gt;0)),(INDIRECT(ADDRESS(ROW()-2,COLUMN()))-$Q$6),0) + IF(AND(C39 &gt; 14,AND(D39="F",H39&gt;0)),(INDIRECT(ADDRESS(ROW()-2,COLUMN()))-$R$6),0) + IF(AND(C39 &gt; 14,AND(D39="M",H39&gt;0)),(INDIRECT(ADDRESS(ROW()-2,COLUMN()))-$S$6),0)</f>
        <v/>
      </c>
      <c r="I41" s="59">
        <f>(IF(AND(C39&lt;11,AND(D39="F",I39&gt;0)),(INDIRECT(ADDRESS(ROW()-2,COLUMN()))-$L$7),0) + IF(AND(C39&lt;11,AND(D39="M",I39&gt;0)),(INDIRECT(ADDRESS(ROW()-2,COLUMN()))-$M$7),0)) + IF(AND(OR(C39=11,C39=12),AND(D39="F",I39&gt;0)),(INDIRECT(ADDRESS(ROW()-2,COLUMN()))-$N$7),0) + IF(AND(OR(C39=11,C39=12),AND(D39="M",I39&gt;0)),(INDIRECT(ADDRESS(ROW()-2,COLUMN()))-$O$7),0)  + IF(AND(OR(C39=13,C39=14),AND(D39="F",I39&gt;0)),(INDIRECT(ADDRESS(ROW()-2,COLUMN()))-$P$7),0) + IF(AND(OR(C39=13,C39=14),AND(D39="M",I39&gt;0)),(INDIRECT(ADDRESS(ROW()-2,COLUMN()))-$Q$7),0) + IF(AND(C39 &gt; 14,AND(D39="F",I39&gt;0)),(INDIRECT(ADDRESS(ROW()-2,COLUMN()))-$R$7),0) + IF(AND(C39 &gt; 14,AND(D39="M",I39&gt;0)),(INDIRECT(ADDRESS(ROW()-2,COLUMN()))-$S$7),0)</f>
        <v/>
      </c>
      <c r="J41" s="59">
        <f>IF(AND(OR(C39=11,C39=12),AND(D39="F",J39&gt;0)),(INDIRECT(ADDRESS(ROW()-2,COLUMN()))-$N$8),0) + IF(AND(OR(C39=11,C39=12),AND(D39="M",J39&gt;0)),(INDIRECT(ADDRESS(ROW()-2,COLUMN()))-$O$8),0)  + IF(AND(OR(C39=13,C39=14),AND(D39="F",J39&gt;0)),(INDIRECT(ADDRESS(ROW()-2,COLUMN()))-$P$8),0) + IF(AND(OR(C39=13,C39=14),AND(D39="M",J39&gt;0)),(INDIRECT(ADDRESS(ROW()-2,COLUMN()))-$Q$8),0) + IF(AND(C39 &gt; 14,AND(D39="F",J39&gt;0)),(INDIRECT(ADDRESS(ROW()-2,COLUMN()))-$R$8),0) + IF(AND(C39 &gt; 14,AND(D39="M",J39&gt;0)),(INDIRECT(ADDRESS(ROW()-2,COLUMN()))-$S$8),0)</f>
        <v/>
      </c>
      <c r="K41" s="59">
        <f>IF(AND(OR(C39=11,C39=12),AND(D39="F",K39&gt;0)),(INDIRECT(ADDRESS(ROW()-2,COLUMN()))-$N$9),0) + IF(AND(OR(C39=11,C39=12),AND(D39="M",K39&gt;0)),(INDIRECT(ADDRESS(ROW()-2,COLUMN()))-$O$9),0)  + IF(AND(OR(C39=13,C39=14),AND(D39="F",K39&gt;0)),(INDIRECT(ADDRESS(ROW()-2,COLUMN()))-$P$9),0) + IF(AND(OR(C39=13,C39=14),AND(D39="M",K39&gt;0)),(INDIRECT(ADDRESS(ROW()-2,COLUMN()))-$Q$9),0) + IF(AND(C39 &gt; 14,AND(D39="F",K39&gt;0)),(INDIRECT(ADDRESS(ROW()-2,COLUMN()))-$R$9),0) + IF(AND(C39 &gt; 14,AND(D39="M",K39&gt;0)),(INDIRECT(ADDRESS(ROW()-2,COLUMN()))-$S$9),0)</f>
        <v/>
      </c>
      <c r="L41" s="59">
        <f>(IF(AND(C39&lt;11,AND(D39="F",L39&gt;0)),(INDIRECT(ADDRESS(ROW()-2,COLUMN()))-$L$11),0) + IF(AND(C39&lt;11,AND(D39="M",L39&gt;0)),(INDIRECT(ADDRESS(ROW()-2,COLUMN()))-$M$11),0)) + IF(AND(OR(C39=11,C39=12),AND(D39="F",L39&gt;0)),(INDIRECT(ADDRESS(ROW()-2,COLUMN()))-$N$11),0) + IF(AND(OR(C39=11,C39=12),AND(D39="M",L39&gt;0)),(INDIRECT(ADDRESS(ROW()-2,COLUMN()))-$O$11),0)</f>
        <v/>
      </c>
      <c r="M41" s="59">
        <f>(IF(AND(C39&lt;11,AND(D39="F",M39&gt;0)),(INDIRECT(ADDRESS(ROW()-2,COLUMN()))-$L$12),0) + IF(AND(C39&lt;11,AND(D39="M",M39&gt;0)),(INDIRECT(ADDRESS(ROW()-2,COLUMN()))-$M$12),0)) + IF(AND(OR(C39=11,C39=12),AND(D39="F",M39&gt;0)),(INDIRECT(ADDRESS(ROW()-2,COLUMN()))-$N$12),0) + IF(AND(OR(C39=11,C39=12),AND(D39="M",M39&gt;0)),(INDIRECT(ADDRESS(ROW()-2,COLUMN()))-$O$12),0)  + IF(AND(OR(C39=13,C39=14),AND(D39="F",M39&gt;0)),(INDIRECT(ADDRESS(ROW()-2,COLUMN()))-$P$12),0) + IF(AND(OR(C39=13,C39=14),AND(D39="M",M39&gt;0)),(INDIRECT(ADDRESS(ROW()-2,COLUMN()))-$Q$12),0) + IF(AND(C39 &gt; 14,AND(D39="F",M39&gt;0)),(INDIRECT(ADDRESS(ROW()-2,COLUMN()))-$R$12),0) + IF(AND(C39 &gt; 14,AND(D39="M",M39&gt;0)),(INDIRECT(ADDRESS(ROW()-2,COLUMN()))-$S$12),0)</f>
        <v/>
      </c>
      <c r="N41" s="59">
        <f>IF(AND(OR(C39=11,C39=12),AND(D39="F",N39&gt;0)),(INDIRECT(ADDRESS(ROW()-2,COLUMN()))-$N$13),0) + IF(AND(OR(C39=11,C39=12),AND(D39="M",N39&gt;0)),(INDIRECT(ADDRESS(ROW()-2,COLUMN()))-$O$13),0)  + IF(AND(OR(C39=13,C39=14),AND(D39="F",N39&gt;0)),(INDIRECT(ADDRESS(ROW()-2,COLUMN()))-$P$13),0) + IF(AND(OR(C39=13,C39=14),AND(D39="M",N39&gt;0)),(INDIRECT(ADDRESS(ROW()-2,COLUMN()))-$Q$13),0) + IF(AND(C39 &gt; 14,AND(D39="F",N39&gt;0)),(INDIRECT(ADDRESS(ROW()-2,COLUMN()))-$R$13),0) + IF(AND(C39 &gt; 14,AND(D39="M",N39&gt;0)),(INDIRECT(ADDRESS(ROW()-2,COLUMN()))-$S$13),0)</f>
        <v/>
      </c>
      <c r="O41" s="59">
        <f>(IF(AND(C39&lt;11,AND(D39="F",O39&gt;0)),(INDIRECT(ADDRESS(ROW()-2,COLUMN()))-$L$15),0) + IF(AND(C39&lt;11,AND(D39="M",O39&gt;0)),(INDIRECT(ADDRESS(ROW()-2,COLUMN()))-$M$15),0)) + IF(AND(OR(C39=11,C39=12),AND(D39="F",O39&gt;0)),(INDIRECT(ADDRESS(ROW()-2,COLUMN()))-$N$15),0) + IF(AND(OR(C39=11,C39=12),AND(D39="M",O39&gt;0)),(INDIRECT(ADDRESS(ROW()-2,COLUMN()))-$O$15),0)</f>
        <v/>
      </c>
      <c r="P41" s="59">
        <f>(IF(AND(C39&lt;11,AND(D39="F",P39&gt;0)),(INDIRECT(ADDRESS(ROW()-2,COLUMN()))-$L$16),0) + IF(AND(C39&lt;11,AND(D39="M",P39&gt;0)),(INDIRECT(ADDRESS(ROW()-2,COLUMN()))-$M$16),0)) + IF(AND(OR(C39=11,C39=12),AND(D39="F",P39&gt;0)),(INDIRECT(ADDRESS(ROW()-2,COLUMN()))-$N$16),0) + IF(AND(OR(C39=11,C39=12),AND(D39="M",P39&gt;0)),(INDIRECT(ADDRESS(ROW()-2,COLUMN()))-$O$16),0)  + IF(AND(OR(C39=13,C39=14),AND(D39="F",P39&gt;0)),(INDIRECT(ADDRESS(ROW()-2,COLUMN()))-$P$16),0) + IF(AND(OR(C39=13,C39=14),AND(D39="M",P39&gt;0)),(INDIRECT(ADDRESS(ROW()-2,COLUMN()))-$Q$16),0) + IF(AND(C39 &gt; 14,AND(D39="F",P39&gt;0)),(INDIRECT(ADDRESS(ROW()-2,COLUMN()))-$R$16),0) + IF(AND(C39 &gt; 14,AND(D39="M",P39&gt;0)),(INDIRECT(ADDRESS(ROW()-2,COLUMN()))-$S$16),0)</f>
        <v/>
      </c>
      <c r="Q41" s="59">
        <f>IF(AND(OR(C39=11,C39=12),AND(D39="F",Q39&gt;0)),(INDIRECT(ADDRESS(ROW()-2,COLUMN()))-$N$17),0) + IF(AND(OR(C39=11,C39=12),AND(D39="M",Q39&gt;0)),(INDIRECT(ADDRESS(ROW()-2,COLUMN()))-$O$17),0)  + IF(AND(OR(C39=13,C39=14),AND(D39="F",Q39&gt;0)),(INDIRECT(ADDRESS(ROW()-2,COLUMN()))-$P$17),0) + IF(AND(OR(C39=13,C39=14),AND(D39="M",Q39&gt;0)),(INDIRECT(ADDRESS(ROW()-2,COLUMN()))-$Q$17),0) + IF(AND(C39 &gt; 14,AND(D39="F",Q39&gt;0)),(INDIRECT(ADDRESS(ROW()-2,COLUMN()))-$R$17),0) + IF(AND(C39 &gt; 14,AND(D39="M",Q39&gt;0)),(INDIRECT(ADDRESS(ROW()-2,COLUMN()))-$S$17),0)</f>
        <v/>
      </c>
      <c r="R41" s="59">
        <f>(IF(AND(C39&lt;11,AND(D39="F",R39&gt;0)),(INDIRECT(ADDRESS(ROW()-2,COLUMN()))-$L$19),0) + IF(AND(C39&lt;11,AND(D39="M",R39&gt;0)),(INDIRECT(ADDRESS(ROW()-2,COLUMN()))-$M$19),0)) + IF(AND(OR(C39=11,C39=12),AND(D39="F",R39&gt;0)),(INDIRECT(ADDRESS(ROW()-2,COLUMN()))-$N$19),0) + IF(AND(OR(C39=11,C39=12),AND(D39="M",R39&gt;0)),(INDIRECT(ADDRESS(ROW()-2,COLUMN()))-$O$19),0)</f>
        <v/>
      </c>
      <c r="S41" s="59">
        <f>(IF(AND(C39&lt;11,AND(D39="F",S39&gt;0)),(INDIRECT(ADDRESS(ROW()-2,COLUMN()))-$L$20),0) + IF(AND(C39&lt;11,AND(D39="M",S39&gt;0)),(INDIRECT(ADDRESS(ROW()-2,COLUMN()))-$M$20),0)) + IF(AND(OR(C39=11,C39=12),AND(D39="F",S39&gt;0)),(INDIRECT(ADDRESS(ROW()-2,COLUMN()))-$N$20),0) + IF(AND(OR(C39=11,C39=12),AND(D39="M",S39&gt;0)),(INDIRECT(ADDRESS(ROW()-2,COLUMN()))-$O$20),0)  + IF(AND(OR(C39=13,C39=14),AND(D39="F",S39&gt;0)),(INDIRECT(ADDRESS(ROW()-2,COLUMN()))-$P$20),0) + IF(AND(OR(C39=13,C39=14),AND(D39="M",S39&gt;0)),(INDIRECT(ADDRESS(ROW()-2,COLUMN()))-$Q$20),0) + IF(AND(C39 &gt; 14,AND(D39="F",S39&gt;0)),(INDIRECT(ADDRESS(ROW()-2,COLUMN()))-$R$20),0) + IF(AND(C39 &gt; 14,AND(D39="M",S39&gt;0)),(INDIRECT(ADDRESS(ROW()-2,COLUMN()))-$S$20),0)</f>
        <v/>
      </c>
      <c r="T41" s="59">
        <f>IF(AND(OR(C39=11,C39=12),AND(D39="F",T39&gt;0)),(INDIRECT(ADDRESS(ROW()-2,COLUMN()))-$N$21),0) + IF(AND(OR(C39=11,C39=12),AND(D39="M",T39&gt;0)),(INDIRECT(ADDRESS(ROW()-2,COLUMN()))-$O$21),0)  + IF(AND(OR(C39=13,C39=14),AND(D39="F",T39&gt;0)),(INDIRECT(ADDRESS(ROW()-2,COLUMN()))-$P$21),0) + IF(AND(OR(C39=13,C39=14),AND(D39="M",T39&gt;0)),(INDIRECT(ADDRESS(ROW()-2,COLUMN()))-$Q$21),0) + IF(AND(C39 &gt; 14,AND(D39="F",T39&gt;0)),(INDIRECT(ADDRESS(ROW()-2,COLUMN()))-$R$21),0) + IF(AND(C39 &gt; 14,AND(D39="M",T39&gt;0)),(INDIRECT(ADDRESS(ROW()-2,COLUMN()))-$S$21),0)</f>
        <v/>
      </c>
      <c r="U41" s="59">
        <f>(IF(AND(C39&lt;11,AND(D39="F",U39&gt;0)),(INDIRECT(ADDRESS(ROW()-2,COLUMN()))-$L$23),0) + IF(AND(C39&lt;11,AND(D39="M",U39&gt;0)),(INDIRECT(ADDRESS(ROW()-2,COLUMN()))-$M$23),0)) + IF(AND(OR(C39=11,C39=12),AND(D39="F",U39&gt;0)),(INDIRECT(ADDRESS(ROW()-2,COLUMN()))-$N$23),0) + IF(AND(OR(C39=11,C39=12),AND(D39="M",U39&gt;0)),(INDIRECT(ADDRESS(ROW()-2,COLUMN()))-$O$23),0)</f>
        <v/>
      </c>
      <c r="V41" s="59">
        <f>(IF(AND(C39&lt;11,AND(D39="F",V39&gt;0)),(INDIRECT(ADDRESS(ROW()-2,COLUMN()))-$L$24),0) + IF(AND(C39&lt;11,AND(D39="M",V39&gt;0)),(INDIRECT(ADDRESS(ROW()-2,COLUMN()))-$M$24),0)) + IF(AND(OR(C39=11,C39=12),AND(D39="F",V39&gt;0)),(INDIRECT(ADDRESS(ROW()-2,COLUMN()))-$N$24),0) + IF(AND(OR(C39=11,C39=12),AND(D39="M",V39&gt;0)),(INDIRECT(ADDRESS(ROW()-2,COLUMN()))-$O$24),0)  + IF(AND(OR(C39=13,C39=14),AND(D39="F",V39&gt;0)),(INDIRECT(ADDRESS(ROW()-2,COLUMN()))-$P$24),0) + IF(AND(OR(C39=13,C39=14),AND(D39="M",V39&gt;0)),(INDIRECT(ADDRESS(ROW()-2,COLUMN()))-$Q$24),0) + IF(AND(C39 &gt; 14,AND(D39="F",V39&gt;0)),(INDIRECT(ADDRESS(ROW()-2,COLUMN()))-$R$24),0) + IF(AND(C39 &gt; 14,AND(D39="M",V39&gt;0)),(INDIRECT(ADDRESS(ROW()-2,COLUMN()))-$S$24),0)</f>
        <v/>
      </c>
      <c r="W41" s="59">
        <f>IF(AND(OR(C39=11,C39=12),AND(D39="F",W39&gt;0)),(INDIRECT(ADDRESS(ROW()-2,COLUMN()))-$N$25),0) + IF(AND(OR(C39=11,C39=12),AND(D39="M",W39&gt;0)),(INDIRECT(ADDRESS(ROW()-2,COLUMN()))-$O$25),0)  + IF(AND(OR(C39=13,C39=14),AND(D39="F",W39&gt;0)),(INDIRECT(ADDRESS(ROW()-2,COLUMN()))-$P$25),0) + IF(AND(OR(C39=13,C39=14),AND(D39="M",W39&gt;0)),(INDIRECT(ADDRESS(ROW()-2,COLUMN()))-$Q$25),0) + IF(AND(C39 &gt; 14,AND(D39="F",W39&gt;0)),(INDIRECT(ADDRESS(ROW()-2,COLUMN()))-$R$25),0) + IF(AND(C39 &gt; 14,AND(D39="M",W39&gt;0)),(INDIRECT(ADDRESS(ROW()-2,COLUMN()))-$S$25),0)</f>
        <v/>
      </c>
      <c r="X41" s="67" t="n"/>
    </row>
    <row customHeight="1" ht="20" outlineLevel="1" r="42" s="73">
      <c r="C42" s="76" t="inlineStr">
        <is>
          <t>Zones</t>
        </is>
      </c>
      <c r="E42" s="65">
        <f>COUNTIF(F42:W42,"&lt;=0")-E39-IF(C39&gt;14,18,0)-IF(C39&gt;12,IF(L39&gt;0,1,0)+IF(O39&gt;0,1,0)+IF(R39&gt;0,1,0)+IF(U39&gt;0,1,0),0)-IF(C39&lt;11,IF(J39&gt;0,1,0)+IF(K39&gt;0,1,0)+IF(N39&gt;0,1,0)+IF(Q39&gt;0,1,0)+IF(T39&gt;0,1,0)+ IF(U39&gt;0,1,0) + IF(W39,1,0),0) - IF(AND(U39 &gt; 0,OR(C39=11,C39=12)),1,0)</f>
        <v/>
      </c>
      <c r="F42" s="59">
        <f>(IF(AND(C39&lt;11,AND(D39="F",F39&gt;0)),(INDIRECT(ADDRESS(ROW()-3,COLUMN()))-$V$4),0) + IF(AND(C39&lt;11,AND(D39="M",F39&gt;0)),(INDIRECT(ADDRESS(ROW()-3,COLUMN()))-$W$4),0)) + IF(AND(OR(C39=11,C39=12),AND(D39="F",F39&gt;0)),(INDIRECT(ADDRESS(ROW()-3,COLUMN()))-$X$4),0) + IF(AND(OR(C39=11,C39=12),AND(D39="M",F39&gt;0)),(INDIRECT(ADDRESS(ROW()-3,COLUMN()))-$Y$4),0)  + IF(AND(OR(C39=13,C39=14),AND(D39="F",F39&gt;0)),(INDIRECT(ADDRESS(ROW()-3,COLUMN()))-$Z$4),0) + IF(AND(OR(C39=13,C39=14),AND(D39="M",F39&gt;0)),(INDIRECT(ADDRESS(ROW()-3,COLUMN()))-$AA$4),0)</f>
        <v/>
      </c>
      <c r="G42" s="59">
        <f>(IF(AND(C39&lt;11,AND(D39="F",G39&gt;0)),(INDIRECT(ADDRESS(ROW()-3,COLUMN()))-$V$5),0) + IF(AND(C39&lt;11,AND(D39="M",G39&gt;0)),(INDIRECT(ADDRESS(ROW()-3,COLUMN()))-$W$5),0)) + IF(AND(OR(C39=11,C39=12),AND(D39="F",G39&gt;0)),(INDIRECT(ADDRESS(ROW()-3,COLUMN()))-$X$5),0) + IF(AND(OR(C39=11,C39=12),AND(D39="M",G39&gt;0)),(INDIRECT(ADDRESS(ROW()-3,COLUMN()))-$Y$5),0)  + IF(AND(OR(C39=13,C39=14),AND(D39="F",G39&gt;0)),(INDIRECT(ADDRESS(ROW()-3,COLUMN()))-$Z$5),0) + IF(AND(OR(C39=13,C39=14),AND(D39="M",G39&gt;0)),(INDIRECT(ADDRESS(ROW()-3,COLUMN()))-$AA$5),0)</f>
        <v/>
      </c>
      <c r="H42" s="59">
        <f>(IF(AND(C39&lt;11,AND(D39="F",H39&gt;0)),(INDIRECT(ADDRESS(ROW()-3,COLUMN()))-$V$6),0) + IF(AND(C39&lt;11,AND(D39="M",H39&gt;0)),(INDIRECT(ADDRESS(ROW()-3,COLUMN()))-$W$6),0)) + IF(AND(OR(C39=11,C39=12),AND(D39="F",H39&gt;0)),(INDIRECT(ADDRESS(ROW()-3,COLUMN()))-$X$6),0) + IF(AND(OR(C39=11,C39=12),AND(D39="M",H39&gt;0)),(INDIRECT(ADDRESS(ROW()-3,COLUMN()))-$Y$6),0)  + IF(AND(OR(C39=13,C39=14),AND(D39="F",H39&gt;0)),(INDIRECT(ADDRESS(ROW()-3,COLUMN()))-$Z$6),0) + IF(AND(OR(C39=13,C39=14),AND(D39="M",H39&gt;0)),(INDIRECT(ADDRESS(ROW()-3,COLUMN()))-$AA$6),0)</f>
        <v/>
      </c>
      <c r="I42" s="59">
        <f>(IF(AND(C39&lt;11,AND(D39="F",I39&gt;0)),(INDIRECT(ADDRESS(ROW()-3,COLUMN()))-$V$7),0) + IF(AND(C39&lt;11,AND(D39="M",I39&gt;0)),(INDIRECT(ADDRESS(ROW()-3,COLUMN()))-$W$7),0)) + IF(AND(OR(C39=11,C39=12),AND(D39="F",I39&gt;0)),(INDIRECT(ADDRESS(ROW()-3,COLUMN()))-$X$7),0) + IF(AND(OR(C39=11,C39=12),AND(D39="M",I39&gt;0)),(INDIRECT(ADDRESS(ROW()-3,COLUMN()))-$Y$7),0)  + IF(AND(OR(C39=13,C39=14),AND(D39="F",I39&gt;0)),(INDIRECT(ADDRESS(ROW()-3,COLUMN()))-$Z$7),0) + IF(AND(OR(C39=13,C39=14),AND(D39="M",I39&gt;0)),(INDIRECT(ADDRESS(ROW()-3,COLUMN()))-$AA$7),0)</f>
        <v/>
      </c>
      <c r="J42" s="59">
        <f>IF(AND(OR(C39=11,C39=12),AND(D39="F",J39&gt;0)),(INDIRECT(ADDRESS(ROW()-3,COLUMN()))-$X$8),0) + IF(AND(OR(C39=11,C39=12),AND(D39="M",J39&gt;0)),(INDIRECT(ADDRESS(ROW()-3,COLUMN()))-$Y$8),0)  + IF(AND(OR(C39=13,C39=14),AND(D39="F",J39&gt;0)),(INDIRECT(ADDRESS(ROW()-3,COLUMN()))-$Z$8),0) + IF(AND(OR(C39=13,C39=14),AND(D39="M",J39&gt;0)),(INDIRECT(ADDRESS(ROW()-3,COLUMN()))-$AA$8),0)</f>
        <v/>
      </c>
      <c r="K42" s="59">
        <f>IF(AND(OR(C39=11,C39=12),AND(D39="F",K39&gt;0)),(INDIRECT(ADDRESS(ROW()-3,COLUMN()))-$X$9),0) + IF(AND(OR(C39=11,C39=12),AND(D39="M",K39&gt;0)),(INDIRECT(ADDRESS(ROW()-3,COLUMN()))-$Y$9),0)  + IF(AND(OR(C39=13,C39=14),AND(D39="F",K39&gt;0)),(INDIRECT(ADDRESS(ROW()-3,COLUMN()))-$Z$9),0) + IF(AND(OR(C39=13,C39=14),AND(D39="M",K39&gt;0)),(INDIRECT(ADDRESS(ROW()-3,COLUMN()))-$AA$9),0)</f>
        <v/>
      </c>
      <c r="L42" s="59">
        <f>(IF(AND(C39&lt;11,AND(D39="F",L39&gt;0)),(INDIRECT(ADDRESS(ROW()-3,COLUMN()))-$V$11),0) + IF(AND(C39&lt;11,AND(D39="M",L39&gt;0)),(INDIRECT(ADDRESS(ROW()-3,COLUMN()))-$W$11),0)) + IF(AND(OR(C39=11,C39=12),AND(D39="F",L39&gt;0)),(INDIRECT(ADDRESS(ROW()-3,COLUMN()))-$X$11),0) + IF(AND(OR(C39=11,C39=12),AND(D39="M",L39&gt;0)),(INDIRECT(ADDRESS(ROW()-3,COLUMN()))-$Y$11),0)</f>
        <v/>
      </c>
      <c r="M42" s="59">
        <f>(IF(AND(C39&lt;11,AND(D39="F",M39&gt;0)),(INDIRECT(ADDRESS(ROW()-3,COLUMN()))-$V$12),0) + IF(AND(C39&lt;11,AND(D39="M",M39&gt;0)),(INDIRECT(ADDRESS(ROW()-3,COLUMN()))-$W$12),0)) + IF(AND(OR(C39=11,C39=12),AND(D39="F",M39&gt;0)),(INDIRECT(ADDRESS(ROW()-3,COLUMN()))-$X$12),0) + IF(AND(OR(C39=11,C39=12),AND(D39="M",M39&gt;0)),(INDIRECT(ADDRESS(ROW()-3,COLUMN()))-$Y$12),0)  + IF(AND(OR(C39=13,C39=14),AND(D39="F",M39&gt;0)),(INDIRECT(ADDRESS(ROW()-3,COLUMN()))-$Z$12),0) + IF(AND(OR(C39=13,C39=14),AND(D39="M",M39&gt;0)),(INDIRECT(ADDRESS(ROW()-3,COLUMN()))-$AA$12),0)</f>
        <v/>
      </c>
      <c r="N42" s="59">
        <f>IF(AND(OR(C39=11,C39=12),AND(D39="F",N39&gt;0)),(INDIRECT(ADDRESS(ROW()-3,COLUMN()))-$X$13),0) + IF(AND(OR(C39=11,C39=12),AND(D39="M",N39&gt;0)),(INDIRECT(ADDRESS(ROW()-3,COLUMN()))-$Y$13),0)  + IF(AND(OR(C39=13,C39=14),AND(D39="F",N39&gt;0)),(INDIRECT(ADDRESS(ROW()-3,COLUMN()))-$Z$13),0) + IF(AND(OR(C39=13,C39=14),AND(D39="M",N39&gt;0)),(INDIRECT(ADDRESS(ROW()-3,COLUMN()))-$AA$13),0)</f>
        <v/>
      </c>
      <c r="O42" s="59">
        <f>(IF(AND(C39&lt;11,AND(D39="F",O39&gt;0)),(INDIRECT(ADDRESS(ROW()-3,COLUMN()))-$V$15),0) + IF(AND(C39&lt;11,AND(D39="M",O39&gt;0)),(INDIRECT(ADDRESS(ROW()-3,COLUMN()))-$W$15),0)) + IF(AND(OR(C39=11,C39=12),AND(D39="F",O39&gt;0)),(INDIRECT(ADDRESS(ROW()-3,COLUMN()))-$X$15),0) + IF(AND(OR(C39=11,C39=12),AND(D39="M",O39&gt;0)),(INDIRECT(ADDRESS(ROW()-3,COLUMN()))-$Y$15),0)</f>
        <v/>
      </c>
      <c r="P42" s="59">
        <f>(IF(AND(C39&lt;11,AND(D39="F",P39&gt;0)),(INDIRECT(ADDRESS(ROW()-3,COLUMN()))-$V$16),0) + IF(AND(C39&lt;11,AND(D39="M",P39&gt;0)),(INDIRECT(ADDRESS(ROW()-3,COLUMN()))-$W$16),0)) + IF(AND(OR(C39=11,C39=12),AND(D39="F",P39&gt;0)),(INDIRECT(ADDRESS(ROW()-3,COLUMN()))-$X$16),0) + IF(AND(OR(C39=11,C39=12),AND(D39="M",P39&gt;0)),(INDIRECT(ADDRESS(ROW()-3,COLUMN()))-$Y$16),0)  + IF(AND(OR(C39=13,C39=14),AND(D39="F",P39&gt;0)),(INDIRECT(ADDRESS(ROW()-3,COLUMN()))-$Z$16),0) + IF(AND(OR(C39=13,C39=14),AND(D39="M",P39&gt;0)),(INDIRECT(ADDRESS(ROW()-3,COLUMN()))-$AA$16),0)</f>
        <v/>
      </c>
      <c r="Q42" s="59">
        <f>IF(AND(OR(C39=11,C39=12),AND(D39="F",Q39&gt;0)),(INDIRECT(ADDRESS(ROW()-3,COLUMN()))-$X$17),0) + IF(AND(OR(C39=11,C39=12),AND(D39="M",Q39&gt;0)),(INDIRECT(ADDRESS(ROW()-3,COLUMN()))-$Y$17),0)  + IF(AND(OR(C39=13,C39=14),AND(D39="F",Q39&gt;0)),(INDIRECT(ADDRESS(ROW()-3,COLUMN()))-$Z$17),0) + IF(AND(OR(C39=13,C39=14),AND(D39="M",Q39&gt;0)),(INDIRECT(ADDRESS(ROW()-3,COLUMN()))-$AA$17),0)</f>
        <v/>
      </c>
      <c r="R42" s="59">
        <f>(IF(AND(C39&lt;11,AND(D39="F",R39&gt;0)),(INDIRECT(ADDRESS(ROW()-3,COLUMN()))-$V$19),0) + IF(AND(C39&lt;11,AND(D39="M",R39&gt;0)),(INDIRECT(ADDRESS(ROW()-3,COLUMN()))-$W$19),0)) + IF(AND(OR(C39=11,C39=12),AND(D39="F",R39&gt;0)),(INDIRECT(ADDRESS(ROW()-3,COLUMN()))-$X$19),0) + IF(AND(OR(C39=11,C39=12),AND(D39="M",R39&gt;0)),(INDIRECT(ADDRESS(ROW()-3,COLUMN()))-$Y$19),0)</f>
        <v/>
      </c>
      <c r="S42" s="59">
        <f>(IF(AND(C39&lt;11,AND(D39="F",S39&gt;0)),(INDIRECT(ADDRESS(ROW()-3,COLUMN()))-$V$20),0) + IF(AND(C39&lt;11,AND(D39="M",S39&gt;0)),(INDIRECT(ADDRESS(ROW()-3,COLUMN()))-$W$20),0)) + IF(AND(OR(C39=11,C39=12),AND(D39="F",S39&gt;0)),(INDIRECT(ADDRESS(ROW()-3,COLUMN()))-$X$20),0) + IF(AND(OR(C39=11,C39=12),AND(D39="M",S39&gt;0)),(INDIRECT(ADDRESS(ROW()-3,COLUMN()))-$Y$20),0)  + IF(AND(OR(C39=13,C39=14),AND(D39="F",S39&gt;0)),(INDIRECT(ADDRESS(ROW()-3,COLUMN()))-$Z$20),0) + IF(AND(OR(C39=13,C39=14),AND(D39="M",S39&gt;0)),(INDIRECT(ADDRESS(ROW()-3,COLUMN()))-$AA$20),0)</f>
        <v/>
      </c>
      <c r="T42" s="59">
        <f>IF(AND(OR(C39=11,C39=12),AND(D39="F",T39&gt;0)),(INDIRECT(ADDRESS(ROW()-3,COLUMN()))-$X$21),0) + IF(AND(OR(C39=11,C39=12),AND(D39="M",T39&gt;0)),(INDIRECT(ADDRESS(ROW()-3,COLUMN()))-$Y$21),0)  + IF(AND(OR(C39=13,C39=14),AND(D39="F",T39&gt;0)),(INDIRECT(ADDRESS(ROW()-3,COLUMN()))-$Z$21),0) + IF(AND(OR(C39=13,C39=14),AND(D39="M",T39&gt;0)),(INDIRECT(ADDRESS(ROW()-3,COLUMN()))-$AA$21),0)</f>
        <v/>
      </c>
      <c r="U42" s="66" t="n">
        <v>0</v>
      </c>
      <c r="V42" s="59">
        <f>(IF(AND(C39&lt;11,AND(D39="F",V39&gt;0)),(INDIRECT(ADDRESS(ROW()-3,COLUMN()))-$V$24),0) + IF(AND(C39&lt;11,AND(D39="M",V39&gt;0)),(INDIRECT(ADDRESS(ROW()-3,COLUMN()))-$W$24),0)) + IF(AND(OR(C39=11,C39=12),AND(D39="F",V39&gt;0)),(INDIRECT(ADDRESS(ROW()-3,COLUMN()))-$X$24),0) + IF(AND(OR(C39=11,C39=12),AND(D39="M",V39&gt;0)),(INDIRECT(ADDRESS(ROW()-3,COLUMN()))-$Y$24),0)  + IF(AND(OR(C39=13,C39=14),AND(D39="F",V39&gt;0)),(INDIRECT(ADDRESS(ROW()-3,COLUMN()))-$Z$24),0) + IF(AND(OR(C39=13,C39=14),AND(D39="M",V39&gt;0)),(INDIRECT(ADDRESS(ROW()-3,COLUMN()))-$AA$24),0)</f>
        <v/>
      </c>
      <c r="W42" s="59">
        <f>IF(AND(OR(C39=11,C39=12),AND(D39="F",W39&gt;0)),(INDIRECT(ADDRESS(ROW()-3,COLUMN()))-$X$25),0) + IF(AND(OR(C39=11,C39=12),AND(D39="M",W39&gt;0)),(INDIRECT(ADDRESS(ROW()-3,COLUMN()))-$Y$25),0)  + IF(AND(OR(C39=13,C39=14),AND(D39="F",W39&gt;0)),(INDIRECT(ADDRESS(ROW()-3,COLUMN()))-$Z$25),0) + IF(AND(OR(C39=13,C39=14),AND(D39="M",W39&gt;0)),(INDIRECT(ADDRESS(ROW()-3,COLUMN()))-$AA$25),0)</f>
        <v/>
      </c>
      <c r="X42" s="67" t="n"/>
    </row>
    <row customHeight="1" ht="20" outlineLevel="1" r="43" s="73">
      <c r="C43" s="76" t="inlineStr">
        <is>
          <t>Sectionals</t>
        </is>
      </c>
      <c r="E43" s="65">
        <f>COUNTIF(F43:W43,"&lt;=0")-E39-IF(L39&gt;0,1,0)-IF(O39&gt;0,1,0)-IF(R39&gt;0,1,0)-IF(U39&gt;0,1,0)</f>
        <v/>
      </c>
      <c r="F43" s="59">
        <f>IF(AND(D39="M",F39&gt;0), INDIRECT(ADDRESS(ROW()-4,COLUMN()))-$AE$4,0) + IF(AND(D39="F",F39&gt;0), INDIRECT(ADDRESS(ROW()-4,COLUMN()))-$AD$4,0)</f>
        <v/>
      </c>
      <c r="G43" s="59">
        <f>IF(AND(D39="M",G39&gt;0), INDIRECT(ADDRESS(ROW()-4,COLUMN()))-$AE$5,0) + IF(AND(D39="F",G39&gt;0), INDIRECT(ADDRESS(ROW()-4,COLUMN()))-$AD$5,0)</f>
        <v/>
      </c>
      <c r="H43" s="59">
        <f>IF(AND(D39="M",H39&gt;0), INDIRECT(ADDRESS(ROW()-4,COLUMN()))-$AE$6,0) + IF(AND(D39="F",H39&gt;0), INDIRECT(ADDRESS(ROW()-4,COLUMN()))-$AD$6,0)</f>
        <v/>
      </c>
      <c r="I43" s="59">
        <f>IF(AND(D39="M",I39&gt;0), INDIRECT(ADDRESS(ROW()-4,COLUMN()))-$AE$7,0) + IF(AND(D39="F",I39&gt;0), INDIRECT(ADDRESS(ROW()-4,COLUMN()))-$AD$7,0)</f>
        <v/>
      </c>
      <c r="J43" s="59">
        <f>IF(AND(D39="M",J39&gt;0), INDIRECT(ADDRESS(ROW()-4,COLUMN()))-$AE$8,0) + IF(AND(D39="F",J39&gt;0), INDIRECT(ADDRESS(ROW()-4,COLUMN()))-$AD$8,0)</f>
        <v/>
      </c>
      <c r="K43" s="59">
        <f>IF(AND(D39="M",K39&gt;0), INDIRECT(ADDRESS(ROW()-4,COLUMN()))-$AE$9,0) + IF(AND(D39="F",K39&gt;0), INDIRECT(ADDRESS(ROW()-4,COLUMN()))-$AD$9,0)</f>
        <v/>
      </c>
      <c r="L43" s="66" t="n">
        <v>0</v>
      </c>
      <c r="M43" s="59">
        <f>IF(AND(D39="M",M39&gt;0), INDIRECT(ADDRESS(ROW()-4,COLUMN()))-$AE$11,0) + IF(AND(D39="F",M39&gt;0), INDIRECT(ADDRESS(ROW()-4,COLUMN()))-$AD$11,0)</f>
        <v/>
      </c>
      <c r="N43" s="59">
        <f>IF(AND(D39="M",N39&gt;0), INDIRECT(ADDRESS(ROW()-4,COLUMN()))-$AE$12,0) + IF(AND(D39="F",N39&gt;0), INDIRECT(ADDRESS(ROW()-4,COLUMN()))-$AD$12,0)</f>
        <v/>
      </c>
      <c r="O43" s="58" t="n">
        <v>0</v>
      </c>
      <c r="P43" s="59">
        <f>IF(AND(D39="M",P39&gt;0), INDIRECT(ADDRESS(ROW()-4,COLUMN()))-$AE$14,0) + IF(AND(D39="F",P39&gt;0), INDIRECT(ADDRESS(ROW()-4,COLUMN()))-$AD$14,0)</f>
        <v/>
      </c>
      <c r="Q43" s="59">
        <f>IF(AND(D39="M",Q39&gt;0), INDIRECT(ADDRESS(ROW()-4,COLUMN()))-$AE$15,0) + IF(AND(D39="F",Q39&gt;0), INDIRECT(ADDRESS(ROW()-4,COLUMN()))-$AD$15,0)</f>
        <v/>
      </c>
      <c r="R43" s="58" t="n">
        <v>0</v>
      </c>
      <c r="S43" s="59">
        <f>IF(AND(D39="M",S39&gt;0), INDIRECT(ADDRESS(ROW()-4,COLUMN()))-$AE$17,0) + IF(AND(D39="F",S39&gt;0), INDIRECT(ADDRESS(ROW()-4,COLUMN()))-$AD$17,0)</f>
        <v/>
      </c>
      <c r="T43" s="59">
        <f>IF(AND(D39="M",T39&gt;0), INDIRECT(ADDRESS(ROW()-4,COLUMN()))-$AE$18,0) + IF(AND(D39="F",T39&gt;0), INDIRECT(ADDRESS(ROW()-4,COLUMN()))-$AD$18,0)</f>
        <v/>
      </c>
      <c r="U43" s="66" t="n">
        <v>0</v>
      </c>
      <c r="V43" s="59">
        <f>IF(AND(D39="M",V39&gt;0), INDIRECT(ADDRESS(ROW()-4,COLUMN()))-$AE$20,0) + IF(AND(D39="F",V39&gt;0), INDIRECT(ADDRESS(ROW()-4,COLUMN()))-$AD$20,0)</f>
        <v/>
      </c>
      <c r="W43" s="59">
        <f>IF(AND(D39="M",W39&gt;0), INDIRECT(ADDRESS(ROW()-4,COLUMN()))-$AE$21,0) + IF(AND(D39="F",W39&gt;0), INDIRECT(ADDRESS(ROW()-4,COLUMN()))-$AD$21,0)</f>
        <v/>
      </c>
      <c r="X43" s="67" t="n"/>
    </row>
    <row customHeight="1" ht="20" outlineLevel="1" r="44" s="73">
      <c r="C44" s="76" t="inlineStr">
        <is>
          <t>Futures</t>
        </is>
      </c>
      <c r="E44" s="65">
        <f>COUNTIF(F44:W44,"&lt;=0")-E39-IF(L39&gt;0,1,0)-IF(O39&gt;0,1,0)-IF(R39&gt;0,1,0)-IF(U39&gt;0,1,0)</f>
        <v/>
      </c>
      <c r="F44" s="59">
        <f>IF(AND(D39="M",F39&gt;0), INDIRECT(ADDRESS(ROW()-5,COLUMN()))-$AJ$4,0) + IF(AND(D39="F",F39&gt;0), INDIRECT(ADDRESS(ROW()-5,COLUMN()))-$AI$4,0)</f>
        <v/>
      </c>
      <c r="G44" s="59">
        <f>IF(AND(D39="M",G39&gt;0), INDIRECT(ADDRESS(ROW()-5,COLUMN()))-$AJ$5,0) + IF(AND(D39="F",G39&gt;0), INDIRECT(ADDRESS(ROW()-5,COLUMN()))-$AI$5,0)</f>
        <v/>
      </c>
      <c r="H44" s="59">
        <f>IF(AND(D39="M",H39&gt;0), INDIRECT(ADDRESS(ROW()-5,COLUMN()))-$AJ$6,0) + IF(AND(D39="F",H39&gt;0), INDIRECT(ADDRESS(ROW()-5,COLUMN()))-$AI$6,0)</f>
        <v/>
      </c>
      <c r="I44" s="59">
        <f>IF(AND(D39="M",I39&gt;0), INDIRECT(ADDRESS(ROW()-5,COLUMN()))-$AJ$7,0) + IF(AND(D39="F",I39&gt;0), INDIRECT(ADDRESS(ROW()-5,COLUMN()))-$AI$7,0)</f>
        <v/>
      </c>
      <c r="J44" s="59">
        <f>IF(AND(D39="M",J39&gt;0), INDIRECT(ADDRESS(ROW()-5,COLUMN()))-$AJ$8,0) + IF(AND(D39="F",J39&gt;0), INDIRECT(ADDRESS(ROW()-5,COLUMN()))-$AI$8,0)</f>
        <v/>
      </c>
      <c r="K44" s="59">
        <f>IF(AND(D39="M",K39&gt;0), INDIRECT(ADDRESS(ROW()-5,COLUMN()))-$AJ$9,0) + IF(AND(D39="F",K39&gt;0), INDIRECT(ADDRESS(ROW()-5,COLUMN()))-$AI$9,0)</f>
        <v/>
      </c>
      <c r="L44" s="66" t="n">
        <v>0</v>
      </c>
      <c r="M44" s="59">
        <f>IF(AND(D39="M",M39&gt;0), INDIRECT(ADDRESS(ROW()-5,COLUMN()))-$AJ$11,0) + IF(AND(D39="F",M39&gt;0), INDIRECT(ADDRESS(ROW()-5,COLUMN()))-$AI$11,0)</f>
        <v/>
      </c>
      <c r="N44" s="59">
        <f>IF(AND(D39="M",N39&gt;0), INDIRECT(ADDRESS(ROW()-5,COLUMN()))-$AJ$12,0) + IF(AND(D39="F",N39&gt;0), INDIRECT(ADDRESS(ROW()-5,COLUMN()))-$AI$12,0)</f>
        <v/>
      </c>
      <c r="O44" s="58" t="n">
        <v>0</v>
      </c>
      <c r="P44" s="59">
        <f>IF(AND(D39="M",P39&gt;0), INDIRECT(ADDRESS(ROW()-5,COLUMN()))-$AJ$14,0) + IF(AND(D39="F",P39&gt;0), INDIRECT(ADDRESS(ROW()-5,COLUMN()))-$AI$14,0)</f>
        <v/>
      </c>
      <c r="Q44" s="59">
        <f>IF(AND(D39="M",Q39&gt;0), INDIRECT(ADDRESS(ROW()-5,COLUMN()))-$AJ$15,0) + IF(AND(D39="F",Q39&gt;0), INDIRECT(ADDRESS(ROW()-5,COLUMN()))-$AI$15,0)</f>
        <v/>
      </c>
      <c r="R44" s="58" t="n">
        <v>0</v>
      </c>
      <c r="S44" s="59">
        <f>IF(AND(D39="M",S39&gt;0), INDIRECT(ADDRESS(ROW()-5,COLUMN()))-$AJ$17,0) + IF(AND(D39="F",S39&gt;0), INDIRECT(ADDRESS(ROW()-5,COLUMN()))-$AI$17,0)</f>
        <v/>
      </c>
      <c r="T44" s="59">
        <f>IF(AND(D39="M",T39&gt;0), INDIRECT(ADDRESS(ROW()-5,COLUMN()))-$AJ$18,0) + IF(AND(D39="F",T39&gt;0), INDIRECT(ADDRESS(ROW()-5,COLUMN()))-$AI$18,0)</f>
        <v/>
      </c>
      <c r="U44" s="66" t="n">
        <v>0</v>
      </c>
      <c r="V44" s="59">
        <f>IF(AND(D39="M",V39&gt;0), INDIRECT(ADDRESS(ROW()-5,COLUMN()))-$AJ$20,0) + IF(AND(D39="F",V39&gt;0), INDIRECT(ADDRESS(ROW()-5,COLUMN()))-$AI$20,0)</f>
        <v/>
      </c>
      <c r="W44" s="59">
        <f>IF(AND(D39="M",W39&gt;0), INDIRECT(ADDRESS(ROW()-5,COLUMN()))-$AJ$21,0) + IF(AND(D39="F",W39&gt;0), INDIRECT(ADDRESS(ROW()-5,COLUMN()))-$AI$21,0)</f>
        <v/>
      </c>
      <c r="X44" s="67" t="n"/>
    </row>
    <row customHeight="1" ht="20" outlineLevel="1" r="45" s="73">
      <c r="C45" s="76" t="inlineStr">
        <is>
          <t>Junior Nationals</t>
        </is>
      </c>
      <c r="E45" s="65">
        <f>COUNTIF(F45:W45,"&lt;=0")-E39-IF(L39&gt;0,1,0)-IF(O39&gt;0,1,0)-IF(R39&gt;0,1,0)-IF(U39&gt;0,1,0)</f>
        <v/>
      </c>
      <c r="F45" s="59">
        <f>IF(AND(D39="M",F39&gt;0), INDIRECT(ADDRESS(ROW()-6,COLUMN()))-$AO$4,0) + IF(AND(D39="F",F39&gt;0), INDIRECT(ADDRESS(ROW()-6,COLUMN()))-$AN$4,0)</f>
        <v/>
      </c>
      <c r="G45" s="59">
        <f>IF(AND(D39="M",G39&gt;0), INDIRECT(ADDRESS(ROW()-6,COLUMN()))-$AO$5,0) + IF(AND(D39="F",G39&gt;0), INDIRECT(ADDRESS(ROW()-6,COLUMN()))-$AN$5,0)</f>
        <v/>
      </c>
      <c r="H45" s="59">
        <f>IF(AND(D39="M",H39&gt;0), INDIRECT(ADDRESS(ROW()-6,COLUMN()))-$AO$6,0) + IF(AND(D39="F",H39&gt;0), INDIRECT(ADDRESS(ROW()-6,COLUMN()))-$AN$6,0)</f>
        <v/>
      </c>
      <c r="I45" s="59">
        <f>IF(AND(D39="M",I39&gt;0), INDIRECT(ADDRESS(ROW()-6,COLUMN()))-$AO$7,0) + IF(AND(D39="F",I39&gt;0), INDIRECT(ADDRESS(ROW()-6,COLUMN()))-$AN$7,0)</f>
        <v/>
      </c>
      <c r="J45" s="59">
        <f>IF(AND(D39="M",J39&gt;0), INDIRECT(ADDRESS(ROW()-6,COLUMN()))-$AO$8,0) + IF(AND(D39="F",J39&gt;0), INDIRECT(ADDRESS(ROW()-6,COLUMN()))-$AN$8,0)</f>
        <v/>
      </c>
      <c r="K45" s="59">
        <f>IF(AND(D39="M",K39&gt;0), INDIRECT(ADDRESS(ROW()-6,COLUMN()))-$AO$9,0) + IF(AND(D39="F",K39&gt;0), INDIRECT(ADDRESS(ROW()-6,COLUMN()))-$AN$9,0)</f>
        <v/>
      </c>
      <c r="L45" s="66" t="n">
        <v>0</v>
      </c>
      <c r="M45" s="59">
        <f>IF(AND(D39="M",M39&gt;0), INDIRECT(ADDRESS(ROW()-6,COLUMN()))-$AO$11,0) + IF(AND(D39="F",M39&gt;0), INDIRECT(ADDRESS(ROW()-6,COLUMN()))-$AN$11,0)</f>
        <v/>
      </c>
      <c r="N45" s="59">
        <f>IF(AND(D39="M",N39&gt;0), INDIRECT(ADDRESS(ROW()-6,COLUMN()))-$AO$12,0) + IF(AND(D39="F",N39&gt;0), INDIRECT(ADDRESS(ROW()-6,COLUMN()))-$AN$12,0)</f>
        <v/>
      </c>
      <c r="O45" s="58" t="n">
        <v>0</v>
      </c>
      <c r="P45" s="59">
        <f>IF(AND(D39="M",P39&gt;0), INDIRECT(ADDRESS(ROW()-6,COLUMN()))-$AO$14,0) + IF(AND(D39="F",P39&gt;0), INDIRECT(ADDRESS(ROW()-6,COLUMN()))-$AN$14,0)</f>
        <v/>
      </c>
      <c r="Q45" s="59">
        <f>IF(AND(D39="M",Q39&gt;0), INDIRECT(ADDRESS(ROW()-6,COLUMN()))-$AO$15,0) + IF(AND(D39="F",Q39&gt;0), INDIRECT(ADDRESS(ROW()-6,COLUMN()))-$AN$15,0)</f>
        <v/>
      </c>
      <c r="R45" s="58" t="n">
        <v>0</v>
      </c>
      <c r="S45" s="59">
        <f>IF(AND(D39="M",S39&gt;0), INDIRECT(ADDRESS(ROW()-6,COLUMN()))-$AO$17,0) + IF(AND(D39="F",S39&gt;0), INDIRECT(ADDRESS(ROW()-6,COLUMN()))-$AN$17,0)</f>
        <v/>
      </c>
      <c r="T45" s="59">
        <f>IF(AND(D39="M",T39&gt;0), INDIRECT(ADDRESS(ROW()-6,COLUMN()))-$AO$18,0) + IF(AND(D39="F",T39&gt;0), INDIRECT(ADDRESS(ROW()-6,COLUMN()))-$AN$18,0)</f>
        <v/>
      </c>
      <c r="U45" s="66" t="n">
        <v>0</v>
      </c>
      <c r="V45" s="59">
        <f>IF(AND(D39="M",V39&gt;0), INDIRECT(ADDRESS(ROW()-6,COLUMN()))-$AO$20,0) + IF(AND(D39="F",V39&gt;0), INDIRECT(ADDRESS(ROW()-6,COLUMN()))-$AN$20,0)</f>
        <v/>
      </c>
      <c r="W45" s="59">
        <f>IF(AND(D39="M",W39&gt;0), INDIRECT(ADDRESS(ROW()-6,COLUMN()))-$AO$21,0) + IF(AND(D39="F",W39&gt;0), INDIRECT(ADDRESS(ROW()-6,COLUMN()))-$AN$21,0)</f>
        <v/>
      </c>
      <c r="X45" s="67" t="n"/>
    </row>
    <row customHeight="1" ht="20" outlineLevel="1" r="46" s="73" thickBot="1">
      <c r="C46" s="76" t="inlineStr">
        <is>
          <t>Olympic Trials</t>
        </is>
      </c>
      <c r="E46" s="65" t="n"/>
      <c r="F46" s="59" t="n"/>
      <c r="G46" s="59" t="n"/>
      <c r="H46" s="59" t="n"/>
      <c r="I46" s="59" t="n"/>
      <c r="J46" s="59" t="n"/>
      <c r="K46" s="59" t="n"/>
      <c r="L46" s="54" t="n">
        <v>-89</v>
      </c>
      <c r="M46" s="59" t="n"/>
      <c r="N46" s="59" t="n"/>
      <c r="O46" s="54" t="n">
        <v>-89</v>
      </c>
      <c r="P46" s="55" t="n"/>
      <c r="Q46" s="55" t="n"/>
      <c r="R46" s="54" t="n">
        <v>-89</v>
      </c>
      <c r="S46" s="55" t="n"/>
      <c r="T46" s="55" t="n"/>
      <c r="U46" s="66" t="n">
        <v>0</v>
      </c>
      <c r="V46" s="55" t="n"/>
      <c r="W46" s="55" t="n"/>
      <c r="X46" s="67" t="n"/>
    </row>
    <row customHeight="1" ht="20" r="47" s="73">
      <c r="A47" s="71" t="inlineStr">
        <is>
          <t>Template</t>
        </is>
      </c>
      <c r="B47" s="72" t="n"/>
      <c r="C47" s="44" t="inlineStr">
        <is>
          <t>/</t>
        </is>
      </c>
      <c r="D47" s="45" t="inlineStr">
        <is>
          <t>/</t>
        </is>
      </c>
      <c r="E47" s="47">
        <f>COUNTIF(F47:W47,"=0")</f>
        <v/>
      </c>
      <c r="F47" s="53" t="n">
        <v>-89</v>
      </c>
      <c r="G47" s="53" t="n">
        <v>-89</v>
      </c>
      <c r="H47" s="53" t="n">
        <v>-89</v>
      </c>
      <c r="I47" s="53" t="n">
        <v>-89</v>
      </c>
      <c r="J47" s="53" t="n">
        <v>-89</v>
      </c>
      <c r="K47" s="53" t="n">
        <v>-89</v>
      </c>
      <c r="L47" s="53" t="n">
        <v>-89</v>
      </c>
      <c r="M47" s="53" t="n">
        <v>-89</v>
      </c>
      <c r="N47" s="53" t="n">
        <v>-89</v>
      </c>
      <c r="O47" s="53" t="n">
        <v>-89</v>
      </c>
      <c r="P47" s="53" t="n">
        <v>-89</v>
      </c>
      <c r="Q47" s="53" t="n">
        <v>-89</v>
      </c>
      <c r="R47" s="53" t="n">
        <v>-89</v>
      </c>
      <c r="S47" s="53" t="n">
        <v>-89</v>
      </c>
      <c r="T47" s="53" t="n">
        <v>-89</v>
      </c>
      <c r="U47" s="53" t="n">
        <v>-89</v>
      </c>
      <c r="V47" s="53" t="n">
        <v>-89</v>
      </c>
      <c r="W47" s="56" t="n">
        <v>-89</v>
      </c>
      <c r="X47" s="67" t="n"/>
      <c r="Y47" s="67" t="n"/>
      <c r="Z47" s="67" t="n"/>
      <c r="AA47" s="67" t="n"/>
      <c r="AB47" s="67" t="n"/>
      <c r="AC47" s="67" t="n"/>
      <c r="AD47" s="67" t="n"/>
      <c r="AE47" s="67" t="n"/>
    </row>
    <row customHeight="1" ht="20" outlineLevel="1" r="48" s="73">
      <c r="C48" s="74" t="inlineStr">
        <is>
          <t>Silver</t>
        </is>
      </c>
      <c r="D48" s="75" t="n"/>
      <c r="E48" s="65">
        <f>COUNTIF(F48:AA48,"&lt;=0")-E47-IF(C47&gt;12,IF(L47&gt;0,1,0)+IF(O47&gt;0,1,0)+IF(R47&gt;0,1,0)+IF(U47&gt;0,1,0),0)-IF(C47&lt;11,IF(J47&gt;0,1,0)+IF(K47&gt;0,1,0)+IF(N47&gt;0,1,0)+IF(Q47&gt;0,1,0)+IF(T47&gt;0,1,0)+IF(W47,1,0),0)</f>
        <v/>
      </c>
      <c r="F48" s="59">
        <f>(IF(AND(C47&lt;11,AND(D47="F",F47&gt;0)),(INDIRECT(ADDRESS(ROW()-1,COLUMN()))-$B$4),0) + IF(AND(C47&lt;11,AND(D47="M",F47&gt;0)),(INDIRECT(ADDRESS(ROW()-1,COLUMN()))-$C$4),0)) + IF(AND(OR(C47=11,C47=12),AND(D47="F",F47&gt;0)),(INDIRECT(ADDRESS(ROW()-1,COLUMN()))-$D$4),0) + IF(AND(OR(C47=11,C47=12),AND(D47="M",F47&gt;0)),(INDIRECT(ADDRESS(ROW()-1,COLUMN()))-$E$4),0)  + IF(AND(OR(C47=13,C47=14),AND(D47="F",F47&gt;0)),(INDIRECT(ADDRESS(ROW()-1,COLUMN()))-$F$4),0) + IF(AND(OR(C47=13,C47=14),AND(D47="M",F47&gt;0)),(INDIRECT(ADDRESS(ROW()-1,COLUMN()))-$G$4),0) + IF(AND(C47 &gt; 14,AND(D47="F",F47&gt;0)),(INDIRECT(ADDRESS(ROW()-1,COLUMN()))-$H$4),0) + IF(AND(C47 &gt; 14,AND(D47="M",F47&gt;0)),(INDIRECT(ADDRESS(ROW()-1,COLUMN()))-$I$4),0)</f>
        <v/>
      </c>
      <c r="G48" s="59">
        <f>(IF(AND(C47&lt;11,AND(D47="F",G47&gt;0)),(INDIRECT(ADDRESS(ROW()-1,COLUMN()))-$B$5),0) + IF(AND(C47&lt;11,AND(D47="M",G47&gt;0)),(INDIRECT(ADDRESS(ROW()-1,COLUMN()))-$C$5),0)) + IF(AND(OR(C47=11,C47=12),AND(D47="F",G47&gt;0)),(INDIRECT(ADDRESS(ROW()-1,COLUMN()))-$D$5),0) + IF(AND(OR(C47=11,C47=12),AND(D47="M",G47&gt;0)),(INDIRECT(ADDRESS(ROW()-1,COLUMN()))-$E$5),0)  + IF(AND(OR(C47=13,C47=14),AND(D47="F",G47&gt;0)),(INDIRECT(ADDRESS(ROW()-1,COLUMN()))-$F$5),0) + IF(AND(OR(C47=13,C47=14),AND(D47="M",G47&gt;0)),(INDIRECT(ADDRESS(ROW()-1,COLUMN()))-$G$5),0) + IF(AND(C47 &gt; 14,AND(D47="F",G47&gt;0)),(INDIRECT(ADDRESS(ROW()-1,COLUMN()))-$H$5),0) + IF(AND(C47 &gt; 14,AND(D47="M",G47&gt;0)),(INDIRECT(ADDRESS(ROW()-1,COLUMN()))-$I$5),0)</f>
        <v/>
      </c>
      <c r="H48" s="59">
        <f>(IF(AND(C47&lt;11,AND(D47="F",H47&gt;0)),(INDIRECT(ADDRESS(ROW()-1,COLUMN()))-$B$6),0) + IF(AND(C47&lt;11,AND(D47="M",H47&gt;0)),(INDIRECT(ADDRESS(ROW()-1,COLUMN()))-$C$6),0)) + IF(AND(OR(C47=11,C47=12),AND(D47="F",H47&gt;0)),(INDIRECT(ADDRESS(ROW()-1,COLUMN()))-$D$6),0) + IF(AND(OR(C47=11,C47=12),AND(D47="M",H47&gt;0)),(INDIRECT(ADDRESS(ROW()-1,COLUMN()))-$E$6),0)  + IF(AND(OR(C47=13,C47=14),AND(D47="F",H47&gt;0)),(INDIRECT(ADDRESS(ROW()-1,COLUMN()))-$F$6),0) + IF(AND(OR(C47=13,C47=14),AND(D47="M",H47&gt;0)),(INDIRECT(ADDRESS(ROW()-1,COLUMN()))-$G$6),0) + IF(AND(C47 &gt; 14,AND(D47="F",H47&gt;0)),(INDIRECT(ADDRESS(ROW()-1,COLUMN()))-$H$6),0) + IF(AND(C47 &gt; 14,AND(D47="M",H47&gt;0)),(INDIRECT(ADDRESS(ROW()-1,COLUMN()))-$I$6),0)</f>
        <v/>
      </c>
      <c r="I48" s="59">
        <f>(IF(AND(C47&lt;11,AND(D47="F",I47&gt;0)),(INDIRECT(ADDRESS(ROW()-1,COLUMN()))-$B$7),0) + IF(AND(C47&lt;11,AND(D47="M",I47&gt;0)),(INDIRECT(ADDRESS(ROW()-1,COLUMN()))-$C$7),0)) + IF(AND(OR(C47=11,C47=12),AND(D47="F",I47&gt;0)),(INDIRECT(ADDRESS(ROW()-1,COLUMN()))-$D$7),0) + IF(AND(OR(C47=11,C47=12),AND(D47="M",I47&gt;0)),(INDIRECT(ADDRESS(ROW()-1,COLUMN()))-$E$7),0)  + IF(AND(OR(C47=13,C47=14),AND(D47="F",I47&gt;0)),(INDIRECT(ADDRESS(ROW()-1,COLUMN()))-$F$7),0) + IF(AND(OR(C47=13,C47=14),AND(D47="M",I47&gt;0)),(INDIRECT(ADDRESS(ROW()-1,COLUMN()))-$G$7),0) + IF(AND(C47 &gt; 14,AND(D47="F",I47&gt;0)),(INDIRECT(ADDRESS(ROW()-1,COLUMN()))-$H$7),0) + IF(AND(C47 &gt; 14,AND(D47="M",I47&gt;0)),(INDIRECT(ADDRESS(ROW()-1,COLUMN()))-$I$7),0)</f>
        <v/>
      </c>
      <c r="J48" s="59">
        <f>IF(AND(OR(C47=11,C47=12),AND(D47="F",J47&gt;0)),(INDIRECT(ADDRESS(ROW()-1,COLUMN()))-$D$8),0) + IF(AND(OR(C47=11,C47=12),AND(D47="M",J47&gt;0)),(INDIRECT(ADDRESS(ROW()-1,COLUMN()))-$E$8),0)  + IF(AND(OR(C47=13,C47=14),AND(D47="F",J47&gt;0)),(INDIRECT(ADDRESS(ROW()-1,COLUMN()))-$F$8),0) + IF(AND(OR(C47=13,C47=14),AND(D47="M",J47&gt;0)),(INDIRECT(ADDRESS(ROW()-1,COLUMN()))-$G$8),0) + IF(AND(C47 &gt; 14,AND(D47="F",J47&gt;0)),(INDIRECT(ADDRESS(ROW()-1,COLUMN()))-$H$8),0) + IF(AND(C47 &gt; 14,AND(D47="M",J47&gt;0)),(INDIRECT(ADDRESS(ROW()-1,COLUMN()))-$I$8),0)</f>
        <v/>
      </c>
      <c r="K48" s="59">
        <f>IF(AND(OR(C47=11,C47=12),AND(D47="F",K47&gt;0)),(INDIRECT(ADDRESS(ROW()-1,COLUMN()))-$D$9),0) + IF(AND(OR(C47=11,C47=12),AND(D47="M",K47&gt;0)),(INDIRECT(ADDRESS(ROW()-1,COLUMN()))-$E$9),0)  + IF(AND(OR(C47=13,C47=14),AND(D47="F",K47&gt;0)),(INDIRECT(ADDRESS(ROW()-1,COLUMN()))-$F$9),0) + IF(AND(OR(C47=13,C47=14),AND(D47="M",K47&gt;0)),(INDIRECT(ADDRESS(ROW()-1,COLUMN()))-$G$9),0) + IF(AND(C47 &gt; 14,AND(D47="F",K47&gt;0)),(INDIRECT(ADDRESS(ROW()-1,COLUMN()))-$H$9),0) + IF(AND(C47 &gt; 14,AND(D47="M",K47&gt;0)),(INDIRECT(ADDRESS(ROW()-1,COLUMN()))-$I$9),0)</f>
        <v/>
      </c>
      <c r="L48" s="59">
        <f>(IF(AND(C47&lt;11,AND(D47="F",L47&gt;0)),(INDIRECT(ADDRESS(ROW()-1,COLUMN()))-$B$11),0) + IF(AND(C47&lt;11,AND(D47="M",L47&gt;0)),(INDIRECT(ADDRESS(ROW()-1,COLUMN()))-$C$11),0)) + IF(AND(OR(C47=11,C47=12),AND(D47="F",L47&gt;0)),(INDIRECT(ADDRESS(ROW()-1,COLUMN()))-$D$11),0) + IF(AND(OR(C47=11,C47=12),AND(D47="M",L47&gt;0)),(INDIRECT(ADDRESS(ROW()-1,COLUMN()))-$E$11),0)</f>
        <v/>
      </c>
      <c r="M48" s="59">
        <f>(IF(AND(C47&lt;11,AND(D47="F",M47&gt;0)),(INDIRECT(ADDRESS(ROW()-1,COLUMN()))-$B$12),0) + IF(AND(C47&lt;11,AND(D47="M",M47&gt;0)),(INDIRECT(ADDRESS(ROW()-1,COLUMN()))-$C$12),0)) + IF(AND(OR(C47=11,C47=12),AND(D47="F",M47&gt;0)),(INDIRECT(ADDRESS(ROW()-1,COLUMN()))-$D$12),0) + IF(AND(OR(C47=11,C47=12),AND(D47="M",M47&gt;0)),(INDIRECT(ADDRESS(ROW()-1,COLUMN()))-$E$12),0)  + IF(AND(OR(C47=13,C47=14),AND(D47="F",M47&gt;0)),(INDIRECT(ADDRESS(ROW()-1,COLUMN()))-$F$12),0) + IF(AND(OR(C47=13,C47=14),AND(D47="M",M47&gt;0)),(INDIRECT(ADDRESS(ROW()-1,COLUMN()))-$G$12),0) + IF(AND(C47 &gt; 14,AND(D47="F",M47&gt;0)),(INDIRECT(ADDRESS(ROW()-1,COLUMN()))-$H$12),0) + IF(AND(C47 &gt; 14,AND(D47="M",M47&gt;0)),(INDIRECT(ADDRESS(ROW()-1,COLUMN()))-$I$12),0)</f>
        <v/>
      </c>
      <c r="N48" s="59">
        <f>IF(AND(OR(C47=11,C47=12),AND(D47="F",N47&gt;0)),(INDIRECT(ADDRESS(ROW()-1,COLUMN()))-$D$13),0) + IF(AND(OR(C47=11,C47=12),AND(D47="M",N47&gt;0)),(INDIRECT(ADDRESS(ROW()-1,COLUMN()))-$E$13),0)  + IF(AND(OR(C47=13,C47=14),AND(D47="F",N47&gt;0)),(INDIRECT(ADDRESS(ROW()-1,COLUMN()))-$F$13),0) + IF(AND(OR(C47=13,C47=14),AND(D47="M",N47&gt;0)),(INDIRECT(ADDRESS(ROW()-1,COLUMN()))-$G$13),0) + IF(AND(C47 &gt; 14,AND(D47="F",N47&gt;0)),(INDIRECT(ADDRESS(ROW()-1,COLUMN()))-$H$13),0) + IF(AND(C47 &gt; 14,AND(D47="M",N47&gt;0)),(INDIRECT(ADDRESS(ROW()-1,COLUMN()))-$I$13),0)</f>
        <v/>
      </c>
      <c r="O48" s="59">
        <f>(IF(AND(C47&lt;11,AND(D47="F",O47&gt;0)),(INDIRECT(ADDRESS(ROW()-1,COLUMN()))-$B$15),0) + IF(AND(C47&lt;11,AND(D47="M",O47&gt;0)),(INDIRECT(ADDRESS(ROW()-1,COLUMN()))-$C$15),0)) + IF(AND(OR(C47=11,C47=12),AND(D47="F",O47&gt;0)),(INDIRECT(ADDRESS(ROW()-1,COLUMN()))-$D$15),0) + IF(AND(OR(C47=11,C47=12),AND(D47="M",O47&gt;0)),(INDIRECT(ADDRESS(ROW()-1,COLUMN()))-$E$15),0)</f>
        <v/>
      </c>
      <c r="P48" s="59">
        <f>(IF(AND(C47&lt;11,AND(D47="F",P47&gt;0)),(INDIRECT(ADDRESS(ROW()-1,COLUMN()))-$B$16),0) + IF(AND(C47&lt;11,AND(D47="M",P47&gt;0)),(INDIRECT(ADDRESS(ROW()-1,COLUMN()))-$C$16),0)) + IF(AND(OR(C47=11,C47=12),AND(D47="F",P47&gt;0)),(INDIRECT(ADDRESS(ROW()-1,COLUMN()))-$D$16),0) + IF(AND(OR(C47=11,C47=12),AND(D47="M",P47&gt;0)),(INDIRECT(ADDRESS(ROW()-1,COLUMN()))-$E$16),0)  + IF(AND(OR(C47=13,C47=14),AND(D47="F",P47&gt;0)),(INDIRECT(ADDRESS(ROW()-1,COLUMN()))-$F$16),0) + IF(AND(OR(C47=13,C47=14),AND(D47="M",P47&gt;0)),(INDIRECT(ADDRESS(ROW()-1,COLUMN()))-$G$16),0) + IF(AND(C47 &gt; 14,AND(D47="F",P47&gt;0)),(INDIRECT(ADDRESS(ROW()-1,COLUMN()))-$H$16),0) + IF(AND(C47 &gt; 14,AND(D47="M",P47&gt;0)),(INDIRECT(ADDRESS(ROW()-1,COLUMN()))-$I$16),0)</f>
        <v/>
      </c>
      <c r="Q48" s="59">
        <f>IF(AND(OR(C47=11,C47=12),AND(D47="F",Q47&gt;0)),(INDIRECT(ADDRESS(ROW()-1,COLUMN()))-$D$17),0) + IF(AND(OR(C47=11,C47=12),AND(D47="M",Q47&gt;0)),(INDIRECT(ADDRESS(ROW()-1,COLUMN()))-$E$17),0)  + IF(AND(OR(C47=13,C47=14),AND(D47="F",Q47&gt;0)),(INDIRECT(ADDRESS(ROW()-1,COLUMN()))-$F$17),0) + IF(AND(OR(C47=13,C47=14),AND(D47="M",Q47&gt;0)),(INDIRECT(ADDRESS(ROW()-1,COLUMN()))-$G$17),0) + IF(AND(C47 &gt; 14,AND(D47="F",Q47&gt;0)),(INDIRECT(ADDRESS(ROW()-1,COLUMN()))-$H$17),0) + IF(AND(C47 &gt; 14,AND(D47="M",Q47&gt;0)),(INDIRECT(ADDRESS(ROW()-1,COLUMN()))-$I$17),0)</f>
        <v/>
      </c>
      <c r="R48" s="59">
        <f>(IF(AND(C47&lt;11,AND(D47="F",R47&gt;0)),(INDIRECT(ADDRESS(ROW()-1,COLUMN()))-$B$19),0) + IF(AND(C47&lt;11,AND(D47="M",R47&gt;0)),(INDIRECT(ADDRESS(ROW()-1,COLUMN()))-$C$19),0)) + IF(AND(OR(C47=11,C47=12),AND(D47="F",R47&gt;0)),(INDIRECT(ADDRESS(ROW()-1,COLUMN()))-$D$19),0) + IF(AND(OR(C47=11,C47=12),AND(D47="M",R47&gt;0)),(INDIRECT(ADDRESS(ROW()-1,COLUMN()))-$E$19),0)</f>
        <v/>
      </c>
      <c r="S48" s="59">
        <f>(IF(AND(C47&lt;11,AND(D47="F",S47&gt;0)),(INDIRECT(ADDRESS(ROW()-1,COLUMN()))-$B$20),0) + IF(AND(C47&lt;11,AND(D47="M",S47&gt;0)),(INDIRECT(ADDRESS(ROW()-1,COLUMN()))-$C$20),0)) + IF(AND(OR(C47=11,C47=12),AND(D47="F",S47&gt;0)),(INDIRECT(ADDRESS(ROW()-1,COLUMN()))-$D$20),0) + IF(AND(OR(C47=11,C47=12),AND(D47="M",S47&gt;0)),(INDIRECT(ADDRESS(ROW()-1,COLUMN()))-$E$20),0)  + IF(AND(OR(C47=13,C47=14),AND(D47="F",S47&gt;0)),(INDIRECT(ADDRESS(ROW()-1,COLUMN()))-$F$20),0) + IF(AND(OR(C47=13,C47=14),AND(D47="M",S47&gt;0)),(INDIRECT(ADDRESS(ROW()-1,COLUMN()))-$G$20),0) + IF(AND(C47 &gt; 14,AND(D47="F",S47&gt;0)),(INDIRECT(ADDRESS(ROW()-1,COLUMN()))-$H$20),0) + IF(AND(C47 &gt; 14,AND(D47="M",S47&gt;0)),(INDIRECT(ADDRESS(ROW()-1,COLUMN()))-$I$20),0)</f>
        <v/>
      </c>
      <c r="T48" s="59">
        <f>IF(AND(OR(C47=11,C47=12),AND(D47="F",T47&gt;0)),(INDIRECT(ADDRESS(ROW()-1,COLUMN()))-$D$21),0) + IF(AND(OR(C47=11,C47=12),AND(D47="M",T47&gt;0)),(INDIRECT(ADDRESS(ROW()-1,COLUMN()))-$E$21),0)  + IF(AND(OR(C47=13,C47=14),AND(D47="F",T47&gt;0)),(INDIRECT(ADDRESS(ROW()-1,COLUMN()))-$F$21),0) + IF(AND(OR(C47=13,C47=14),AND(D47="M",T47&gt;0)),(INDIRECT(ADDRESS(ROW()-1,COLUMN()))-$G$21),0) + IF(AND(C47 &gt; 14,AND(D47="F",T47&gt;0)),(INDIRECT(ADDRESS(ROW()-1,COLUMN()))-$H$21),0) + IF(AND(C47 &gt; 14,AND(D47="M",T47&gt;0)),(INDIRECT(ADDRESS(ROW()-1,COLUMN()))-$I$21),0)</f>
        <v/>
      </c>
      <c r="U48" s="59">
        <f>(IF(AND(C47&lt;11,AND(D47="F",U47&gt;0)),(INDIRECT(ADDRESS(ROW()-1,COLUMN()))-$B$23),0) + IF(AND(C47&lt;11,AND(D47="M",U47&gt;0)),(INDIRECT(ADDRESS(ROW()-1,COLUMN()))-$C$23),0)) + IF(AND(OR(C47=11,C47=12),AND(D47="F",U47&gt;0)),(INDIRECT(ADDRESS(ROW()-1,COLUMN()))-$D$23),0) + IF(AND(OR(C47=11,C47=12),AND(D47="M",U47&gt;0)),(INDIRECT(ADDRESS(ROW()-1,COLUMN()))-$E$23),0)</f>
        <v/>
      </c>
      <c r="V48" s="59">
        <f>(IF(AND(C47&lt;11,AND(D47="F",V47&gt;0)),(INDIRECT(ADDRESS(ROW()-1,COLUMN()))-$B$24),0) + IF(AND(C47&lt;11,AND(D47="M",V47&gt;0)),(INDIRECT(ADDRESS(ROW()-1,COLUMN()))-$C$24),0)) + IF(AND(OR(C47=11,C47=12),AND(D47="F",V47&gt;0)),(INDIRECT(ADDRESS(ROW()-1,COLUMN()))-$D$24),0) + IF(AND(OR(C47=11,C47=12),AND(D47="M",V47&gt;0)),(INDIRECT(ADDRESS(ROW()-1,COLUMN()))-$E$24),0)  + IF(AND(OR(C47=13,C47=14),AND(D47="F",V47&gt;0)),(INDIRECT(ADDRESS(ROW()-1,COLUMN()))-$F$24),0) + IF(AND(OR(C47=13,C47=14),AND(D47="M",V47&gt;0)),(INDIRECT(ADDRESS(ROW()-1,COLUMN()))-$G$24),0) + IF(AND(C47 &gt; 14,AND(D47="F",V47&gt;0)),(INDIRECT(ADDRESS(ROW()-1,COLUMN()))-$H$24),0) + IF(AND(C47 &gt; 14,AND(D47="M",V47&gt;0)),(INDIRECT(ADDRESS(ROW()-1,COLUMN()))-$I$24),0)</f>
        <v/>
      </c>
      <c r="W48" s="59">
        <f>IF(AND(OR(C47=11,C47=12),AND(D47="F",W47&gt;0)),(INDIRECT(ADDRESS(ROW()-1,COLUMN()))-$D$25),0) + IF(AND(OR(C47=11,C47=12),AND(D47="M",W47&gt;0)),(INDIRECT(ADDRESS(ROW()-1,COLUMN()))-$E$25),0)  + IF(AND(OR(C47=13,C47=14),AND(D47="F",W47&gt;0)),(INDIRECT(ADDRESS(ROW()-1,COLUMN()))-$F$25),0) + IF(AND(OR(C47=13,C47=14),AND(D47="M",W47&gt;0)),(INDIRECT(ADDRESS(ROW()-1,COLUMN()))-$G$25),0) + IF(AND(C47 &gt; 14,AND(D47="F",W47&gt;0)),(INDIRECT(ADDRESS(ROW()-1,COLUMN()))-$H$25),0) + IF(AND(C47 &gt; 14,AND(D47="M",W47&gt;0)),(INDIRECT(ADDRESS(ROW()-1,COLUMN()))-$I$25),0)</f>
        <v/>
      </c>
      <c r="X48" s="67" t="n"/>
      <c r="Y48" s="67" t="n"/>
      <c r="Z48" s="67" t="n"/>
      <c r="AA48" s="67" t="n"/>
      <c r="AB48" s="67" t="n"/>
      <c r="AC48" s="67" t="n"/>
      <c r="AD48" s="67" t="n"/>
      <c r="AE48" s="67" t="n"/>
    </row>
    <row customHeight="1" ht="20" outlineLevel="1" r="49" s="73">
      <c r="C49" s="76" t="inlineStr">
        <is>
          <t>State</t>
        </is>
      </c>
      <c r="E49" s="65">
        <f>COUNTIF(F49:AA49,"&lt;=0")-E47-IF(C47&gt;12,IF(L47&gt;0,1,0)+IF(O47&gt;0,1,0)+IF(R47&gt;0,1,0)+IF(U47&gt;0,1,0),0)-IF(C47&lt;11,IF(J47&gt;0,1,0)+IF(K47&gt;0,1,0)+IF(N47&gt;0,1,0)+IF(Q47&gt;0,1,0)+IF(T47&gt;0,1,0)+IF(W47,1,0),0)</f>
        <v/>
      </c>
      <c r="F49" s="59">
        <f>(IF(AND(C47&lt;11,AND(D47="F",F47&gt;0)),(INDIRECT(ADDRESS(ROW()-2,COLUMN()))-$L$4),0) + IF(AND(C47&lt;11,AND(D47="M",F47&gt;0)),(INDIRECT(ADDRESS(ROW()-2,COLUMN()))-$M$4),0)) + IF(AND(OR(C47=11,C47=12),AND(D47="F",F47&gt;0)),(INDIRECT(ADDRESS(ROW()-2,COLUMN()))-$N$4),0) + IF(AND(OR(C47=11,C47=12),AND(D47="M",F47&gt;0)),(INDIRECT(ADDRESS(ROW()-2,COLUMN()))-$O$4),0)  + IF(AND(OR(C47=13,C47=14),AND(D47="F",F47&gt;0)),(INDIRECT(ADDRESS(ROW()-2,COLUMN()))-$P$4),0) + IF(AND(OR(C47=13,C47=14),AND(D47="M",F47&gt;0)),(INDIRECT(ADDRESS(ROW()-2,COLUMN()))-$Q$4),0) + IF(AND(C47 &gt; 14,AND(D47="F",F47&gt;0)),(INDIRECT(ADDRESS(ROW()-2,COLUMN()))-$R$4),0) + IF(AND(C47 &gt; 14,AND(D47="M",F47&gt;0)),(INDIRECT(ADDRESS(ROW()-2,COLUMN()))-$S$4),0)</f>
        <v/>
      </c>
      <c r="G49" s="59">
        <f>(IF(AND(C47&lt;11,AND(D47="F",G47&gt;0)),(INDIRECT(ADDRESS(ROW()-2,COLUMN()))-$L$5),0) + IF(AND(C47&lt;11,AND(D47="M",G47&gt;0)),(INDIRECT(ADDRESS(ROW()-2,COLUMN()))-$M$5),0)) + IF(AND(OR(C47=11,C47=12),AND(D47="F",G47&gt;0)),(INDIRECT(ADDRESS(ROW()-2,COLUMN()))-$N$5),0) + IF(AND(OR(C47=11,C47=12),AND(D47="M",G47&gt;0)),(INDIRECT(ADDRESS(ROW()-2,COLUMN()))-$O$5),0)  + IF(AND(OR(C47=13,C47=14),AND(D47="F",G47&gt;0)),(INDIRECT(ADDRESS(ROW()-2,COLUMN()))-$P$5),0) + IF(AND(OR(C47=13,C47=14),AND(D47="M",G47&gt;0)),(INDIRECT(ADDRESS(ROW()-2,COLUMN()))-$Q$5),0) + IF(AND(C47 &gt; 14,AND(D47="F",G47&gt;0)),(INDIRECT(ADDRESS(ROW()-2,COLUMN()))-$R$5),0) + IF(AND(C47 &gt; 14,AND(D47="M",G47&gt;0)),(INDIRECT(ADDRESS(ROW()-2,COLUMN()))-$S$5),0)</f>
        <v/>
      </c>
      <c r="H49" s="59">
        <f>(IF(AND(C47&lt;11,AND(D47="F",H47&gt;0)),(INDIRECT(ADDRESS(ROW()-2,COLUMN()))-$L$6),0) + IF(AND(C47&lt;11,AND(D47="M",H47&gt;0)),(INDIRECT(ADDRESS(ROW()-2,COLUMN()))-$M$6),0)) + IF(AND(OR(C47=11,C47=12),AND(D47="F",H47&gt;0)),(INDIRECT(ADDRESS(ROW()-2,COLUMN()))-$N$6),0) + IF(AND(OR(C47=11,C47=12),AND(D47="M",H47&gt;0)),(INDIRECT(ADDRESS(ROW()-2,COLUMN()))-$O$6),0)  + IF(AND(OR(C47=13,C47=14),AND(D47="F",H47&gt;0)),(INDIRECT(ADDRESS(ROW()-2,COLUMN()))-$P$6),0) + IF(AND(OR(C47=13,C47=14),AND(D47="M",H47&gt;0)),(INDIRECT(ADDRESS(ROW()-2,COLUMN()))-$Q$6),0) + IF(AND(C47 &gt; 14,AND(D47="F",H47&gt;0)),(INDIRECT(ADDRESS(ROW()-2,COLUMN()))-$R$6),0) + IF(AND(C47 &gt; 14,AND(D47="M",H47&gt;0)),(INDIRECT(ADDRESS(ROW()-2,COLUMN()))-$S$6),0)</f>
        <v/>
      </c>
      <c r="I49" s="59">
        <f>(IF(AND(C47&lt;11,AND(D47="F",I47&gt;0)),(INDIRECT(ADDRESS(ROW()-2,COLUMN()))-$L$7),0) + IF(AND(C47&lt;11,AND(D47="M",I47&gt;0)),(INDIRECT(ADDRESS(ROW()-2,COLUMN()))-$M$7),0)) + IF(AND(OR(C47=11,C47=12),AND(D47="F",I47&gt;0)),(INDIRECT(ADDRESS(ROW()-2,COLUMN()))-$N$7),0) + IF(AND(OR(C47=11,C47=12),AND(D47="M",I47&gt;0)),(INDIRECT(ADDRESS(ROW()-2,COLUMN()))-$O$7),0)  + IF(AND(OR(C47=13,C47=14),AND(D47="F",I47&gt;0)),(INDIRECT(ADDRESS(ROW()-2,COLUMN()))-$P$7),0) + IF(AND(OR(C47=13,C47=14),AND(D47="M",I47&gt;0)),(INDIRECT(ADDRESS(ROW()-2,COLUMN()))-$Q$7),0) + IF(AND(C47 &gt; 14,AND(D47="F",I47&gt;0)),(INDIRECT(ADDRESS(ROW()-2,COLUMN()))-$R$7),0) + IF(AND(C47 &gt; 14,AND(D47="M",I47&gt;0)),(INDIRECT(ADDRESS(ROW()-2,COLUMN()))-$S$7),0)</f>
        <v/>
      </c>
      <c r="J49" s="59">
        <f>IF(AND(OR(C47=11,C47=12),AND(D47="F",J47&gt;0)),(INDIRECT(ADDRESS(ROW()-2,COLUMN()))-$N$8),0) + IF(AND(OR(C47=11,C47=12),AND(D47="M",J47&gt;0)),(INDIRECT(ADDRESS(ROW()-2,COLUMN()))-$O$8),0)  + IF(AND(OR(C47=13,C47=14),AND(D47="F",J47&gt;0)),(INDIRECT(ADDRESS(ROW()-2,COLUMN()))-$P$8),0) + IF(AND(OR(C47=13,C47=14),AND(D47="M",J47&gt;0)),(INDIRECT(ADDRESS(ROW()-2,COLUMN()))-$Q$8),0) + IF(AND(C47 &gt; 14,AND(D47="F",J47&gt;0)),(INDIRECT(ADDRESS(ROW()-2,COLUMN()))-$R$8),0) + IF(AND(C47 &gt; 14,AND(D47="M",J47&gt;0)),(INDIRECT(ADDRESS(ROW()-2,COLUMN()))-$S$8),0)</f>
        <v/>
      </c>
      <c r="K49" s="59">
        <f>IF(AND(OR(C47=11,C47=12),AND(D47="F",K47&gt;0)),(INDIRECT(ADDRESS(ROW()-2,COLUMN()))-$N$9),0) + IF(AND(OR(C47=11,C47=12),AND(D47="M",K47&gt;0)),(INDIRECT(ADDRESS(ROW()-2,COLUMN()))-$O$9),0)  + IF(AND(OR(C47=13,C47=14),AND(D47="F",K47&gt;0)),(INDIRECT(ADDRESS(ROW()-2,COLUMN()))-$P$9),0) + IF(AND(OR(C47=13,C47=14),AND(D47="M",K47&gt;0)),(INDIRECT(ADDRESS(ROW()-2,COLUMN()))-$Q$9),0) + IF(AND(C47 &gt; 14,AND(D47="F",K47&gt;0)),(INDIRECT(ADDRESS(ROW()-2,COLUMN()))-$R$9),0) + IF(AND(C47 &gt; 14,AND(D47="M",K47&gt;0)),(INDIRECT(ADDRESS(ROW()-2,COLUMN()))-$S$9),0)</f>
        <v/>
      </c>
      <c r="L49" s="59">
        <f>(IF(AND(C47&lt;11,AND(D47="F",L47&gt;0)),(INDIRECT(ADDRESS(ROW()-2,COLUMN()))-$L$11),0) + IF(AND(C47&lt;11,AND(D47="M",L47&gt;0)),(INDIRECT(ADDRESS(ROW()-2,COLUMN()))-$M$11),0)) + IF(AND(OR(C47=11,C47=12),AND(D47="F",L47&gt;0)),(INDIRECT(ADDRESS(ROW()-2,COLUMN()))-$N$11),0) + IF(AND(OR(C47=11,C47=12),AND(D47="M",L47&gt;0)),(INDIRECT(ADDRESS(ROW()-2,COLUMN()))-$O$11),0)</f>
        <v/>
      </c>
      <c r="M49" s="59">
        <f>(IF(AND(C47&lt;11,AND(D47="F",M47&gt;0)),(INDIRECT(ADDRESS(ROW()-2,COLUMN()))-$L$12),0) + IF(AND(C47&lt;11,AND(D47="M",M47&gt;0)),(INDIRECT(ADDRESS(ROW()-2,COLUMN()))-$M$12),0)) + IF(AND(OR(C47=11,C47=12),AND(D47="F",M47&gt;0)),(INDIRECT(ADDRESS(ROW()-2,COLUMN()))-$N$12),0) + IF(AND(OR(C47=11,C47=12),AND(D47="M",M47&gt;0)),(INDIRECT(ADDRESS(ROW()-2,COLUMN()))-$O$12),0)  + IF(AND(OR(C47=13,C47=14),AND(D47="F",M47&gt;0)),(INDIRECT(ADDRESS(ROW()-2,COLUMN()))-$P$12),0) + IF(AND(OR(C47=13,C47=14),AND(D47="M",M47&gt;0)),(INDIRECT(ADDRESS(ROW()-2,COLUMN()))-$Q$12),0) + IF(AND(C47 &gt; 14,AND(D47="F",M47&gt;0)),(INDIRECT(ADDRESS(ROW()-2,COLUMN()))-$R$12),0) + IF(AND(C47 &gt; 14,AND(D47="M",M47&gt;0)),(INDIRECT(ADDRESS(ROW()-2,COLUMN()))-$S$12),0)</f>
        <v/>
      </c>
      <c r="N49" s="59">
        <f>IF(AND(OR(C47=11,C47=12),AND(D47="F",N47&gt;0)),(INDIRECT(ADDRESS(ROW()-2,COLUMN()))-$N$13),0) + IF(AND(OR(C47=11,C47=12),AND(D47="M",N47&gt;0)),(INDIRECT(ADDRESS(ROW()-2,COLUMN()))-$O$13),0)  + IF(AND(OR(C47=13,C47=14),AND(D47="F",N47&gt;0)),(INDIRECT(ADDRESS(ROW()-2,COLUMN()))-$P$13),0) + IF(AND(OR(C47=13,C47=14),AND(D47="M",N47&gt;0)),(INDIRECT(ADDRESS(ROW()-2,COLUMN()))-$Q$13),0) + IF(AND(C47 &gt; 14,AND(D47="F",N47&gt;0)),(INDIRECT(ADDRESS(ROW()-2,COLUMN()))-$R$13),0) + IF(AND(C47 &gt; 14,AND(D47="M",N47&gt;0)),(INDIRECT(ADDRESS(ROW()-2,COLUMN()))-$S$13),0)</f>
        <v/>
      </c>
      <c r="O49" s="59">
        <f>(IF(AND(C47&lt;11,AND(D47="F",O47&gt;0)),(INDIRECT(ADDRESS(ROW()-2,COLUMN()))-$L$15),0) + IF(AND(C47&lt;11,AND(D47="M",O47&gt;0)),(INDIRECT(ADDRESS(ROW()-2,COLUMN()))-$M$15),0)) + IF(AND(OR(C47=11,C47=12),AND(D47="F",O47&gt;0)),(INDIRECT(ADDRESS(ROW()-2,COLUMN()))-$N$15),0) + IF(AND(OR(C47=11,C47=12),AND(D47="M",O47&gt;0)),(INDIRECT(ADDRESS(ROW()-2,COLUMN()))-$O$15),0)</f>
        <v/>
      </c>
      <c r="P49" s="59">
        <f>(IF(AND(C47&lt;11,AND(D47="F",P47&gt;0)),(INDIRECT(ADDRESS(ROW()-2,COLUMN()))-$L$16),0) + IF(AND(C47&lt;11,AND(D47="M",P47&gt;0)),(INDIRECT(ADDRESS(ROW()-2,COLUMN()))-$M$16),0)) + IF(AND(OR(C47=11,C47=12),AND(D47="F",P47&gt;0)),(INDIRECT(ADDRESS(ROW()-2,COLUMN()))-$N$16),0) + IF(AND(OR(C47=11,C47=12),AND(D47="M",P47&gt;0)),(INDIRECT(ADDRESS(ROW()-2,COLUMN()))-$O$16),0)  + IF(AND(OR(C47=13,C47=14),AND(D47="F",P47&gt;0)),(INDIRECT(ADDRESS(ROW()-2,COLUMN()))-$P$16),0) + IF(AND(OR(C47=13,C47=14),AND(D47="M",P47&gt;0)),(INDIRECT(ADDRESS(ROW()-2,COLUMN()))-$Q$16),0) + IF(AND(C47 &gt; 14,AND(D47="F",P47&gt;0)),(INDIRECT(ADDRESS(ROW()-2,COLUMN()))-$R$16),0) + IF(AND(C47 &gt; 14,AND(D47="M",P47&gt;0)),(INDIRECT(ADDRESS(ROW()-2,COLUMN()))-$S$16),0)</f>
        <v/>
      </c>
      <c r="Q49" s="59">
        <f>IF(AND(OR(C47=11,C47=12),AND(D47="F",Q47&gt;0)),(INDIRECT(ADDRESS(ROW()-2,COLUMN()))-$N$17),0) + IF(AND(OR(C47=11,C47=12),AND(D47="M",Q47&gt;0)),(INDIRECT(ADDRESS(ROW()-2,COLUMN()))-$O$17),0)  + IF(AND(OR(C47=13,C47=14),AND(D47="F",Q47&gt;0)),(INDIRECT(ADDRESS(ROW()-2,COLUMN()))-$P$17),0) + IF(AND(OR(C47=13,C47=14),AND(D47="M",Q47&gt;0)),(INDIRECT(ADDRESS(ROW()-2,COLUMN()))-$Q$17),0) + IF(AND(C47 &gt; 14,AND(D47="F",Q47&gt;0)),(INDIRECT(ADDRESS(ROW()-2,COLUMN()))-$R$17),0) + IF(AND(C47 &gt; 14,AND(D47="M",Q47&gt;0)),(INDIRECT(ADDRESS(ROW()-2,COLUMN()))-$S$17),0)</f>
        <v/>
      </c>
      <c r="R49" s="59">
        <f>(IF(AND(C47&lt;11,AND(D47="F",R47&gt;0)),(INDIRECT(ADDRESS(ROW()-2,COLUMN()))-$L$19),0) + IF(AND(C47&lt;11,AND(D47="M",R47&gt;0)),(INDIRECT(ADDRESS(ROW()-2,COLUMN()))-$M$19),0)) + IF(AND(OR(C47=11,C47=12),AND(D47="F",R47&gt;0)),(INDIRECT(ADDRESS(ROW()-2,COLUMN()))-$N$19),0) + IF(AND(OR(C47=11,C47=12),AND(D47="M",R47&gt;0)),(INDIRECT(ADDRESS(ROW()-2,COLUMN()))-$O$19),0)</f>
        <v/>
      </c>
      <c r="S49" s="59">
        <f>(IF(AND(C47&lt;11,AND(D47="F",S47&gt;0)),(INDIRECT(ADDRESS(ROW()-2,COLUMN()))-$L$20),0) + IF(AND(C47&lt;11,AND(D47="M",S47&gt;0)),(INDIRECT(ADDRESS(ROW()-2,COLUMN()))-$M$20),0)) + IF(AND(OR(C47=11,C47=12),AND(D47="F",S47&gt;0)),(INDIRECT(ADDRESS(ROW()-2,COLUMN()))-$N$20),0) + IF(AND(OR(C47=11,C47=12),AND(D47="M",S47&gt;0)),(INDIRECT(ADDRESS(ROW()-2,COLUMN()))-$O$20),0)  + IF(AND(OR(C47=13,C47=14),AND(D47="F",S47&gt;0)),(INDIRECT(ADDRESS(ROW()-2,COLUMN()))-$P$20),0) + IF(AND(OR(C47=13,C47=14),AND(D47="M",S47&gt;0)),(INDIRECT(ADDRESS(ROW()-2,COLUMN()))-$Q$20),0) + IF(AND(C47 &gt; 14,AND(D47="F",S47&gt;0)),(INDIRECT(ADDRESS(ROW()-2,COLUMN()))-$R$20),0) + IF(AND(C47 &gt; 14,AND(D47="M",S47&gt;0)),(INDIRECT(ADDRESS(ROW()-2,COLUMN()))-$S$20),0)</f>
        <v/>
      </c>
      <c r="T49" s="59">
        <f>IF(AND(OR(C47=11,C47=12),AND(D47="F",T47&gt;0)),(INDIRECT(ADDRESS(ROW()-2,COLUMN()))-$N$21),0) + IF(AND(OR(C47=11,C47=12),AND(D47="M",T47&gt;0)),(INDIRECT(ADDRESS(ROW()-2,COLUMN()))-$O$21),0)  + IF(AND(OR(C47=13,C47=14),AND(D47="F",T47&gt;0)),(INDIRECT(ADDRESS(ROW()-2,COLUMN()))-$P$21),0) + IF(AND(OR(C47=13,C47=14),AND(D47="M",T47&gt;0)),(INDIRECT(ADDRESS(ROW()-2,COLUMN()))-$Q$21),0) + IF(AND(C47 &gt; 14,AND(D47="F",T47&gt;0)),(INDIRECT(ADDRESS(ROW()-2,COLUMN()))-$R$21),0) + IF(AND(C47 &gt; 14,AND(D47="M",T47&gt;0)),(INDIRECT(ADDRESS(ROW()-2,COLUMN()))-$S$21),0)</f>
        <v/>
      </c>
      <c r="U49" s="59">
        <f>(IF(AND(C47&lt;11,AND(D47="F",U47&gt;0)),(INDIRECT(ADDRESS(ROW()-2,COLUMN()))-$L$23),0) + IF(AND(C47&lt;11,AND(D47="M",U47&gt;0)),(INDIRECT(ADDRESS(ROW()-2,COLUMN()))-$M$23),0)) + IF(AND(OR(C47=11,C47=12),AND(D47="F",U47&gt;0)),(INDIRECT(ADDRESS(ROW()-2,COLUMN()))-$N$23),0) + IF(AND(OR(C47=11,C47=12),AND(D47="M",U47&gt;0)),(INDIRECT(ADDRESS(ROW()-2,COLUMN()))-$O$23),0)</f>
        <v/>
      </c>
      <c r="V49" s="59">
        <f>(IF(AND(C47&lt;11,AND(D47="F",V47&gt;0)),(INDIRECT(ADDRESS(ROW()-2,COLUMN()))-$L$24),0) + IF(AND(C47&lt;11,AND(D47="M",V47&gt;0)),(INDIRECT(ADDRESS(ROW()-2,COLUMN()))-$M$24),0)) + IF(AND(OR(C47=11,C47=12),AND(D47="F",V47&gt;0)),(INDIRECT(ADDRESS(ROW()-2,COLUMN()))-$N$24),0) + IF(AND(OR(C47=11,C47=12),AND(D47="M",V47&gt;0)),(INDIRECT(ADDRESS(ROW()-2,COLUMN()))-$O$24),0)  + IF(AND(OR(C47=13,C47=14),AND(D47="F",V47&gt;0)),(INDIRECT(ADDRESS(ROW()-2,COLUMN()))-$P$24),0) + IF(AND(OR(C47=13,C47=14),AND(D47="M",V47&gt;0)),(INDIRECT(ADDRESS(ROW()-2,COLUMN()))-$Q$24),0) + IF(AND(C47 &gt; 14,AND(D47="F",V47&gt;0)),(INDIRECT(ADDRESS(ROW()-2,COLUMN()))-$R$24),0) + IF(AND(C47 &gt; 14,AND(D47="M",V47&gt;0)),(INDIRECT(ADDRESS(ROW()-2,COLUMN()))-$S$24),0)</f>
        <v/>
      </c>
      <c r="W49" s="59">
        <f>IF(AND(OR(C47=11,C47=12),AND(D47="F",W47&gt;0)),(INDIRECT(ADDRESS(ROW()-2,COLUMN()))-$N$25),0) + IF(AND(OR(C47=11,C47=12),AND(D47="M",W47&gt;0)),(INDIRECT(ADDRESS(ROW()-2,COLUMN()))-$O$25),0)  + IF(AND(OR(C47=13,C47=14),AND(D47="F",W47&gt;0)),(INDIRECT(ADDRESS(ROW()-2,COLUMN()))-$P$25),0) + IF(AND(OR(C47=13,C47=14),AND(D47="M",W47&gt;0)),(INDIRECT(ADDRESS(ROW()-2,COLUMN()))-$Q$25),0) + IF(AND(C47 &gt; 14,AND(D47="F",W47&gt;0)),(INDIRECT(ADDRESS(ROW()-2,COLUMN()))-$R$25),0) + IF(AND(C47 &gt; 14,AND(D47="M",W47&gt;0)),(INDIRECT(ADDRESS(ROW()-2,COLUMN()))-$S$25),0)</f>
        <v/>
      </c>
      <c r="X49" s="67" t="n"/>
      <c r="Y49" s="67" t="n"/>
      <c r="Z49" s="67" t="n"/>
      <c r="AA49" s="67" t="n"/>
      <c r="AB49" s="67" t="n"/>
      <c r="AC49" s="67" t="n"/>
      <c r="AD49" s="67" t="n"/>
      <c r="AE49" s="67" t="n"/>
    </row>
    <row customHeight="1" ht="20" outlineLevel="1" r="50" s="73">
      <c r="C50" s="76" t="inlineStr">
        <is>
          <t>Zones</t>
        </is>
      </c>
      <c r="E50" s="65">
        <f>COUNTIF(F50:W50,"&lt;=0")-E47-IF(C47&gt;14,18,0)-IF(C47&gt;12,IF(L47&gt;0,1,0)+IF(O47&gt;0,1,0)+IF(R47&gt;0,1,0)+IF(U47&gt;0,1,0),0)-IF(C47&lt;11,IF(J47&gt;0,1,0)+IF(K47&gt;0,1,0)+IF(N47&gt;0,1,0)+IF(Q47&gt;0,1,0)+IF(T47&gt;0,1,0)+ IF(U47&gt;0,1,0) + IF(W47,1,0),0) - IF(AND(U47 &gt; 0,OR(C47=11,C47=12)),1,0)</f>
        <v/>
      </c>
      <c r="F50" s="59">
        <f>(IF(AND(C47&lt;11,AND(D47="F",F47&gt;0)),(INDIRECT(ADDRESS(ROW()-3,COLUMN()))-$V$4),0) + IF(AND(C47&lt;11,AND(D47="M",F47&gt;0)),(INDIRECT(ADDRESS(ROW()-3,COLUMN()))-$W$4),0)) + IF(AND(OR(C47=11,C47=12),AND(D47="F",F47&gt;0)),(INDIRECT(ADDRESS(ROW()-3,COLUMN()))-$X$4),0) + IF(AND(OR(C47=11,C47=12),AND(D47="M",F47&gt;0)),(INDIRECT(ADDRESS(ROW()-3,COLUMN()))-$Y$4),0)  + IF(AND(OR(C47=13,C47=14),AND(D47="F",F47&gt;0)),(INDIRECT(ADDRESS(ROW()-3,COLUMN()))-$Z$4),0) + IF(AND(OR(C47=13,C47=14),AND(D47="M",F47&gt;0)),(INDIRECT(ADDRESS(ROW()-3,COLUMN()))-$AA$4),0)</f>
        <v/>
      </c>
      <c r="G50" s="59">
        <f>(IF(AND(C47&lt;11,AND(D47="F",G47&gt;0)),(INDIRECT(ADDRESS(ROW()-3,COLUMN()))-$V$5),0) + IF(AND(C47&lt;11,AND(D47="M",G47&gt;0)),(INDIRECT(ADDRESS(ROW()-3,COLUMN()))-$W$5),0)) + IF(AND(OR(C47=11,C47=12),AND(D47="F",G47&gt;0)),(INDIRECT(ADDRESS(ROW()-3,COLUMN()))-$X$5),0) + IF(AND(OR(C47=11,C47=12),AND(D47="M",G47&gt;0)),(INDIRECT(ADDRESS(ROW()-3,COLUMN()))-$Y$5),0)  + IF(AND(OR(C47=13,C47=14),AND(D47="F",G47&gt;0)),(INDIRECT(ADDRESS(ROW()-3,COLUMN()))-$Z$5),0) + IF(AND(OR(C47=13,C47=14),AND(D47="M",G47&gt;0)),(INDIRECT(ADDRESS(ROW()-3,COLUMN()))-$AA$5),0)</f>
        <v/>
      </c>
      <c r="H50" s="59">
        <f>(IF(AND(C47&lt;11,AND(D47="F",H47&gt;0)),(INDIRECT(ADDRESS(ROW()-3,COLUMN()))-$V$6),0) + IF(AND(C47&lt;11,AND(D47="M",H47&gt;0)),(INDIRECT(ADDRESS(ROW()-3,COLUMN()))-$W$6),0)) + IF(AND(OR(C47=11,C47=12),AND(D47="F",H47&gt;0)),(INDIRECT(ADDRESS(ROW()-3,COLUMN()))-$X$6),0) + IF(AND(OR(C47=11,C47=12),AND(D47="M",H47&gt;0)),(INDIRECT(ADDRESS(ROW()-3,COLUMN()))-$Y$6),0)  + IF(AND(OR(C47=13,C47=14),AND(D47="F",H47&gt;0)),(INDIRECT(ADDRESS(ROW()-3,COLUMN()))-$Z$6),0) + IF(AND(OR(C47=13,C47=14),AND(D47="M",H47&gt;0)),(INDIRECT(ADDRESS(ROW()-3,COLUMN()))-$AA$6),0)</f>
        <v/>
      </c>
      <c r="I50" s="59">
        <f>(IF(AND(C47&lt;11,AND(D47="F",I47&gt;0)),(INDIRECT(ADDRESS(ROW()-3,COLUMN()))-$V$7),0) + IF(AND(C47&lt;11,AND(D47="M",I47&gt;0)),(INDIRECT(ADDRESS(ROW()-3,COLUMN()))-$W$7),0)) + IF(AND(OR(C47=11,C47=12),AND(D47="F",I47&gt;0)),(INDIRECT(ADDRESS(ROW()-3,COLUMN()))-$X$7),0) + IF(AND(OR(C47=11,C47=12),AND(D47="M",I47&gt;0)),(INDIRECT(ADDRESS(ROW()-3,COLUMN()))-$Y$7),0)  + IF(AND(OR(C47=13,C47=14),AND(D47="F",I47&gt;0)),(INDIRECT(ADDRESS(ROW()-3,COLUMN()))-$Z$7),0) + IF(AND(OR(C47=13,C47=14),AND(D47="M",I47&gt;0)),(INDIRECT(ADDRESS(ROW()-3,COLUMN()))-$AA$7),0)</f>
        <v/>
      </c>
      <c r="J50" s="59">
        <f>IF(AND(OR(C47=11,C47=12),AND(D47="F",J47&gt;0)),(INDIRECT(ADDRESS(ROW()-3,COLUMN()))-$X$8),0) + IF(AND(OR(C47=11,C47=12),AND(D47="M",J47&gt;0)),(INDIRECT(ADDRESS(ROW()-3,COLUMN()))-$Y$8),0)  + IF(AND(OR(C47=13,C47=14),AND(D47="F",J47&gt;0)),(INDIRECT(ADDRESS(ROW()-3,COLUMN()))-$Z$8),0) + IF(AND(OR(C47=13,C47=14),AND(D47="M",J47&gt;0)),(INDIRECT(ADDRESS(ROW()-3,COLUMN()))-$AA$8),0)</f>
        <v/>
      </c>
      <c r="K50" s="59">
        <f>IF(AND(OR(C47=11,C47=12),AND(D47="F",K47&gt;0)),(INDIRECT(ADDRESS(ROW()-3,COLUMN()))-$X$9),0) + IF(AND(OR(C47=11,C47=12),AND(D47="M",K47&gt;0)),(INDIRECT(ADDRESS(ROW()-3,COLUMN()))-$Y$9),0)  + IF(AND(OR(C47=13,C47=14),AND(D47="F",K47&gt;0)),(INDIRECT(ADDRESS(ROW()-3,COLUMN()))-$Z$9),0) + IF(AND(OR(C47=13,C47=14),AND(D47="M",K47&gt;0)),(INDIRECT(ADDRESS(ROW()-3,COLUMN()))-$AA$9),0)</f>
        <v/>
      </c>
      <c r="L50" s="59">
        <f>(IF(AND(C47&lt;11,AND(D47="F",L47&gt;0)),(INDIRECT(ADDRESS(ROW()-3,COLUMN()))-$V$11),0) + IF(AND(C47&lt;11,AND(D47="M",L47&gt;0)),(INDIRECT(ADDRESS(ROW()-3,COLUMN()))-$W$11),0)) + IF(AND(OR(C47=11,C47=12),AND(D47="F",L47&gt;0)),(INDIRECT(ADDRESS(ROW()-3,COLUMN()))-$X$11),0) + IF(AND(OR(C47=11,C47=12),AND(D47="M",L47&gt;0)),(INDIRECT(ADDRESS(ROW()-3,COLUMN()))-$Y$11),0)</f>
        <v/>
      </c>
      <c r="M50" s="59">
        <f>(IF(AND(C47&lt;11,AND(D47="F",M47&gt;0)),(INDIRECT(ADDRESS(ROW()-3,COLUMN()))-$V$12),0) + IF(AND(C47&lt;11,AND(D47="M",M47&gt;0)),(INDIRECT(ADDRESS(ROW()-3,COLUMN()))-$W$12),0)) + IF(AND(OR(C47=11,C47=12),AND(D47="F",M47&gt;0)),(INDIRECT(ADDRESS(ROW()-3,COLUMN()))-$X$12),0) + IF(AND(OR(C47=11,C47=12),AND(D47="M",M47&gt;0)),(INDIRECT(ADDRESS(ROW()-3,COLUMN()))-$Y$12),0)  + IF(AND(OR(C47=13,C47=14),AND(D47="F",M47&gt;0)),(INDIRECT(ADDRESS(ROW()-3,COLUMN()))-$Z$12),0) + IF(AND(OR(C47=13,C47=14),AND(D47="M",M47&gt;0)),(INDIRECT(ADDRESS(ROW()-3,COLUMN()))-$AA$12),0)</f>
        <v/>
      </c>
      <c r="N50" s="59">
        <f>IF(AND(OR(C47=11,C47=12),AND(D47="F",N47&gt;0)),(INDIRECT(ADDRESS(ROW()-3,COLUMN()))-$X$13),0) + IF(AND(OR(C47=11,C47=12),AND(D47="M",N47&gt;0)),(INDIRECT(ADDRESS(ROW()-3,COLUMN()))-$Y$13),0)  + IF(AND(OR(C47=13,C47=14),AND(D47="F",N47&gt;0)),(INDIRECT(ADDRESS(ROW()-3,COLUMN()))-$Z$13),0) + IF(AND(OR(C47=13,C47=14),AND(D47="M",N47&gt;0)),(INDIRECT(ADDRESS(ROW()-3,COLUMN()))-$AA$13),0)</f>
        <v/>
      </c>
      <c r="O50" s="59">
        <f>(IF(AND(C47&lt;11,AND(D47="F",O47&gt;0)),(INDIRECT(ADDRESS(ROW()-3,COLUMN()))-$V$15),0) + IF(AND(C47&lt;11,AND(D47="M",O47&gt;0)),(INDIRECT(ADDRESS(ROW()-3,COLUMN()))-$W$15),0)) + IF(AND(OR(C47=11,C47=12),AND(D47="F",O47&gt;0)),(INDIRECT(ADDRESS(ROW()-3,COLUMN()))-$X$15),0) + IF(AND(OR(C47=11,C47=12),AND(D47="M",O47&gt;0)),(INDIRECT(ADDRESS(ROW()-3,COLUMN()))-$Y$15),0)</f>
        <v/>
      </c>
      <c r="P50" s="59">
        <f>(IF(AND(C47&lt;11,AND(D47="F",P47&gt;0)),(INDIRECT(ADDRESS(ROW()-3,COLUMN()))-$V$16),0) + IF(AND(C47&lt;11,AND(D47="M",P47&gt;0)),(INDIRECT(ADDRESS(ROW()-3,COLUMN()))-$W$16),0)) + IF(AND(OR(C47=11,C47=12),AND(D47="F",P47&gt;0)),(INDIRECT(ADDRESS(ROW()-3,COLUMN()))-$X$16),0) + IF(AND(OR(C47=11,C47=12),AND(D47="M",P47&gt;0)),(INDIRECT(ADDRESS(ROW()-3,COLUMN()))-$Y$16),0)  + IF(AND(OR(C47=13,C47=14),AND(D47="F",P47&gt;0)),(INDIRECT(ADDRESS(ROW()-3,COLUMN()))-$Z$16),0) + IF(AND(OR(C47=13,C47=14),AND(D47="M",P47&gt;0)),(INDIRECT(ADDRESS(ROW()-3,COLUMN()))-$AA$16),0)</f>
        <v/>
      </c>
      <c r="Q50" s="59">
        <f>IF(AND(OR(C47=11,C47=12),AND(D47="F",Q47&gt;0)),(INDIRECT(ADDRESS(ROW()-3,COLUMN()))-$X$17),0) + IF(AND(OR(C47=11,C47=12),AND(D47="M",Q47&gt;0)),(INDIRECT(ADDRESS(ROW()-3,COLUMN()))-$Y$17),0)  + IF(AND(OR(C47=13,C47=14),AND(D47="F",Q47&gt;0)),(INDIRECT(ADDRESS(ROW()-3,COLUMN()))-$Z$17),0) + IF(AND(OR(C47=13,C47=14),AND(D47="M",Q47&gt;0)),(INDIRECT(ADDRESS(ROW()-3,COLUMN()))-$AA$17),0)</f>
        <v/>
      </c>
      <c r="R50" s="59">
        <f>(IF(AND(C47&lt;11,AND(D47="F",R47&gt;0)),(INDIRECT(ADDRESS(ROW()-3,COLUMN()))-$V$19),0) + IF(AND(C47&lt;11,AND(D47="M",R47&gt;0)),(INDIRECT(ADDRESS(ROW()-3,COLUMN()))-$W$19),0)) + IF(AND(OR(C47=11,C47=12),AND(D47="F",R47&gt;0)),(INDIRECT(ADDRESS(ROW()-3,COLUMN()))-$X$19),0) + IF(AND(OR(C47=11,C47=12),AND(D47="M",R47&gt;0)),(INDIRECT(ADDRESS(ROW()-3,COLUMN()))-$Y$19),0)</f>
        <v/>
      </c>
      <c r="S50" s="59">
        <f>(IF(AND(C47&lt;11,AND(D47="F",S47&gt;0)),(INDIRECT(ADDRESS(ROW()-3,COLUMN()))-$V$20),0) + IF(AND(C47&lt;11,AND(D47="M",S47&gt;0)),(INDIRECT(ADDRESS(ROW()-3,COLUMN()))-$W$20),0)) + IF(AND(OR(C47=11,C47=12),AND(D47="F",S47&gt;0)),(INDIRECT(ADDRESS(ROW()-3,COLUMN()))-$X$20),0) + IF(AND(OR(C47=11,C47=12),AND(D47="M",S47&gt;0)),(INDIRECT(ADDRESS(ROW()-3,COLUMN()))-$Y$20),0)  + IF(AND(OR(C47=13,C47=14),AND(D47="F",S47&gt;0)),(INDIRECT(ADDRESS(ROW()-3,COLUMN()))-$Z$20),0) + IF(AND(OR(C47=13,C47=14),AND(D47="M",S47&gt;0)),(INDIRECT(ADDRESS(ROW()-3,COLUMN()))-$AA$20),0)</f>
        <v/>
      </c>
      <c r="T50" s="59">
        <f>IF(AND(OR(C47=11,C47=12),AND(D47="F",T47&gt;0)),(INDIRECT(ADDRESS(ROW()-3,COLUMN()))-$X$21),0) + IF(AND(OR(C47=11,C47=12),AND(D47="M",T47&gt;0)),(INDIRECT(ADDRESS(ROW()-3,COLUMN()))-$Y$21),0)  + IF(AND(OR(C47=13,C47=14),AND(D47="F",T47&gt;0)),(INDIRECT(ADDRESS(ROW()-3,COLUMN()))-$Z$21),0) + IF(AND(OR(C47=13,C47=14),AND(D47="M",T47&gt;0)),(INDIRECT(ADDRESS(ROW()-3,COLUMN()))-$AA$21),0)</f>
        <v/>
      </c>
      <c r="U50" s="66" t="n">
        <v>0</v>
      </c>
      <c r="V50" s="59">
        <f>(IF(AND(C47&lt;11,AND(D47="F",V47&gt;0)),(INDIRECT(ADDRESS(ROW()-3,COLUMN()))-$V$24),0) + IF(AND(C47&lt;11,AND(D47="M",V47&gt;0)),(INDIRECT(ADDRESS(ROW()-3,COLUMN()))-$W$24),0)) + IF(AND(OR(C47=11,C47=12),AND(D47="F",V47&gt;0)),(INDIRECT(ADDRESS(ROW()-3,COLUMN()))-$X$24),0) + IF(AND(OR(C47=11,C47=12),AND(D47="M",V47&gt;0)),(INDIRECT(ADDRESS(ROW()-3,COLUMN()))-$Y$24),0)  + IF(AND(OR(C47=13,C47=14),AND(D47="F",V47&gt;0)),(INDIRECT(ADDRESS(ROW()-3,COLUMN()))-$Z$24),0) + IF(AND(OR(C47=13,C47=14),AND(D47="M",V47&gt;0)),(INDIRECT(ADDRESS(ROW()-3,COLUMN()))-$AA$24),0)</f>
        <v/>
      </c>
      <c r="W50" s="59">
        <f>IF(AND(OR(C47=11,C47=12),AND(D47="F",W47&gt;0)),(INDIRECT(ADDRESS(ROW()-3,COLUMN()))-$X$25),0) + IF(AND(OR(C47=11,C47=12),AND(D47="M",W47&gt;0)),(INDIRECT(ADDRESS(ROW()-3,COLUMN()))-$Y$25),0)  + IF(AND(OR(C47=13,C47=14),AND(D47="F",W47&gt;0)),(INDIRECT(ADDRESS(ROW()-3,COLUMN()))-$Z$25),0) + IF(AND(OR(C47=13,C47=14),AND(D47="M",W47&gt;0)),(INDIRECT(ADDRESS(ROW()-3,COLUMN()))-$AA$25),0)</f>
        <v/>
      </c>
      <c r="X50" s="67" t="n"/>
      <c r="Y50" s="67" t="n"/>
      <c r="Z50" s="67" t="n"/>
      <c r="AA50" s="67" t="n"/>
      <c r="AB50" s="67" t="n"/>
      <c r="AC50" s="67" t="n"/>
      <c r="AD50" s="67" t="n"/>
      <c r="AE50" s="67" t="n"/>
    </row>
    <row customHeight="1" ht="20" outlineLevel="1" r="51" s="73">
      <c r="C51" s="76" t="inlineStr">
        <is>
          <t>Sectionals</t>
        </is>
      </c>
      <c r="E51" s="65">
        <f>COUNTIF(F51:W51,"&lt;=0")-E47-IF(L47&gt;0,1,0)-IF(O47&gt;0,1,0)-IF(R47&gt;0,1,0)-IF(U47&gt;0,1,0)</f>
        <v/>
      </c>
      <c r="F51" s="59">
        <f>IF(AND(D47="M",F47&gt;0), INDIRECT(ADDRESS(ROW()-4,COLUMN()))-$AE$4,0) + IF(AND(D47="F",F47&gt;0), INDIRECT(ADDRESS(ROW()-4,COLUMN()))-$AD$4,0)</f>
        <v/>
      </c>
      <c r="G51" s="59">
        <f>IF(AND(D47="M",G47&gt;0), INDIRECT(ADDRESS(ROW()-4,COLUMN()))-$AE$5,0) + IF(AND(D47="F",G47&gt;0), INDIRECT(ADDRESS(ROW()-4,COLUMN()))-$AD$5,0)</f>
        <v/>
      </c>
      <c r="H51" s="59">
        <f>IF(AND(D47="M",H47&gt;0), INDIRECT(ADDRESS(ROW()-4,COLUMN()))-$AE$6,0) + IF(AND(D47="F",H47&gt;0), INDIRECT(ADDRESS(ROW()-4,COLUMN()))-$AD$6,0)</f>
        <v/>
      </c>
      <c r="I51" s="59">
        <f>IF(AND(D47="M",I47&gt;0), INDIRECT(ADDRESS(ROW()-4,COLUMN()))-$AE$7,0) + IF(AND(D47="F",I47&gt;0), INDIRECT(ADDRESS(ROW()-4,COLUMN()))-$AD$7,0)</f>
        <v/>
      </c>
      <c r="J51" s="59">
        <f>IF(AND(D47="M",J47&gt;0), INDIRECT(ADDRESS(ROW()-4,COLUMN()))-$AE$8,0) + IF(AND(D47="F",J47&gt;0), INDIRECT(ADDRESS(ROW()-4,COLUMN()))-$AD$8,0)</f>
        <v/>
      </c>
      <c r="K51" s="59">
        <f>IF(AND(D47="M",K47&gt;0), INDIRECT(ADDRESS(ROW()-4,COLUMN()))-$AE$9,0) + IF(AND(D47="F",K47&gt;0), INDIRECT(ADDRESS(ROW()-4,COLUMN()))-$AD$9,0)</f>
        <v/>
      </c>
      <c r="L51" s="66" t="n">
        <v>0</v>
      </c>
      <c r="M51" s="59">
        <f>IF(AND(D47="M",M47&gt;0), INDIRECT(ADDRESS(ROW()-4,COLUMN()))-$AE$11,0) + IF(AND(D47="F",M47&gt;0), INDIRECT(ADDRESS(ROW()-4,COLUMN()))-$AD$11,0)</f>
        <v/>
      </c>
      <c r="N51" s="59">
        <f>IF(AND(D47="M",N47&gt;0), INDIRECT(ADDRESS(ROW()-4,COLUMN()))-$AE$12,0) + IF(AND(D47="F",N47&gt;0), INDIRECT(ADDRESS(ROW()-4,COLUMN()))-$AD$12,0)</f>
        <v/>
      </c>
      <c r="O51" s="66" t="n">
        <v>0</v>
      </c>
      <c r="P51" s="59">
        <f>IF(AND(D47="M",P47&gt;0), INDIRECT(ADDRESS(ROW()-4,COLUMN()))-$AE$14,0) + IF(AND(D47="F",P47&gt;0), INDIRECT(ADDRESS(ROW()-4,COLUMN()))-$AD$14,0)</f>
        <v/>
      </c>
      <c r="Q51" s="59">
        <f>IF(AND(D47="M",Q47&gt;0), INDIRECT(ADDRESS(ROW()-4,COLUMN()))-$AE$15,0) + IF(AND(D47="F",Q47&gt;0), INDIRECT(ADDRESS(ROW()-4,COLUMN()))-$AD$15,0)</f>
        <v/>
      </c>
      <c r="R51" s="66" t="n">
        <v>0</v>
      </c>
      <c r="S51" s="59">
        <f>IF(AND(D47="M",S47&gt;0), INDIRECT(ADDRESS(ROW()-4,COLUMN()))-$AE$17,0) + IF(AND(D47="F",S47&gt;0), INDIRECT(ADDRESS(ROW()-4,COLUMN()))-$AD$17,0)</f>
        <v/>
      </c>
      <c r="T51" s="59">
        <f>IF(AND(D47="M",T47&gt;0), INDIRECT(ADDRESS(ROW()-4,COLUMN()))-$AE$18,0) + IF(AND(D47="F",T47&gt;0), INDIRECT(ADDRESS(ROW()-4,COLUMN()))-$AD$18,0)</f>
        <v/>
      </c>
      <c r="U51" s="66" t="n">
        <v>0</v>
      </c>
      <c r="V51" s="59">
        <f>IF(AND(D47="M",V47&gt;0), INDIRECT(ADDRESS(ROW()-4,COLUMN()))-$AE$20,0) + IF(AND(D47="F",V47&gt;0), INDIRECT(ADDRESS(ROW()-4,COLUMN()))-$AD$20,0)</f>
        <v/>
      </c>
      <c r="W51" s="59">
        <f>IF(AND(D47="M",W47&gt;0), INDIRECT(ADDRESS(ROW()-4,COLUMN()))-$AE$21,0) + IF(AND(D47="F",W47&gt;0), INDIRECT(ADDRESS(ROW()-4,COLUMN()))-$AD$21,0)</f>
        <v/>
      </c>
      <c r="X51" s="67" t="n"/>
      <c r="Y51" s="67" t="n"/>
      <c r="Z51" s="67" t="n"/>
      <c r="AA51" s="67" t="n"/>
      <c r="AB51" s="67" t="n"/>
      <c r="AC51" s="67" t="n"/>
      <c r="AD51" s="67" t="n"/>
      <c r="AE51" s="67" t="n"/>
    </row>
    <row customHeight="1" ht="20" outlineLevel="1" r="52" s="73">
      <c r="C52" s="76" t="inlineStr">
        <is>
          <t>Futures</t>
        </is>
      </c>
      <c r="E52" s="65">
        <f>COUNTIF(F52:W52,"&lt;=0")-E47-IF(L47&gt;0,1,0)-IF(O47&gt;0,1,0)-IF(R47&gt;0,1,0)-IF(U47&gt;0,1,0)</f>
        <v/>
      </c>
      <c r="F52" s="59">
        <f>IF(AND(D47="M",F47&gt;0), INDIRECT(ADDRESS(ROW()-5,COLUMN()))-$AJ$4,0) + IF(AND(D47="F",F47&gt;0), INDIRECT(ADDRESS(ROW()-5,COLUMN()))-$AI$4,0)</f>
        <v/>
      </c>
      <c r="G52" s="59">
        <f>IF(AND(D47="M",G47&gt;0), INDIRECT(ADDRESS(ROW()-5,COLUMN()))-$AJ$5,0) + IF(AND(D47="F",G47&gt;0), INDIRECT(ADDRESS(ROW()-5,COLUMN()))-$AI$5,0)</f>
        <v/>
      </c>
      <c r="H52" s="59">
        <f>IF(AND(D47="M",H47&gt;0), INDIRECT(ADDRESS(ROW()-5,COLUMN()))-$AJ$6,0) + IF(AND(D47="F",H47&gt;0), INDIRECT(ADDRESS(ROW()-5,COLUMN()))-$AI$6,0)</f>
        <v/>
      </c>
      <c r="I52" s="59">
        <f>IF(AND(D47="M",I47&gt;0), INDIRECT(ADDRESS(ROW()-5,COLUMN()))-$AJ$7,0) + IF(AND(D47="F",I47&gt;0), INDIRECT(ADDRESS(ROW()-5,COLUMN()))-$AI$7,0)</f>
        <v/>
      </c>
      <c r="J52" s="59">
        <f>IF(AND(D47="M",J47&gt;0), INDIRECT(ADDRESS(ROW()-5,COLUMN()))-$AJ$8,0) + IF(AND(D47="F",J47&gt;0), INDIRECT(ADDRESS(ROW()-5,COLUMN()))-$AI$8,0)</f>
        <v/>
      </c>
      <c r="K52" s="59">
        <f>IF(AND(D47="M",K47&gt;0), INDIRECT(ADDRESS(ROW()-5,COLUMN()))-$AJ$9,0) + IF(AND(D47="F",K47&gt;0), INDIRECT(ADDRESS(ROW()-5,COLUMN()))-$AI$9,0)</f>
        <v/>
      </c>
      <c r="L52" s="66" t="n">
        <v>0</v>
      </c>
      <c r="M52" s="59">
        <f>IF(AND(D47="M",M47&gt;0), INDIRECT(ADDRESS(ROW()-5,COLUMN()))-$AJ$11,0) + IF(AND(D47="F",M47&gt;0), INDIRECT(ADDRESS(ROW()-5,COLUMN()))-$AI$11,0)</f>
        <v/>
      </c>
      <c r="N52" s="59">
        <f>IF(AND(D47="M",N47&gt;0), INDIRECT(ADDRESS(ROW()-5,COLUMN()))-$AJ$12,0) + IF(AND(D47="F",N47&gt;0), INDIRECT(ADDRESS(ROW()-5,COLUMN()))-$AI$12,0)</f>
        <v/>
      </c>
      <c r="O52" s="66" t="n">
        <v>0</v>
      </c>
      <c r="P52" s="59">
        <f>IF(AND(D47="M",P47&gt;0), INDIRECT(ADDRESS(ROW()-5,COLUMN()))-$AJ$14,0) + IF(AND(D47="F",P47&gt;0), INDIRECT(ADDRESS(ROW()-5,COLUMN()))-$AI$14,0)</f>
        <v/>
      </c>
      <c r="Q52" s="59">
        <f>IF(AND(D47="M",Q47&gt;0), INDIRECT(ADDRESS(ROW()-5,COLUMN()))-$AJ$15,0) + IF(AND(D47="F",Q47&gt;0), INDIRECT(ADDRESS(ROW()-5,COLUMN()))-$AI$15,0)</f>
        <v/>
      </c>
      <c r="R52" s="66" t="n">
        <v>0</v>
      </c>
      <c r="S52" s="59">
        <f>IF(AND(D47="M",S47&gt;0), INDIRECT(ADDRESS(ROW()-5,COLUMN()))-$AJ$17,0) + IF(AND(D47="F",S47&gt;0), INDIRECT(ADDRESS(ROW()-5,COLUMN()))-$AI$17,0)</f>
        <v/>
      </c>
      <c r="T52" s="59">
        <f>IF(AND(D47="M",T47&gt;0), INDIRECT(ADDRESS(ROW()-5,COLUMN()))-$AJ$18,0) + IF(AND(D47="F",T47&gt;0), INDIRECT(ADDRESS(ROW()-5,COLUMN()))-$AI$18,0)</f>
        <v/>
      </c>
      <c r="U52" s="66" t="n">
        <v>0</v>
      </c>
      <c r="V52" s="59">
        <f>IF(AND(D47="M",V47&gt;0), INDIRECT(ADDRESS(ROW()-5,COLUMN()))-$AJ$20,0) + IF(AND(D47="F",V47&gt;0), INDIRECT(ADDRESS(ROW()-5,COLUMN()))-$AI$20,0)</f>
        <v/>
      </c>
      <c r="W52" s="59">
        <f>IF(AND(D47="M",W47&gt;0), INDIRECT(ADDRESS(ROW()-5,COLUMN()))-$AJ$21,0) + IF(AND(D47="F",W47&gt;0), INDIRECT(ADDRESS(ROW()-5,COLUMN()))-$AI$21,0)</f>
        <v/>
      </c>
      <c r="X52" s="67" t="n"/>
      <c r="Y52" s="67" t="n"/>
      <c r="Z52" s="67" t="n"/>
      <c r="AA52" s="67" t="n"/>
      <c r="AB52" s="67" t="n"/>
      <c r="AC52" s="67" t="n"/>
      <c r="AD52" s="67" t="n"/>
      <c r="AE52" s="67" t="n"/>
    </row>
    <row customHeight="1" ht="20" outlineLevel="1" r="53" s="73">
      <c r="C53" s="76" t="inlineStr">
        <is>
          <t>Junior Nationals</t>
        </is>
      </c>
      <c r="E53" s="65">
        <f>COUNTIF(F53:W53,"&lt;=0")-E47-IF(L47&gt;0,1,0)-IF(O47&gt;0,1,0)-IF(R47&gt;0,1,0)-IF(U47&gt;0,1,0)</f>
        <v/>
      </c>
      <c r="F53" s="59">
        <f>IF(AND(D47="M",F47&gt;0), INDIRECT(ADDRESS(ROW()-6,COLUMN()))-$AO$4,0) + IF(AND(D47="F",F47&gt;0), INDIRECT(ADDRESS(ROW()-6,COLUMN()))-$AN$4,0)</f>
        <v/>
      </c>
      <c r="G53" s="59">
        <f>IF(AND(D47="M",G47&gt;0), INDIRECT(ADDRESS(ROW()-6,COLUMN()))-$AO$5,0) + IF(AND(D47="F",G47&gt;0), INDIRECT(ADDRESS(ROW()-6,COLUMN()))-$AN$5,0)</f>
        <v/>
      </c>
      <c r="H53" s="59">
        <f>IF(AND(D47="M",H47&gt;0), INDIRECT(ADDRESS(ROW()-6,COLUMN()))-$AO$6,0) + IF(AND(D47="F",H47&gt;0), INDIRECT(ADDRESS(ROW()-6,COLUMN()))-$AN$6,0)</f>
        <v/>
      </c>
      <c r="I53" s="59">
        <f>IF(AND(D47="M",I47&gt;0), INDIRECT(ADDRESS(ROW()-6,COLUMN()))-$AO$7,0) + IF(AND(D47="F",I47&gt;0), INDIRECT(ADDRESS(ROW()-6,COLUMN()))-$AN$7,0)</f>
        <v/>
      </c>
      <c r="J53" s="59">
        <f>IF(AND(D47="M",J47&gt;0), INDIRECT(ADDRESS(ROW()-6,COLUMN()))-$AO$8,0) + IF(AND(D47="F",J47&gt;0), INDIRECT(ADDRESS(ROW()-6,COLUMN()))-$AN$8,0)</f>
        <v/>
      </c>
      <c r="K53" s="59">
        <f>IF(AND(D47="M",K47&gt;0), INDIRECT(ADDRESS(ROW()-6,COLUMN()))-$AO$9,0) + IF(AND(D47="F",K47&gt;0), INDIRECT(ADDRESS(ROW()-6,COLUMN()))-$AN$9,0)</f>
        <v/>
      </c>
      <c r="L53" s="66" t="n">
        <v>0</v>
      </c>
      <c r="M53" s="59">
        <f>IF(AND(D47="M",M47&gt;0), INDIRECT(ADDRESS(ROW()-6,COLUMN()))-$AO$11,0) + IF(AND(D47="F",M47&gt;0), INDIRECT(ADDRESS(ROW()-6,COLUMN()))-$AN$11,0)</f>
        <v/>
      </c>
      <c r="N53" s="59">
        <f>IF(AND(D47="M",N47&gt;0), INDIRECT(ADDRESS(ROW()-6,COLUMN()))-$AO$12,0) + IF(AND(D47="F",N47&gt;0), INDIRECT(ADDRESS(ROW()-6,COLUMN()))-$AN$12,0)</f>
        <v/>
      </c>
      <c r="O53" s="66" t="n">
        <v>0</v>
      </c>
      <c r="P53" s="59">
        <f>IF(AND(D47="M",P47&gt;0), INDIRECT(ADDRESS(ROW()-6,COLUMN()))-$AO$14,0) + IF(AND(D47="F",P47&gt;0), INDIRECT(ADDRESS(ROW()-6,COLUMN()))-$AN$14,0)</f>
        <v/>
      </c>
      <c r="Q53" s="59">
        <f>IF(AND(D47="M",Q47&gt;0), INDIRECT(ADDRESS(ROW()-6,COLUMN()))-$AO$15,0) + IF(AND(D47="F",Q47&gt;0), INDIRECT(ADDRESS(ROW()-6,COLUMN()))-$AN$15,0)</f>
        <v/>
      </c>
      <c r="R53" s="66" t="n">
        <v>0</v>
      </c>
      <c r="S53" s="59">
        <f>IF(AND(D47="M",S47&gt;0), INDIRECT(ADDRESS(ROW()-6,COLUMN()))-$AO$17,0) + IF(AND(D47="F",S47&gt;0), INDIRECT(ADDRESS(ROW()-6,COLUMN()))-$AN$17,0)</f>
        <v/>
      </c>
      <c r="T53" s="59">
        <f>IF(AND(D47="M",T47&gt;0), INDIRECT(ADDRESS(ROW()-6,COLUMN()))-$AO$18,0) + IF(AND(D47="F",T47&gt;0), INDIRECT(ADDRESS(ROW()-6,COLUMN()))-$AN$18,0)</f>
        <v/>
      </c>
      <c r="U53" s="66" t="n">
        <v>0</v>
      </c>
      <c r="V53" s="59">
        <f>IF(AND(D47="M",V47&gt;0), INDIRECT(ADDRESS(ROW()-6,COLUMN()))-$AO$20,0) + IF(AND(D47="F",V47&gt;0), INDIRECT(ADDRESS(ROW()-6,COLUMN()))-$AN$20,0)</f>
        <v/>
      </c>
      <c r="W53" s="59">
        <f>IF(AND(D47="M",W47&gt;0), INDIRECT(ADDRESS(ROW()-6,COLUMN()))-$AO$21,0) + IF(AND(D47="F",W47&gt;0), INDIRECT(ADDRESS(ROW()-6,COLUMN()))-$AN$21,0)</f>
        <v/>
      </c>
      <c r="X53" s="67" t="n"/>
      <c r="Y53" s="67" t="n"/>
      <c r="Z53" s="67" t="n"/>
      <c r="AA53" s="67" t="n"/>
      <c r="AB53" s="67" t="n"/>
      <c r="AC53" s="67" t="n"/>
      <c r="AD53" s="67" t="n"/>
      <c r="AE53" s="67" t="n"/>
    </row>
    <row customHeight="1" ht="20" outlineLevel="1" r="54" s="73" thickBot="1">
      <c r="C54" s="76" t="inlineStr">
        <is>
          <t>Olympic Trials</t>
        </is>
      </c>
      <c r="E54" s="65" t="n"/>
      <c r="F54" s="59" t="n"/>
      <c r="G54" s="59" t="n"/>
      <c r="H54" s="59" t="n"/>
      <c r="I54" s="59" t="n"/>
      <c r="J54" s="59" t="n"/>
      <c r="K54" s="59" t="n"/>
      <c r="L54" s="54" t="n">
        <v>-89</v>
      </c>
      <c r="M54" s="59" t="n"/>
      <c r="N54" s="59" t="n"/>
      <c r="O54" s="54" t="n">
        <v>-89</v>
      </c>
      <c r="P54" s="55" t="n"/>
      <c r="Q54" s="55" t="n"/>
      <c r="R54" s="54" t="n">
        <v>-89</v>
      </c>
      <c r="S54" s="55" t="n"/>
      <c r="T54" s="55" t="n"/>
      <c r="U54" s="54" t="n">
        <v>-89</v>
      </c>
      <c r="V54" s="55" t="n"/>
      <c r="W54" s="55" t="n"/>
      <c r="X54" s="67" t="n"/>
      <c r="Y54" s="67" t="n"/>
      <c r="Z54" s="67" t="n"/>
      <c r="AA54" s="67" t="n"/>
      <c r="AB54" s="67" t="n"/>
      <c r="AC54" s="67" t="n"/>
      <c r="AD54" s="67" t="n"/>
      <c r="AE54" s="67" t="n"/>
    </row>
    <row customHeight="1" ht="20" r="55" s="73">
      <c r="A55" s="71" t="inlineStr">
        <is>
          <t>Template</t>
        </is>
      </c>
      <c r="B55" s="72" t="n"/>
      <c r="C55" s="44" t="inlineStr">
        <is>
          <t>/</t>
        </is>
      </c>
      <c r="D55" s="45" t="inlineStr">
        <is>
          <t>/</t>
        </is>
      </c>
      <c r="E55" s="47">
        <f>COUNTIF(F55:W55,"=0")</f>
        <v/>
      </c>
      <c r="F55" s="53" t="n">
        <v>-89</v>
      </c>
      <c r="G55" s="53" t="n">
        <v>-89</v>
      </c>
      <c r="H55" s="53" t="n">
        <v>-89</v>
      </c>
      <c r="I55" s="53" t="n">
        <v>-89</v>
      </c>
      <c r="J55" s="53" t="n">
        <v>-89</v>
      </c>
      <c r="K55" s="53" t="n">
        <v>-89</v>
      </c>
      <c r="L55" s="53" t="n">
        <v>-89</v>
      </c>
      <c r="M55" s="53" t="n">
        <v>-89</v>
      </c>
      <c r="N55" s="53" t="n">
        <v>-89</v>
      </c>
      <c r="O55" s="53" t="n">
        <v>-89</v>
      </c>
      <c r="P55" s="53" t="n">
        <v>-89</v>
      </c>
      <c r="Q55" s="53" t="n">
        <v>-89</v>
      </c>
      <c r="R55" s="53" t="n">
        <v>-89</v>
      </c>
      <c r="S55" s="53" t="n">
        <v>-89</v>
      </c>
      <c r="T55" s="53" t="n">
        <v>-89</v>
      </c>
      <c r="U55" s="53" t="n">
        <v>-89</v>
      </c>
      <c r="V55" s="53" t="n">
        <v>-89</v>
      </c>
      <c r="W55" s="56" t="n">
        <v>-89</v>
      </c>
      <c r="X55" s="67" t="n"/>
      <c r="Y55" s="67" t="n"/>
      <c r="Z55" s="67" t="n"/>
      <c r="AA55" s="67" t="n"/>
      <c r="AB55" s="67" t="n"/>
      <c r="AC55" s="67" t="n"/>
      <c r="AD55" s="67" t="n"/>
      <c r="AE55" s="67" t="n"/>
      <c r="AJ55" s="5" t="n"/>
      <c r="AK55" s="5" t="n"/>
    </row>
    <row customHeight="1" ht="20" outlineLevel="1" r="56" s="73">
      <c r="C56" s="74" t="inlineStr">
        <is>
          <t>Silver</t>
        </is>
      </c>
      <c r="D56" s="75" t="n"/>
      <c r="E56" s="65">
        <f>COUNTIF(F56:AA56,"&lt;=0")-E55-IF(C55&gt;12,IF(L55&gt;0,1,0)+IF(O55&gt;0,1,0)+IF(R55&gt;0,1,0)+IF(U55&gt;0,1,0),0)-IF(C55&lt;11,IF(J55&gt;0,1,0)+IF(K55&gt;0,1,0)+IF(N55&gt;0,1,0)+IF(Q55&gt;0,1,0)+IF(T55&gt;0,1,0)+IF(W55,1,0),0)</f>
        <v/>
      </c>
      <c r="F56" s="59">
        <f>(IF(AND(C55&lt;11,AND(D55="F",F55&gt;0)),(INDIRECT(ADDRESS(ROW()-1,COLUMN()))-$B$4),0) + IF(AND(C55&lt;11,AND(D55="M",F55&gt;0)),(INDIRECT(ADDRESS(ROW()-1,COLUMN()))-$C$4),0)) + IF(AND(OR(C55=11,C55=12),AND(D55="F",F55&gt;0)),(INDIRECT(ADDRESS(ROW()-1,COLUMN()))-$D$4),0) + IF(AND(OR(C55=11,C55=12),AND(D55="M",F55&gt;0)),(INDIRECT(ADDRESS(ROW()-1,COLUMN()))-$E$4),0)  + IF(AND(OR(C55=13,C55=14),AND(D55="F",F55&gt;0)),(INDIRECT(ADDRESS(ROW()-1,COLUMN()))-$F$4),0) + IF(AND(OR(C55=13,C55=14),AND(D55="M",F55&gt;0)),(INDIRECT(ADDRESS(ROW()-1,COLUMN()))-$G$4),0) + IF(AND(C55 &gt; 14,AND(D55="F",F55&gt;0)),(INDIRECT(ADDRESS(ROW()-1,COLUMN()))-$H$4),0) + IF(AND(C55 &gt; 14,AND(D55="M",F55&gt;0)),(INDIRECT(ADDRESS(ROW()-1,COLUMN()))-$I$4),0)</f>
        <v/>
      </c>
      <c r="G56" s="59">
        <f>(IF(AND(C55&lt;11,AND(D55="F",G55&gt;0)),(INDIRECT(ADDRESS(ROW()-1,COLUMN()))-$B$5),0) + IF(AND(C55&lt;11,AND(D55="M",G55&gt;0)),(INDIRECT(ADDRESS(ROW()-1,COLUMN()))-$C$5),0)) + IF(AND(OR(C55=11,C55=12),AND(D55="F",G55&gt;0)),(INDIRECT(ADDRESS(ROW()-1,COLUMN()))-$D$5),0) + IF(AND(OR(C55=11,C55=12),AND(D55="M",G55&gt;0)),(INDIRECT(ADDRESS(ROW()-1,COLUMN()))-$E$5),0)  + IF(AND(OR(C55=13,C55=14),AND(D55="F",G55&gt;0)),(INDIRECT(ADDRESS(ROW()-1,COLUMN()))-$F$5),0) + IF(AND(OR(C55=13,C55=14),AND(D55="M",G55&gt;0)),(INDIRECT(ADDRESS(ROW()-1,COLUMN()))-$G$5),0) + IF(AND(C55 &gt; 14,AND(D55="F",G55&gt;0)),(INDIRECT(ADDRESS(ROW()-1,COLUMN()))-$H$5),0) + IF(AND(C55 &gt; 14,AND(D55="M",G55&gt;0)),(INDIRECT(ADDRESS(ROW()-1,COLUMN()))-$I$5),0)</f>
        <v/>
      </c>
      <c r="H56" s="59">
        <f>(IF(AND(C55&lt;11,AND(D55="F",H55&gt;0)),(INDIRECT(ADDRESS(ROW()-1,COLUMN()))-$B$6),0) + IF(AND(C55&lt;11,AND(D55="M",H55&gt;0)),(INDIRECT(ADDRESS(ROW()-1,COLUMN()))-$C$6),0)) + IF(AND(OR(C55=11,C55=12),AND(D55="F",H55&gt;0)),(INDIRECT(ADDRESS(ROW()-1,COLUMN()))-$D$6),0) + IF(AND(OR(C55=11,C55=12),AND(D55="M",H55&gt;0)),(INDIRECT(ADDRESS(ROW()-1,COLUMN()))-$E$6),0)  + IF(AND(OR(C55=13,C55=14),AND(D55="F",H55&gt;0)),(INDIRECT(ADDRESS(ROW()-1,COLUMN()))-$F$6),0) + IF(AND(OR(C55=13,C55=14),AND(D55="M",H55&gt;0)),(INDIRECT(ADDRESS(ROW()-1,COLUMN()))-$G$6),0) + IF(AND(C55 &gt; 14,AND(D55="F",H55&gt;0)),(INDIRECT(ADDRESS(ROW()-1,COLUMN()))-$H$6),0) + IF(AND(C55 &gt; 14,AND(D55="M",H55&gt;0)),(INDIRECT(ADDRESS(ROW()-1,COLUMN()))-$I$6),0)</f>
        <v/>
      </c>
      <c r="I56" s="59">
        <f>(IF(AND(C55&lt;11,AND(D55="F",I55&gt;0)),(INDIRECT(ADDRESS(ROW()-1,COLUMN()))-$B$7),0) + IF(AND(C55&lt;11,AND(D55="M",I55&gt;0)),(INDIRECT(ADDRESS(ROW()-1,COLUMN()))-$C$7),0)) + IF(AND(OR(C55=11,C55=12),AND(D55="F",I55&gt;0)),(INDIRECT(ADDRESS(ROW()-1,COLUMN()))-$D$7),0) + IF(AND(OR(C55=11,C55=12),AND(D55="M",I55&gt;0)),(INDIRECT(ADDRESS(ROW()-1,COLUMN()))-$E$7),0)  + IF(AND(OR(C55=13,C55=14),AND(D55="F",I55&gt;0)),(INDIRECT(ADDRESS(ROW()-1,COLUMN()))-$F$7),0) + IF(AND(OR(C55=13,C55=14),AND(D55="M",I55&gt;0)),(INDIRECT(ADDRESS(ROW()-1,COLUMN()))-$G$7),0) + IF(AND(C55 &gt; 14,AND(D55="F",I55&gt;0)),(INDIRECT(ADDRESS(ROW()-1,COLUMN()))-$H$7),0) + IF(AND(C55 &gt; 14,AND(D55="M",I55&gt;0)),(INDIRECT(ADDRESS(ROW()-1,COLUMN()))-$I$7),0)</f>
        <v/>
      </c>
      <c r="J56" s="59">
        <f>IF(AND(OR(C55=11,C55=12),AND(D55="F",J55&gt;0)),(INDIRECT(ADDRESS(ROW()-1,COLUMN()))-$D$8),0) + IF(AND(OR(C55=11,C55=12),AND(D55="M",J55&gt;0)),(INDIRECT(ADDRESS(ROW()-1,COLUMN()))-$E$8),0)  + IF(AND(OR(C55=13,C55=14),AND(D55="F",J55&gt;0)),(INDIRECT(ADDRESS(ROW()-1,COLUMN()))-$F$8),0) + IF(AND(OR(C55=13,C55=14),AND(D55="M",J55&gt;0)),(INDIRECT(ADDRESS(ROW()-1,COLUMN()))-$G$8),0) + IF(AND(C55 &gt; 14,AND(D55="F",J55&gt;0)),(INDIRECT(ADDRESS(ROW()-1,COLUMN()))-$H$8),0) + IF(AND(C55 &gt; 14,AND(D55="M",J55&gt;0)),(INDIRECT(ADDRESS(ROW()-1,COLUMN()))-$I$8),0)</f>
        <v/>
      </c>
      <c r="K56" s="59">
        <f>IF(AND(OR(C55=11,C55=12),AND(D55="F",K55&gt;0)),(INDIRECT(ADDRESS(ROW()-1,COLUMN()))-$D$9),0) + IF(AND(OR(C55=11,C55=12),AND(D55="M",K55&gt;0)),(INDIRECT(ADDRESS(ROW()-1,COLUMN()))-$E$9),0)  + IF(AND(OR(C55=13,C55=14),AND(D55="F",K55&gt;0)),(INDIRECT(ADDRESS(ROW()-1,COLUMN()))-$F$9),0) + IF(AND(OR(C55=13,C55=14),AND(D55="M",K55&gt;0)),(INDIRECT(ADDRESS(ROW()-1,COLUMN()))-$G$9),0) + IF(AND(C55 &gt; 14,AND(D55="F",K55&gt;0)),(INDIRECT(ADDRESS(ROW()-1,COLUMN()))-$H$9),0) + IF(AND(C55 &gt; 14,AND(D55="M",K55&gt;0)),(INDIRECT(ADDRESS(ROW()-1,COLUMN()))-$I$9),0)</f>
        <v/>
      </c>
      <c r="L56" s="59">
        <f>(IF(AND(C55&lt;11,AND(D55="F",L55&gt;0)),(INDIRECT(ADDRESS(ROW()-1,COLUMN()))-$B$11),0) + IF(AND(C55&lt;11,AND(D55="M",L55&gt;0)),(INDIRECT(ADDRESS(ROW()-1,COLUMN()))-$C$11),0)) + IF(AND(OR(C55=11,C55=12),AND(D55="F",L55&gt;0)),(INDIRECT(ADDRESS(ROW()-1,COLUMN()))-$D$11),0) + IF(AND(OR(C55=11,C55=12),AND(D55="M",L55&gt;0)),(INDIRECT(ADDRESS(ROW()-1,COLUMN()))-$E$11),0)</f>
        <v/>
      </c>
      <c r="M56" s="59">
        <f>(IF(AND(C55&lt;11,AND(D55="F",M55&gt;0)),(INDIRECT(ADDRESS(ROW()-1,COLUMN()))-$B$12),0) + IF(AND(C55&lt;11,AND(D55="M",M55&gt;0)),(INDIRECT(ADDRESS(ROW()-1,COLUMN()))-$C$12),0)) + IF(AND(OR(C55=11,C55=12),AND(D55="F",M55&gt;0)),(INDIRECT(ADDRESS(ROW()-1,COLUMN()))-$D$12),0) + IF(AND(OR(C55=11,C55=12),AND(D55="M",M55&gt;0)),(INDIRECT(ADDRESS(ROW()-1,COLUMN()))-$E$12),0)  + IF(AND(OR(C55=13,C55=14),AND(D55="F",M55&gt;0)),(INDIRECT(ADDRESS(ROW()-1,COLUMN()))-$F$12),0) + IF(AND(OR(C55=13,C55=14),AND(D55="M",M55&gt;0)),(INDIRECT(ADDRESS(ROW()-1,COLUMN()))-$G$12),0) + IF(AND(C55 &gt; 14,AND(D55="F",M55&gt;0)),(INDIRECT(ADDRESS(ROW()-1,COLUMN()))-$H$12),0) + IF(AND(C55 &gt; 14,AND(D55="M",M55&gt;0)),(INDIRECT(ADDRESS(ROW()-1,COLUMN()))-$I$12),0)</f>
        <v/>
      </c>
      <c r="N56" s="59">
        <f>IF(AND(OR(C55=11,C55=12),AND(D55="F",N55&gt;0)),(INDIRECT(ADDRESS(ROW()-1,COLUMN()))-$D$13),0) + IF(AND(OR(C55=11,C55=12),AND(D55="M",N55&gt;0)),(INDIRECT(ADDRESS(ROW()-1,COLUMN()))-$E$13),0)  + IF(AND(OR(C55=13,C55=14),AND(D55="F",N55&gt;0)),(INDIRECT(ADDRESS(ROW()-1,COLUMN()))-$F$13),0) + IF(AND(OR(C55=13,C55=14),AND(D55="M",N55&gt;0)),(INDIRECT(ADDRESS(ROW()-1,COLUMN()))-$G$13),0) + IF(AND(C55 &gt; 14,AND(D55="F",N55&gt;0)),(INDIRECT(ADDRESS(ROW()-1,COLUMN()))-$H$13),0) + IF(AND(C55 &gt; 14,AND(D55="M",N55&gt;0)),(INDIRECT(ADDRESS(ROW()-1,COLUMN()))-$I$13),0)</f>
        <v/>
      </c>
      <c r="O56" s="59">
        <f>(IF(AND(C55&lt;11,AND(D55="F",O55&gt;0)),(INDIRECT(ADDRESS(ROW()-1,COLUMN()))-$B$15),0) + IF(AND(C55&lt;11,AND(D55="M",O55&gt;0)),(INDIRECT(ADDRESS(ROW()-1,COLUMN()))-$C$15),0)) + IF(AND(OR(C55=11,C55=12),AND(D55="F",O55&gt;0)),(INDIRECT(ADDRESS(ROW()-1,COLUMN()))-$D$15),0) + IF(AND(OR(C55=11,C55=12),AND(D55="M",O55&gt;0)),(INDIRECT(ADDRESS(ROW()-1,COLUMN()))-$E$15),0)</f>
        <v/>
      </c>
      <c r="P56" s="59">
        <f>(IF(AND(C55&lt;11,AND(D55="F",P55&gt;0)),(INDIRECT(ADDRESS(ROW()-1,COLUMN()))-$B$16),0) + IF(AND(C55&lt;11,AND(D55="M",P55&gt;0)),(INDIRECT(ADDRESS(ROW()-1,COLUMN()))-$C$16),0)) + IF(AND(OR(C55=11,C55=12),AND(D55="F",P55&gt;0)),(INDIRECT(ADDRESS(ROW()-1,COLUMN()))-$D$16),0) + IF(AND(OR(C55=11,C55=12),AND(D55="M",P55&gt;0)),(INDIRECT(ADDRESS(ROW()-1,COLUMN()))-$E$16),0)  + IF(AND(OR(C55=13,C55=14),AND(D55="F",P55&gt;0)),(INDIRECT(ADDRESS(ROW()-1,COLUMN()))-$F$16),0) + IF(AND(OR(C55=13,C55=14),AND(D55="M",P55&gt;0)),(INDIRECT(ADDRESS(ROW()-1,COLUMN()))-$G$16),0) + IF(AND(C55 &gt; 14,AND(D55="F",P55&gt;0)),(INDIRECT(ADDRESS(ROW()-1,COLUMN()))-$H$16),0) + IF(AND(C55 &gt; 14,AND(D55="M",P55&gt;0)),(INDIRECT(ADDRESS(ROW()-1,COLUMN()))-$I$16),0)</f>
        <v/>
      </c>
      <c r="Q56" s="59">
        <f>IF(AND(OR(C55=11,C55=12),AND(D55="F",Q55&gt;0)),(INDIRECT(ADDRESS(ROW()-1,COLUMN()))-$D$17),0) + IF(AND(OR(C55=11,C55=12),AND(D55="M",Q55&gt;0)),(INDIRECT(ADDRESS(ROW()-1,COLUMN()))-$E$17),0)  + IF(AND(OR(C55=13,C55=14),AND(D55="F",Q55&gt;0)),(INDIRECT(ADDRESS(ROW()-1,COLUMN()))-$F$17),0) + IF(AND(OR(C55=13,C55=14),AND(D55="M",Q55&gt;0)),(INDIRECT(ADDRESS(ROW()-1,COLUMN()))-$G$17),0) + IF(AND(C55 &gt; 14,AND(D55="F",Q55&gt;0)),(INDIRECT(ADDRESS(ROW()-1,COLUMN()))-$H$17),0) + IF(AND(C55 &gt; 14,AND(D55="M",Q55&gt;0)),(INDIRECT(ADDRESS(ROW()-1,COLUMN()))-$I$17),0)</f>
        <v/>
      </c>
      <c r="R56" s="59">
        <f>(IF(AND(C55&lt;11,AND(D55="F",R55&gt;0)),(INDIRECT(ADDRESS(ROW()-1,COLUMN()))-$B$19),0) + IF(AND(C55&lt;11,AND(D55="M",R55&gt;0)),(INDIRECT(ADDRESS(ROW()-1,COLUMN()))-$C$19),0)) + IF(AND(OR(C55=11,C55=12),AND(D55="F",R55&gt;0)),(INDIRECT(ADDRESS(ROW()-1,COLUMN()))-$D$19),0) + IF(AND(OR(C55=11,C55=12),AND(D55="M",R55&gt;0)),(INDIRECT(ADDRESS(ROW()-1,COLUMN()))-$E$19),0)</f>
        <v/>
      </c>
      <c r="S56" s="59">
        <f>(IF(AND(C55&lt;11,AND(D55="F",S55&gt;0)),(INDIRECT(ADDRESS(ROW()-1,COLUMN()))-$B$20),0) + IF(AND(C55&lt;11,AND(D55="M",S55&gt;0)),(INDIRECT(ADDRESS(ROW()-1,COLUMN()))-$C$20),0)) + IF(AND(OR(C55=11,C55=12),AND(D55="F",S55&gt;0)),(INDIRECT(ADDRESS(ROW()-1,COLUMN()))-$D$20),0) + IF(AND(OR(C55=11,C55=12),AND(D55="M",S55&gt;0)),(INDIRECT(ADDRESS(ROW()-1,COLUMN()))-$E$20),0)  + IF(AND(OR(C55=13,C55=14),AND(D55="F",S55&gt;0)),(INDIRECT(ADDRESS(ROW()-1,COLUMN()))-$F$20),0) + IF(AND(OR(C55=13,C55=14),AND(D55="M",S55&gt;0)),(INDIRECT(ADDRESS(ROW()-1,COLUMN()))-$G$20),0) + IF(AND(C55 &gt; 14,AND(D55="F",S55&gt;0)),(INDIRECT(ADDRESS(ROW()-1,COLUMN()))-$H$20),0) + IF(AND(C55 &gt; 14,AND(D55="M",S55&gt;0)),(INDIRECT(ADDRESS(ROW()-1,COLUMN()))-$I$20),0)</f>
        <v/>
      </c>
      <c r="T56" s="59">
        <f>IF(AND(OR(C55=11,C55=12),AND(D55="F",T55&gt;0)),(INDIRECT(ADDRESS(ROW()-1,COLUMN()))-$D$21),0) + IF(AND(OR(C55=11,C55=12),AND(D55="M",T55&gt;0)),(INDIRECT(ADDRESS(ROW()-1,COLUMN()))-$E$21),0)  + IF(AND(OR(C55=13,C55=14),AND(D55="F",T55&gt;0)),(INDIRECT(ADDRESS(ROW()-1,COLUMN()))-$F$21),0) + IF(AND(OR(C55=13,C55=14),AND(D55="M",T55&gt;0)),(INDIRECT(ADDRESS(ROW()-1,COLUMN()))-$G$21),0) + IF(AND(C55 &gt; 14,AND(D55="F",T55&gt;0)),(INDIRECT(ADDRESS(ROW()-1,COLUMN()))-$H$21),0) + IF(AND(C55 &gt; 14,AND(D55="M",T55&gt;0)),(INDIRECT(ADDRESS(ROW()-1,COLUMN()))-$I$21),0)</f>
        <v/>
      </c>
      <c r="U56" s="59">
        <f>(IF(AND(C55&lt;11,AND(D55="F",U55&gt;0)),(INDIRECT(ADDRESS(ROW()-1,COLUMN()))-$B$23),0) + IF(AND(C55&lt;11,AND(D55="M",U55&gt;0)),(INDIRECT(ADDRESS(ROW()-1,COLUMN()))-$C$23),0)) + IF(AND(OR(C55=11,C55=12),AND(D55="F",U55&gt;0)),(INDIRECT(ADDRESS(ROW()-1,COLUMN()))-$D$23),0) + IF(AND(OR(C55=11,C55=12),AND(D55="M",U55&gt;0)),(INDIRECT(ADDRESS(ROW()-1,COLUMN()))-$E$23),0)</f>
        <v/>
      </c>
      <c r="V56" s="59">
        <f>(IF(AND(C55&lt;11,AND(D55="F",V55&gt;0)),(INDIRECT(ADDRESS(ROW()-1,COLUMN()))-$B$24),0) + IF(AND(C55&lt;11,AND(D55="M",V55&gt;0)),(INDIRECT(ADDRESS(ROW()-1,COLUMN()))-$C$24),0)) + IF(AND(OR(C55=11,C55=12),AND(D55="F",V55&gt;0)),(INDIRECT(ADDRESS(ROW()-1,COLUMN()))-$D$24),0) + IF(AND(OR(C55=11,C55=12),AND(D55="M",V55&gt;0)),(INDIRECT(ADDRESS(ROW()-1,COLUMN()))-$E$24),0)  + IF(AND(OR(C55=13,C55=14),AND(D55="F",V55&gt;0)),(INDIRECT(ADDRESS(ROW()-1,COLUMN()))-$F$24),0) + IF(AND(OR(C55=13,C55=14),AND(D55="M",V55&gt;0)),(INDIRECT(ADDRESS(ROW()-1,COLUMN()))-$G$24),0) + IF(AND(C55 &gt; 14,AND(D55="F",V55&gt;0)),(INDIRECT(ADDRESS(ROW()-1,COLUMN()))-$H$24),0) + IF(AND(C55 &gt; 14,AND(D55="M",V55&gt;0)),(INDIRECT(ADDRESS(ROW()-1,COLUMN()))-$I$24),0)</f>
        <v/>
      </c>
      <c r="W56" s="59">
        <f>IF(AND(OR(C55=11,C55=12),AND(D55="F",W55&gt;0)),(INDIRECT(ADDRESS(ROW()-1,COLUMN()))-$D$25),0) + IF(AND(OR(C55=11,C55=12),AND(D55="M",W55&gt;0)),(INDIRECT(ADDRESS(ROW()-1,COLUMN()))-$E$25),0)  + IF(AND(OR(C55=13,C55=14),AND(D55="F",W55&gt;0)),(INDIRECT(ADDRESS(ROW()-1,COLUMN()))-$F$25),0) + IF(AND(OR(C55=13,C55=14),AND(D55="M",W55&gt;0)),(INDIRECT(ADDRESS(ROW()-1,COLUMN()))-$G$25),0) + IF(AND(C55 &gt; 14,AND(D55="F",W55&gt;0)),(INDIRECT(ADDRESS(ROW()-1,COLUMN()))-$H$25),0) + IF(AND(C55 &gt; 14,AND(D55="M",W55&gt;0)),(INDIRECT(ADDRESS(ROW()-1,COLUMN()))-$I$25),0)</f>
        <v/>
      </c>
      <c r="X56" s="67" t="n"/>
      <c r="Y56" s="67" t="n"/>
      <c r="Z56" s="67" t="n"/>
      <c r="AA56" s="67" t="n"/>
      <c r="AB56" s="67" t="n"/>
      <c r="AC56" s="67" t="n"/>
      <c r="AD56" s="67" t="n"/>
      <c r="AE56" s="67" t="n"/>
      <c r="AJ56" s="18" t="n"/>
      <c r="AK56" s="18" t="n"/>
    </row>
    <row customHeight="1" ht="20" outlineLevel="1" r="57" s="73">
      <c r="C57" s="76" t="inlineStr">
        <is>
          <t>State</t>
        </is>
      </c>
      <c r="E57" s="65">
        <f>COUNTIF(F57:AA57,"&lt;=0")-E55-IF(C55&gt;12,IF(L55&gt;0,1,0)+IF(O55&gt;0,1,0)+IF(R55&gt;0,1,0)+IF(U55&gt;0,1,0),0)-IF(C55&lt;11,IF(J55&gt;0,1,0)+IF(K55&gt;0,1,0)+IF(N55&gt;0,1,0)+IF(Q55&gt;0,1,0)+IF(T55&gt;0,1,0)+IF(W55,1,0),0)</f>
        <v/>
      </c>
      <c r="F57" s="59">
        <f>(IF(AND(C55&lt;11,AND(D55="F",F55&gt;0)),(INDIRECT(ADDRESS(ROW()-2,COLUMN()))-$L$4),0) + IF(AND(C55&lt;11,AND(D55="M",F55&gt;0)),(INDIRECT(ADDRESS(ROW()-2,COLUMN()))-$M$4),0)) + IF(AND(OR(C55=11,C55=12),AND(D55="F",F55&gt;0)),(INDIRECT(ADDRESS(ROW()-2,COLUMN()))-$N$4),0) + IF(AND(OR(C55=11,C55=12),AND(D55="M",F55&gt;0)),(INDIRECT(ADDRESS(ROW()-2,COLUMN()))-$O$4),0)  + IF(AND(OR(C55=13,C55=14),AND(D55="F",F55&gt;0)),(INDIRECT(ADDRESS(ROW()-2,COLUMN()))-$P$4),0) + IF(AND(OR(C55=13,C55=14),AND(D55="M",F55&gt;0)),(INDIRECT(ADDRESS(ROW()-2,COLUMN()))-$Q$4),0) + IF(AND(C55 &gt; 14,AND(D55="F",F55&gt;0)),(INDIRECT(ADDRESS(ROW()-2,COLUMN()))-$R$4),0) + IF(AND(C55 &gt; 14,AND(D55="M",F55&gt;0)),(INDIRECT(ADDRESS(ROW()-2,COLUMN()))-$S$4),0)</f>
        <v/>
      </c>
      <c r="G57" s="59">
        <f>(IF(AND(C55&lt;11,AND(D55="F",G55&gt;0)),(INDIRECT(ADDRESS(ROW()-2,COLUMN()))-$L$5),0) + IF(AND(C55&lt;11,AND(D55="M",G55&gt;0)),(INDIRECT(ADDRESS(ROW()-2,COLUMN()))-$M$5),0)) + IF(AND(OR(C55=11,C55=12),AND(D55="F",G55&gt;0)),(INDIRECT(ADDRESS(ROW()-2,COLUMN()))-$N$5),0) + IF(AND(OR(C55=11,C55=12),AND(D55="M",G55&gt;0)),(INDIRECT(ADDRESS(ROW()-2,COLUMN()))-$O$5),0)  + IF(AND(OR(C55=13,C55=14),AND(D55="F",G55&gt;0)),(INDIRECT(ADDRESS(ROW()-2,COLUMN()))-$P$5),0) + IF(AND(OR(C55=13,C55=14),AND(D55="M",G55&gt;0)),(INDIRECT(ADDRESS(ROW()-2,COLUMN()))-$Q$5),0) + IF(AND(C55 &gt; 14,AND(D55="F",G55&gt;0)),(INDIRECT(ADDRESS(ROW()-2,COLUMN()))-$R$5),0) + IF(AND(C55 &gt; 14,AND(D55="M",G55&gt;0)),(INDIRECT(ADDRESS(ROW()-2,COLUMN()))-$S$5),0)</f>
        <v/>
      </c>
      <c r="H57" s="59">
        <f>(IF(AND(C55&lt;11,AND(D55="F",H55&gt;0)),(INDIRECT(ADDRESS(ROW()-2,COLUMN()))-$L$6),0) + IF(AND(C55&lt;11,AND(D55="M",H55&gt;0)),(INDIRECT(ADDRESS(ROW()-2,COLUMN()))-$M$6),0)) + IF(AND(OR(C55=11,C55=12),AND(D55="F",H55&gt;0)),(INDIRECT(ADDRESS(ROW()-2,COLUMN()))-$N$6),0) + IF(AND(OR(C55=11,C55=12),AND(D55="M",H55&gt;0)),(INDIRECT(ADDRESS(ROW()-2,COLUMN()))-$O$6),0)  + IF(AND(OR(C55=13,C55=14),AND(D55="F",H55&gt;0)),(INDIRECT(ADDRESS(ROW()-2,COLUMN()))-$P$6),0) + IF(AND(OR(C55=13,C55=14),AND(D55="M",H55&gt;0)),(INDIRECT(ADDRESS(ROW()-2,COLUMN()))-$Q$6),0) + IF(AND(C55 &gt; 14,AND(D55="F",H55&gt;0)),(INDIRECT(ADDRESS(ROW()-2,COLUMN()))-$R$6),0) + IF(AND(C55 &gt; 14,AND(D55="M",H55&gt;0)),(INDIRECT(ADDRESS(ROW()-2,COLUMN()))-$S$6),0)</f>
        <v/>
      </c>
      <c r="I57" s="59">
        <f>(IF(AND(C55&lt;11,AND(D55="F",I55&gt;0)),(INDIRECT(ADDRESS(ROW()-2,COLUMN()))-$L$7),0) + IF(AND(C55&lt;11,AND(D55="M",I55&gt;0)),(INDIRECT(ADDRESS(ROW()-2,COLUMN()))-$M$7),0)) + IF(AND(OR(C55=11,C55=12),AND(D55="F",I55&gt;0)),(INDIRECT(ADDRESS(ROW()-2,COLUMN()))-$N$7),0) + IF(AND(OR(C55=11,C55=12),AND(D55="M",I55&gt;0)),(INDIRECT(ADDRESS(ROW()-2,COLUMN()))-$O$7),0)  + IF(AND(OR(C55=13,C55=14),AND(D55="F",I55&gt;0)),(INDIRECT(ADDRESS(ROW()-2,COLUMN()))-$P$7),0) + IF(AND(OR(C55=13,C55=14),AND(D55="M",I55&gt;0)),(INDIRECT(ADDRESS(ROW()-2,COLUMN()))-$Q$7),0) + IF(AND(C55 &gt; 14,AND(D55="F",I55&gt;0)),(INDIRECT(ADDRESS(ROW()-2,COLUMN()))-$R$7),0) + IF(AND(C55 &gt; 14,AND(D55="M",I55&gt;0)),(INDIRECT(ADDRESS(ROW()-2,COLUMN()))-$S$7),0)</f>
        <v/>
      </c>
      <c r="J57" s="59">
        <f>IF(AND(OR(C55=11,C55=12),AND(D55="F",J55&gt;0)),(INDIRECT(ADDRESS(ROW()-2,COLUMN()))-$N$8),0) + IF(AND(OR(C55=11,C55=12),AND(D55="M",J55&gt;0)),(INDIRECT(ADDRESS(ROW()-2,COLUMN()))-$O$8),0)  + IF(AND(OR(C55=13,C55=14),AND(D55="F",J55&gt;0)),(INDIRECT(ADDRESS(ROW()-2,COLUMN()))-$P$8),0) + IF(AND(OR(C55=13,C55=14),AND(D55="M",J55&gt;0)),(INDIRECT(ADDRESS(ROW()-2,COLUMN()))-$Q$8),0) + IF(AND(C55 &gt; 14,AND(D55="F",J55&gt;0)),(INDIRECT(ADDRESS(ROW()-2,COLUMN()))-$R$8),0) + IF(AND(C55 &gt; 14,AND(D55="M",J55&gt;0)),(INDIRECT(ADDRESS(ROW()-2,COLUMN()))-$S$8),0)</f>
        <v/>
      </c>
      <c r="K57" s="59">
        <f>IF(AND(OR(C55=11,C55=12),AND(D55="F",K55&gt;0)),(INDIRECT(ADDRESS(ROW()-2,COLUMN()))-$N$9),0) + IF(AND(OR(C55=11,C55=12),AND(D55="M",K55&gt;0)),(INDIRECT(ADDRESS(ROW()-2,COLUMN()))-$O$9),0)  + IF(AND(OR(C55=13,C55=14),AND(D55="F",K55&gt;0)),(INDIRECT(ADDRESS(ROW()-2,COLUMN()))-$P$9),0) + IF(AND(OR(C55=13,C55=14),AND(D55="M",K55&gt;0)),(INDIRECT(ADDRESS(ROW()-2,COLUMN()))-$Q$9),0) + IF(AND(C55 &gt; 14,AND(D55="F",K55&gt;0)),(INDIRECT(ADDRESS(ROW()-2,COLUMN()))-$R$9),0) + IF(AND(C55 &gt; 14,AND(D55="M",K55&gt;0)),(INDIRECT(ADDRESS(ROW()-2,COLUMN()))-$S$9),0)</f>
        <v/>
      </c>
      <c r="L57" s="59">
        <f>(IF(AND(C55&lt;11,AND(D55="F",L55&gt;0)),(INDIRECT(ADDRESS(ROW()-2,COLUMN()))-$L$11),0) + IF(AND(C55&lt;11,AND(D55="M",L55&gt;0)),(INDIRECT(ADDRESS(ROW()-2,COLUMN()))-$M$11),0)) + IF(AND(OR(C55=11,C55=12),AND(D55="F",L55&gt;0)),(INDIRECT(ADDRESS(ROW()-2,COLUMN()))-$N$11),0) + IF(AND(OR(C55=11,C55=12),AND(D55="M",L55&gt;0)),(INDIRECT(ADDRESS(ROW()-2,COLUMN()))-$O$11),0)</f>
        <v/>
      </c>
      <c r="M57" s="59">
        <f>(IF(AND(C55&lt;11,AND(D55="F",M55&gt;0)),(INDIRECT(ADDRESS(ROW()-2,COLUMN()))-$L$12),0) + IF(AND(C55&lt;11,AND(D55="M",M55&gt;0)),(INDIRECT(ADDRESS(ROW()-2,COLUMN()))-$M$12),0)) + IF(AND(OR(C55=11,C55=12),AND(D55="F",M55&gt;0)),(INDIRECT(ADDRESS(ROW()-2,COLUMN()))-$N$12),0) + IF(AND(OR(C55=11,C55=12),AND(D55="M",M55&gt;0)),(INDIRECT(ADDRESS(ROW()-2,COLUMN()))-$O$12),0)  + IF(AND(OR(C55=13,C55=14),AND(D55="F",M55&gt;0)),(INDIRECT(ADDRESS(ROW()-2,COLUMN()))-$P$12),0) + IF(AND(OR(C55=13,C55=14),AND(D55="M",M55&gt;0)),(INDIRECT(ADDRESS(ROW()-2,COLUMN()))-$Q$12),0) + IF(AND(C55 &gt; 14,AND(D55="F",M55&gt;0)),(INDIRECT(ADDRESS(ROW()-2,COLUMN()))-$R$12),0) + IF(AND(C55 &gt; 14,AND(D55="M",M55&gt;0)),(INDIRECT(ADDRESS(ROW()-2,COLUMN()))-$S$12),0)</f>
        <v/>
      </c>
      <c r="N57" s="59">
        <f>IF(AND(OR(C55=11,C55=12),AND(D55="F",N55&gt;0)),(INDIRECT(ADDRESS(ROW()-2,COLUMN()))-$N$13),0) + IF(AND(OR(C55=11,C55=12),AND(D55="M",N55&gt;0)),(INDIRECT(ADDRESS(ROW()-2,COLUMN()))-$O$13),0)  + IF(AND(OR(C55=13,C55=14),AND(D55="F",N55&gt;0)),(INDIRECT(ADDRESS(ROW()-2,COLUMN()))-$P$13),0) + IF(AND(OR(C55=13,C55=14),AND(D55="M",N55&gt;0)),(INDIRECT(ADDRESS(ROW()-2,COLUMN()))-$Q$13),0) + IF(AND(C55 &gt; 14,AND(D55="F",N55&gt;0)),(INDIRECT(ADDRESS(ROW()-2,COLUMN()))-$R$13),0) + IF(AND(C55 &gt; 14,AND(D55="M",N55&gt;0)),(INDIRECT(ADDRESS(ROW()-2,COLUMN()))-$S$13),0)</f>
        <v/>
      </c>
      <c r="O57" s="59">
        <f>(IF(AND(C55&lt;11,AND(D55="F",O55&gt;0)),(INDIRECT(ADDRESS(ROW()-2,COLUMN()))-$L$15),0) + IF(AND(C55&lt;11,AND(D55="M",O55&gt;0)),(INDIRECT(ADDRESS(ROW()-2,COLUMN()))-$M$15),0)) + IF(AND(OR(C55=11,C55=12),AND(D55="F",O55&gt;0)),(INDIRECT(ADDRESS(ROW()-2,COLUMN()))-$N$15),0) + IF(AND(OR(C55=11,C55=12),AND(D55="M",O55&gt;0)),(INDIRECT(ADDRESS(ROW()-2,COLUMN()))-$O$15),0)</f>
        <v/>
      </c>
      <c r="P57" s="59">
        <f>(IF(AND(C55&lt;11,AND(D55="F",P55&gt;0)),(INDIRECT(ADDRESS(ROW()-2,COLUMN()))-$L$16),0) + IF(AND(C55&lt;11,AND(D55="M",P55&gt;0)),(INDIRECT(ADDRESS(ROW()-2,COLUMN()))-$M$16),0)) + IF(AND(OR(C55=11,C55=12),AND(D55="F",P55&gt;0)),(INDIRECT(ADDRESS(ROW()-2,COLUMN()))-$N$16),0) + IF(AND(OR(C55=11,C55=12),AND(D55="M",P55&gt;0)),(INDIRECT(ADDRESS(ROW()-2,COLUMN()))-$O$16),0)  + IF(AND(OR(C55=13,C55=14),AND(D55="F",P55&gt;0)),(INDIRECT(ADDRESS(ROW()-2,COLUMN()))-$P$16),0) + IF(AND(OR(C55=13,C55=14),AND(D55="M",P55&gt;0)),(INDIRECT(ADDRESS(ROW()-2,COLUMN()))-$Q$16),0) + IF(AND(C55 &gt; 14,AND(D55="F",P55&gt;0)),(INDIRECT(ADDRESS(ROW()-2,COLUMN()))-$R$16),0) + IF(AND(C55 &gt; 14,AND(D55="M",P55&gt;0)),(INDIRECT(ADDRESS(ROW()-2,COLUMN()))-$S$16),0)</f>
        <v/>
      </c>
      <c r="Q57" s="59">
        <f>IF(AND(OR(C55=11,C55=12),AND(D55="F",Q55&gt;0)),(INDIRECT(ADDRESS(ROW()-2,COLUMN()))-$N$17),0) + IF(AND(OR(C55=11,C55=12),AND(D55="M",Q55&gt;0)),(INDIRECT(ADDRESS(ROW()-2,COLUMN()))-$O$17),0)  + IF(AND(OR(C55=13,C55=14),AND(D55="F",Q55&gt;0)),(INDIRECT(ADDRESS(ROW()-2,COLUMN()))-$P$17),0) + IF(AND(OR(C55=13,C55=14),AND(D55="M",Q55&gt;0)),(INDIRECT(ADDRESS(ROW()-2,COLUMN()))-$Q$17),0) + IF(AND(C55 &gt; 14,AND(D55="F",Q55&gt;0)),(INDIRECT(ADDRESS(ROW()-2,COLUMN()))-$R$17),0) + IF(AND(C55 &gt; 14,AND(D55="M",Q55&gt;0)),(INDIRECT(ADDRESS(ROW()-2,COLUMN()))-$S$17),0)</f>
        <v/>
      </c>
      <c r="R57" s="59">
        <f>(IF(AND(C55&lt;11,AND(D55="F",R55&gt;0)),(INDIRECT(ADDRESS(ROW()-2,COLUMN()))-$L$19),0) + IF(AND(C55&lt;11,AND(D55="M",R55&gt;0)),(INDIRECT(ADDRESS(ROW()-2,COLUMN()))-$M$19),0)) + IF(AND(OR(C55=11,C55=12),AND(D55="F",R55&gt;0)),(INDIRECT(ADDRESS(ROW()-2,COLUMN()))-$N$19),0) + IF(AND(OR(C55=11,C55=12),AND(D55="M",R55&gt;0)),(INDIRECT(ADDRESS(ROW()-2,COLUMN()))-$O$19),0)</f>
        <v/>
      </c>
      <c r="S57" s="59">
        <f>(IF(AND(C55&lt;11,AND(D55="F",S55&gt;0)),(INDIRECT(ADDRESS(ROW()-2,COLUMN()))-$L$20),0) + IF(AND(C55&lt;11,AND(D55="M",S55&gt;0)),(INDIRECT(ADDRESS(ROW()-2,COLUMN()))-$M$20),0)) + IF(AND(OR(C55=11,C55=12),AND(D55="F",S55&gt;0)),(INDIRECT(ADDRESS(ROW()-2,COLUMN()))-$N$20),0) + IF(AND(OR(C55=11,C55=12),AND(D55="M",S55&gt;0)),(INDIRECT(ADDRESS(ROW()-2,COLUMN()))-$O$20),0)  + IF(AND(OR(C55=13,C55=14),AND(D55="F",S55&gt;0)),(INDIRECT(ADDRESS(ROW()-2,COLUMN()))-$P$20),0) + IF(AND(OR(C55=13,C55=14),AND(D55="M",S55&gt;0)),(INDIRECT(ADDRESS(ROW()-2,COLUMN()))-$Q$20),0) + IF(AND(C55 &gt; 14,AND(D55="F",S55&gt;0)),(INDIRECT(ADDRESS(ROW()-2,COLUMN()))-$R$20),0) + IF(AND(C55 &gt; 14,AND(D55="M",S55&gt;0)),(INDIRECT(ADDRESS(ROW()-2,COLUMN()))-$S$20),0)</f>
        <v/>
      </c>
      <c r="T57" s="59">
        <f>IF(AND(OR(C55=11,C55=12),AND(D55="F",T55&gt;0)),(INDIRECT(ADDRESS(ROW()-2,COLUMN()))-$N$21),0) + IF(AND(OR(C55=11,C55=12),AND(D55="M",T55&gt;0)),(INDIRECT(ADDRESS(ROW()-2,COLUMN()))-$O$21),0)  + IF(AND(OR(C55=13,C55=14),AND(D55="F",T55&gt;0)),(INDIRECT(ADDRESS(ROW()-2,COLUMN()))-$P$21),0) + IF(AND(OR(C55=13,C55=14),AND(D55="M",T55&gt;0)),(INDIRECT(ADDRESS(ROW()-2,COLUMN()))-$Q$21),0) + IF(AND(C55 &gt; 14,AND(D55="F",T55&gt;0)),(INDIRECT(ADDRESS(ROW()-2,COLUMN()))-$R$21),0) + IF(AND(C55 &gt; 14,AND(D55="M",T55&gt;0)),(INDIRECT(ADDRESS(ROW()-2,COLUMN()))-$S$21),0)</f>
        <v/>
      </c>
      <c r="U57" s="59">
        <f>(IF(AND(C55&lt;11,AND(D55="F",U55&gt;0)),(INDIRECT(ADDRESS(ROW()-2,COLUMN()))-$L$23),0) + IF(AND(C55&lt;11,AND(D55="M",U55&gt;0)),(INDIRECT(ADDRESS(ROW()-2,COLUMN()))-$M$23),0)) + IF(AND(OR(C55=11,C55=12),AND(D55="F",U55&gt;0)),(INDIRECT(ADDRESS(ROW()-2,COLUMN()))-$N$23),0) + IF(AND(OR(C55=11,C55=12),AND(D55="M",U55&gt;0)),(INDIRECT(ADDRESS(ROW()-2,COLUMN()))-$O$23),0)</f>
        <v/>
      </c>
      <c r="V57" s="59">
        <f>(IF(AND(C55&lt;11,AND(D55="F",V55&gt;0)),(INDIRECT(ADDRESS(ROW()-2,COLUMN()))-$L$24),0) + IF(AND(C55&lt;11,AND(D55="M",V55&gt;0)),(INDIRECT(ADDRESS(ROW()-2,COLUMN()))-$M$24),0)) + IF(AND(OR(C55=11,C55=12),AND(D55="F",V55&gt;0)),(INDIRECT(ADDRESS(ROW()-2,COLUMN()))-$N$24),0) + IF(AND(OR(C55=11,C55=12),AND(D55="M",V55&gt;0)),(INDIRECT(ADDRESS(ROW()-2,COLUMN()))-$O$24),0)  + IF(AND(OR(C55=13,C55=14),AND(D55="F",V55&gt;0)),(INDIRECT(ADDRESS(ROW()-2,COLUMN()))-$P$24),0) + IF(AND(OR(C55=13,C55=14),AND(D55="M",V55&gt;0)),(INDIRECT(ADDRESS(ROW()-2,COLUMN()))-$Q$24),0) + IF(AND(C55 &gt; 14,AND(D55="F",V55&gt;0)),(INDIRECT(ADDRESS(ROW()-2,COLUMN()))-$R$24),0) + IF(AND(C55 &gt; 14,AND(D55="M",V55&gt;0)),(INDIRECT(ADDRESS(ROW()-2,COLUMN()))-$S$24),0)</f>
        <v/>
      </c>
      <c r="W57" s="59">
        <f>IF(AND(OR(C55=11,C55=12),AND(D55="F",W55&gt;0)),(INDIRECT(ADDRESS(ROW()-2,COLUMN()))-$N$25),0) + IF(AND(OR(C55=11,C55=12),AND(D55="M",W55&gt;0)),(INDIRECT(ADDRESS(ROW()-2,COLUMN()))-$O$25),0)  + IF(AND(OR(C55=13,C55=14),AND(D55="F",W55&gt;0)),(INDIRECT(ADDRESS(ROW()-2,COLUMN()))-$P$25),0) + IF(AND(OR(C55=13,C55=14),AND(D55="M",W55&gt;0)),(INDIRECT(ADDRESS(ROW()-2,COLUMN()))-$Q$25),0) + IF(AND(C55 &gt; 14,AND(D55="F",W55&gt;0)),(INDIRECT(ADDRESS(ROW()-2,COLUMN()))-$R$25),0) + IF(AND(C55 &gt; 14,AND(D55="M",W55&gt;0)),(INDIRECT(ADDRESS(ROW()-2,COLUMN()))-$S$25),0)</f>
        <v/>
      </c>
      <c r="X57" s="67" t="n"/>
      <c r="Y57" s="67" t="n"/>
      <c r="Z57" s="67" t="n"/>
      <c r="AA57" s="67" t="n"/>
      <c r="AB57" s="67" t="n"/>
      <c r="AC57" s="67" t="n"/>
      <c r="AD57" s="67" t="n"/>
      <c r="AE57" s="67" t="n"/>
      <c r="AJ57" s="18" t="n"/>
      <c r="AK57" s="18" t="n"/>
    </row>
    <row customHeight="1" ht="20" outlineLevel="1" r="58" s="73">
      <c r="C58" s="76" t="inlineStr">
        <is>
          <t>Zones</t>
        </is>
      </c>
      <c r="E58" s="65">
        <f>COUNTIF(F58:W58,"&lt;=0")-E55-IF(C55&gt;14,18,0)-IF(C55&gt;12,IF(L55&gt;0,1,0)+IF(O55&gt;0,1,0)+IF(R55&gt;0,1,0)+IF(U55&gt;0,1,0),0)-IF(C55&lt;11,IF(J55&gt;0,1,0)+IF(K55&gt;0,1,0)+IF(N55&gt;0,1,0)+IF(Q55&gt;0,1,0)+IF(T55&gt;0,1,0)+ IF(U55&gt;0,1,0) + IF(W55,1,0),0) - IF(AND(U55 &gt; 0,OR(C55=11,C55=12)),1,0)</f>
        <v/>
      </c>
      <c r="F58" s="59">
        <f>(IF(AND(C55&lt;11,AND(D55="F",F55&gt;0)),(INDIRECT(ADDRESS(ROW()-3,COLUMN()))-$V$4),0) + IF(AND(C55&lt;11,AND(D55="M",F55&gt;0)),(INDIRECT(ADDRESS(ROW()-3,COLUMN()))-$W$4),0)) + IF(AND(OR(C55=11,C55=12),AND(D55="F",F55&gt;0)),(INDIRECT(ADDRESS(ROW()-3,COLUMN()))-$X$4),0) + IF(AND(OR(C55=11,C55=12),AND(D55="M",F55&gt;0)),(INDIRECT(ADDRESS(ROW()-3,COLUMN()))-$Y$4),0)  + IF(AND(OR(C55=13,C55=14),AND(D55="F",F55&gt;0)),(INDIRECT(ADDRESS(ROW()-3,COLUMN()))-$Z$4),0) + IF(AND(OR(C55=13,C55=14),AND(D55="M",F55&gt;0)),(INDIRECT(ADDRESS(ROW()-3,COLUMN()))-$AA$4),0)</f>
        <v/>
      </c>
      <c r="G58" s="59">
        <f>(IF(AND(C55&lt;11,AND(D55="F",G55&gt;0)),(INDIRECT(ADDRESS(ROW()-3,COLUMN()))-$V$5),0) + IF(AND(C55&lt;11,AND(D55="M",G55&gt;0)),(INDIRECT(ADDRESS(ROW()-3,COLUMN()))-$W$5),0)) + IF(AND(OR(C55=11,C55=12),AND(D55="F",G55&gt;0)),(INDIRECT(ADDRESS(ROW()-3,COLUMN()))-$X$5),0) + IF(AND(OR(C55=11,C55=12),AND(D55="M",G55&gt;0)),(INDIRECT(ADDRESS(ROW()-3,COLUMN()))-$Y$5),0)  + IF(AND(OR(C55=13,C55=14),AND(D55="F",G55&gt;0)),(INDIRECT(ADDRESS(ROW()-3,COLUMN()))-$Z$5),0) + IF(AND(OR(C55=13,C55=14),AND(D55="M",G55&gt;0)),(INDIRECT(ADDRESS(ROW()-3,COLUMN()))-$AA$5),0)</f>
        <v/>
      </c>
      <c r="H58" s="59">
        <f>(IF(AND(C55&lt;11,AND(D55="F",H55&gt;0)),(INDIRECT(ADDRESS(ROW()-3,COLUMN()))-$V$6),0) + IF(AND(C55&lt;11,AND(D55="M",H55&gt;0)),(INDIRECT(ADDRESS(ROW()-3,COLUMN()))-$W$6),0)) + IF(AND(OR(C55=11,C55=12),AND(D55="F",H55&gt;0)),(INDIRECT(ADDRESS(ROW()-3,COLUMN()))-$X$6),0) + IF(AND(OR(C55=11,C55=12),AND(D55="M",H55&gt;0)),(INDIRECT(ADDRESS(ROW()-3,COLUMN()))-$Y$6),0)  + IF(AND(OR(C55=13,C55=14),AND(D55="F",H55&gt;0)),(INDIRECT(ADDRESS(ROW()-3,COLUMN()))-$Z$6),0) + IF(AND(OR(C55=13,C55=14),AND(D55="M",H55&gt;0)),(INDIRECT(ADDRESS(ROW()-3,COLUMN()))-$AA$6),0)</f>
        <v/>
      </c>
      <c r="I58" s="59">
        <f>(IF(AND(C55&lt;11,AND(D55="F",I55&gt;0)),(INDIRECT(ADDRESS(ROW()-3,COLUMN()))-$V$7),0) + IF(AND(C55&lt;11,AND(D55="M",I55&gt;0)),(INDIRECT(ADDRESS(ROW()-3,COLUMN()))-$W$7),0)) + IF(AND(OR(C55=11,C55=12),AND(D55="F",I55&gt;0)),(INDIRECT(ADDRESS(ROW()-3,COLUMN()))-$X$7),0) + IF(AND(OR(C55=11,C55=12),AND(D55="M",I55&gt;0)),(INDIRECT(ADDRESS(ROW()-3,COLUMN()))-$Y$7),0)  + IF(AND(OR(C55=13,C55=14),AND(D55="F",I55&gt;0)),(INDIRECT(ADDRESS(ROW()-3,COLUMN()))-$Z$7),0) + IF(AND(OR(C55=13,C55=14),AND(D55="M",I55&gt;0)),(INDIRECT(ADDRESS(ROW()-3,COLUMN()))-$AA$7),0)</f>
        <v/>
      </c>
      <c r="J58" s="59">
        <f>IF(AND(OR(C55=11,C55=12),AND(D55="F",J55&gt;0)),(INDIRECT(ADDRESS(ROW()-3,COLUMN()))-$X$8),0) + IF(AND(OR(C55=11,C55=12),AND(D55="M",J55&gt;0)),(INDIRECT(ADDRESS(ROW()-3,COLUMN()))-$Y$8),0)  + IF(AND(OR(C55=13,C55=14),AND(D55="F",J55&gt;0)),(INDIRECT(ADDRESS(ROW()-3,COLUMN()))-$Z$8),0) + IF(AND(OR(C55=13,C55=14),AND(D55="M",J55&gt;0)),(INDIRECT(ADDRESS(ROW()-3,COLUMN()))-$AA$8),0)</f>
        <v/>
      </c>
      <c r="K58" s="59">
        <f>IF(AND(OR(C55=11,C55=12),AND(D55="F",K55&gt;0)),(INDIRECT(ADDRESS(ROW()-3,COLUMN()))-$X$9),0) + IF(AND(OR(C55=11,C55=12),AND(D55="M",K55&gt;0)),(INDIRECT(ADDRESS(ROW()-3,COLUMN()))-$Y$9),0)  + IF(AND(OR(C55=13,C55=14),AND(D55="F",K55&gt;0)),(INDIRECT(ADDRESS(ROW()-3,COLUMN()))-$Z$9),0) + IF(AND(OR(C55=13,C55=14),AND(D55="M",K55&gt;0)),(INDIRECT(ADDRESS(ROW()-3,COLUMN()))-$AA$9),0)</f>
        <v/>
      </c>
      <c r="L58" s="59">
        <f>(IF(AND(C55&lt;11,AND(D55="F",L55&gt;0)),(INDIRECT(ADDRESS(ROW()-3,COLUMN()))-$V$11),0) + IF(AND(C55&lt;11,AND(D55="M",L55&gt;0)),(INDIRECT(ADDRESS(ROW()-3,COLUMN()))-$W$11),0)) + IF(AND(OR(C55=11,C55=12),AND(D55="F",L55&gt;0)),(INDIRECT(ADDRESS(ROW()-3,COLUMN()))-$X$11),0) + IF(AND(OR(C55=11,C55=12),AND(D55="M",L55&gt;0)),(INDIRECT(ADDRESS(ROW()-3,COLUMN()))-$Y$11),0)</f>
        <v/>
      </c>
      <c r="M58" s="59">
        <f>(IF(AND(C55&lt;11,AND(D55="F",M55&gt;0)),(INDIRECT(ADDRESS(ROW()-3,COLUMN()))-$V$12),0) + IF(AND(C55&lt;11,AND(D55="M",M55&gt;0)),(INDIRECT(ADDRESS(ROW()-3,COLUMN()))-$W$12),0)) + IF(AND(OR(C55=11,C55=12),AND(D55="F",M55&gt;0)),(INDIRECT(ADDRESS(ROW()-3,COLUMN()))-$X$12),0) + IF(AND(OR(C55=11,C55=12),AND(D55="M",M55&gt;0)),(INDIRECT(ADDRESS(ROW()-3,COLUMN()))-$Y$12),0)  + IF(AND(OR(C55=13,C55=14),AND(D55="F",M55&gt;0)),(INDIRECT(ADDRESS(ROW()-3,COLUMN()))-$Z$12),0) + IF(AND(OR(C55=13,C55=14),AND(D55="M",M55&gt;0)),(INDIRECT(ADDRESS(ROW()-3,COLUMN()))-$AA$12),0)</f>
        <v/>
      </c>
      <c r="N58" s="59">
        <f>IF(AND(OR(C55=11,C55=12),AND(D55="F",N55&gt;0)),(INDIRECT(ADDRESS(ROW()-3,COLUMN()))-$X$13),0) + IF(AND(OR(C55=11,C55=12),AND(D55="M",N55&gt;0)),(INDIRECT(ADDRESS(ROW()-3,COLUMN()))-$Y$13),0)  + IF(AND(OR(C55=13,C55=14),AND(D55="F",N55&gt;0)),(INDIRECT(ADDRESS(ROW()-3,COLUMN()))-$Z$13),0) + IF(AND(OR(C55=13,C55=14),AND(D55="M",N55&gt;0)),(INDIRECT(ADDRESS(ROW()-3,COLUMN()))-$AA$13),0)</f>
        <v/>
      </c>
      <c r="O58" s="59">
        <f>(IF(AND(C55&lt;11,AND(D55="F",O55&gt;0)),(INDIRECT(ADDRESS(ROW()-3,COLUMN()))-$V$15),0) + IF(AND(C55&lt;11,AND(D55="M",O55&gt;0)),(INDIRECT(ADDRESS(ROW()-3,COLUMN()))-$W$15),0)) + IF(AND(OR(C55=11,C55=12),AND(D55="F",O55&gt;0)),(INDIRECT(ADDRESS(ROW()-3,COLUMN()))-$X$15),0) + IF(AND(OR(C55=11,C55=12),AND(D55="M",O55&gt;0)),(INDIRECT(ADDRESS(ROW()-3,COLUMN()))-$Y$15),0)</f>
        <v/>
      </c>
      <c r="P58" s="59">
        <f>(IF(AND(C55&lt;11,AND(D55="F",P55&gt;0)),(INDIRECT(ADDRESS(ROW()-3,COLUMN()))-$V$16),0) + IF(AND(C55&lt;11,AND(D55="M",P55&gt;0)),(INDIRECT(ADDRESS(ROW()-3,COLUMN()))-$W$16),0)) + IF(AND(OR(C55=11,C55=12),AND(D55="F",P55&gt;0)),(INDIRECT(ADDRESS(ROW()-3,COLUMN()))-$X$16),0) + IF(AND(OR(C55=11,C55=12),AND(D55="M",P55&gt;0)),(INDIRECT(ADDRESS(ROW()-3,COLUMN()))-$Y$16),0)  + IF(AND(OR(C55=13,C55=14),AND(D55="F",P55&gt;0)),(INDIRECT(ADDRESS(ROW()-3,COLUMN()))-$Z$16),0) + IF(AND(OR(C55=13,C55=14),AND(D55="M",P55&gt;0)),(INDIRECT(ADDRESS(ROW()-3,COLUMN()))-$AA$16),0)</f>
        <v/>
      </c>
      <c r="Q58" s="59">
        <f>IF(AND(OR(C55=11,C55=12),AND(D55="F",Q55&gt;0)),(INDIRECT(ADDRESS(ROW()-3,COLUMN()))-$X$17),0) + IF(AND(OR(C55=11,C55=12),AND(D55="M",Q55&gt;0)),(INDIRECT(ADDRESS(ROW()-3,COLUMN()))-$Y$17),0)  + IF(AND(OR(C55=13,C55=14),AND(D55="F",Q55&gt;0)),(INDIRECT(ADDRESS(ROW()-3,COLUMN()))-$Z$17),0) + IF(AND(OR(C55=13,C55=14),AND(D55="M",Q55&gt;0)),(INDIRECT(ADDRESS(ROW()-3,COLUMN()))-$AA$17),0)</f>
        <v/>
      </c>
      <c r="R58" s="59">
        <f>(IF(AND(C55&lt;11,AND(D55="F",R55&gt;0)),(INDIRECT(ADDRESS(ROW()-3,COLUMN()))-$V$19),0) + IF(AND(C55&lt;11,AND(D55="M",R55&gt;0)),(INDIRECT(ADDRESS(ROW()-3,COLUMN()))-$W$19),0)) + IF(AND(OR(C55=11,C55=12),AND(D55="F",R55&gt;0)),(INDIRECT(ADDRESS(ROW()-3,COLUMN()))-$X$19),0) + IF(AND(OR(C55=11,C55=12),AND(D55="M",R55&gt;0)),(INDIRECT(ADDRESS(ROW()-3,COLUMN()))-$Y$19),0)</f>
        <v/>
      </c>
      <c r="S58" s="59">
        <f>(IF(AND(C55&lt;11,AND(D55="F",S55&gt;0)),(INDIRECT(ADDRESS(ROW()-3,COLUMN()))-$V$20),0) + IF(AND(C55&lt;11,AND(D55="M",S55&gt;0)),(INDIRECT(ADDRESS(ROW()-3,COLUMN()))-$W$20),0)) + IF(AND(OR(C55=11,C55=12),AND(D55="F",S55&gt;0)),(INDIRECT(ADDRESS(ROW()-3,COLUMN()))-$X$20),0) + IF(AND(OR(C55=11,C55=12),AND(D55="M",S55&gt;0)),(INDIRECT(ADDRESS(ROW()-3,COLUMN()))-$Y$20),0)  + IF(AND(OR(C55=13,C55=14),AND(D55="F",S55&gt;0)),(INDIRECT(ADDRESS(ROW()-3,COLUMN()))-$Z$20),0) + IF(AND(OR(C55=13,C55=14),AND(D55="M",S55&gt;0)),(INDIRECT(ADDRESS(ROW()-3,COLUMN()))-$AA$20),0)</f>
        <v/>
      </c>
      <c r="T58" s="59">
        <f>IF(AND(OR(C55=11,C55=12),AND(D55="F",T55&gt;0)),(INDIRECT(ADDRESS(ROW()-3,COLUMN()))-$X$21),0) + IF(AND(OR(C55=11,C55=12),AND(D55="M",T55&gt;0)),(INDIRECT(ADDRESS(ROW()-3,COLUMN()))-$Y$21),0)  + IF(AND(OR(C55=13,C55=14),AND(D55="F",T55&gt;0)),(INDIRECT(ADDRESS(ROW()-3,COLUMN()))-$Z$21),0) + IF(AND(OR(C55=13,C55=14),AND(D55="M",T55&gt;0)),(INDIRECT(ADDRESS(ROW()-3,COLUMN()))-$AA$21),0)</f>
        <v/>
      </c>
      <c r="U58" s="66" t="n">
        <v>0</v>
      </c>
      <c r="V58" s="59">
        <f>(IF(AND(C55&lt;11,AND(D55="F",V55&gt;0)),(INDIRECT(ADDRESS(ROW()-3,COLUMN()))-$V$24),0) + IF(AND(C55&lt;11,AND(D55="M",V55&gt;0)),(INDIRECT(ADDRESS(ROW()-3,COLUMN()))-$W$24),0)) + IF(AND(OR(C55=11,C55=12),AND(D55="F",V55&gt;0)),(INDIRECT(ADDRESS(ROW()-3,COLUMN()))-$X$24),0) + IF(AND(OR(C55=11,C55=12),AND(D55="M",V55&gt;0)),(INDIRECT(ADDRESS(ROW()-3,COLUMN()))-$Y$24),0)  + IF(AND(OR(C55=13,C55=14),AND(D55="F",V55&gt;0)),(INDIRECT(ADDRESS(ROW()-3,COLUMN()))-$Z$24),0) + IF(AND(OR(C55=13,C55=14),AND(D55="M",V55&gt;0)),(INDIRECT(ADDRESS(ROW()-3,COLUMN()))-$AA$24),0)</f>
        <v/>
      </c>
      <c r="W58" s="59">
        <f>IF(AND(OR(C55=11,C55=12),AND(D55="F",W55&gt;0)),(INDIRECT(ADDRESS(ROW()-3,COLUMN()))-$X$25),0) + IF(AND(OR(C55=11,C55=12),AND(D55="M",W55&gt;0)),(INDIRECT(ADDRESS(ROW()-3,COLUMN()))-$Y$25),0)  + IF(AND(OR(C55=13,C55=14),AND(D55="F",W55&gt;0)),(INDIRECT(ADDRESS(ROW()-3,COLUMN()))-$Z$25),0) + IF(AND(OR(C55=13,C55=14),AND(D55="M",W55&gt;0)),(INDIRECT(ADDRESS(ROW()-3,COLUMN()))-$AA$25),0)</f>
        <v/>
      </c>
      <c r="X58" s="67" t="n"/>
      <c r="Y58" s="67" t="n"/>
      <c r="Z58" s="67" t="n"/>
      <c r="AA58" s="67" t="n"/>
      <c r="AB58" s="67" t="n"/>
      <c r="AC58" s="67" t="n"/>
      <c r="AD58" s="67" t="n"/>
      <c r="AE58" s="67" t="n"/>
      <c r="AJ58" s="18" t="n"/>
      <c r="AK58" s="18" t="n"/>
    </row>
    <row customHeight="1" ht="20" outlineLevel="1" r="59" s="73">
      <c r="C59" s="76" t="inlineStr">
        <is>
          <t>Sectionals</t>
        </is>
      </c>
      <c r="E59" s="65">
        <f>COUNTIF(F59:W59,"&lt;=0")-E55-IF(L55&gt;0,1,0)-IF(O55&gt;0,1,0)-IF(R55&gt;0,1,0)-IF(U55&gt;0,1,0)</f>
        <v/>
      </c>
      <c r="F59" s="59">
        <f>IF(AND(D55="M",F55&gt;0), INDIRECT(ADDRESS(ROW()-4,COLUMN()))-$AE$4,0) + IF(AND(D55="F",F55&gt;0), INDIRECT(ADDRESS(ROW()-4,COLUMN()))-$AD$4,0)</f>
        <v/>
      </c>
      <c r="G59" s="59">
        <f>IF(AND(D55="M",G55&gt;0), INDIRECT(ADDRESS(ROW()-4,COLUMN()))-$AE$5,0) + IF(AND(D55="F",G55&gt;0), INDIRECT(ADDRESS(ROW()-4,COLUMN()))-$AD$5,0)</f>
        <v/>
      </c>
      <c r="H59" s="59">
        <f>IF(AND(D55="M",H55&gt;0), INDIRECT(ADDRESS(ROW()-4,COLUMN()))-$AE$6,0) + IF(AND(D55="F",H55&gt;0), INDIRECT(ADDRESS(ROW()-4,COLUMN()))-$AD$6,0)</f>
        <v/>
      </c>
      <c r="I59" s="59">
        <f>IF(AND(D55="M",I55&gt;0), INDIRECT(ADDRESS(ROW()-4,COLUMN()))-$AE$7,0) + IF(AND(D55="F",I55&gt;0), INDIRECT(ADDRESS(ROW()-4,COLUMN()))-$AD$7,0)</f>
        <v/>
      </c>
      <c r="J59" s="59">
        <f>IF(AND(D55="M",J55&gt;0), INDIRECT(ADDRESS(ROW()-4,COLUMN()))-$AE$8,0) + IF(AND(D55="F",J55&gt;0), INDIRECT(ADDRESS(ROW()-4,COLUMN()))-$AD$8,0)</f>
        <v/>
      </c>
      <c r="K59" s="59">
        <f>IF(AND(D55="M",K55&gt;0), INDIRECT(ADDRESS(ROW()-4,COLUMN()))-$AE$9,0) + IF(AND(D55="F",K55&gt;0), INDIRECT(ADDRESS(ROW()-4,COLUMN()))-$AD$9,0)</f>
        <v/>
      </c>
      <c r="L59" s="66" t="n">
        <v>0</v>
      </c>
      <c r="M59" s="59">
        <f>IF(AND(D55="M",M55&gt;0), INDIRECT(ADDRESS(ROW()-4,COLUMN()))-$AE$11,0) + IF(AND(D55="F",M55&gt;0), INDIRECT(ADDRESS(ROW()-4,COLUMN()))-$AD$11,0)</f>
        <v/>
      </c>
      <c r="N59" s="59">
        <f>IF(AND(D55="M",N55&gt;0), INDIRECT(ADDRESS(ROW()-4,COLUMN()))-$AE$12,0) + IF(AND(D55="F",N55&gt;0), INDIRECT(ADDRESS(ROW()-4,COLUMN()))-$AD$12,0)</f>
        <v/>
      </c>
      <c r="O59" s="66" t="n">
        <v>0</v>
      </c>
      <c r="P59" s="59">
        <f>IF(AND(D55="M",P55&gt;0), INDIRECT(ADDRESS(ROW()-4,COLUMN()))-$AE$14,0) + IF(AND(D55="F",P55&gt;0), INDIRECT(ADDRESS(ROW()-4,COLUMN()))-$AD$14,0)</f>
        <v/>
      </c>
      <c r="Q59" s="59">
        <f>IF(AND(D55="M",Q55&gt;0), INDIRECT(ADDRESS(ROW()-4,COLUMN()))-$AE$15,0) + IF(AND(D55="F",Q55&gt;0), INDIRECT(ADDRESS(ROW()-4,COLUMN()))-$AD$15,0)</f>
        <v/>
      </c>
      <c r="R59" s="66" t="n">
        <v>0</v>
      </c>
      <c r="S59" s="59">
        <f>IF(AND(D55="M",S55&gt;0), INDIRECT(ADDRESS(ROW()-4,COLUMN()))-$AE$17,0) + IF(AND(D55="F",S55&gt;0), INDIRECT(ADDRESS(ROW()-4,COLUMN()))-$AD$17,0)</f>
        <v/>
      </c>
      <c r="T59" s="59">
        <f>IF(AND(D55="M",T55&gt;0), INDIRECT(ADDRESS(ROW()-4,COLUMN()))-$AE$18,0) + IF(AND(D55="F",T55&gt;0), INDIRECT(ADDRESS(ROW()-4,COLUMN()))-$AD$18,0)</f>
        <v/>
      </c>
      <c r="U59" s="66" t="n">
        <v>0</v>
      </c>
      <c r="V59" s="59">
        <f>IF(AND(D55="M",V55&gt;0), INDIRECT(ADDRESS(ROW()-4,COLUMN()))-$AE$20,0) + IF(AND(D55="F",V55&gt;0), INDIRECT(ADDRESS(ROW()-4,COLUMN()))-$AD$20,0)</f>
        <v/>
      </c>
      <c r="W59" s="59">
        <f>IF(AND(D55="M",W55&gt;0), INDIRECT(ADDRESS(ROW()-4,COLUMN()))-$AE$21,0) + IF(AND(D55="F",W55&gt;0), INDIRECT(ADDRESS(ROW()-4,COLUMN()))-$AD$21,0)</f>
        <v/>
      </c>
      <c r="X59" s="67" t="n"/>
      <c r="Y59" s="67" t="n"/>
      <c r="Z59" s="67" t="n"/>
      <c r="AA59" s="67" t="n"/>
      <c r="AB59" s="67" t="n"/>
      <c r="AC59" s="67" t="n"/>
      <c r="AD59" s="67" t="n"/>
      <c r="AE59" s="67" t="n"/>
      <c r="AJ59" s="18" t="n"/>
      <c r="AK59" s="18" t="n"/>
    </row>
    <row customHeight="1" ht="20" outlineLevel="1" r="60" s="73">
      <c r="C60" s="76" t="inlineStr">
        <is>
          <t>Futures</t>
        </is>
      </c>
      <c r="E60" s="65">
        <f>COUNTIF(F60:W60,"&lt;=0")-E55-IF(L55&gt;0,1,0)-IF(O55&gt;0,1,0)-IF(R55&gt;0,1,0)-IF(U55&gt;0,1,0)</f>
        <v/>
      </c>
      <c r="F60" s="59">
        <f>IF(AND(D55="M",F55&gt;0), INDIRECT(ADDRESS(ROW()-5,COLUMN()))-$AJ$4,0) + IF(AND(D55="F",F55&gt;0), INDIRECT(ADDRESS(ROW()-5,COLUMN()))-$AI$4,0)</f>
        <v/>
      </c>
      <c r="G60" s="59">
        <f>IF(AND(D55="M",G55&gt;0), INDIRECT(ADDRESS(ROW()-5,COLUMN()))-$AJ$5,0) + IF(AND(D55="F",G55&gt;0), INDIRECT(ADDRESS(ROW()-5,COLUMN()))-$AI$5,0)</f>
        <v/>
      </c>
      <c r="H60" s="59">
        <f>IF(AND(D55="M",H55&gt;0), INDIRECT(ADDRESS(ROW()-5,COLUMN()))-$AJ$6,0) + IF(AND(D55="F",H55&gt;0), INDIRECT(ADDRESS(ROW()-5,COLUMN()))-$AI$6,0)</f>
        <v/>
      </c>
      <c r="I60" s="59">
        <f>IF(AND(D55="M",I55&gt;0), INDIRECT(ADDRESS(ROW()-5,COLUMN()))-$AJ$7,0) + IF(AND(D55="F",I55&gt;0), INDIRECT(ADDRESS(ROW()-5,COLUMN()))-$AI$7,0)</f>
        <v/>
      </c>
      <c r="J60" s="59">
        <f>IF(AND(D55="M",J55&gt;0), INDIRECT(ADDRESS(ROW()-5,COLUMN()))-$AJ$8,0) + IF(AND(D55="F",J55&gt;0), INDIRECT(ADDRESS(ROW()-5,COLUMN()))-$AI$8,0)</f>
        <v/>
      </c>
      <c r="K60" s="59">
        <f>IF(AND(D55="M",K55&gt;0), INDIRECT(ADDRESS(ROW()-5,COLUMN()))-$AJ$9,0) + IF(AND(D55="F",K55&gt;0), INDIRECT(ADDRESS(ROW()-5,COLUMN()))-$AI$9,0)</f>
        <v/>
      </c>
      <c r="L60" s="66" t="n">
        <v>0</v>
      </c>
      <c r="M60" s="59">
        <f>IF(AND(D55="M",M55&gt;0), INDIRECT(ADDRESS(ROW()-5,COLUMN()))-$AJ$11,0) + IF(AND(D55="F",M55&gt;0), INDIRECT(ADDRESS(ROW()-5,COLUMN()))-$AI$11,0)</f>
        <v/>
      </c>
      <c r="N60" s="59">
        <f>IF(AND(D55="M",N55&gt;0), INDIRECT(ADDRESS(ROW()-5,COLUMN()))-$AJ$12,0) + IF(AND(D55="F",N55&gt;0), INDIRECT(ADDRESS(ROW()-5,COLUMN()))-$AI$12,0)</f>
        <v/>
      </c>
      <c r="O60" s="66" t="n">
        <v>0</v>
      </c>
      <c r="P60" s="59">
        <f>IF(AND(D55="M",P55&gt;0), INDIRECT(ADDRESS(ROW()-5,COLUMN()))-$AJ$14,0) + IF(AND(D55="F",P55&gt;0), INDIRECT(ADDRESS(ROW()-5,COLUMN()))-$AI$14,0)</f>
        <v/>
      </c>
      <c r="Q60" s="59">
        <f>IF(AND(D55="M",Q55&gt;0), INDIRECT(ADDRESS(ROW()-5,COLUMN()))-$AJ$15,0) + IF(AND(D55="F",Q55&gt;0), INDIRECT(ADDRESS(ROW()-5,COLUMN()))-$AI$15,0)</f>
        <v/>
      </c>
      <c r="R60" s="66" t="n">
        <v>0</v>
      </c>
      <c r="S60" s="59">
        <f>IF(AND(D55="M",S55&gt;0), INDIRECT(ADDRESS(ROW()-5,COLUMN()))-$AJ$17,0) + IF(AND(D55="F",S55&gt;0), INDIRECT(ADDRESS(ROW()-5,COLUMN()))-$AI$17,0)</f>
        <v/>
      </c>
      <c r="T60" s="59">
        <f>IF(AND(D55="M",T55&gt;0), INDIRECT(ADDRESS(ROW()-5,COLUMN()))-$AJ$18,0) + IF(AND(D55="F",T55&gt;0), INDIRECT(ADDRESS(ROW()-5,COLUMN()))-$AI$18,0)</f>
        <v/>
      </c>
      <c r="U60" s="66" t="n">
        <v>0</v>
      </c>
      <c r="V60" s="59">
        <f>IF(AND(D55="M",V55&gt;0), INDIRECT(ADDRESS(ROW()-5,COLUMN()))-$AJ$20,0) + IF(AND(D55="F",V55&gt;0), INDIRECT(ADDRESS(ROW()-5,COLUMN()))-$AI$20,0)</f>
        <v/>
      </c>
      <c r="W60" s="59">
        <f>IF(AND(D55="M",W55&gt;0), INDIRECT(ADDRESS(ROW()-5,COLUMN()))-$AJ$21,0) + IF(AND(D55="F",W55&gt;0), INDIRECT(ADDRESS(ROW()-5,COLUMN()))-$AI$21,0)</f>
        <v/>
      </c>
      <c r="X60" s="67" t="n"/>
      <c r="Y60" s="67" t="n"/>
      <c r="Z60" s="67" t="n"/>
      <c r="AA60" s="67" t="n"/>
      <c r="AB60" s="67" t="n"/>
      <c r="AC60" s="67" t="n"/>
      <c r="AD60" s="67" t="n"/>
      <c r="AE60" s="67" t="n"/>
      <c r="AJ60" s="18" t="n"/>
      <c r="AK60" s="18" t="n"/>
    </row>
    <row customHeight="1" ht="20" outlineLevel="1" r="61" s="73">
      <c r="C61" s="76" t="inlineStr">
        <is>
          <t>Junior Nationals</t>
        </is>
      </c>
      <c r="E61" s="65">
        <f>COUNTIF(F61:W61,"&lt;=0")-E55-IF(L55&gt;0,1,0)-IF(O55&gt;0,1,0)-IF(R55&gt;0,1,0)-IF(U55&gt;0,1,0)</f>
        <v/>
      </c>
      <c r="F61" s="59">
        <f>IF(AND(D55="M",F55&gt;0), INDIRECT(ADDRESS(ROW()-6,COLUMN()))-$AO$4,0) + IF(AND(D55="F",F55&gt;0), INDIRECT(ADDRESS(ROW()-6,COLUMN()))-$AN$4,0)</f>
        <v/>
      </c>
      <c r="G61" s="59">
        <f>IF(AND(D55="M",G55&gt;0), INDIRECT(ADDRESS(ROW()-6,COLUMN()))-$AO$5,0) + IF(AND(D55="F",G55&gt;0), INDIRECT(ADDRESS(ROW()-6,COLUMN()))-$AN$5,0)</f>
        <v/>
      </c>
      <c r="H61" s="59">
        <f>IF(AND(D55="M",H55&gt;0), INDIRECT(ADDRESS(ROW()-6,COLUMN()))-$AO$6,0) + IF(AND(D55="F",H55&gt;0), INDIRECT(ADDRESS(ROW()-6,COLUMN()))-$AN$6,0)</f>
        <v/>
      </c>
      <c r="I61" s="59">
        <f>IF(AND(D55="M",I55&gt;0), INDIRECT(ADDRESS(ROW()-6,COLUMN()))-$AO$7,0) + IF(AND(D55="F",I55&gt;0), INDIRECT(ADDRESS(ROW()-6,COLUMN()))-$AN$7,0)</f>
        <v/>
      </c>
      <c r="J61" s="59">
        <f>IF(AND(D55="M",J55&gt;0), INDIRECT(ADDRESS(ROW()-6,COLUMN()))-$AO$8,0) + IF(AND(D55="F",J55&gt;0), INDIRECT(ADDRESS(ROW()-6,COLUMN()))-$AN$8,0)</f>
        <v/>
      </c>
      <c r="K61" s="59">
        <f>IF(AND(D55="M",K55&gt;0), INDIRECT(ADDRESS(ROW()-6,COLUMN()))-$AO$9,0) + IF(AND(D55="F",K55&gt;0), INDIRECT(ADDRESS(ROW()-6,COLUMN()))-$AN$9,0)</f>
        <v/>
      </c>
      <c r="L61" s="66" t="n">
        <v>0</v>
      </c>
      <c r="M61" s="59">
        <f>IF(AND(D55="M",M55&gt;0), INDIRECT(ADDRESS(ROW()-6,COLUMN()))-$AO$11,0) + IF(AND(D55="F",M55&gt;0), INDIRECT(ADDRESS(ROW()-6,COLUMN()))-$AN$11,0)</f>
        <v/>
      </c>
      <c r="N61" s="59">
        <f>IF(AND(D55="M",N55&gt;0), INDIRECT(ADDRESS(ROW()-6,COLUMN()))-$AO$12,0) + IF(AND(D55="F",N55&gt;0), INDIRECT(ADDRESS(ROW()-6,COLUMN()))-$AN$12,0)</f>
        <v/>
      </c>
      <c r="O61" s="66" t="n">
        <v>0</v>
      </c>
      <c r="P61" s="59">
        <f>IF(AND(D55="M",P55&gt;0), INDIRECT(ADDRESS(ROW()-6,COLUMN()))-$AO$14,0) + IF(AND(D55="F",P55&gt;0), INDIRECT(ADDRESS(ROW()-6,COLUMN()))-$AN$14,0)</f>
        <v/>
      </c>
      <c r="Q61" s="59">
        <f>IF(AND(D55="M",Q55&gt;0), INDIRECT(ADDRESS(ROW()-6,COLUMN()))-$AO$15,0) + IF(AND(D55="F",Q55&gt;0), INDIRECT(ADDRESS(ROW()-6,COLUMN()))-$AN$15,0)</f>
        <v/>
      </c>
      <c r="R61" s="66" t="n">
        <v>0</v>
      </c>
      <c r="S61" s="59">
        <f>IF(AND(D55="M",S55&gt;0), INDIRECT(ADDRESS(ROW()-6,COLUMN()))-$AO$17,0) + IF(AND(D55="F",S55&gt;0), INDIRECT(ADDRESS(ROW()-6,COLUMN()))-$AN$17,0)</f>
        <v/>
      </c>
      <c r="T61" s="59">
        <f>IF(AND(D55="M",T55&gt;0), INDIRECT(ADDRESS(ROW()-6,COLUMN()))-$AO$18,0) + IF(AND(D55="F",T55&gt;0), INDIRECT(ADDRESS(ROW()-6,COLUMN()))-$AN$18,0)</f>
        <v/>
      </c>
      <c r="U61" s="66" t="n">
        <v>0</v>
      </c>
      <c r="V61" s="59">
        <f>IF(AND(D55="M",V55&gt;0), INDIRECT(ADDRESS(ROW()-6,COLUMN()))-$AO$20,0) + IF(AND(D55="F",V55&gt;0), INDIRECT(ADDRESS(ROW()-6,COLUMN()))-$AN$20,0)</f>
        <v/>
      </c>
      <c r="W61" s="59">
        <f>IF(AND(D55="M",W55&gt;0), INDIRECT(ADDRESS(ROW()-6,COLUMN()))-$AO$21,0) + IF(AND(D55="F",W55&gt;0), INDIRECT(ADDRESS(ROW()-6,COLUMN()))-$AN$21,0)</f>
        <v/>
      </c>
      <c r="X61" s="67" t="n"/>
      <c r="Y61" s="67" t="n"/>
      <c r="Z61" s="67" t="n"/>
      <c r="AA61" s="67" t="n"/>
      <c r="AB61" s="67" t="n"/>
      <c r="AC61" s="67" t="n"/>
      <c r="AD61" s="67" t="n"/>
      <c r="AE61" s="67" t="n"/>
      <c r="AJ61" s="18" t="n"/>
      <c r="AK61" s="18" t="n"/>
    </row>
    <row customHeight="1" ht="20" outlineLevel="1" r="62" s="73" thickBot="1">
      <c r="C62" s="76" t="inlineStr">
        <is>
          <t>Olympic Trials</t>
        </is>
      </c>
      <c r="E62" s="65" t="n"/>
      <c r="F62" s="59" t="n"/>
      <c r="G62" s="59" t="n"/>
      <c r="H62" s="59" t="n"/>
      <c r="I62" s="59" t="n"/>
      <c r="J62" s="59" t="n"/>
      <c r="K62" s="59" t="n"/>
      <c r="L62" s="54" t="n">
        <v>-89</v>
      </c>
      <c r="M62" s="59" t="n"/>
      <c r="N62" s="59" t="n"/>
      <c r="O62" s="54" t="n">
        <v>-89</v>
      </c>
      <c r="P62" s="55" t="n"/>
      <c r="Q62" s="55" t="n"/>
      <c r="R62" s="54" t="n">
        <v>-89</v>
      </c>
      <c r="S62" s="55" t="n"/>
      <c r="T62" s="55" t="n"/>
      <c r="U62" s="54" t="n">
        <v>-89</v>
      </c>
      <c r="V62" s="55" t="n"/>
      <c r="W62" s="55" t="n"/>
      <c r="X62" s="67" t="n"/>
      <c r="Y62" s="67" t="n"/>
      <c r="Z62" s="67" t="n"/>
      <c r="AA62" s="67" t="n"/>
      <c r="AB62" s="67" t="n"/>
      <c r="AC62" s="67" t="n"/>
      <c r="AD62" s="67" t="n"/>
      <c r="AE62" s="67" t="n"/>
      <c r="AJ62" s="37" t="n"/>
      <c r="AK62" s="37" t="n"/>
    </row>
    <row customHeight="1" ht="20" r="63" s="73">
      <c r="A63" s="71" t="inlineStr">
        <is>
          <t>Template</t>
        </is>
      </c>
      <c r="B63" s="72" t="n"/>
      <c r="C63" s="44" t="inlineStr">
        <is>
          <t>/</t>
        </is>
      </c>
      <c r="D63" s="45" t="inlineStr">
        <is>
          <t>/</t>
        </is>
      </c>
      <c r="E63" s="47">
        <f>COUNTIF(F63:W63,"=0")</f>
        <v/>
      </c>
      <c r="F63" s="53" t="n">
        <v>-89</v>
      </c>
      <c r="G63" s="53" t="n">
        <v>-89</v>
      </c>
      <c r="H63" s="53" t="n">
        <v>-89</v>
      </c>
      <c r="I63" s="53" t="n">
        <v>-89</v>
      </c>
      <c r="J63" s="53" t="n">
        <v>-89</v>
      </c>
      <c r="K63" s="53" t="n">
        <v>-89</v>
      </c>
      <c r="L63" s="53" t="n">
        <v>-89</v>
      </c>
      <c r="M63" s="53" t="n">
        <v>-89</v>
      </c>
      <c r="N63" s="53" t="n">
        <v>-89</v>
      </c>
      <c r="O63" s="53" t="n">
        <v>-89</v>
      </c>
      <c r="P63" s="53" t="n">
        <v>-89</v>
      </c>
      <c r="Q63" s="53" t="n">
        <v>-89</v>
      </c>
      <c r="R63" s="53" t="n">
        <v>-89</v>
      </c>
      <c r="S63" s="53" t="n">
        <v>-89</v>
      </c>
      <c r="T63" s="53" t="n">
        <v>-89</v>
      </c>
      <c r="U63" s="53" t="n">
        <v>-89</v>
      </c>
      <c r="V63" s="53" t="n">
        <v>-89</v>
      </c>
      <c r="W63" s="56" t="n">
        <v>-89</v>
      </c>
      <c r="X63" s="67" t="n"/>
      <c r="Y63" s="67" t="n"/>
      <c r="Z63" s="67" t="n"/>
      <c r="AA63" s="67" t="n"/>
      <c r="AB63" s="67" t="n"/>
      <c r="AC63" s="67" t="n"/>
      <c r="AD63" s="67" t="n"/>
      <c r="AE63" s="67" t="n"/>
      <c r="AJ63" s="37" t="n"/>
      <c r="AK63" s="37" t="n"/>
    </row>
    <row customHeight="1" ht="20" outlineLevel="1" r="64" s="73">
      <c r="C64" s="74" t="inlineStr">
        <is>
          <t>Silver</t>
        </is>
      </c>
      <c r="D64" s="75" t="n"/>
      <c r="E64" s="65">
        <f>COUNTIF(F64:AA64,"&lt;=0")-E63-IF(C63&gt;12,IF(L63&gt;0,1,0)+IF(O63&gt;0,1,0)+IF(R63&gt;0,1,0)+IF(U63&gt;0,1,0),0)-IF(C63&lt;11,IF(J63&gt;0,1,0)+IF(K63&gt;0,1,0)+IF(N63&gt;0,1,0)+IF(Q63&gt;0,1,0)+IF(T63&gt;0,1,0)+IF(W63,1,0),0)</f>
        <v/>
      </c>
      <c r="F64" s="59">
        <f>(IF(AND(C63&lt;11,AND(D63="F",F63&gt;0)),(INDIRECT(ADDRESS(ROW()-1,COLUMN()))-$B$4),0) + IF(AND(C63&lt;11,AND(D63="M",F63&gt;0)),(INDIRECT(ADDRESS(ROW()-1,COLUMN()))-$C$4),0)) + IF(AND(OR(C63=11,C63=12),AND(D63="F",F63&gt;0)),(INDIRECT(ADDRESS(ROW()-1,COLUMN()))-$D$4),0) + IF(AND(OR(C63=11,C63=12),AND(D63="M",F63&gt;0)),(INDIRECT(ADDRESS(ROW()-1,COLUMN()))-$E$4),0)  + IF(AND(OR(C63=13,C63=14),AND(D63="F",F63&gt;0)),(INDIRECT(ADDRESS(ROW()-1,COLUMN()))-$F$4),0) + IF(AND(OR(C63=13,C63=14),AND(D63="M",F63&gt;0)),(INDIRECT(ADDRESS(ROW()-1,COLUMN()))-$G$4),0) + IF(AND(C63 &gt; 14,AND(D63="F",F63&gt;0)),(INDIRECT(ADDRESS(ROW()-1,COLUMN()))-$H$4),0) + IF(AND(C63 &gt; 14,AND(D63="M",F63&gt;0)),(INDIRECT(ADDRESS(ROW()-1,COLUMN()))-$I$4),0)</f>
        <v/>
      </c>
      <c r="G64" s="59">
        <f>(IF(AND(C63&lt;11,AND(D63="F",G63&gt;0)),(INDIRECT(ADDRESS(ROW()-1,COLUMN()))-$B$5),0) + IF(AND(C63&lt;11,AND(D63="M",G63&gt;0)),(INDIRECT(ADDRESS(ROW()-1,COLUMN()))-$C$5),0)) + IF(AND(OR(C63=11,C63=12),AND(D63="F",G63&gt;0)),(INDIRECT(ADDRESS(ROW()-1,COLUMN()))-$D$5),0) + IF(AND(OR(C63=11,C63=12),AND(D63="M",G63&gt;0)),(INDIRECT(ADDRESS(ROW()-1,COLUMN()))-$E$5),0)  + IF(AND(OR(C63=13,C63=14),AND(D63="F",G63&gt;0)),(INDIRECT(ADDRESS(ROW()-1,COLUMN()))-$F$5),0) + IF(AND(OR(C63=13,C63=14),AND(D63="M",G63&gt;0)),(INDIRECT(ADDRESS(ROW()-1,COLUMN()))-$G$5),0) + IF(AND(C63 &gt; 14,AND(D63="F",G63&gt;0)),(INDIRECT(ADDRESS(ROW()-1,COLUMN()))-$H$5),0) + IF(AND(C63 &gt; 14,AND(D63="M",G63&gt;0)),(INDIRECT(ADDRESS(ROW()-1,COLUMN()))-$I$5),0)</f>
        <v/>
      </c>
      <c r="H64" s="59">
        <f>(IF(AND(C63&lt;11,AND(D63="F",H63&gt;0)),(INDIRECT(ADDRESS(ROW()-1,COLUMN()))-$B$6),0) + IF(AND(C63&lt;11,AND(D63="M",H63&gt;0)),(INDIRECT(ADDRESS(ROW()-1,COLUMN()))-$C$6),0)) + IF(AND(OR(C63=11,C63=12),AND(D63="F",H63&gt;0)),(INDIRECT(ADDRESS(ROW()-1,COLUMN()))-$D$6),0) + IF(AND(OR(C63=11,C63=12),AND(D63="M",H63&gt;0)),(INDIRECT(ADDRESS(ROW()-1,COLUMN()))-$E$6),0)  + IF(AND(OR(C63=13,C63=14),AND(D63="F",H63&gt;0)),(INDIRECT(ADDRESS(ROW()-1,COLUMN()))-$F$6),0) + IF(AND(OR(C63=13,C63=14),AND(D63="M",H63&gt;0)),(INDIRECT(ADDRESS(ROW()-1,COLUMN()))-$G$6),0) + IF(AND(C63 &gt; 14,AND(D63="F",H63&gt;0)),(INDIRECT(ADDRESS(ROW()-1,COLUMN()))-$H$6),0) + IF(AND(C63 &gt; 14,AND(D63="M",H63&gt;0)),(INDIRECT(ADDRESS(ROW()-1,COLUMN()))-$I$6),0)</f>
        <v/>
      </c>
      <c r="I64" s="59">
        <f>(IF(AND(C63&lt;11,AND(D63="F",I63&gt;0)),(INDIRECT(ADDRESS(ROW()-1,COLUMN()))-$B$7),0) + IF(AND(C63&lt;11,AND(D63="M",I63&gt;0)),(INDIRECT(ADDRESS(ROW()-1,COLUMN()))-$C$7),0)) + IF(AND(OR(C63=11,C63=12),AND(D63="F",I63&gt;0)),(INDIRECT(ADDRESS(ROW()-1,COLUMN()))-$D$7),0) + IF(AND(OR(C63=11,C63=12),AND(D63="M",I63&gt;0)),(INDIRECT(ADDRESS(ROW()-1,COLUMN()))-$E$7),0)  + IF(AND(OR(C63=13,C63=14),AND(D63="F",I63&gt;0)),(INDIRECT(ADDRESS(ROW()-1,COLUMN()))-$F$7),0) + IF(AND(OR(C63=13,C63=14),AND(D63="M",I63&gt;0)),(INDIRECT(ADDRESS(ROW()-1,COLUMN()))-$G$7),0) + IF(AND(C63 &gt; 14,AND(D63="F",I63&gt;0)),(INDIRECT(ADDRESS(ROW()-1,COLUMN()))-$H$7),0) + IF(AND(C63 &gt; 14,AND(D63="M",I63&gt;0)),(INDIRECT(ADDRESS(ROW()-1,COLUMN()))-$I$7),0)</f>
        <v/>
      </c>
      <c r="J64" s="59">
        <f>IF(AND(OR(C63=11,C63=12),AND(D63="F",J63&gt;0)),(INDIRECT(ADDRESS(ROW()-1,COLUMN()))-$D$8),0) + IF(AND(OR(C63=11,C63=12),AND(D63="M",J63&gt;0)),(INDIRECT(ADDRESS(ROW()-1,COLUMN()))-$E$8),0)  + IF(AND(OR(C63=13,C63=14),AND(D63="F",J63&gt;0)),(INDIRECT(ADDRESS(ROW()-1,COLUMN()))-$F$8),0) + IF(AND(OR(C63=13,C63=14),AND(D63="M",J63&gt;0)),(INDIRECT(ADDRESS(ROW()-1,COLUMN()))-$G$8),0) + IF(AND(C63 &gt; 14,AND(D63="F",J63&gt;0)),(INDIRECT(ADDRESS(ROW()-1,COLUMN()))-$H$8),0) + IF(AND(C63 &gt; 14,AND(D63="M",J63&gt;0)),(INDIRECT(ADDRESS(ROW()-1,COLUMN()))-$I$8),0)</f>
        <v/>
      </c>
      <c r="K64" s="59">
        <f>IF(AND(OR(C63=11,C63=12),AND(D63="F",K63&gt;0)),(INDIRECT(ADDRESS(ROW()-1,COLUMN()))-$D$9),0) + IF(AND(OR(C63=11,C63=12),AND(D63="M",K63&gt;0)),(INDIRECT(ADDRESS(ROW()-1,COLUMN()))-$E$9),0)  + IF(AND(OR(C63=13,C63=14),AND(D63="F",K63&gt;0)),(INDIRECT(ADDRESS(ROW()-1,COLUMN()))-$F$9),0) + IF(AND(OR(C63=13,C63=14),AND(D63="M",K63&gt;0)),(INDIRECT(ADDRESS(ROW()-1,COLUMN()))-$G$9),0) + IF(AND(C63 &gt; 14,AND(D63="F",K63&gt;0)),(INDIRECT(ADDRESS(ROW()-1,COLUMN()))-$H$9),0) + IF(AND(C63 &gt; 14,AND(D63="M",K63&gt;0)),(INDIRECT(ADDRESS(ROW()-1,COLUMN()))-$I$9),0)</f>
        <v/>
      </c>
      <c r="L64" s="59">
        <f>(IF(AND(C63&lt;11,AND(D63="F",L63&gt;0)),(INDIRECT(ADDRESS(ROW()-1,COLUMN()))-$B$11),0) + IF(AND(C63&lt;11,AND(D63="M",L63&gt;0)),(INDIRECT(ADDRESS(ROW()-1,COLUMN()))-$C$11),0)) + IF(AND(OR(C63=11,C63=12),AND(D63="F",L63&gt;0)),(INDIRECT(ADDRESS(ROW()-1,COLUMN()))-$D$11),0) + IF(AND(OR(C63=11,C63=12),AND(D63="M",L63&gt;0)),(INDIRECT(ADDRESS(ROW()-1,COLUMN()))-$E$11),0)</f>
        <v/>
      </c>
      <c r="M64" s="59">
        <f>(IF(AND(C63&lt;11,AND(D63="F",M63&gt;0)),(INDIRECT(ADDRESS(ROW()-1,COLUMN()))-$B$12),0) + IF(AND(C63&lt;11,AND(D63="M",M63&gt;0)),(INDIRECT(ADDRESS(ROW()-1,COLUMN()))-$C$12),0)) + IF(AND(OR(C63=11,C63=12),AND(D63="F",M63&gt;0)),(INDIRECT(ADDRESS(ROW()-1,COLUMN()))-$D$12),0) + IF(AND(OR(C63=11,C63=12),AND(D63="M",M63&gt;0)),(INDIRECT(ADDRESS(ROW()-1,COLUMN()))-$E$12),0)  + IF(AND(OR(C63=13,C63=14),AND(D63="F",M63&gt;0)),(INDIRECT(ADDRESS(ROW()-1,COLUMN()))-$F$12),0) + IF(AND(OR(C63=13,C63=14),AND(D63="M",M63&gt;0)),(INDIRECT(ADDRESS(ROW()-1,COLUMN()))-$G$12),0) + IF(AND(C63 &gt; 14,AND(D63="F",M63&gt;0)),(INDIRECT(ADDRESS(ROW()-1,COLUMN()))-$H$12),0) + IF(AND(C63 &gt; 14,AND(D63="M",M63&gt;0)),(INDIRECT(ADDRESS(ROW()-1,COLUMN()))-$I$12),0)</f>
        <v/>
      </c>
      <c r="N64" s="59">
        <f>IF(AND(OR(C63=11,C63=12),AND(D63="F",N63&gt;0)),(INDIRECT(ADDRESS(ROW()-1,COLUMN()))-$D$13),0) + IF(AND(OR(C63=11,C63=12),AND(D63="M",N63&gt;0)),(INDIRECT(ADDRESS(ROW()-1,COLUMN()))-$E$13),0)  + IF(AND(OR(C63=13,C63=14),AND(D63="F",N63&gt;0)),(INDIRECT(ADDRESS(ROW()-1,COLUMN()))-$F$13),0) + IF(AND(OR(C63=13,C63=14),AND(D63="M",N63&gt;0)),(INDIRECT(ADDRESS(ROW()-1,COLUMN()))-$G$13),0) + IF(AND(C63 &gt; 14,AND(D63="F",N63&gt;0)),(INDIRECT(ADDRESS(ROW()-1,COLUMN()))-$H$13),0) + IF(AND(C63 &gt; 14,AND(D63="M",N63&gt;0)),(INDIRECT(ADDRESS(ROW()-1,COLUMN()))-$I$13),0)</f>
        <v/>
      </c>
      <c r="O64" s="59">
        <f>(IF(AND(C63&lt;11,AND(D63="F",O63&gt;0)),(INDIRECT(ADDRESS(ROW()-1,COLUMN()))-$B$15),0) + IF(AND(C63&lt;11,AND(D63="M",O63&gt;0)),(INDIRECT(ADDRESS(ROW()-1,COLUMN()))-$C$15),0)) + IF(AND(OR(C63=11,C63=12),AND(D63="F",O63&gt;0)),(INDIRECT(ADDRESS(ROW()-1,COLUMN()))-$D$15),0) + IF(AND(OR(C63=11,C63=12),AND(D63="M",O63&gt;0)),(INDIRECT(ADDRESS(ROW()-1,COLUMN()))-$E$15),0)</f>
        <v/>
      </c>
      <c r="P64" s="59">
        <f>(IF(AND(C63&lt;11,AND(D63="F",P63&gt;0)),(INDIRECT(ADDRESS(ROW()-1,COLUMN()))-$B$16),0) + IF(AND(C63&lt;11,AND(D63="M",P63&gt;0)),(INDIRECT(ADDRESS(ROW()-1,COLUMN()))-$C$16),0)) + IF(AND(OR(C63=11,C63=12),AND(D63="F",P63&gt;0)),(INDIRECT(ADDRESS(ROW()-1,COLUMN()))-$D$16),0) + IF(AND(OR(C63=11,C63=12),AND(D63="M",P63&gt;0)),(INDIRECT(ADDRESS(ROW()-1,COLUMN()))-$E$16),0)  + IF(AND(OR(C63=13,C63=14),AND(D63="F",P63&gt;0)),(INDIRECT(ADDRESS(ROW()-1,COLUMN()))-$F$16),0) + IF(AND(OR(C63=13,C63=14),AND(D63="M",P63&gt;0)),(INDIRECT(ADDRESS(ROW()-1,COLUMN()))-$G$16),0) + IF(AND(C63 &gt; 14,AND(D63="F",P63&gt;0)),(INDIRECT(ADDRESS(ROW()-1,COLUMN()))-$H$16),0) + IF(AND(C63 &gt; 14,AND(D63="M",P63&gt;0)),(INDIRECT(ADDRESS(ROW()-1,COLUMN()))-$I$16),0)</f>
        <v/>
      </c>
      <c r="Q64" s="59">
        <f>IF(AND(OR(C63=11,C63=12),AND(D63="F",Q63&gt;0)),(INDIRECT(ADDRESS(ROW()-1,COLUMN()))-$D$17),0) + IF(AND(OR(C63=11,C63=12),AND(D63="M",Q63&gt;0)),(INDIRECT(ADDRESS(ROW()-1,COLUMN()))-$E$17),0)  + IF(AND(OR(C63=13,C63=14),AND(D63="F",Q63&gt;0)),(INDIRECT(ADDRESS(ROW()-1,COLUMN()))-$F$17),0) + IF(AND(OR(C63=13,C63=14),AND(D63="M",Q63&gt;0)),(INDIRECT(ADDRESS(ROW()-1,COLUMN()))-$G$17),0) + IF(AND(C63 &gt; 14,AND(D63="F",Q63&gt;0)),(INDIRECT(ADDRESS(ROW()-1,COLUMN()))-$H$17),0) + IF(AND(C63 &gt; 14,AND(D63="M",Q63&gt;0)),(INDIRECT(ADDRESS(ROW()-1,COLUMN()))-$I$17),0)</f>
        <v/>
      </c>
      <c r="R64" s="59">
        <f>(IF(AND(C63&lt;11,AND(D63="F",R63&gt;0)),(INDIRECT(ADDRESS(ROW()-1,COLUMN()))-$B$19),0) + IF(AND(C63&lt;11,AND(D63="M",R63&gt;0)),(INDIRECT(ADDRESS(ROW()-1,COLUMN()))-$C$19),0)) + IF(AND(OR(C63=11,C63=12),AND(D63="F",R63&gt;0)),(INDIRECT(ADDRESS(ROW()-1,COLUMN()))-$D$19),0) + IF(AND(OR(C63=11,C63=12),AND(D63="M",R63&gt;0)),(INDIRECT(ADDRESS(ROW()-1,COLUMN()))-$E$19),0)</f>
        <v/>
      </c>
      <c r="S64" s="59">
        <f>(IF(AND(C63&lt;11,AND(D63="F",S63&gt;0)),(INDIRECT(ADDRESS(ROW()-1,COLUMN()))-$B$20),0) + IF(AND(C63&lt;11,AND(D63="M",S63&gt;0)),(INDIRECT(ADDRESS(ROW()-1,COLUMN()))-$C$20),0)) + IF(AND(OR(C63=11,C63=12),AND(D63="F",S63&gt;0)),(INDIRECT(ADDRESS(ROW()-1,COLUMN()))-$D$20),0) + IF(AND(OR(C63=11,C63=12),AND(D63="M",S63&gt;0)),(INDIRECT(ADDRESS(ROW()-1,COLUMN()))-$E$20),0)  + IF(AND(OR(C63=13,C63=14),AND(D63="F",S63&gt;0)),(INDIRECT(ADDRESS(ROW()-1,COLUMN()))-$F$20),0) + IF(AND(OR(C63=13,C63=14),AND(D63="M",S63&gt;0)),(INDIRECT(ADDRESS(ROW()-1,COLUMN()))-$G$20),0) + IF(AND(C63 &gt; 14,AND(D63="F",S63&gt;0)),(INDIRECT(ADDRESS(ROW()-1,COLUMN()))-$H$20),0) + IF(AND(C63 &gt; 14,AND(D63="M",S63&gt;0)),(INDIRECT(ADDRESS(ROW()-1,COLUMN()))-$I$20),0)</f>
        <v/>
      </c>
      <c r="T64" s="59">
        <f>IF(AND(OR(C63=11,C63=12),AND(D63="F",T63&gt;0)),(INDIRECT(ADDRESS(ROW()-1,COLUMN()))-$D$21),0) + IF(AND(OR(C63=11,C63=12),AND(D63="M",T63&gt;0)),(INDIRECT(ADDRESS(ROW()-1,COLUMN()))-$E$21),0)  + IF(AND(OR(C63=13,C63=14),AND(D63="F",T63&gt;0)),(INDIRECT(ADDRESS(ROW()-1,COLUMN()))-$F$21),0) + IF(AND(OR(C63=13,C63=14),AND(D63="M",T63&gt;0)),(INDIRECT(ADDRESS(ROW()-1,COLUMN()))-$G$21),0) + IF(AND(C63 &gt; 14,AND(D63="F",T63&gt;0)),(INDIRECT(ADDRESS(ROW()-1,COLUMN()))-$H$21),0) + IF(AND(C63 &gt; 14,AND(D63="M",T63&gt;0)),(INDIRECT(ADDRESS(ROW()-1,COLUMN()))-$I$21),0)</f>
        <v/>
      </c>
      <c r="U64" s="59">
        <f>(IF(AND(C63&lt;11,AND(D63="F",U63&gt;0)),(INDIRECT(ADDRESS(ROW()-1,COLUMN()))-$B$23),0) + IF(AND(C63&lt;11,AND(D63="M",U63&gt;0)),(INDIRECT(ADDRESS(ROW()-1,COLUMN()))-$C$23),0)) + IF(AND(OR(C63=11,C63=12),AND(D63="F",U63&gt;0)),(INDIRECT(ADDRESS(ROW()-1,COLUMN()))-$D$23),0) + IF(AND(OR(C63=11,C63=12),AND(D63="M",U63&gt;0)),(INDIRECT(ADDRESS(ROW()-1,COLUMN()))-$E$23),0)</f>
        <v/>
      </c>
      <c r="V64" s="59">
        <f>(IF(AND(C63&lt;11,AND(D63="F",V63&gt;0)),(INDIRECT(ADDRESS(ROW()-1,COLUMN()))-$B$24),0) + IF(AND(C63&lt;11,AND(D63="M",V63&gt;0)),(INDIRECT(ADDRESS(ROW()-1,COLUMN()))-$C$24),0)) + IF(AND(OR(C63=11,C63=12),AND(D63="F",V63&gt;0)),(INDIRECT(ADDRESS(ROW()-1,COLUMN()))-$D$24),0) + IF(AND(OR(C63=11,C63=12),AND(D63="M",V63&gt;0)),(INDIRECT(ADDRESS(ROW()-1,COLUMN()))-$E$24),0)  + IF(AND(OR(C63=13,C63=14),AND(D63="F",V63&gt;0)),(INDIRECT(ADDRESS(ROW()-1,COLUMN()))-$F$24),0) + IF(AND(OR(C63=13,C63=14),AND(D63="M",V63&gt;0)),(INDIRECT(ADDRESS(ROW()-1,COLUMN()))-$G$24),0) + IF(AND(C63 &gt; 14,AND(D63="F",V63&gt;0)),(INDIRECT(ADDRESS(ROW()-1,COLUMN()))-$H$24),0) + IF(AND(C63 &gt; 14,AND(D63="M",V63&gt;0)),(INDIRECT(ADDRESS(ROW()-1,COLUMN()))-$I$24),0)</f>
        <v/>
      </c>
      <c r="W64" s="59">
        <f>IF(AND(OR(C63=11,C63=12),AND(D63="F",W63&gt;0)),(INDIRECT(ADDRESS(ROW()-1,COLUMN()))-$D$25),0) + IF(AND(OR(C63=11,C63=12),AND(D63="M",W63&gt;0)),(INDIRECT(ADDRESS(ROW()-1,COLUMN()))-$E$25),0)  + IF(AND(OR(C63=13,C63=14),AND(D63="F",W63&gt;0)),(INDIRECT(ADDRESS(ROW()-1,COLUMN()))-$F$25),0) + IF(AND(OR(C63=13,C63=14),AND(D63="M",W63&gt;0)),(INDIRECT(ADDRESS(ROW()-1,COLUMN()))-$G$25),0) + IF(AND(C63 &gt; 14,AND(D63="F",W63&gt;0)),(INDIRECT(ADDRESS(ROW()-1,COLUMN()))-$H$25),0) + IF(AND(C63 &gt; 14,AND(D63="M",W63&gt;0)),(INDIRECT(ADDRESS(ROW()-1,COLUMN()))-$I$25),0)</f>
        <v/>
      </c>
      <c r="X64" s="67" t="n"/>
      <c r="Y64" s="67" t="n"/>
      <c r="Z64" s="67" t="n"/>
      <c r="AA64" s="67" t="n"/>
      <c r="AB64" s="67" t="n"/>
      <c r="AC64" s="67" t="n"/>
      <c r="AD64" s="67" t="n"/>
      <c r="AE64" s="67" t="n"/>
      <c r="AJ64" s="18" t="n"/>
      <c r="AK64" s="18" t="n"/>
    </row>
    <row customHeight="1" ht="20" outlineLevel="1" r="65" s="73">
      <c r="C65" s="76" t="inlineStr">
        <is>
          <t>State</t>
        </is>
      </c>
      <c r="E65" s="65">
        <f>COUNTIF(F65:AA65,"&lt;=0")-E63-IF(C63&gt;12,IF(L63&gt;0,1,0)+IF(O63&gt;0,1,0)+IF(R63&gt;0,1,0)+IF(U63&gt;0,1,0),0)-IF(C63&lt;11,IF(J63&gt;0,1,0)+IF(K63&gt;0,1,0)+IF(N63&gt;0,1,0)+IF(Q63&gt;0,1,0)+IF(T63&gt;0,1,0)+IF(W63,1,0),0)</f>
        <v/>
      </c>
      <c r="F65" s="59">
        <f>(IF(AND(C63&lt;11,AND(D63="F",F63&gt;0)),(INDIRECT(ADDRESS(ROW()-2,COLUMN()))-$L$4),0) + IF(AND(C63&lt;11,AND(D63="M",F63&gt;0)),(INDIRECT(ADDRESS(ROW()-2,COLUMN()))-$M$4),0)) + IF(AND(OR(C63=11,C63=12),AND(D63="F",F63&gt;0)),(INDIRECT(ADDRESS(ROW()-2,COLUMN()))-$N$4),0) + IF(AND(OR(C63=11,C63=12),AND(D63="M",F63&gt;0)),(INDIRECT(ADDRESS(ROW()-2,COLUMN()))-$O$4),0)  + IF(AND(OR(C63=13,C63=14),AND(D63="F",F63&gt;0)),(INDIRECT(ADDRESS(ROW()-2,COLUMN()))-$P$4),0) + IF(AND(OR(C63=13,C63=14),AND(D63="M",F63&gt;0)),(INDIRECT(ADDRESS(ROW()-2,COLUMN()))-$Q$4),0) + IF(AND(C63 &gt; 14,AND(D63="F",F63&gt;0)),(INDIRECT(ADDRESS(ROW()-2,COLUMN()))-$R$4),0) + IF(AND(C63 &gt; 14,AND(D63="M",F63&gt;0)),(INDIRECT(ADDRESS(ROW()-2,COLUMN()))-$S$4),0)</f>
        <v/>
      </c>
      <c r="G65" s="59">
        <f>(IF(AND(C63&lt;11,AND(D63="F",G63&gt;0)),(INDIRECT(ADDRESS(ROW()-2,COLUMN()))-$L$5),0) + IF(AND(C63&lt;11,AND(D63="M",G63&gt;0)),(INDIRECT(ADDRESS(ROW()-2,COLUMN()))-$M$5),0)) + IF(AND(OR(C63=11,C63=12),AND(D63="F",G63&gt;0)),(INDIRECT(ADDRESS(ROW()-2,COLUMN()))-$N$5),0) + IF(AND(OR(C63=11,C63=12),AND(D63="M",G63&gt;0)),(INDIRECT(ADDRESS(ROW()-2,COLUMN()))-$O$5),0)  + IF(AND(OR(C63=13,C63=14),AND(D63="F",G63&gt;0)),(INDIRECT(ADDRESS(ROW()-2,COLUMN()))-$P$5),0) + IF(AND(OR(C63=13,C63=14),AND(D63="M",G63&gt;0)),(INDIRECT(ADDRESS(ROW()-2,COLUMN()))-$Q$5),0) + IF(AND(C63 &gt; 14,AND(D63="F",G63&gt;0)),(INDIRECT(ADDRESS(ROW()-2,COLUMN()))-$R$5),0) + IF(AND(C63 &gt; 14,AND(D63="M",G63&gt;0)),(INDIRECT(ADDRESS(ROW()-2,COLUMN()))-$S$5),0)</f>
        <v/>
      </c>
      <c r="H65" s="59">
        <f>(IF(AND(C63&lt;11,AND(D63="F",H63&gt;0)),(INDIRECT(ADDRESS(ROW()-2,COLUMN()))-$L$6),0) + IF(AND(C63&lt;11,AND(D63="M",H63&gt;0)),(INDIRECT(ADDRESS(ROW()-2,COLUMN()))-$M$6),0)) + IF(AND(OR(C63=11,C63=12),AND(D63="F",H63&gt;0)),(INDIRECT(ADDRESS(ROW()-2,COLUMN()))-$N$6),0) + IF(AND(OR(C63=11,C63=12),AND(D63="M",H63&gt;0)),(INDIRECT(ADDRESS(ROW()-2,COLUMN()))-$O$6),0)  + IF(AND(OR(C63=13,C63=14),AND(D63="F",H63&gt;0)),(INDIRECT(ADDRESS(ROW()-2,COLUMN()))-$P$6),0) + IF(AND(OR(C63=13,C63=14),AND(D63="M",H63&gt;0)),(INDIRECT(ADDRESS(ROW()-2,COLUMN()))-$Q$6),0) + IF(AND(C63 &gt; 14,AND(D63="F",H63&gt;0)),(INDIRECT(ADDRESS(ROW()-2,COLUMN()))-$R$6),0) + IF(AND(C63 &gt; 14,AND(D63="M",H63&gt;0)),(INDIRECT(ADDRESS(ROW()-2,COLUMN()))-$S$6),0)</f>
        <v/>
      </c>
      <c r="I65" s="59">
        <f>(IF(AND(C63&lt;11,AND(D63="F",I63&gt;0)),(INDIRECT(ADDRESS(ROW()-2,COLUMN()))-$L$7),0) + IF(AND(C63&lt;11,AND(D63="M",I63&gt;0)),(INDIRECT(ADDRESS(ROW()-2,COLUMN()))-$M$7),0)) + IF(AND(OR(C63=11,C63=12),AND(D63="F",I63&gt;0)),(INDIRECT(ADDRESS(ROW()-2,COLUMN()))-$N$7),0) + IF(AND(OR(C63=11,C63=12),AND(D63="M",I63&gt;0)),(INDIRECT(ADDRESS(ROW()-2,COLUMN()))-$O$7),0)  + IF(AND(OR(C63=13,C63=14),AND(D63="F",I63&gt;0)),(INDIRECT(ADDRESS(ROW()-2,COLUMN()))-$P$7),0) + IF(AND(OR(C63=13,C63=14),AND(D63="M",I63&gt;0)),(INDIRECT(ADDRESS(ROW()-2,COLUMN()))-$Q$7),0) + IF(AND(C63 &gt; 14,AND(D63="F",I63&gt;0)),(INDIRECT(ADDRESS(ROW()-2,COLUMN()))-$R$7),0) + IF(AND(C63 &gt; 14,AND(D63="M",I63&gt;0)),(INDIRECT(ADDRESS(ROW()-2,COLUMN()))-$S$7),0)</f>
        <v/>
      </c>
      <c r="J65" s="59">
        <f>IF(AND(OR(C63=11,C63=12),AND(D63="F",J63&gt;0)),(INDIRECT(ADDRESS(ROW()-2,COLUMN()))-$N$8),0) + IF(AND(OR(C63=11,C63=12),AND(D63="M",J63&gt;0)),(INDIRECT(ADDRESS(ROW()-2,COLUMN()))-$O$8),0)  + IF(AND(OR(C63=13,C63=14),AND(D63="F",J63&gt;0)),(INDIRECT(ADDRESS(ROW()-2,COLUMN()))-$P$8),0) + IF(AND(OR(C63=13,C63=14),AND(D63="M",J63&gt;0)),(INDIRECT(ADDRESS(ROW()-2,COLUMN()))-$Q$8),0) + IF(AND(C63 &gt; 14,AND(D63="F",J63&gt;0)),(INDIRECT(ADDRESS(ROW()-2,COLUMN()))-$R$8),0) + IF(AND(C63 &gt; 14,AND(D63="M",J63&gt;0)),(INDIRECT(ADDRESS(ROW()-2,COLUMN()))-$S$8),0)</f>
        <v/>
      </c>
      <c r="K65" s="59">
        <f>IF(AND(OR(C63=11,C63=12),AND(D63="F",K63&gt;0)),(INDIRECT(ADDRESS(ROW()-2,COLUMN()))-$N$9),0) + IF(AND(OR(C63=11,C63=12),AND(D63="M",K63&gt;0)),(INDIRECT(ADDRESS(ROW()-2,COLUMN()))-$O$9),0)  + IF(AND(OR(C63=13,C63=14),AND(D63="F",K63&gt;0)),(INDIRECT(ADDRESS(ROW()-2,COLUMN()))-$P$9),0) + IF(AND(OR(C63=13,C63=14),AND(D63="M",K63&gt;0)),(INDIRECT(ADDRESS(ROW()-2,COLUMN()))-$Q$9),0) + IF(AND(C63 &gt; 14,AND(D63="F",K63&gt;0)),(INDIRECT(ADDRESS(ROW()-2,COLUMN()))-$R$9),0) + IF(AND(C63 &gt; 14,AND(D63="M",K63&gt;0)),(INDIRECT(ADDRESS(ROW()-2,COLUMN()))-$S$9),0)</f>
        <v/>
      </c>
      <c r="L65" s="59">
        <f>(IF(AND(C63&lt;11,AND(D63="F",L63&gt;0)),(INDIRECT(ADDRESS(ROW()-2,COLUMN()))-$L$11),0) + IF(AND(C63&lt;11,AND(D63="M",L63&gt;0)),(INDIRECT(ADDRESS(ROW()-2,COLUMN()))-$M$11),0)) + IF(AND(OR(C63=11,C63=12),AND(D63="F",L63&gt;0)),(INDIRECT(ADDRESS(ROW()-2,COLUMN()))-$N$11),0) + IF(AND(OR(C63=11,C63=12),AND(D63="M",L63&gt;0)),(INDIRECT(ADDRESS(ROW()-2,COLUMN()))-$O$11),0)</f>
        <v/>
      </c>
      <c r="M65" s="59">
        <f>(IF(AND(C63&lt;11,AND(D63="F",M63&gt;0)),(INDIRECT(ADDRESS(ROW()-2,COLUMN()))-$L$12),0) + IF(AND(C63&lt;11,AND(D63="M",M63&gt;0)),(INDIRECT(ADDRESS(ROW()-2,COLUMN()))-$M$12),0)) + IF(AND(OR(C63=11,C63=12),AND(D63="F",M63&gt;0)),(INDIRECT(ADDRESS(ROW()-2,COLUMN()))-$N$12),0) + IF(AND(OR(C63=11,C63=12),AND(D63="M",M63&gt;0)),(INDIRECT(ADDRESS(ROW()-2,COLUMN()))-$O$12),0)  + IF(AND(OR(C63=13,C63=14),AND(D63="F",M63&gt;0)),(INDIRECT(ADDRESS(ROW()-2,COLUMN()))-$P$12),0) + IF(AND(OR(C63=13,C63=14),AND(D63="M",M63&gt;0)),(INDIRECT(ADDRESS(ROW()-2,COLUMN()))-$Q$12),0) + IF(AND(C63 &gt; 14,AND(D63="F",M63&gt;0)),(INDIRECT(ADDRESS(ROW()-2,COLUMN()))-$R$12),0) + IF(AND(C63 &gt; 14,AND(D63="M",M63&gt;0)),(INDIRECT(ADDRESS(ROW()-2,COLUMN()))-$S$12),0)</f>
        <v/>
      </c>
      <c r="N65" s="59">
        <f>IF(AND(OR(C63=11,C63=12),AND(D63="F",N63&gt;0)),(INDIRECT(ADDRESS(ROW()-2,COLUMN()))-$N$13),0) + IF(AND(OR(C63=11,C63=12),AND(D63="M",N63&gt;0)),(INDIRECT(ADDRESS(ROW()-2,COLUMN()))-$O$13),0)  + IF(AND(OR(C63=13,C63=14),AND(D63="F",N63&gt;0)),(INDIRECT(ADDRESS(ROW()-2,COLUMN()))-$P$13),0) + IF(AND(OR(C63=13,C63=14),AND(D63="M",N63&gt;0)),(INDIRECT(ADDRESS(ROW()-2,COLUMN()))-$Q$13),0) + IF(AND(C63 &gt; 14,AND(D63="F",N63&gt;0)),(INDIRECT(ADDRESS(ROW()-2,COLUMN()))-$R$13),0) + IF(AND(C63 &gt; 14,AND(D63="M",N63&gt;0)),(INDIRECT(ADDRESS(ROW()-2,COLUMN()))-$S$13),0)</f>
        <v/>
      </c>
      <c r="O65" s="59">
        <f>(IF(AND(C63&lt;11,AND(D63="F",O63&gt;0)),(INDIRECT(ADDRESS(ROW()-2,COLUMN()))-$L$15),0) + IF(AND(C63&lt;11,AND(D63="M",O63&gt;0)),(INDIRECT(ADDRESS(ROW()-2,COLUMN()))-$M$15),0)) + IF(AND(OR(C63=11,C63=12),AND(D63="F",O63&gt;0)),(INDIRECT(ADDRESS(ROW()-2,COLUMN()))-$N$15),0) + IF(AND(OR(C63=11,C63=12),AND(D63="M",O63&gt;0)),(INDIRECT(ADDRESS(ROW()-2,COLUMN()))-$O$15),0)</f>
        <v/>
      </c>
      <c r="P65" s="59">
        <f>(IF(AND(C63&lt;11,AND(D63="F",P63&gt;0)),(INDIRECT(ADDRESS(ROW()-2,COLUMN()))-$L$16),0) + IF(AND(C63&lt;11,AND(D63="M",P63&gt;0)),(INDIRECT(ADDRESS(ROW()-2,COLUMN()))-$M$16),0)) + IF(AND(OR(C63=11,C63=12),AND(D63="F",P63&gt;0)),(INDIRECT(ADDRESS(ROW()-2,COLUMN()))-$N$16),0) + IF(AND(OR(C63=11,C63=12),AND(D63="M",P63&gt;0)),(INDIRECT(ADDRESS(ROW()-2,COLUMN()))-$O$16),0)  + IF(AND(OR(C63=13,C63=14),AND(D63="F",P63&gt;0)),(INDIRECT(ADDRESS(ROW()-2,COLUMN()))-$P$16),0) + IF(AND(OR(C63=13,C63=14),AND(D63="M",P63&gt;0)),(INDIRECT(ADDRESS(ROW()-2,COLUMN()))-$Q$16),0) + IF(AND(C63 &gt; 14,AND(D63="F",P63&gt;0)),(INDIRECT(ADDRESS(ROW()-2,COLUMN()))-$R$16),0) + IF(AND(C63 &gt; 14,AND(D63="M",P63&gt;0)),(INDIRECT(ADDRESS(ROW()-2,COLUMN()))-$S$16),0)</f>
        <v/>
      </c>
      <c r="Q65" s="59">
        <f>IF(AND(OR(C63=11,C63=12),AND(D63="F",Q63&gt;0)),(INDIRECT(ADDRESS(ROW()-2,COLUMN()))-$N$17),0) + IF(AND(OR(C63=11,C63=12),AND(D63="M",Q63&gt;0)),(INDIRECT(ADDRESS(ROW()-2,COLUMN()))-$O$17),0)  + IF(AND(OR(C63=13,C63=14),AND(D63="F",Q63&gt;0)),(INDIRECT(ADDRESS(ROW()-2,COLUMN()))-$P$17),0) + IF(AND(OR(C63=13,C63=14),AND(D63="M",Q63&gt;0)),(INDIRECT(ADDRESS(ROW()-2,COLUMN()))-$Q$17),0) + IF(AND(C63 &gt; 14,AND(D63="F",Q63&gt;0)),(INDIRECT(ADDRESS(ROW()-2,COLUMN()))-$R$17),0) + IF(AND(C63 &gt; 14,AND(D63="M",Q63&gt;0)),(INDIRECT(ADDRESS(ROW()-2,COLUMN()))-$S$17),0)</f>
        <v/>
      </c>
      <c r="R65" s="59">
        <f>(IF(AND(C63&lt;11,AND(D63="F",R63&gt;0)),(INDIRECT(ADDRESS(ROW()-2,COLUMN()))-$L$19),0) + IF(AND(C63&lt;11,AND(D63="M",R63&gt;0)),(INDIRECT(ADDRESS(ROW()-2,COLUMN()))-$M$19),0)) + IF(AND(OR(C63=11,C63=12),AND(D63="F",R63&gt;0)),(INDIRECT(ADDRESS(ROW()-2,COLUMN()))-$N$19),0) + IF(AND(OR(C63=11,C63=12),AND(D63="M",R63&gt;0)),(INDIRECT(ADDRESS(ROW()-2,COLUMN()))-$O$19),0)</f>
        <v/>
      </c>
      <c r="S65" s="59">
        <f>(IF(AND(C63&lt;11,AND(D63="F",S63&gt;0)),(INDIRECT(ADDRESS(ROW()-2,COLUMN()))-$L$20),0) + IF(AND(C63&lt;11,AND(D63="M",S63&gt;0)),(INDIRECT(ADDRESS(ROW()-2,COLUMN()))-$M$20),0)) + IF(AND(OR(C63=11,C63=12),AND(D63="F",S63&gt;0)),(INDIRECT(ADDRESS(ROW()-2,COLUMN()))-$N$20),0) + IF(AND(OR(C63=11,C63=12),AND(D63="M",S63&gt;0)),(INDIRECT(ADDRESS(ROW()-2,COLUMN()))-$O$20),0)  + IF(AND(OR(C63=13,C63=14),AND(D63="F",S63&gt;0)),(INDIRECT(ADDRESS(ROW()-2,COLUMN()))-$P$20),0) + IF(AND(OR(C63=13,C63=14),AND(D63="M",S63&gt;0)),(INDIRECT(ADDRESS(ROW()-2,COLUMN()))-$Q$20),0) + IF(AND(C63 &gt; 14,AND(D63="F",S63&gt;0)),(INDIRECT(ADDRESS(ROW()-2,COLUMN()))-$R$20),0) + IF(AND(C63 &gt; 14,AND(D63="M",S63&gt;0)),(INDIRECT(ADDRESS(ROW()-2,COLUMN()))-$S$20),0)</f>
        <v/>
      </c>
      <c r="T65" s="59">
        <f>IF(AND(OR(C63=11,C63=12),AND(D63="F",T63&gt;0)),(INDIRECT(ADDRESS(ROW()-2,COLUMN()))-$N$21),0) + IF(AND(OR(C63=11,C63=12),AND(D63="M",T63&gt;0)),(INDIRECT(ADDRESS(ROW()-2,COLUMN()))-$O$21),0)  + IF(AND(OR(C63=13,C63=14),AND(D63="F",T63&gt;0)),(INDIRECT(ADDRESS(ROW()-2,COLUMN()))-$P$21),0) + IF(AND(OR(C63=13,C63=14),AND(D63="M",T63&gt;0)),(INDIRECT(ADDRESS(ROW()-2,COLUMN()))-$Q$21),0) + IF(AND(C63 &gt; 14,AND(D63="F",T63&gt;0)),(INDIRECT(ADDRESS(ROW()-2,COLUMN()))-$R$21),0) + IF(AND(C63 &gt; 14,AND(D63="M",T63&gt;0)),(INDIRECT(ADDRESS(ROW()-2,COLUMN()))-$S$21),0)</f>
        <v/>
      </c>
      <c r="U65" s="59">
        <f>(IF(AND(C63&lt;11,AND(D63="F",U63&gt;0)),(INDIRECT(ADDRESS(ROW()-2,COLUMN()))-$L$23),0) + IF(AND(C63&lt;11,AND(D63="M",U63&gt;0)),(INDIRECT(ADDRESS(ROW()-2,COLUMN()))-$M$23),0)) + IF(AND(OR(C63=11,C63=12),AND(D63="F",U63&gt;0)),(INDIRECT(ADDRESS(ROW()-2,COLUMN()))-$N$23),0) + IF(AND(OR(C63=11,C63=12),AND(D63="M",U63&gt;0)),(INDIRECT(ADDRESS(ROW()-2,COLUMN()))-$O$23),0)</f>
        <v/>
      </c>
      <c r="V65" s="59">
        <f>(IF(AND(C63&lt;11,AND(D63="F",V63&gt;0)),(INDIRECT(ADDRESS(ROW()-2,COLUMN()))-$L$24),0) + IF(AND(C63&lt;11,AND(D63="M",V63&gt;0)),(INDIRECT(ADDRESS(ROW()-2,COLUMN()))-$M$24),0)) + IF(AND(OR(C63=11,C63=12),AND(D63="F",V63&gt;0)),(INDIRECT(ADDRESS(ROW()-2,COLUMN()))-$N$24),0) + IF(AND(OR(C63=11,C63=12),AND(D63="M",V63&gt;0)),(INDIRECT(ADDRESS(ROW()-2,COLUMN()))-$O$24),0)  + IF(AND(OR(C63=13,C63=14),AND(D63="F",V63&gt;0)),(INDIRECT(ADDRESS(ROW()-2,COLUMN()))-$P$24),0) + IF(AND(OR(C63=13,C63=14),AND(D63="M",V63&gt;0)),(INDIRECT(ADDRESS(ROW()-2,COLUMN()))-$Q$24),0) + IF(AND(C63 &gt; 14,AND(D63="F",V63&gt;0)),(INDIRECT(ADDRESS(ROW()-2,COLUMN()))-$R$24),0) + IF(AND(C63 &gt; 14,AND(D63="M",V63&gt;0)),(INDIRECT(ADDRESS(ROW()-2,COLUMN()))-$S$24),0)</f>
        <v/>
      </c>
      <c r="W65" s="59">
        <f>IF(AND(OR(C63=11,C63=12),AND(D63="F",W63&gt;0)),(INDIRECT(ADDRESS(ROW()-2,COLUMN()))-$N$25),0) + IF(AND(OR(C63=11,C63=12),AND(D63="M",W63&gt;0)),(INDIRECT(ADDRESS(ROW()-2,COLUMN()))-$O$25),0)  + IF(AND(OR(C63=13,C63=14),AND(D63="F",W63&gt;0)),(INDIRECT(ADDRESS(ROW()-2,COLUMN()))-$P$25),0) + IF(AND(OR(C63=13,C63=14),AND(D63="M",W63&gt;0)),(INDIRECT(ADDRESS(ROW()-2,COLUMN()))-$Q$25),0) + IF(AND(C63 &gt; 14,AND(D63="F",W63&gt;0)),(INDIRECT(ADDRESS(ROW()-2,COLUMN()))-$R$25),0) + IF(AND(C63 &gt; 14,AND(D63="M",W63&gt;0)),(INDIRECT(ADDRESS(ROW()-2,COLUMN()))-$S$25),0)</f>
        <v/>
      </c>
      <c r="X65" s="67" t="n"/>
      <c r="Y65" s="67" t="n"/>
      <c r="Z65" s="67" t="n"/>
      <c r="AA65" s="67" t="n"/>
      <c r="AB65" s="67" t="n"/>
      <c r="AC65" s="67" t="n"/>
      <c r="AD65" s="67" t="n"/>
      <c r="AE65" s="67" t="n"/>
      <c r="AJ65" s="18" t="n"/>
      <c r="AK65" s="18" t="n"/>
    </row>
    <row customHeight="1" ht="20" outlineLevel="1" r="66" s="73">
      <c r="C66" s="76" t="inlineStr">
        <is>
          <t>Zones</t>
        </is>
      </c>
      <c r="E66" s="65">
        <f>COUNTIF(F66:W66,"&lt;=0")-E63-IF(C63&gt;14,18,0)-IF(C63&gt;12,IF(L63&gt;0,1,0)+IF(O63&gt;0,1,0)+IF(R63&gt;0,1,0)+IF(U63&gt;0,1,0),0)-IF(C63&lt;11,IF(J63&gt;0,1,0)+IF(K63&gt;0,1,0)+IF(N63&gt;0,1,0)+IF(Q63&gt;0,1,0)+IF(T63&gt;0,1,0)+ IF(U63&gt;0,1,0) + IF(W63,1,0),0) - IF(AND(U63 &gt; 0,OR(C63=11,C63=12)),1,0)</f>
        <v/>
      </c>
      <c r="F66" s="59">
        <f>(IF(AND(C63&lt;11,AND(D63="F",F63&gt;0)),(INDIRECT(ADDRESS(ROW()-3,COLUMN()))-$V$4),0) + IF(AND(C63&lt;11,AND(D63="M",F63&gt;0)),(INDIRECT(ADDRESS(ROW()-3,COLUMN()))-$W$4),0)) + IF(AND(OR(C63=11,C63=12),AND(D63="F",F63&gt;0)),(INDIRECT(ADDRESS(ROW()-3,COLUMN()))-$X$4),0) + IF(AND(OR(C63=11,C63=12),AND(D63="M",F63&gt;0)),(INDIRECT(ADDRESS(ROW()-3,COLUMN()))-$Y$4),0)  + IF(AND(OR(C63=13,C63=14),AND(D63="F",F63&gt;0)),(INDIRECT(ADDRESS(ROW()-3,COLUMN()))-$Z$4),0) + IF(AND(OR(C63=13,C63=14),AND(D63="M",F63&gt;0)),(INDIRECT(ADDRESS(ROW()-3,COLUMN()))-$AA$4),0)</f>
        <v/>
      </c>
      <c r="G66" s="59">
        <f>(IF(AND(C63&lt;11,AND(D63="F",G63&gt;0)),(INDIRECT(ADDRESS(ROW()-3,COLUMN()))-$V$5),0) + IF(AND(C63&lt;11,AND(D63="M",G63&gt;0)),(INDIRECT(ADDRESS(ROW()-3,COLUMN()))-$W$5),0)) + IF(AND(OR(C63=11,C63=12),AND(D63="F",G63&gt;0)),(INDIRECT(ADDRESS(ROW()-3,COLUMN()))-$X$5),0) + IF(AND(OR(C63=11,C63=12),AND(D63="M",G63&gt;0)),(INDIRECT(ADDRESS(ROW()-3,COLUMN()))-$Y$5),0)  + IF(AND(OR(C63=13,C63=14),AND(D63="F",G63&gt;0)),(INDIRECT(ADDRESS(ROW()-3,COLUMN()))-$Z$5),0) + IF(AND(OR(C63=13,C63=14),AND(D63="M",G63&gt;0)),(INDIRECT(ADDRESS(ROW()-3,COLUMN()))-$AA$5),0)</f>
        <v/>
      </c>
      <c r="H66" s="59">
        <f>(IF(AND(C63&lt;11,AND(D63="F",H63&gt;0)),(INDIRECT(ADDRESS(ROW()-3,COLUMN()))-$V$6),0) + IF(AND(C63&lt;11,AND(D63="M",H63&gt;0)),(INDIRECT(ADDRESS(ROW()-3,COLUMN()))-$W$6),0)) + IF(AND(OR(C63=11,C63=12),AND(D63="F",H63&gt;0)),(INDIRECT(ADDRESS(ROW()-3,COLUMN()))-$X$6),0) + IF(AND(OR(C63=11,C63=12),AND(D63="M",H63&gt;0)),(INDIRECT(ADDRESS(ROW()-3,COLUMN()))-$Y$6),0)  + IF(AND(OR(C63=13,C63=14),AND(D63="F",H63&gt;0)),(INDIRECT(ADDRESS(ROW()-3,COLUMN()))-$Z$6),0) + IF(AND(OR(C63=13,C63=14),AND(D63="M",H63&gt;0)),(INDIRECT(ADDRESS(ROW()-3,COLUMN()))-$AA$6),0)</f>
        <v/>
      </c>
      <c r="I66" s="59">
        <f>(IF(AND(C63&lt;11,AND(D63="F",I63&gt;0)),(INDIRECT(ADDRESS(ROW()-3,COLUMN()))-$V$7),0) + IF(AND(C63&lt;11,AND(D63="M",I63&gt;0)),(INDIRECT(ADDRESS(ROW()-3,COLUMN()))-$W$7),0)) + IF(AND(OR(C63=11,C63=12),AND(D63="F",I63&gt;0)),(INDIRECT(ADDRESS(ROW()-3,COLUMN()))-$X$7),0) + IF(AND(OR(C63=11,C63=12),AND(D63="M",I63&gt;0)),(INDIRECT(ADDRESS(ROW()-3,COLUMN()))-$Y$7),0)  + IF(AND(OR(C63=13,C63=14),AND(D63="F",I63&gt;0)),(INDIRECT(ADDRESS(ROW()-3,COLUMN()))-$Z$7),0) + IF(AND(OR(C63=13,C63=14),AND(D63="M",I63&gt;0)),(INDIRECT(ADDRESS(ROW()-3,COLUMN()))-$AA$7),0)</f>
        <v/>
      </c>
      <c r="J66" s="59">
        <f>IF(AND(OR(C63=11,C63=12),AND(D63="F",J63&gt;0)),(INDIRECT(ADDRESS(ROW()-3,COLUMN()))-$X$8),0) + IF(AND(OR(C63=11,C63=12),AND(D63="M",J63&gt;0)),(INDIRECT(ADDRESS(ROW()-3,COLUMN()))-$Y$8),0)  + IF(AND(OR(C63=13,C63=14),AND(D63="F",J63&gt;0)),(INDIRECT(ADDRESS(ROW()-3,COLUMN()))-$Z$8),0) + IF(AND(OR(C63=13,C63=14),AND(D63="M",J63&gt;0)),(INDIRECT(ADDRESS(ROW()-3,COLUMN()))-$AA$8),0)</f>
        <v/>
      </c>
      <c r="K66" s="59">
        <f>IF(AND(OR(C63=11,C63=12),AND(D63="F",K63&gt;0)),(INDIRECT(ADDRESS(ROW()-3,COLUMN()))-$X$9),0) + IF(AND(OR(C63=11,C63=12),AND(D63="M",K63&gt;0)),(INDIRECT(ADDRESS(ROW()-3,COLUMN()))-$Y$9),0)  + IF(AND(OR(C63=13,C63=14),AND(D63="F",K63&gt;0)),(INDIRECT(ADDRESS(ROW()-3,COLUMN()))-$Z$9),0) + IF(AND(OR(C63=13,C63=14),AND(D63="M",K63&gt;0)),(INDIRECT(ADDRESS(ROW()-3,COLUMN()))-$AA$9),0)</f>
        <v/>
      </c>
      <c r="L66" s="59">
        <f>(IF(AND(C63&lt;11,AND(D63="F",L63&gt;0)),(INDIRECT(ADDRESS(ROW()-3,COLUMN()))-$V$11),0) + IF(AND(C63&lt;11,AND(D63="M",L63&gt;0)),(INDIRECT(ADDRESS(ROW()-3,COLUMN()))-$W$11),0)) + IF(AND(OR(C63=11,C63=12),AND(D63="F",L63&gt;0)),(INDIRECT(ADDRESS(ROW()-3,COLUMN()))-$X$11),0) + IF(AND(OR(C63=11,C63=12),AND(D63="M",L63&gt;0)),(INDIRECT(ADDRESS(ROW()-3,COLUMN()))-$Y$11),0)</f>
        <v/>
      </c>
      <c r="M66" s="59">
        <f>(IF(AND(C63&lt;11,AND(D63="F",M63&gt;0)),(INDIRECT(ADDRESS(ROW()-3,COLUMN()))-$V$12),0) + IF(AND(C63&lt;11,AND(D63="M",M63&gt;0)),(INDIRECT(ADDRESS(ROW()-3,COLUMN()))-$W$12),0)) + IF(AND(OR(C63=11,C63=12),AND(D63="F",M63&gt;0)),(INDIRECT(ADDRESS(ROW()-3,COLUMN()))-$X$12),0) + IF(AND(OR(C63=11,C63=12),AND(D63="M",M63&gt;0)),(INDIRECT(ADDRESS(ROW()-3,COLUMN()))-$Y$12),0)  + IF(AND(OR(C63=13,C63=14),AND(D63="F",M63&gt;0)),(INDIRECT(ADDRESS(ROW()-3,COLUMN()))-$Z$12),0) + IF(AND(OR(C63=13,C63=14),AND(D63="M",M63&gt;0)),(INDIRECT(ADDRESS(ROW()-3,COLUMN()))-$AA$12),0)</f>
        <v/>
      </c>
      <c r="N66" s="59">
        <f>IF(AND(OR(C63=11,C63=12),AND(D63="F",N63&gt;0)),(INDIRECT(ADDRESS(ROW()-3,COLUMN()))-$X$13),0) + IF(AND(OR(C63=11,C63=12),AND(D63="M",N63&gt;0)),(INDIRECT(ADDRESS(ROW()-3,COLUMN()))-$Y$13),0)  + IF(AND(OR(C63=13,C63=14),AND(D63="F",N63&gt;0)),(INDIRECT(ADDRESS(ROW()-3,COLUMN()))-$Z$13),0) + IF(AND(OR(C63=13,C63=14),AND(D63="M",N63&gt;0)),(INDIRECT(ADDRESS(ROW()-3,COLUMN()))-$AA$13),0)</f>
        <v/>
      </c>
      <c r="O66" s="59">
        <f>(IF(AND(C63&lt;11,AND(D63="F",O63&gt;0)),(INDIRECT(ADDRESS(ROW()-3,COLUMN()))-$V$15),0) + IF(AND(C63&lt;11,AND(D63="M",O63&gt;0)),(INDIRECT(ADDRESS(ROW()-3,COLUMN()))-$W$15),0)) + IF(AND(OR(C63=11,C63=12),AND(D63="F",O63&gt;0)),(INDIRECT(ADDRESS(ROW()-3,COLUMN()))-$X$15),0) + IF(AND(OR(C63=11,C63=12),AND(D63="M",O63&gt;0)),(INDIRECT(ADDRESS(ROW()-3,COLUMN()))-$Y$15),0)</f>
        <v/>
      </c>
      <c r="P66" s="59">
        <f>(IF(AND(C63&lt;11,AND(D63="F",P63&gt;0)),(INDIRECT(ADDRESS(ROW()-3,COLUMN()))-$V$16),0) + IF(AND(C63&lt;11,AND(D63="M",P63&gt;0)),(INDIRECT(ADDRESS(ROW()-3,COLUMN()))-$W$16),0)) + IF(AND(OR(C63=11,C63=12),AND(D63="F",P63&gt;0)),(INDIRECT(ADDRESS(ROW()-3,COLUMN()))-$X$16),0) + IF(AND(OR(C63=11,C63=12),AND(D63="M",P63&gt;0)),(INDIRECT(ADDRESS(ROW()-3,COLUMN()))-$Y$16),0)  + IF(AND(OR(C63=13,C63=14),AND(D63="F",P63&gt;0)),(INDIRECT(ADDRESS(ROW()-3,COLUMN()))-$Z$16),0) + IF(AND(OR(C63=13,C63=14),AND(D63="M",P63&gt;0)),(INDIRECT(ADDRESS(ROW()-3,COLUMN()))-$AA$16),0)</f>
        <v/>
      </c>
      <c r="Q66" s="59">
        <f>IF(AND(OR(C63=11,C63=12),AND(D63="F",Q63&gt;0)),(INDIRECT(ADDRESS(ROW()-3,COLUMN()))-$X$17),0) + IF(AND(OR(C63=11,C63=12),AND(D63="M",Q63&gt;0)),(INDIRECT(ADDRESS(ROW()-3,COLUMN()))-$Y$17),0)  + IF(AND(OR(C63=13,C63=14),AND(D63="F",Q63&gt;0)),(INDIRECT(ADDRESS(ROW()-3,COLUMN()))-$Z$17),0) + IF(AND(OR(C63=13,C63=14),AND(D63="M",Q63&gt;0)),(INDIRECT(ADDRESS(ROW()-3,COLUMN()))-$AA$17),0)</f>
        <v/>
      </c>
      <c r="R66" s="59">
        <f>(IF(AND(C63&lt;11,AND(D63="F",R63&gt;0)),(INDIRECT(ADDRESS(ROW()-3,COLUMN()))-$V$19),0) + IF(AND(C63&lt;11,AND(D63="M",R63&gt;0)),(INDIRECT(ADDRESS(ROW()-3,COLUMN()))-$W$19),0)) + IF(AND(OR(C63=11,C63=12),AND(D63="F",R63&gt;0)),(INDIRECT(ADDRESS(ROW()-3,COLUMN()))-$X$19),0) + IF(AND(OR(C63=11,C63=12),AND(D63="M",R63&gt;0)),(INDIRECT(ADDRESS(ROW()-3,COLUMN()))-$Y$19),0)</f>
        <v/>
      </c>
      <c r="S66" s="59">
        <f>(IF(AND(C63&lt;11,AND(D63="F",S63&gt;0)),(INDIRECT(ADDRESS(ROW()-3,COLUMN()))-$V$20),0) + IF(AND(C63&lt;11,AND(D63="M",S63&gt;0)),(INDIRECT(ADDRESS(ROW()-3,COLUMN()))-$W$20),0)) + IF(AND(OR(C63=11,C63=12),AND(D63="F",S63&gt;0)),(INDIRECT(ADDRESS(ROW()-3,COLUMN()))-$X$20),0) + IF(AND(OR(C63=11,C63=12),AND(D63="M",S63&gt;0)),(INDIRECT(ADDRESS(ROW()-3,COLUMN()))-$Y$20),0)  + IF(AND(OR(C63=13,C63=14),AND(D63="F",S63&gt;0)),(INDIRECT(ADDRESS(ROW()-3,COLUMN()))-$Z$20),0) + IF(AND(OR(C63=13,C63=14),AND(D63="M",S63&gt;0)),(INDIRECT(ADDRESS(ROW()-3,COLUMN()))-$AA$20),0)</f>
        <v/>
      </c>
      <c r="T66" s="59">
        <f>IF(AND(OR(C63=11,C63=12),AND(D63="F",T63&gt;0)),(INDIRECT(ADDRESS(ROW()-3,COLUMN()))-$X$21),0) + IF(AND(OR(C63=11,C63=12),AND(D63="M",T63&gt;0)),(INDIRECT(ADDRESS(ROW()-3,COLUMN()))-$Y$21),0)  + IF(AND(OR(C63=13,C63=14),AND(D63="F",T63&gt;0)),(INDIRECT(ADDRESS(ROW()-3,COLUMN()))-$Z$21),0) + IF(AND(OR(C63=13,C63=14),AND(D63="M",T63&gt;0)),(INDIRECT(ADDRESS(ROW()-3,COLUMN()))-$AA$21),0)</f>
        <v/>
      </c>
      <c r="U66" s="66" t="n">
        <v>0</v>
      </c>
      <c r="V66" s="59">
        <f>(IF(AND(C63&lt;11,AND(D63="F",V63&gt;0)),(INDIRECT(ADDRESS(ROW()-3,COLUMN()))-$V$24),0) + IF(AND(C63&lt;11,AND(D63="M",V63&gt;0)),(INDIRECT(ADDRESS(ROW()-3,COLUMN()))-$W$24),0)) + IF(AND(OR(C63=11,C63=12),AND(D63="F",V63&gt;0)),(INDIRECT(ADDRESS(ROW()-3,COLUMN()))-$X$24),0) + IF(AND(OR(C63=11,C63=12),AND(D63="M",V63&gt;0)),(INDIRECT(ADDRESS(ROW()-3,COLUMN()))-$Y$24),0)  + IF(AND(OR(C63=13,C63=14),AND(D63="F",V63&gt;0)),(INDIRECT(ADDRESS(ROW()-3,COLUMN()))-$Z$24),0) + IF(AND(OR(C63=13,C63=14),AND(D63="M",V63&gt;0)),(INDIRECT(ADDRESS(ROW()-3,COLUMN()))-$AA$24),0)</f>
        <v/>
      </c>
      <c r="W66" s="59">
        <f>IF(AND(OR(C63=11,C63=12),AND(D63="F",W63&gt;0)),(INDIRECT(ADDRESS(ROW()-3,COLUMN()))-$X$25),0) + IF(AND(OR(C63=11,C63=12),AND(D63="M",W63&gt;0)),(INDIRECT(ADDRESS(ROW()-3,COLUMN()))-$Y$25),0)  + IF(AND(OR(C63=13,C63=14),AND(D63="F",W63&gt;0)),(INDIRECT(ADDRESS(ROW()-3,COLUMN()))-$Z$25),0) + IF(AND(OR(C63=13,C63=14),AND(D63="M",W63&gt;0)),(INDIRECT(ADDRESS(ROW()-3,COLUMN()))-$AA$25),0)</f>
        <v/>
      </c>
      <c r="X66" s="67" t="n"/>
      <c r="Y66" s="67" t="n"/>
      <c r="Z66" s="67" t="n"/>
      <c r="AA66" s="67" t="n"/>
      <c r="AB66" s="67" t="n"/>
      <c r="AC66" s="67" t="n"/>
      <c r="AD66" s="67" t="n"/>
      <c r="AE66" s="67" t="n"/>
      <c r="AJ66" s="37" t="n"/>
      <c r="AK66" s="37" t="n"/>
    </row>
    <row customHeight="1" ht="20" outlineLevel="1" r="67" s="73">
      <c r="C67" s="76" t="inlineStr">
        <is>
          <t>Sectionals</t>
        </is>
      </c>
      <c r="E67" s="65">
        <f>COUNTIF(F67:W67,"&lt;=0")-E63-IF(L63&gt;0,1,0)-IF(O63&gt;0,1,0)-IF(R63&gt;0,1,0)-IF(U63&gt;0,1,0)</f>
        <v/>
      </c>
      <c r="F67" s="59">
        <f>IF(AND(D63="M",F63&gt;0), INDIRECT(ADDRESS(ROW()-4,COLUMN()))-$AE$4,0) + IF(AND(D63="F",F63&gt;0), INDIRECT(ADDRESS(ROW()-4,COLUMN()))-$AD$4,0)</f>
        <v/>
      </c>
      <c r="G67" s="59">
        <f>IF(AND(D63="M",G63&gt;0), INDIRECT(ADDRESS(ROW()-4,COLUMN()))-$AE$5,0) + IF(AND(D63="F",G63&gt;0), INDIRECT(ADDRESS(ROW()-4,COLUMN()))-$AD$5,0)</f>
        <v/>
      </c>
      <c r="H67" s="59">
        <f>IF(AND(D63="M",H63&gt;0), INDIRECT(ADDRESS(ROW()-4,COLUMN()))-$AE$6,0) + IF(AND(D63="F",H63&gt;0), INDIRECT(ADDRESS(ROW()-4,COLUMN()))-$AD$6,0)</f>
        <v/>
      </c>
      <c r="I67" s="59">
        <f>IF(AND(D63="M",I63&gt;0), INDIRECT(ADDRESS(ROW()-4,COLUMN()))-$AE$7,0) + IF(AND(D63="F",I63&gt;0), INDIRECT(ADDRESS(ROW()-4,COLUMN()))-$AD$7,0)</f>
        <v/>
      </c>
      <c r="J67" s="59">
        <f>IF(AND(D63="M",J63&gt;0), INDIRECT(ADDRESS(ROW()-4,COLUMN()))-$AE$8,0) + IF(AND(D63="F",J63&gt;0), INDIRECT(ADDRESS(ROW()-4,COLUMN()))-$AD$8,0)</f>
        <v/>
      </c>
      <c r="K67" s="59">
        <f>IF(AND(D63="M",K63&gt;0), INDIRECT(ADDRESS(ROW()-4,COLUMN()))-$AE$9,0) + IF(AND(D63="F",K63&gt;0), INDIRECT(ADDRESS(ROW()-4,COLUMN()))-$AD$9,0)</f>
        <v/>
      </c>
      <c r="L67" s="66" t="n">
        <v>0</v>
      </c>
      <c r="M67" s="59">
        <f>IF(AND(D63="M",M63&gt;0), INDIRECT(ADDRESS(ROW()-4,COLUMN()))-$AE$11,0) + IF(AND(D63="F",M63&gt;0), INDIRECT(ADDRESS(ROW()-4,COLUMN()))-$AD$11,0)</f>
        <v/>
      </c>
      <c r="N67" s="59">
        <f>IF(AND(D63="M",N63&gt;0), INDIRECT(ADDRESS(ROW()-4,COLUMN()))-$AE$12,0) + IF(AND(D63="F",N63&gt;0), INDIRECT(ADDRESS(ROW()-4,COLUMN()))-$AD$12,0)</f>
        <v/>
      </c>
      <c r="O67" s="66" t="n">
        <v>0</v>
      </c>
      <c r="P67" s="59">
        <f>IF(AND(D63="M",P63&gt;0), INDIRECT(ADDRESS(ROW()-4,COLUMN()))-$AE$14,0) + IF(AND(D63="F",P63&gt;0), INDIRECT(ADDRESS(ROW()-4,COLUMN()))-$AD$14,0)</f>
        <v/>
      </c>
      <c r="Q67" s="59">
        <f>IF(AND(D63="M",Q63&gt;0), INDIRECT(ADDRESS(ROW()-4,COLUMN()))-$AE$15,0) + IF(AND(D63="F",Q63&gt;0), INDIRECT(ADDRESS(ROW()-4,COLUMN()))-$AD$15,0)</f>
        <v/>
      </c>
      <c r="R67" s="66" t="n">
        <v>0</v>
      </c>
      <c r="S67" s="59">
        <f>IF(AND(D63="M",S63&gt;0), INDIRECT(ADDRESS(ROW()-4,COLUMN()))-$AE$17,0) + IF(AND(D63="F",S63&gt;0), INDIRECT(ADDRESS(ROW()-4,COLUMN()))-$AD$17,0)</f>
        <v/>
      </c>
      <c r="T67" s="59">
        <f>IF(AND(D63="M",T63&gt;0), INDIRECT(ADDRESS(ROW()-4,COLUMN()))-$AE$18,0) + IF(AND(D63="F",T63&gt;0), INDIRECT(ADDRESS(ROW()-4,COLUMN()))-$AD$18,0)</f>
        <v/>
      </c>
      <c r="U67" s="66" t="n">
        <v>0</v>
      </c>
      <c r="V67" s="59">
        <f>IF(AND(D63="M",V63&gt;0), INDIRECT(ADDRESS(ROW()-4,COLUMN()))-$AE$20,0) + IF(AND(D63="F",V63&gt;0), INDIRECT(ADDRESS(ROW()-4,COLUMN()))-$AD$20,0)</f>
        <v/>
      </c>
      <c r="W67" s="59">
        <f>IF(AND(D63="M",W63&gt;0), INDIRECT(ADDRESS(ROW()-4,COLUMN()))-$AE$21,0) + IF(AND(D63="F",W63&gt;0), INDIRECT(ADDRESS(ROW()-4,COLUMN()))-$AD$21,0)</f>
        <v/>
      </c>
      <c r="X67" s="67" t="n"/>
      <c r="Y67" s="67" t="n"/>
      <c r="Z67" s="67" t="n"/>
      <c r="AA67" s="67" t="n"/>
      <c r="AB67" s="67" t="n"/>
      <c r="AC67" s="67" t="n"/>
      <c r="AD67" s="67" t="n"/>
      <c r="AE67" s="67" t="n"/>
      <c r="AJ67" s="37" t="n"/>
      <c r="AK67" s="37" t="n"/>
    </row>
    <row customHeight="1" ht="20" outlineLevel="1" r="68" s="73">
      <c r="C68" s="76" t="inlineStr">
        <is>
          <t>Futures</t>
        </is>
      </c>
      <c r="E68" s="65">
        <f>COUNTIF(F68:W68,"&lt;=0")-E63-IF(L63&gt;0,1,0)-IF(O63&gt;0,1,0)-IF(R63&gt;0,1,0)-IF(U63&gt;0,1,0)</f>
        <v/>
      </c>
      <c r="F68" s="59">
        <f>IF(AND(D63="M",F63&gt;0), INDIRECT(ADDRESS(ROW()-5,COLUMN()))-$AJ$4,0) + IF(AND(D63="F",F63&gt;0), INDIRECT(ADDRESS(ROW()-5,COLUMN()))-$AI$4,0)</f>
        <v/>
      </c>
      <c r="G68" s="59">
        <f>IF(AND(D63="M",G63&gt;0), INDIRECT(ADDRESS(ROW()-5,COLUMN()))-$AJ$5,0) + IF(AND(D63="F",G63&gt;0), INDIRECT(ADDRESS(ROW()-5,COLUMN()))-$AI$5,0)</f>
        <v/>
      </c>
      <c r="H68" s="59">
        <f>IF(AND(D63="M",H63&gt;0), INDIRECT(ADDRESS(ROW()-5,COLUMN()))-$AJ$6,0) + IF(AND(D63="F",H63&gt;0), INDIRECT(ADDRESS(ROW()-5,COLUMN()))-$AI$6,0)</f>
        <v/>
      </c>
      <c r="I68" s="59">
        <f>IF(AND(D63="M",I63&gt;0), INDIRECT(ADDRESS(ROW()-5,COLUMN()))-$AJ$7,0) + IF(AND(D63="F",I63&gt;0), INDIRECT(ADDRESS(ROW()-5,COLUMN()))-$AI$7,0)</f>
        <v/>
      </c>
      <c r="J68" s="59">
        <f>IF(AND(D63="M",J63&gt;0), INDIRECT(ADDRESS(ROW()-5,COLUMN()))-$AJ$8,0) + IF(AND(D63="F",J63&gt;0), INDIRECT(ADDRESS(ROW()-5,COLUMN()))-$AI$8,0)</f>
        <v/>
      </c>
      <c r="K68" s="59">
        <f>IF(AND(D63="M",K63&gt;0), INDIRECT(ADDRESS(ROW()-5,COLUMN()))-$AJ$9,0) + IF(AND(D63="F",K63&gt;0), INDIRECT(ADDRESS(ROW()-5,COLUMN()))-$AI$9,0)</f>
        <v/>
      </c>
      <c r="L68" s="66" t="n">
        <v>0</v>
      </c>
      <c r="M68" s="59">
        <f>IF(AND(D63="M",M63&gt;0), INDIRECT(ADDRESS(ROW()-5,COLUMN()))-$AJ$11,0) + IF(AND(D63="F",M63&gt;0), INDIRECT(ADDRESS(ROW()-5,COLUMN()))-$AI$11,0)</f>
        <v/>
      </c>
      <c r="N68" s="59">
        <f>IF(AND(D63="M",N63&gt;0), INDIRECT(ADDRESS(ROW()-5,COLUMN()))-$AJ$12,0) + IF(AND(D63="F",N63&gt;0), INDIRECT(ADDRESS(ROW()-5,COLUMN()))-$AI$12,0)</f>
        <v/>
      </c>
      <c r="O68" s="66" t="n">
        <v>0</v>
      </c>
      <c r="P68" s="59">
        <f>IF(AND(D63="M",P63&gt;0), INDIRECT(ADDRESS(ROW()-5,COLUMN()))-$AJ$14,0) + IF(AND(D63="F",P63&gt;0), INDIRECT(ADDRESS(ROW()-5,COLUMN()))-$AI$14,0)</f>
        <v/>
      </c>
      <c r="Q68" s="59">
        <f>IF(AND(D63="M",Q63&gt;0), INDIRECT(ADDRESS(ROW()-5,COLUMN()))-$AJ$15,0) + IF(AND(D63="F",Q63&gt;0), INDIRECT(ADDRESS(ROW()-5,COLUMN()))-$AI$15,0)</f>
        <v/>
      </c>
      <c r="R68" s="66" t="n">
        <v>0</v>
      </c>
      <c r="S68" s="59">
        <f>IF(AND(D63="M",S63&gt;0), INDIRECT(ADDRESS(ROW()-5,COLUMN()))-$AJ$17,0) + IF(AND(D63="F",S63&gt;0), INDIRECT(ADDRESS(ROW()-5,COLUMN()))-$AI$17,0)</f>
        <v/>
      </c>
      <c r="T68" s="59">
        <f>IF(AND(D63="M",T63&gt;0), INDIRECT(ADDRESS(ROW()-5,COLUMN()))-$AJ$18,0) + IF(AND(D63="F",T63&gt;0), INDIRECT(ADDRESS(ROW()-5,COLUMN()))-$AI$18,0)</f>
        <v/>
      </c>
      <c r="U68" s="66" t="n">
        <v>0</v>
      </c>
      <c r="V68" s="59">
        <f>IF(AND(D63="M",V63&gt;0), INDIRECT(ADDRESS(ROW()-5,COLUMN()))-$AJ$20,0) + IF(AND(D63="F",V63&gt;0), INDIRECT(ADDRESS(ROW()-5,COLUMN()))-$AI$20,0)</f>
        <v/>
      </c>
      <c r="W68" s="59">
        <f>IF(AND(D63="M",W63&gt;0), INDIRECT(ADDRESS(ROW()-5,COLUMN()))-$AJ$21,0) + IF(AND(D63="F",W63&gt;0), INDIRECT(ADDRESS(ROW()-5,COLUMN()))-$AI$21,0)</f>
        <v/>
      </c>
      <c r="X68" s="67" t="n"/>
      <c r="Y68" s="67" t="n"/>
      <c r="Z68" s="67" t="n"/>
      <c r="AA68" s="67" t="n"/>
      <c r="AB68" s="67" t="n"/>
      <c r="AC68" s="67" t="n"/>
      <c r="AD68" s="67" t="n"/>
      <c r="AE68" s="67" t="n"/>
      <c r="AJ68" s="18" t="n"/>
      <c r="AK68" s="18" t="n"/>
    </row>
    <row customHeight="1" ht="20" outlineLevel="1" r="69" s="73">
      <c r="C69" s="76" t="inlineStr">
        <is>
          <t>Junior Nationals</t>
        </is>
      </c>
      <c r="E69" s="65">
        <f>COUNTIF(F69:W69,"&lt;=0")-E63-IF(L63&gt;0,1,0)-IF(O63&gt;0,1,0)-IF(R63&gt;0,1,0)-IF(U63&gt;0,1,0)</f>
        <v/>
      </c>
      <c r="F69" s="59">
        <f>IF(AND(D63="M",F63&gt;0), INDIRECT(ADDRESS(ROW()-6,COLUMN()))-$AO$4,0) + IF(AND(D63="F",F63&gt;0), INDIRECT(ADDRESS(ROW()-6,COLUMN()))-$AN$4,0)</f>
        <v/>
      </c>
      <c r="G69" s="59">
        <f>IF(AND(D63="M",G63&gt;0), INDIRECT(ADDRESS(ROW()-6,COLUMN()))-$AO$5,0) + IF(AND(D63="F",G63&gt;0), INDIRECT(ADDRESS(ROW()-6,COLUMN()))-$AN$5,0)</f>
        <v/>
      </c>
      <c r="H69" s="59">
        <f>IF(AND(D63="M",H63&gt;0), INDIRECT(ADDRESS(ROW()-6,COLUMN()))-$AO$6,0) + IF(AND(D63="F",H63&gt;0), INDIRECT(ADDRESS(ROW()-6,COLUMN()))-$AN$6,0)</f>
        <v/>
      </c>
      <c r="I69" s="59">
        <f>IF(AND(D63="M",I63&gt;0), INDIRECT(ADDRESS(ROW()-6,COLUMN()))-$AO$7,0) + IF(AND(D63="F",I63&gt;0), INDIRECT(ADDRESS(ROW()-6,COLUMN()))-$AN$7,0)</f>
        <v/>
      </c>
      <c r="J69" s="59">
        <f>IF(AND(D63="M",J63&gt;0), INDIRECT(ADDRESS(ROW()-6,COLUMN()))-$AO$8,0) + IF(AND(D63="F",J63&gt;0), INDIRECT(ADDRESS(ROW()-6,COLUMN()))-$AN$8,0)</f>
        <v/>
      </c>
      <c r="K69" s="59">
        <f>IF(AND(D63="M",K63&gt;0), INDIRECT(ADDRESS(ROW()-6,COLUMN()))-$AO$9,0) + IF(AND(D63="F",K63&gt;0), INDIRECT(ADDRESS(ROW()-6,COLUMN()))-$AN$9,0)</f>
        <v/>
      </c>
      <c r="L69" s="66" t="n">
        <v>0</v>
      </c>
      <c r="M69" s="59">
        <f>IF(AND(D63="M",M63&gt;0), INDIRECT(ADDRESS(ROW()-6,COLUMN()))-$AO$11,0) + IF(AND(D63="F",M63&gt;0), INDIRECT(ADDRESS(ROW()-6,COLUMN()))-$AN$11,0)</f>
        <v/>
      </c>
      <c r="N69" s="59">
        <f>IF(AND(D63="M",N63&gt;0), INDIRECT(ADDRESS(ROW()-6,COLUMN()))-$AO$12,0) + IF(AND(D63="F",N63&gt;0), INDIRECT(ADDRESS(ROW()-6,COLUMN()))-$AN$12,0)</f>
        <v/>
      </c>
      <c r="O69" s="66" t="n">
        <v>0</v>
      </c>
      <c r="P69" s="59">
        <f>IF(AND(D63="M",P63&gt;0), INDIRECT(ADDRESS(ROW()-6,COLUMN()))-$AO$14,0) + IF(AND(D63="F",P63&gt;0), INDIRECT(ADDRESS(ROW()-6,COLUMN()))-$AN$14,0)</f>
        <v/>
      </c>
      <c r="Q69" s="59">
        <f>IF(AND(D63="M",Q63&gt;0), INDIRECT(ADDRESS(ROW()-6,COLUMN()))-$AO$15,0) + IF(AND(D63="F",Q63&gt;0), INDIRECT(ADDRESS(ROW()-6,COLUMN()))-$AN$15,0)</f>
        <v/>
      </c>
      <c r="R69" s="66" t="n">
        <v>0</v>
      </c>
      <c r="S69" s="59">
        <f>IF(AND(D63="M",S63&gt;0), INDIRECT(ADDRESS(ROW()-6,COLUMN()))-$AO$17,0) + IF(AND(D63="F",S63&gt;0), INDIRECT(ADDRESS(ROW()-6,COLUMN()))-$AN$17,0)</f>
        <v/>
      </c>
      <c r="T69" s="59">
        <f>IF(AND(D63="M",T63&gt;0), INDIRECT(ADDRESS(ROW()-6,COLUMN()))-$AO$18,0) + IF(AND(D63="F",T63&gt;0), INDIRECT(ADDRESS(ROW()-6,COLUMN()))-$AN$18,0)</f>
        <v/>
      </c>
      <c r="U69" s="66" t="n">
        <v>0</v>
      </c>
      <c r="V69" s="59">
        <f>IF(AND(D63="M",V63&gt;0), INDIRECT(ADDRESS(ROW()-6,COLUMN()))-$AO$20,0) + IF(AND(D63="F",V63&gt;0), INDIRECT(ADDRESS(ROW()-6,COLUMN()))-$AN$20,0)</f>
        <v/>
      </c>
      <c r="W69" s="59">
        <f>IF(AND(D63="M",W63&gt;0), INDIRECT(ADDRESS(ROW()-6,COLUMN()))-$AO$21,0) + IF(AND(D63="F",W63&gt;0), INDIRECT(ADDRESS(ROW()-6,COLUMN()))-$AN$21,0)</f>
        <v/>
      </c>
      <c r="X69" s="67" t="n"/>
      <c r="Y69" s="67" t="n"/>
      <c r="Z69" s="67" t="n"/>
      <c r="AA69" s="67" t="n"/>
      <c r="AB69" s="67" t="n"/>
      <c r="AC69" s="67" t="n"/>
      <c r="AD69" s="67" t="n"/>
      <c r="AE69" s="67" t="n"/>
      <c r="AJ69" s="18" t="n"/>
      <c r="AK69" s="18" t="n"/>
    </row>
    <row customHeight="1" ht="20" outlineLevel="1" r="70" s="73" thickBot="1">
      <c r="C70" s="76" t="inlineStr">
        <is>
          <t>Olympic Trials</t>
        </is>
      </c>
      <c r="E70" s="65" t="n"/>
      <c r="F70" s="59" t="n"/>
      <c r="G70" s="59" t="n"/>
      <c r="H70" s="59" t="n"/>
      <c r="I70" s="59" t="n"/>
      <c r="J70" s="59" t="n"/>
      <c r="K70" s="59" t="n"/>
      <c r="L70" s="54" t="n">
        <v>-89</v>
      </c>
      <c r="M70" s="59" t="n"/>
      <c r="N70" s="59" t="n"/>
      <c r="O70" s="54" t="n">
        <v>-89</v>
      </c>
      <c r="P70" s="55" t="n"/>
      <c r="Q70" s="55" t="n"/>
      <c r="R70" s="54" t="n">
        <v>-89</v>
      </c>
      <c r="S70" s="55" t="n"/>
      <c r="T70" s="55" t="n"/>
      <c r="U70" s="54" t="n">
        <v>-89</v>
      </c>
      <c r="V70" s="55" t="n"/>
      <c r="W70" s="55" t="n"/>
      <c r="X70" s="67" t="n"/>
      <c r="Y70" s="67" t="n"/>
      <c r="Z70" s="67" t="n"/>
      <c r="AA70" s="67" t="n"/>
      <c r="AB70" s="67" t="n"/>
      <c r="AC70" s="67" t="n"/>
      <c r="AD70" s="67" t="n"/>
      <c r="AE70" s="67" t="n"/>
      <c r="AJ70" s="37" t="n"/>
      <c r="AK70" s="37" t="n"/>
    </row>
    <row customHeight="1" ht="20" r="71" s="73">
      <c r="A71" s="71" t="inlineStr">
        <is>
          <t>Template</t>
        </is>
      </c>
      <c r="B71" s="72" t="n"/>
      <c r="C71" s="44" t="inlineStr">
        <is>
          <t>/</t>
        </is>
      </c>
      <c r="D71" s="45" t="inlineStr">
        <is>
          <t>/</t>
        </is>
      </c>
      <c r="E71" s="47">
        <f>COUNTIF(F71:W71,"=0")</f>
        <v/>
      </c>
      <c r="F71" s="53" t="n">
        <v>-89</v>
      </c>
      <c r="G71" s="53" t="n">
        <v>-89</v>
      </c>
      <c r="H71" s="53" t="n">
        <v>-89</v>
      </c>
      <c r="I71" s="53" t="n">
        <v>-89</v>
      </c>
      <c r="J71" s="53" t="n">
        <v>-89</v>
      </c>
      <c r="K71" s="53" t="n">
        <v>-89</v>
      </c>
      <c r="L71" s="53" t="n">
        <v>-89</v>
      </c>
      <c r="M71" s="53" t="n">
        <v>-89</v>
      </c>
      <c r="N71" s="53" t="n">
        <v>-89</v>
      </c>
      <c r="O71" s="53" t="n">
        <v>-89</v>
      </c>
      <c r="P71" s="53" t="n">
        <v>-89</v>
      </c>
      <c r="Q71" s="53" t="n">
        <v>-89</v>
      </c>
      <c r="R71" s="53" t="n">
        <v>-89</v>
      </c>
      <c r="S71" s="53" t="n">
        <v>-89</v>
      </c>
      <c r="T71" s="53" t="n">
        <v>-89</v>
      </c>
      <c r="U71" s="53" t="n">
        <v>-89</v>
      </c>
      <c r="V71" s="53" t="n">
        <v>-89</v>
      </c>
      <c r="W71" s="56" t="n">
        <v>-89</v>
      </c>
      <c r="X71" s="67" t="n"/>
      <c r="Y71" s="67" t="n"/>
      <c r="Z71" s="67" t="n"/>
      <c r="AA71" s="67" t="n"/>
      <c r="AB71" s="67" t="n"/>
      <c r="AC71" s="67" t="n"/>
      <c r="AD71" s="67" t="n"/>
      <c r="AE71" s="67" t="n"/>
      <c r="AJ71" s="37" t="n"/>
      <c r="AK71" s="37" t="n"/>
    </row>
    <row customHeight="1" ht="20" outlineLevel="1" r="72" s="73">
      <c r="C72" s="74" t="inlineStr">
        <is>
          <t>Silver</t>
        </is>
      </c>
      <c r="D72" s="75" t="n"/>
      <c r="E72" s="65">
        <f>COUNTIF(F72:AA72,"&lt;=0")-E71-IF(C71&gt;12,IF(L71&gt;0,1,0)+IF(O71&gt;0,1,0)+IF(R71&gt;0,1,0)+IF(U71&gt;0,1,0),0)-IF(C71&lt;11,IF(J71&gt;0,1,0)+IF(K71&gt;0,1,0)+IF(N71&gt;0,1,0)+IF(Q71&gt;0,1,0)+IF(T71&gt;0,1,0)+IF(W71,1,0),0)</f>
        <v/>
      </c>
      <c r="F72" s="59">
        <f>(IF(AND(C71&lt;11,AND(D71="F",F71&gt;0)),(INDIRECT(ADDRESS(ROW()-1,COLUMN()))-$B$4),0) + IF(AND(C71&lt;11,AND(D71="M",F71&gt;0)),(INDIRECT(ADDRESS(ROW()-1,COLUMN()))-$C$4),0)) + IF(AND(OR(C71=11,C71=12),AND(D71="F",F71&gt;0)),(INDIRECT(ADDRESS(ROW()-1,COLUMN()))-$D$4),0) + IF(AND(OR(C71=11,C71=12),AND(D71="M",F71&gt;0)),(INDIRECT(ADDRESS(ROW()-1,COLUMN()))-$E$4),0)  + IF(AND(OR(C71=13,C71=14),AND(D71="F",F71&gt;0)),(INDIRECT(ADDRESS(ROW()-1,COLUMN()))-$F$4),0) + IF(AND(OR(C71=13,C71=14),AND(D71="M",F71&gt;0)),(INDIRECT(ADDRESS(ROW()-1,COLUMN()))-$G$4),0) + IF(AND(C71 &gt; 14,AND(D71="F",F71&gt;0)),(INDIRECT(ADDRESS(ROW()-1,COLUMN()))-$H$4),0) + IF(AND(C71 &gt; 14,AND(D71="M",F71&gt;0)),(INDIRECT(ADDRESS(ROW()-1,COLUMN()))-$I$4),0)</f>
        <v/>
      </c>
      <c r="G72" s="59">
        <f>(IF(AND(C71&lt;11,AND(D71="F",G71&gt;0)),(INDIRECT(ADDRESS(ROW()-1,COLUMN()))-$B$5),0) + IF(AND(C71&lt;11,AND(D71="M",G71&gt;0)),(INDIRECT(ADDRESS(ROW()-1,COLUMN()))-$C$5),0)) + IF(AND(OR(C71=11,C71=12),AND(D71="F",G71&gt;0)),(INDIRECT(ADDRESS(ROW()-1,COLUMN()))-$D$5),0) + IF(AND(OR(C71=11,C71=12),AND(D71="M",G71&gt;0)),(INDIRECT(ADDRESS(ROW()-1,COLUMN()))-$E$5),0)  + IF(AND(OR(C71=13,C71=14),AND(D71="F",G71&gt;0)),(INDIRECT(ADDRESS(ROW()-1,COLUMN()))-$F$5),0) + IF(AND(OR(C71=13,C71=14),AND(D71="M",G71&gt;0)),(INDIRECT(ADDRESS(ROW()-1,COLUMN()))-$G$5),0) + IF(AND(C71 &gt; 14,AND(D71="F",G71&gt;0)),(INDIRECT(ADDRESS(ROW()-1,COLUMN()))-$H$5),0) + IF(AND(C71 &gt; 14,AND(D71="M",G71&gt;0)),(INDIRECT(ADDRESS(ROW()-1,COLUMN()))-$I$5),0)</f>
        <v/>
      </c>
      <c r="H72" s="59">
        <f>(IF(AND(C71&lt;11,AND(D71="F",H71&gt;0)),(INDIRECT(ADDRESS(ROW()-1,COLUMN()))-$B$6),0) + IF(AND(C71&lt;11,AND(D71="M",H71&gt;0)),(INDIRECT(ADDRESS(ROW()-1,COLUMN()))-$C$6),0)) + IF(AND(OR(C71=11,C71=12),AND(D71="F",H71&gt;0)),(INDIRECT(ADDRESS(ROW()-1,COLUMN()))-$D$6),0) + IF(AND(OR(C71=11,C71=12),AND(D71="M",H71&gt;0)),(INDIRECT(ADDRESS(ROW()-1,COLUMN()))-$E$6),0)  + IF(AND(OR(C71=13,C71=14),AND(D71="F",H71&gt;0)),(INDIRECT(ADDRESS(ROW()-1,COLUMN()))-$F$6),0) + IF(AND(OR(C71=13,C71=14),AND(D71="M",H71&gt;0)),(INDIRECT(ADDRESS(ROW()-1,COLUMN()))-$G$6),0) + IF(AND(C71 &gt; 14,AND(D71="F",H71&gt;0)),(INDIRECT(ADDRESS(ROW()-1,COLUMN()))-$H$6),0) + IF(AND(C71 &gt; 14,AND(D71="M",H71&gt;0)),(INDIRECT(ADDRESS(ROW()-1,COLUMN()))-$I$6),0)</f>
        <v/>
      </c>
      <c r="I72" s="59">
        <f>(IF(AND(C71&lt;11,AND(D71="F",I71&gt;0)),(INDIRECT(ADDRESS(ROW()-1,COLUMN()))-$B$7),0) + IF(AND(C71&lt;11,AND(D71="M",I71&gt;0)),(INDIRECT(ADDRESS(ROW()-1,COLUMN()))-$C$7),0)) + IF(AND(OR(C71=11,C71=12),AND(D71="F",I71&gt;0)),(INDIRECT(ADDRESS(ROW()-1,COLUMN()))-$D$7),0) + IF(AND(OR(C71=11,C71=12),AND(D71="M",I71&gt;0)),(INDIRECT(ADDRESS(ROW()-1,COLUMN()))-$E$7),0)  + IF(AND(OR(C71=13,C71=14),AND(D71="F",I71&gt;0)),(INDIRECT(ADDRESS(ROW()-1,COLUMN()))-$F$7),0) + IF(AND(OR(C71=13,C71=14),AND(D71="M",I71&gt;0)),(INDIRECT(ADDRESS(ROW()-1,COLUMN()))-$G$7),0) + IF(AND(C71 &gt; 14,AND(D71="F",I71&gt;0)),(INDIRECT(ADDRESS(ROW()-1,COLUMN()))-$H$7),0) + IF(AND(C71 &gt; 14,AND(D71="M",I71&gt;0)),(INDIRECT(ADDRESS(ROW()-1,COLUMN()))-$I$7),0)</f>
        <v/>
      </c>
      <c r="J72" s="59">
        <f>IF(AND(OR(C71=11,C71=12),AND(D71="F",J71&gt;0)),(INDIRECT(ADDRESS(ROW()-1,COLUMN()))-$D$8),0) + IF(AND(OR(C71=11,C71=12),AND(D71="M",J71&gt;0)),(INDIRECT(ADDRESS(ROW()-1,COLUMN()))-$E$8),0)  + IF(AND(OR(C71=13,C71=14),AND(D71="F",J71&gt;0)),(INDIRECT(ADDRESS(ROW()-1,COLUMN()))-$F$8),0) + IF(AND(OR(C71=13,C71=14),AND(D71="M",J71&gt;0)),(INDIRECT(ADDRESS(ROW()-1,COLUMN()))-$G$8),0) + IF(AND(C71 &gt; 14,AND(D71="F",J71&gt;0)),(INDIRECT(ADDRESS(ROW()-1,COLUMN()))-$H$8),0) + IF(AND(C71 &gt; 14,AND(D71="M",J71&gt;0)),(INDIRECT(ADDRESS(ROW()-1,COLUMN()))-$I$8),0)</f>
        <v/>
      </c>
      <c r="K72" s="59">
        <f>IF(AND(OR(C71=11,C71=12),AND(D71="F",K71&gt;0)),(INDIRECT(ADDRESS(ROW()-1,COLUMN()))-$D$9),0) + IF(AND(OR(C71=11,C71=12),AND(D71="M",K71&gt;0)),(INDIRECT(ADDRESS(ROW()-1,COLUMN()))-$E$9),0)  + IF(AND(OR(C71=13,C71=14),AND(D71="F",K71&gt;0)),(INDIRECT(ADDRESS(ROW()-1,COLUMN()))-$F$9),0) + IF(AND(OR(C71=13,C71=14),AND(D71="M",K71&gt;0)),(INDIRECT(ADDRESS(ROW()-1,COLUMN()))-$G$9),0) + IF(AND(C71 &gt; 14,AND(D71="F",K71&gt;0)),(INDIRECT(ADDRESS(ROW()-1,COLUMN()))-$H$9),0) + IF(AND(C71 &gt; 14,AND(D71="M",K71&gt;0)),(INDIRECT(ADDRESS(ROW()-1,COLUMN()))-$I$9),0)</f>
        <v/>
      </c>
      <c r="L72" s="59">
        <f>(IF(AND(C71&lt;11,AND(D71="F",L71&gt;0)),(INDIRECT(ADDRESS(ROW()-1,COLUMN()))-$B$11),0) + IF(AND(C71&lt;11,AND(D71="M",L71&gt;0)),(INDIRECT(ADDRESS(ROW()-1,COLUMN()))-$C$11),0)) + IF(AND(OR(C71=11,C71=12),AND(D71="F",L71&gt;0)),(INDIRECT(ADDRESS(ROW()-1,COLUMN()))-$D$11),0) + IF(AND(OR(C71=11,C71=12),AND(D71="M",L71&gt;0)),(INDIRECT(ADDRESS(ROW()-1,COLUMN()))-$E$11),0)</f>
        <v/>
      </c>
      <c r="M72" s="59">
        <f>(IF(AND(C71&lt;11,AND(D71="F",M71&gt;0)),(INDIRECT(ADDRESS(ROW()-1,COLUMN()))-$B$12),0) + IF(AND(C71&lt;11,AND(D71="M",M71&gt;0)),(INDIRECT(ADDRESS(ROW()-1,COLUMN()))-$C$12),0)) + IF(AND(OR(C71=11,C71=12),AND(D71="F",M71&gt;0)),(INDIRECT(ADDRESS(ROW()-1,COLUMN()))-$D$12),0) + IF(AND(OR(C71=11,C71=12),AND(D71="M",M71&gt;0)),(INDIRECT(ADDRESS(ROW()-1,COLUMN()))-$E$12),0)  + IF(AND(OR(C71=13,C71=14),AND(D71="F",M71&gt;0)),(INDIRECT(ADDRESS(ROW()-1,COLUMN()))-$F$12),0) + IF(AND(OR(C71=13,C71=14),AND(D71="M",M71&gt;0)),(INDIRECT(ADDRESS(ROW()-1,COLUMN()))-$G$12),0) + IF(AND(C71 &gt; 14,AND(D71="F",M71&gt;0)),(INDIRECT(ADDRESS(ROW()-1,COLUMN()))-$H$12),0) + IF(AND(C71 &gt; 14,AND(D71="M",M71&gt;0)),(INDIRECT(ADDRESS(ROW()-1,COLUMN()))-$I$12),0)</f>
        <v/>
      </c>
      <c r="N72" s="59">
        <f>IF(AND(OR(C71=11,C71=12),AND(D71="F",N71&gt;0)),(INDIRECT(ADDRESS(ROW()-1,COLUMN()))-$D$13),0) + IF(AND(OR(C71=11,C71=12),AND(D71="M",N71&gt;0)),(INDIRECT(ADDRESS(ROW()-1,COLUMN()))-$E$13),0)  + IF(AND(OR(C71=13,C71=14),AND(D71="F",N71&gt;0)),(INDIRECT(ADDRESS(ROW()-1,COLUMN()))-$F$13),0) + IF(AND(OR(C71=13,C71=14),AND(D71="M",N71&gt;0)),(INDIRECT(ADDRESS(ROW()-1,COLUMN()))-$G$13),0) + IF(AND(C71 &gt; 14,AND(D71="F",N71&gt;0)),(INDIRECT(ADDRESS(ROW()-1,COLUMN()))-$H$13),0) + IF(AND(C71 &gt; 14,AND(D71="M",N71&gt;0)),(INDIRECT(ADDRESS(ROW()-1,COLUMN()))-$I$13),0)</f>
        <v/>
      </c>
      <c r="O72" s="59">
        <f>(IF(AND(C71&lt;11,AND(D71="F",O71&gt;0)),(INDIRECT(ADDRESS(ROW()-1,COLUMN()))-$B$15),0) + IF(AND(C71&lt;11,AND(D71="M",O71&gt;0)),(INDIRECT(ADDRESS(ROW()-1,COLUMN()))-$C$15),0)) + IF(AND(OR(C71=11,C71=12),AND(D71="F",O71&gt;0)),(INDIRECT(ADDRESS(ROW()-1,COLUMN()))-$D$15),0) + IF(AND(OR(C71=11,C71=12),AND(D71="M",O71&gt;0)),(INDIRECT(ADDRESS(ROW()-1,COLUMN()))-$E$15),0)</f>
        <v/>
      </c>
      <c r="P72" s="59">
        <f>(IF(AND(C71&lt;11,AND(D71="F",P71&gt;0)),(INDIRECT(ADDRESS(ROW()-1,COLUMN()))-$B$16),0) + IF(AND(C71&lt;11,AND(D71="M",P71&gt;0)),(INDIRECT(ADDRESS(ROW()-1,COLUMN()))-$C$16),0)) + IF(AND(OR(C71=11,C71=12),AND(D71="F",P71&gt;0)),(INDIRECT(ADDRESS(ROW()-1,COLUMN()))-$D$16),0) + IF(AND(OR(C71=11,C71=12),AND(D71="M",P71&gt;0)),(INDIRECT(ADDRESS(ROW()-1,COLUMN()))-$E$16),0)  + IF(AND(OR(C71=13,C71=14),AND(D71="F",P71&gt;0)),(INDIRECT(ADDRESS(ROW()-1,COLUMN()))-$F$16),0) + IF(AND(OR(C71=13,C71=14),AND(D71="M",P71&gt;0)),(INDIRECT(ADDRESS(ROW()-1,COLUMN()))-$G$16),0) + IF(AND(C71 &gt; 14,AND(D71="F",P71&gt;0)),(INDIRECT(ADDRESS(ROW()-1,COLUMN()))-$H$16),0) + IF(AND(C71 &gt; 14,AND(D71="M",P71&gt;0)),(INDIRECT(ADDRESS(ROW()-1,COLUMN()))-$I$16),0)</f>
        <v/>
      </c>
      <c r="Q72" s="59">
        <f>IF(AND(OR(C71=11,C71=12),AND(D71="F",Q71&gt;0)),(INDIRECT(ADDRESS(ROW()-1,COLUMN()))-$D$17),0) + IF(AND(OR(C71=11,C71=12),AND(D71="M",Q71&gt;0)),(INDIRECT(ADDRESS(ROW()-1,COLUMN()))-$E$17),0)  + IF(AND(OR(C71=13,C71=14),AND(D71="F",Q71&gt;0)),(INDIRECT(ADDRESS(ROW()-1,COLUMN()))-$F$17),0) + IF(AND(OR(C71=13,C71=14),AND(D71="M",Q71&gt;0)),(INDIRECT(ADDRESS(ROW()-1,COLUMN()))-$G$17),0) + IF(AND(C71 &gt; 14,AND(D71="F",Q71&gt;0)),(INDIRECT(ADDRESS(ROW()-1,COLUMN()))-$H$17),0) + IF(AND(C71 &gt; 14,AND(D71="M",Q71&gt;0)),(INDIRECT(ADDRESS(ROW()-1,COLUMN()))-$I$17),0)</f>
        <v/>
      </c>
      <c r="R72" s="59">
        <f>(IF(AND(C71&lt;11,AND(D71="F",R71&gt;0)),(INDIRECT(ADDRESS(ROW()-1,COLUMN()))-$B$19),0) + IF(AND(C71&lt;11,AND(D71="M",R71&gt;0)),(INDIRECT(ADDRESS(ROW()-1,COLUMN()))-$C$19),0)) + IF(AND(OR(C71=11,C71=12),AND(D71="F",R71&gt;0)),(INDIRECT(ADDRESS(ROW()-1,COLUMN()))-$D$19),0) + IF(AND(OR(C71=11,C71=12),AND(D71="M",R71&gt;0)),(INDIRECT(ADDRESS(ROW()-1,COLUMN()))-$E$19),0)</f>
        <v/>
      </c>
      <c r="S72" s="59">
        <f>(IF(AND(C71&lt;11,AND(D71="F",S71&gt;0)),(INDIRECT(ADDRESS(ROW()-1,COLUMN()))-$B$20),0) + IF(AND(C71&lt;11,AND(D71="M",S71&gt;0)),(INDIRECT(ADDRESS(ROW()-1,COLUMN()))-$C$20),0)) + IF(AND(OR(C71=11,C71=12),AND(D71="F",S71&gt;0)),(INDIRECT(ADDRESS(ROW()-1,COLUMN()))-$D$20),0) + IF(AND(OR(C71=11,C71=12),AND(D71="M",S71&gt;0)),(INDIRECT(ADDRESS(ROW()-1,COLUMN()))-$E$20),0)  + IF(AND(OR(C71=13,C71=14),AND(D71="F",S71&gt;0)),(INDIRECT(ADDRESS(ROW()-1,COLUMN()))-$F$20),0) + IF(AND(OR(C71=13,C71=14),AND(D71="M",S71&gt;0)),(INDIRECT(ADDRESS(ROW()-1,COLUMN()))-$G$20),0) + IF(AND(C71 &gt; 14,AND(D71="F",S71&gt;0)),(INDIRECT(ADDRESS(ROW()-1,COLUMN()))-$H$20),0) + IF(AND(C71 &gt; 14,AND(D71="M",S71&gt;0)),(INDIRECT(ADDRESS(ROW()-1,COLUMN()))-$I$20),0)</f>
        <v/>
      </c>
      <c r="T72" s="59">
        <f>IF(AND(OR(C71=11,C71=12),AND(D71="F",T71&gt;0)),(INDIRECT(ADDRESS(ROW()-1,COLUMN()))-$D$21),0) + IF(AND(OR(C71=11,C71=12),AND(D71="M",T71&gt;0)),(INDIRECT(ADDRESS(ROW()-1,COLUMN()))-$E$21),0)  + IF(AND(OR(C71=13,C71=14),AND(D71="F",T71&gt;0)),(INDIRECT(ADDRESS(ROW()-1,COLUMN()))-$F$21),0) + IF(AND(OR(C71=13,C71=14),AND(D71="M",T71&gt;0)),(INDIRECT(ADDRESS(ROW()-1,COLUMN()))-$G$21),0) + IF(AND(C71 &gt; 14,AND(D71="F",T71&gt;0)),(INDIRECT(ADDRESS(ROW()-1,COLUMN()))-$H$21),0) + IF(AND(C71 &gt; 14,AND(D71="M",T71&gt;0)),(INDIRECT(ADDRESS(ROW()-1,COLUMN()))-$I$21),0)</f>
        <v/>
      </c>
      <c r="U72" s="59">
        <f>(IF(AND(C71&lt;11,AND(D71="F",U71&gt;0)),(INDIRECT(ADDRESS(ROW()-1,COLUMN()))-$B$23),0) + IF(AND(C71&lt;11,AND(D71="M",U71&gt;0)),(INDIRECT(ADDRESS(ROW()-1,COLUMN()))-$C$23),0)) + IF(AND(OR(C71=11,C71=12),AND(D71="F",U71&gt;0)),(INDIRECT(ADDRESS(ROW()-1,COLUMN()))-$D$23),0) + IF(AND(OR(C71=11,C71=12),AND(D71="M",U71&gt;0)),(INDIRECT(ADDRESS(ROW()-1,COLUMN()))-$E$23),0)</f>
        <v/>
      </c>
      <c r="V72" s="59">
        <f>(IF(AND(C71&lt;11,AND(D71="F",V71&gt;0)),(INDIRECT(ADDRESS(ROW()-1,COLUMN()))-$B$24),0) + IF(AND(C71&lt;11,AND(D71="M",V71&gt;0)),(INDIRECT(ADDRESS(ROW()-1,COLUMN()))-$C$24),0)) + IF(AND(OR(C71=11,C71=12),AND(D71="F",V71&gt;0)),(INDIRECT(ADDRESS(ROW()-1,COLUMN()))-$D$24),0) + IF(AND(OR(C71=11,C71=12),AND(D71="M",V71&gt;0)),(INDIRECT(ADDRESS(ROW()-1,COLUMN()))-$E$24),0)  + IF(AND(OR(C71=13,C71=14),AND(D71="F",V71&gt;0)),(INDIRECT(ADDRESS(ROW()-1,COLUMN()))-$F$24),0) + IF(AND(OR(C71=13,C71=14),AND(D71="M",V71&gt;0)),(INDIRECT(ADDRESS(ROW()-1,COLUMN()))-$G$24),0) + IF(AND(C71 &gt; 14,AND(D71="F",V71&gt;0)),(INDIRECT(ADDRESS(ROW()-1,COLUMN()))-$H$24),0) + IF(AND(C71 &gt; 14,AND(D71="M",V71&gt;0)),(INDIRECT(ADDRESS(ROW()-1,COLUMN()))-$I$24),0)</f>
        <v/>
      </c>
      <c r="W72" s="59">
        <f>IF(AND(OR(C71=11,C71=12),AND(D71="F",W71&gt;0)),(INDIRECT(ADDRESS(ROW()-1,COLUMN()))-$D$25),0) + IF(AND(OR(C71=11,C71=12),AND(D71="M",W71&gt;0)),(INDIRECT(ADDRESS(ROW()-1,COLUMN()))-$E$25),0)  + IF(AND(OR(C71=13,C71=14),AND(D71="F",W71&gt;0)),(INDIRECT(ADDRESS(ROW()-1,COLUMN()))-$F$25),0) + IF(AND(OR(C71=13,C71=14),AND(D71="M",W71&gt;0)),(INDIRECT(ADDRESS(ROW()-1,COLUMN()))-$G$25),0) + IF(AND(C71 &gt; 14,AND(D71="F",W71&gt;0)),(INDIRECT(ADDRESS(ROW()-1,COLUMN()))-$H$25),0) + IF(AND(C71 &gt; 14,AND(D71="M",W71&gt;0)),(INDIRECT(ADDRESS(ROW()-1,COLUMN()))-$I$25),0)</f>
        <v/>
      </c>
      <c r="X72" s="67" t="n"/>
      <c r="Y72" s="67" t="n"/>
      <c r="Z72" s="67" t="n"/>
      <c r="AA72" s="67" t="n"/>
      <c r="AB72" s="67" t="n"/>
      <c r="AC72" s="67" t="n"/>
      <c r="AD72" s="67" t="n"/>
      <c r="AE72" s="67" t="n"/>
      <c r="AJ72" s="18" t="n"/>
      <c r="AK72" s="18" t="n"/>
    </row>
    <row customHeight="1" ht="20" outlineLevel="1" r="73" s="73">
      <c r="C73" s="76" t="inlineStr">
        <is>
          <t>State</t>
        </is>
      </c>
      <c r="E73" s="65">
        <f>COUNTIF(F73:AA73,"&lt;=0")-E71-IF(C71&gt;12,IF(L71&gt;0,1,0)+IF(O71&gt;0,1,0)+IF(R71&gt;0,1,0)+IF(U71&gt;0,1,0),0)-IF(C71&lt;11,IF(J71&gt;0,1,0)+IF(K71&gt;0,1,0)+IF(N71&gt;0,1,0)+IF(Q71&gt;0,1,0)+IF(T71&gt;0,1,0)+IF(W71,1,0),0)</f>
        <v/>
      </c>
      <c r="F73" s="59">
        <f>(IF(AND(C71&lt;11,AND(D71="F",F71&gt;0)),(INDIRECT(ADDRESS(ROW()-2,COLUMN()))-$L$4),0) + IF(AND(C71&lt;11,AND(D71="M",F71&gt;0)),(INDIRECT(ADDRESS(ROW()-2,COLUMN()))-$M$4),0)) + IF(AND(OR(C71=11,C71=12),AND(D71="F",F71&gt;0)),(INDIRECT(ADDRESS(ROW()-2,COLUMN()))-$N$4),0) + IF(AND(OR(C71=11,C71=12),AND(D71="M",F71&gt;0)),(INDIRECT(ADDRESS(ROW()-2,COLUMN()))-$O$4),0)  + IF(AND(OR(C71=13,C71=14),AND(D71="F",F71&gt;0)),(INDIRECT(ADDRESS(ROW()-2,COLUMN()))-$P$4),0) + IF(AND(OR(C71=13,C71=14),AND(D71="M",F71&gt;0)),(INDIRECT(ADDRESS(ROW()-2,COLUMN()))-$Q$4),0) + IF(AND(C71 &gt; 14,AND(D71="F",F71&gt;0)),(INDIRECT(ADDRESS(ROW()-2,COLUMN()))-$R$4),0) + IF(AND(C71 &gt; 14,AND(D71="M",F71&gt;0)),(INDIRECT(ADDRESS(ROW()-2,COLUMN()))-$S$4),0)</f>
        <v/>
      </c>
      <c r="G73" s="59">
        <f>(IF(AND(C71&lt;11,AND(D71="F",G71&gt;0)),(INDIRECT(ADDRESS(ROW()-2,COLUMN()))-$L$5),0) + IF(AND(C71&lt;11,AND(D71="M",G71&gt;0)),(INDIRECT(ADDRESS(ROW()-2,COLUMN()))-$M$5),0)) + IF(AND(OR(C71=11,C71=12),AND(D71="F",G71&gt;0)),(INDIRECT(ADDRESS(ROW()-2,COLUMN()))-$N$5),0) + IF(AND(OR(C71=11,C71=12),AND(D71="M",G71&gt;0)),(INDIRECT(ADDRESS(ROW()-2,COLUMN()))-$O$5),0)  + IF(AND(OR(C71=13,C71=14),AND(D71="F",G71&gt;0)),(INDIRECT(ADDRESS(ROW()-2,COLUMN()))-$P$5),0) + IF(AND(OR(C71=13,C71=14),AND(D71="M",G71&gt;0)),(INDIRECT(ADDRESS(ROW()-2,COLUMN()))-$Q$5),0) + IF(AND(C71 &gt; 14,AND(D71="F",G71&gt;0)),(INDIRECT(ADDRESS(ROW()-2,COLUMN()))-$R$5),0) + IF(AND(C71 &gt; 14,AND(D71="M",G71&gt;0)),(INDIRECT(ADDRESS(ROW()-2,COLUMN()))-$S$5),0)</f>
        <v/>
      </c>
      <c r="H73" s="59">
        <f>(IF(AND(C71&lt;11,AND(D71="F",H71&gt;0)),(INDIRECT(ADDRESS(ROW()-2,COLUMN()))-$L$6),0) + IF(AND(C71&lt;11,AND(D71="M",H71&gt;0)),(INDIRECT(ADDRESS(ROW()-2,COLUMN()))-$M$6),0)) + IF(AND(OR(C71=11,C71=12),AND(D71="F",H71&gt;0)),(INDIRECT(ADDRESS(ROW()-2,COLUMN()))-$N$6),0) + IF(AND(OR(C71=11,C71=12),AND(D71="M",H71&gt;0)),(INDIRECT(ADDRESS(ROW()-2,COLUMN()))-$O$6),0)  + IF(AND(OR(C71=13,C71=14),AND(D71="F",H71&gt;0)),(INDIRECT(ADDRESS(ROW()-2,COLUMN()))-$P$6),0) + IF(AND(OR(C71=13,C71=14),AND(D71="M",H71&gt;0)),(INDIRECT(ADDRESS(ROW()-2,COLUMN()))-$Q$6),0) + IF(AND(C71 &gt; 14,AND(D71="F",H71&gt;0)),(INDIRECT(ADDRESS(ROW()-2,COLUMN()))-$R$6),0) + IF(AND(C71 &gt; 14,AND(D71="M",H71&gt;0)),(INDIRECT(ADDRESS(ROW()-2,COLUMN()))-$S$6),0)</f>
        <v/>
      </c>
      <c r="I73" s="59">
        <f>(IF(AND(C71&lt;11,AND(D71="F",I71&gt;0)),(INDIRECT(ADDRESS(ROW()-2,COLUMN()))-$L$7),0) + IF(AND(C71&lt;11,AND(D71="M",I71&gt;0)),(INDIRECT(ADDRESS(ROW()-2,COLUMN()))-$M$7),0)) + IF(AND(OR(C71=11,C71=12),AND(D71="F",I71&gt;0)),(INDIRECT(ADDRESS(ROW()-2,COLUMN()))-$N$7),0) + IF(AND(OR(C71=11,C71=12),AND(D71="M",I71&gt;0)),(INDIRECT(ADDRESS(ROW()-2,COLUMN()))-$O$7),0)  + IF(AND(OR(C71=13,C71=14),AND(D71="F",I71&gt;0)),(INDIRECT(ADDRESS(ROW()-2,COLUMN()))-$P$7),0) + IF(AND(OR(C71=13,C71=14),AND(D71="M",I71&gt;0)),(INDIRECT(ADDRESS(ROW()-2,COLUMN()))-$Q$7),0) + IF(AND(C71 &gt; 14,AND(D71="F",I71&gt;0)),(INDIRECT(ADDRESS(ROW()-2,COLUMN()))-$R$7),0) + IF(AND(C71 &gt; 14,AND(D71="M",I71&gt;0)),(INDIRECT(ADDRESS(ROW()-2,COLUMN()))-$S$7),0)</f>
        <v/>
      </c>
      <c r="J73" s="59">
        <f>IF(AND(OR(C71=11,C71=12),AND(D71="F",J71&gt;0)),(INDIRECT(ADDRESS(ROW()-2,COLUMN()))-$N$8),0) + IF(AND(OR(C71=11,C71=12),AND(D71="M",J71&gt;0)),(INDIRECT(ADDRESS(ROW()-2,COLUMN()))-$O$8),0)  + IF(AND(OR(C71=13,C71=14),AND(D71="F",J71&gt;0)),(INDIRECT(ADDRESS(ROW()-2,COLUMN()))-$P$8),0) + IF(AND(OR(C71=13,C71=14),AND(D71="M",J71&gt;0)),(INDIRECT(ADDRESS(ROW()-2,COLUMN()))-$Q$8),0) + IF(AND(C71 &gt; 14,AND(D71="F",J71&gt;0)),(INDIRECT(ADDRESS(ROW()-2,COLUMN()))-$R$8),0) + IF(AND(C71 &gt; 14,AND(D71="M",J71&gt;0)),(INDIRECT(ADDRESS(ROW()-2,COLUMN()))-$S$8),0)</f>
        <v/>
      </c>
      <c r="K73" s="59">
        <f>IF(AND(OR(C71=11,C71=12),AND(D71="F",K71&gt;0)),(INDIRECT(ADDRESS(ROW()-2,COLUMN()))-$N$9),0) + IF(AND(OR(C71=11,C71=12),AND(D71="M",K71&gt;0)),(INDIRECT(ADDRESS(ROW()-2,COLUMN()))-$O$9),0)  + IF(AND(OR(C71=13,C71=14),AND(D71="F",K71&gt;0)),(INDIRECT(ADDRESS(ROW()-2,COLUMN()))-$P$9),0) + IF(AND(OR(C71=13,C71=14),AND(D71="M",K71&gt;0)),(INDIRECT(ADDRESS(ROW()-2,COLUMN()))-$Q$9),0) + IF(AND(C71 &gt; 14,AND(D71="F",K71&gt;0)),(INDIRECT(ADDRESS(ROW()-2,COLUMN()))-$R$9),0) + IF(AND(C71 &gt; 14,AND(D71="M",K71&gt;0)),(INDIRECT(ADDRESS(ROW()-2,COLUMN()))-$S$9),0)</f>
        <v/>
      </c>
      <c r="L73" s="59">
        <f>(IF(AND(C71&lt;11,AND(D71="F",L71&gt;0)),(INDIRECT(ADDRESS(ROW()-2,COLUMN()))-$L$11),0) + IF(AND(C71&lt;11,AND(D71="M",L71&gt;0)),(INDIRECT(ADDRESS(ROW()-2,COLUMN()))-$M$11),0)) + IF(AND(OR(C71=11,C71=12),AND(D71="F",L71&gt;0)),(INDIRECT(ADDRESS(ROW()-2,COLUMN()))-$N$11),0) + IF(AND(OR(C71=11,C71=12),AND(D71="M",L71&gt;0)),(INDIRECT(ADDRESS(ROW()-2,COLUMN()))-$O$11),0)</f>
        <v/>
      </c>
      <c r="M73" s="59">
        <f>(IF(AND(C71&lt;11,AND(D71="F",M71&gt;0)),(INDIRECT(ADDRESS(ROW()-2,COLUMN()))-$L$12),0) + IF(AND(C71&lt;11,AND(D71="M",M71&gt;0)),(INDIRECT(ADDRESS(ROW()-2,COLUMN()))-$M$12),0)) + IF(AND(OR(C71=11,C71=12),AND(D71="F",M71&gt;0)),(INDIRECT(ADDRESS(ROW()-2,COLUMN()))-$N$12),0) + IF(AND(OR(C71=11,C71=12),AND(D71="M",M71&gt;0)),(INDIRECT(ADDRESS(ROW()-2,COLUMN()))-$O$12),0)  + IF(AND(OR(C71=13,C71=14),AND(D71="F",M71&gt;0)),(INDIRECT(ADDRESS(ROW()-2,COLUMN()))-$P$12),0) + IF(AND(OR(C71=13,C71=14),AND(D71="M",M71&gt;0)),(INDIRECT(ADDRESS(ROW()-2,COLUMN()))-$Q$12),0) + IF(AND(C71 &gt; 14,AND(D71="F",M71&gt;0)),(INDIRECT(ADDRESS(ROW()-2,COLUMN()))-$R$12),0) + IF(AND(C71 &gt; 14,AND(D71="M",M71&gt;0)),(INDIRECT(ADDRESS(ROW()-2,COLUMN()))-$S$12),0)</f>
        <v/>
      </c>
      <c r="N73" s="59">
        <f>IF(AND(OR(C71=11,C71=12),AND(D71="F",N71&gt;0)),(INDIRECT(ADDRESS(ROW()-2,COLUMN()))-$N$13),0) + IF(AND(OR(C71=11,C71=12),AND(D71="M",N71&gt;0)),(INDIRECT(ADDRESS(ROW()-2,COLUMN()))-$O$13),0)  + IF(AND(OR(C71=13,C71=14),AND(D71="F",N71&gt;0)),(INDIRECT(ADDRESS(ROW()-2,COLUMN()))-$P$13),0) + IF(AND(OR(C71=13,C71=14),AND(D71="M",N71&gt;0)),(INDIRECT(ADDRESS(ROW()-2,COLUMN()))-$Q$13),0) + IF(AND(C71 &gt; 14,AND(D71="F",N71&gt;0)),(INDIRECT(ADDRESS(ROW()-2,COLUMN()))-$R$13),0) + IF(AND(C71 &gt; 14,AND(D71="M",N71&gt;0)),(INDIRECT(ADDRESS(ROW()-2,COLUMN()))-$S$13),0)</f>
        <v/>
      </c>
      <c r="O73" s="59">
        <f>(IF(AND(C71&lt;11,AND(D71="F",O71&gt;0)),(INDIRECT(ADDRESS(ROW()-2,COLUMN()))-$L$15),0) + IF(AND(C71&lt;11,AND(D71="M",O71&gt;0)),(INDIRECT(ADDRESS(ROW()-2,COLUMN()))-$M$15),0)) + IF(AND(OR(C71=11,C71=12),AND(D71="F",O71&gt;0)),(INDIRECT(ADDRESS(ROW()-2,COLUMN()))-$N$15),0) + IF(AND(OR(C71=11,C71=12),AND(D71="M",O71&gt;0)),(INDIRECT(ADDRESS(ROW()-2,COLUMN()))-$O$15),0)</f>
        <v/>
      </c>
      <c r="P73" s="59">
        <f>(IF(AND(C71&lt;11,AND(D71="F",P71&gt;0)),(INDIRECT(ADDRESS(ROW()-2,COLUMN()))-$L$16),0) + IF(AND(C71&lt;11,AND(D71="M",P71&gt;0)),(INDIRECT(ADDRESS(ROW()-2,COLUMN()))-$M$16),0)) + IF(AND(OR(C71=11,C71=12),AND(D71="F",P71&gt;0)),(INDIRECT(ADDRESS(ROW()-2,COLUMN()))-$N$16),0) + IF(AND(OR(C71=11,C71=12),AND(D71="M",P71&gt;0)),(INDIRECT(ADDRESS(ROW()-2,COLUMN()))-$O$16),0)  + IF(AND(OR(C71=13,C71=14),AND(D71="F",P71&gt;0)),(INDIRECT(ADDRESS(ROW()-2,COLUMN()))-$P$16),0) + IF(AND(OR(C71=13,C71=14),AND(D71="M",P71&gt;0)),(INDIRECT(ADDRESS(ROW()-2,COLUMN()))-$Q$16),0) + IF(AND(C71 &gt; 14,AND(D71="F",P71&gt;0)),(INDIRECT(ADDRESS(ROW()-2,COLUMN()))-$R$16),0) + IF(AND(C71 &gt; 14,AND(D71="M",P71&gt;0)),(INDIRECT(ADDRESS(ROW()-2,COLUMN()))-$S$16),0)</f>
        <v/>
      </c>
      <c r="Q73" s="59">
        <f>IF(AND(OR(C71=11,C71=12),AND(D71="F",Q71&gt;0)),(INDIRECT(ADDRESS(ROW()-2,COLUMN()))-$N$17),0) + IF(AND(OR(C71=11,C71=12),AND(D71="M",Q71&gt;0)),(INDIRECT(ADDRESS(ROW()-2,COLUMN()))-$O$17),0)  + IF(AND(OR(C71=13,C71=14),AND(D71="F",Q71&gt;0)),(INDIRECT(ADDRESS(ROW()-2,COLUMN()))-$P$17),0) + IF(AND(OR(C71=13,C71=14),AND(D71="M",Q71&gt;0)),(INDIRECT(ADDRESS(ROW()-2,COLUMN()))-$Q$17),0) + IF(AND(C71 &gt; 14,AND(D71="F",Q71&gt;0)),(INDIRECT(ADDRESS(ROW()-2,COLUMN()))-$R$17),0) + IF(AND(C71 &gt; 14,AND(D71="M",Q71&gt;0)),(INDIRECT(ADDRESS(ROW()-2,COLUMN()))-$S$17),0)</f>
        <v/>
      </c>
      <c r="R73" s="59">
        <f>(IF(AND(C71&lt;11,AND(D71="F",R71&gt;0)),(INDIRECT(ADDRESS(ROW()-2,COLUMN()))-$L$19),0) + IF(AND(C71&lt;11,AND(D71="M",R71&gt;0)),(INDIRECT(ADDRESS(ROW()-2,COLUMN()))-$M$19),0)) + IF(AND(OR(C71=11,C71=12),AND(D71="F",R71&gt;0)),(INDIRECT(ADDRESS(ROW()-2,COLUMN()))-$N$19),0) + IF(AND(OR(C71=11,C71=12),AND(D71="M",R71&gt;0)),(INDIRECT(ADDRESS(ROW()-2,COLUMN()))-$O$19),0)</f>
        <v/>
      </c>
      <c r="S73" s="59">
        <f>(IF(AND(C71&lt;11,AND(D71="F",S71&gt;0)),(INDIRECT(ADDRESS(ROW()-2,COLUMN()))-$L$20),0) + IF(AND(C71&lt;11,AND(D71="M",S71&gt;0)),(INDIRECT(ADDRESS(ROW()-2,COLUMN()))-$M$20),0)) + IF(AND(OR(C71=11,C71=12),AND(D71="F",S71&gt;0)),(INDIRECT(ADDRESS(ROW()-2,COLUMN()))-$N$20),0) + IF(AND(OR(C71=11,C71=12),AND(D71="M",S71&gt;0)),(INDIRECT(ADDRESS(ROW()-2,COLUMN()))-$O$20),0)  + IF(AND(OR(C71=13,C71=14),AND(D71="F",S71&gt;0)),(INDIRECT(ADDRESS(ROW()-2,COLUMN()))-$P$20),0) + IF(AND(OR(C71=13,C71=14),AND(D71="M",S71&gt;0)),(INDIRECT(ADDRESS(ROW()-2,COLUMN()))-$Q$20),0) + IF(AND(C71 &gt; 14,AND(D71="F",S71&gt;0)),(INDIRECT(ADDRESS(ROW()-2,COLUMN()))-$R$20),0) + IF(AND(C71 &gt; 14,AND(D71="M",S71&gt;0)),(INDIRECT(ADDRESS(ROW()-2,COLUMN()))-$S$20),0)</f>
        <v/>
      </c>
      <c r="T73" s="59">
        <f>IF(AND(OR(C71=11,C71=12),AND(D71="F",T71&gt;0)),(INDIRECT(ADDRESS(ROW()-2,COLUMN()))-$N$21),0) + IF(AND(OR(C71=11,C71=12),AND(D71="M",T71&gt;0)),(INDIRECT(ADDRESS(ROW()-2,COLUMN()))-$O$21),0)  + IF(AND(OR(C71=13,C71=14),AND(D71="F",T71&gt;0)),(INDIRECT(ADDRESS(ROW()-2,COLUMN()))-$P$21),0) + IF(AND(OR(C71=13,C71=14),AND(D71="M",T71&gt;0)),(INDIRECT(ADDRESS(ROW()-2,COLUMN()))-$Q$21),0) + IF(AND(C71 &gt; 14,AND(D71="F",T71&gt;0)),(INDIRECT(ADDRESS(ROW()-2,COLUMN()))-$R$21),0) + IF(AND(C71 &gt; 14,AND(D71="M",T71&gt;0)),(INDIRECT(ADDRESS(ROW()-2,COLUMN()))-$S$21),0)</f>
        <v/>
      </c>
      <c r="U73" s="59">
        <f>(IF(AND(C71&lt;11,AND(D71="F",U71&gt;0)),(INDIRECT(ADDRESS(ROW()-2,COLUMN()))-$L$23),0) + IF(AND(C71&lt;11,AND(D71="M",U71&gt;0)),(INDIRECT(ADDRESS(ROW()-2,COLUMN()))-$M$23),0)) + IF(AND(OR(C71=11,C71=12),AND(D71="F",U71&gt;0)),(INDIRECT(ADDRESS(ROW()-2,COLUMN()))-$N$23),0) + IF(AND(OR(C71=11,C71=12),AND(D71="M",U71&gt;0)),(INDIRECT(ADDRESS(ROW()-2,COLUMN()))-$O$23),0)</f>
        <v/>
      </c>
      <c r="V73" s="59">
        <f>(IF(AND(C71&lt;11,AND(D71="F",V71&gt;0)),(INDIRECT(ADDRESS(ROW()-2,COLUMN()))-$L$24),0) + IF(AND(C71&lt;11,AND(D71="M",V71&gt;0)),(INDIRECT(ADDRESS(ROW()-2,COLUMN()))-$M$24),0)) + IF(AND(OR(C71=11,C71=12),AND(D71="F",V71&gt;0)),(INDIRECT(ADDRESS(ROW()-2,COLUMN()))-$N$24),0) + IF(AND(OR(C71=11,C71=12),AND(D71="M",V71&gt;0)),(INDIRECT(ADDRESS(ROW()-2,COLUMN()))-$O$24),0)  + IF(AND(OR(C71=13,C71=14),AND(D71="F",V71&gt;0)),(INDIRECT(ADDRESS(ROW()-2,COLUMN()))-$P$24),0) + IF(AND(OR(C71=13,C71=14),AND(D71="M",V71&gt;0)),(INDIRECT(ADDRESS(ROW()-2,COLUMN()))-$Q$24),0) + IF(AND(C71 &gt; 14,AND(D71="F",V71&gt;0)),(INDIRECT(ADDRESS(ROW()-2,COLUMN()))-$R$24),0) + IF(AND(C71 &gt; 14,AND(D71="M",V71&gt;0)),(INDIRECT(ADDRESS(ROW()-2,COLUMN()))-$S$24),0)</f>
        <v/>
      </c>
      <c r="W73" s="59">
        <f>IF(AND(OR(C71=11,C71=12),AND(D71="F",W71&gt;0)),(INDIRECT(ADDRESS(ROW()-2,COLUMN()))-$N$25),0) + IF(AND(OR(C71=11,C71=12),AND(D71="M",W71&gt;0)),(INDIRECT(ADDRESS(ROW()-2,COLUMN()))-$O$25),0)  + IF(AND(OR(C71=13,C71=14),AND(D71="F",W71&gt;0)),(INDIRECT(ADDRESS(ROW()-2,COLUMN()))-$P$25),0) + IF(AND(OR(C71=13,C71=14),AND(D71="M",W71&gt;0)),(INDIRECT(ADDRESS(ROW()-2,COLUMN()))-$Q$25),0) + IF(AND(C71 &gt; 14,AND(D71="F",W71&gt;0)),(INDIRECT(ADDRESS(ROW()-2,COLUMN()))-$R$25),0) + IF(AND(C71 &gt; 14,AND(D71="M",W71&gt;0)),(INDIRECT(ADDRESS(ROW()-2,COLUMN()))-$S$25),0)</f>
        <v/>
      </c>
      <c r="X73" s="67" t="n"/>
      <c r="Y73" s="67" t="n"/>
      <c r="Z73" s="67" t="n"/>
      <c r="AA73" s="67" t="n"/>
      <c r="AB73" s="67" t="n"/>
      <c r="AC73" s="67" t="n"/>
      <c r="AD73" s="67" t="n"/>
      <c r="AE73" s="67" t="n"/>
      <c r="AJ73" s="18" t="n"/>
      <c r="AK73" s="18" t="n"/>
    </row>
    <row customHeight="1" ht="20" outlineLevel="1" r="74" s="73">
      <c r="C74" s="76" t="inlineStr">
        <is>
          <t>Zones</t>
        </is>
      </c>
      <c r="E74" s="65">
        <f>COUNTIF(F74:W74,"&lt;=0")-E71-IF(C71&gt;14,18,0)-IF(C71&gt;12,IF(L71&gt;0,1,0)+IF(O71&gt;0,1,0)+IF(R71&gt;0,1,0)+IF(U71&gt;0,1,0),0)-IF(C71&lt;11,IF(J71&gt;0,1,0)+IF(K71&gt;0,1,0)+IF(N71&gt;0,1,0)+IF(Q71&gt;0,1,0)+IF(T71&gt;0,1,0)+ IF(U71&gt;0,1,0) + IF(W71,1,0),0) - IF(AND(U71 &gt; 0,OR(C71=11,C71=12)),1,0)</f>
        <v/>
      </c>
      <c r="F74" s="59">
        <f>(IF(AND(C71&lt;11,AND(D71="F",F71&gt;0)),(INDIRECT(ADDRESS(ROW()-3,COLUMN()))-$V$4),0) + IF(AND(C71&lt;11,AND(D71="M",F71&gt;0)),(INDIRECT(ADDRESS(ROW()-3,COLUMN()))-$W$4),0)) + IF(AND(OR(C71=11,C71=12),AND(D71="F",F71&gt;0)),(INDIRECT(ADDRESS(ROW()-3,COLUMN()))-$X$4),0) + IF(AND(OR(C71=11,C71=12),AND(D71="M",F71&gt;0)),(INDIRECT(ADDRESS(ROW()-3,COLUMN()))-$Y$4),0)  + IF(AND(OR(C71=13,C71=14),AND(D71="F",F71&gt;0)),(INDIRECT(ADDRESS(ROW()-3,COLUMN()))-$Z$4),0) + IF(AND(OR(C71=13,C71=14),AND(D71="M",F71&gt;0)),(INDIRECT(ADDRESS(ROW()-3,COLUMN()))-$AA$4),0)</f>
        <v/>
      </c>
      <c r="G74" s="59">
        <f>(IF(AND(C71&lt;11,AND(D71="F",G71&gt;0)),(INDIRECT(ADDRESS(ROW()-3,COLUMN()))-$V$5),0) + IF(AND(C71&lt;11,AND(D71="M",G71&gt;0)),(INDIRECT(ADDRESS(ROW()-3,COLUMN()))-$W$5),0)) + IF(AND(OR(C71=11,C71=12),AND(D71="F",G71&gt;0)),(INDIRECT(ADDRESS(ROW()-3,COLUMN()))-$X$5),0) + IF(AND(OR(C71=11,C71=12),AND(D71="M",G71&gt;0)),(INDIRECT(ADDRESS(ROW()-3,COLUMN()))-$Y$5),0)  + IF(AND(OR(C71=13,C71=14),AND(D71="F",G71&gt;0)),(INDIRECT(ADDRESS(ROW()-3,COLUMN()))-$Z$5),0) + IF(AND(OR(C71=13,C71=14),AND(D71="M",G71&gt;0)),(INDIRECT(ADDRESS(ROW()-3,COLUMN()))-$AA$5),0)</f>
        <v/>
      </c>
      <c r="H74" s="59">
        <f>(IF(AND(C71&lt;11,AND(D71="F",H71&gt;0)),(INDIRECT(ADDRESS(ROW()-3,COLUMN()))-$V$6),0) + IF(AND(C71&lt;11,AND(D71="M",H71&gt;0)),(INDIRECT(ADDRESS(ROW()-3,COLUMN()))-$W$6),0)) + IF(AND(OR(C71=11,C71=12),AND(D71="F",H71&gt;0)),(INDIRECT(ADDRESS(ROW()-3,COLUMN()))-$X$6),0) + IF(AND(OR(C71=11,C71=12),AND(D71="M",H71&gt;0)),(INDIRECT(ADDRESS(ROW()-3,COLUMN()))-$Y$6),0)  + IF(AND(OR(C71=13,C71=14),AND(D71="F",H71&gt;0)),(INDIRECT(ADDRESS(ROW()-3,COLUMN()))-$Z$6),0) + IF(AND(OR(C71=13,C71=14),AND(D71="M",H71&gt;0)),(INDIRECT(ADDRESS(ROW()-3,COLUMN()))-$AA$6),0)</f>
        <v/>
      </c>
      <c r="I74" s="59">
        <f>(IF(AND(C71&lt;11,AND(D71="F",I71&gt;0)),(INDIRECT(ADDRESS(ROW()-3,COLUMN()))-$V$7),0) + IF(AND(C71&lt;11,AND(D71="M",I71&gt;0)),(INDIRECT(ADDRESS(ROW()-3,COLUMN()))-$W$7),0)) + IF(AND(OR(C71=11,C71=12),AND(D71="F",I71&gt;0)),(INDIRECT(ADDRESS(ROW()-3,COLUMN()))-$X$7),0) + IF(AND(OR(C71=11,C71=12),AND(D71="M",I71&gt;0)),(INDIRECT(ADDRESS(ROW()-3,COLUMN()))-$Y$7),0)  + IF(AND(OR(C71=13,C71=14),AND(D71="F",I71&gt;0)),(INDIRECT(ADDRESS(ROW()-3,COLUMN()))-$Z$7),0) + IF(AND(OR(C71=13,C71=14),AND(D71="M",I71&gt;0)),(INDIRECT(ADDRESS(ROW()-3,COLUMN()))-$AA$7),0)</f>
        <v/>
      </c>
      <c r="J74" s="59">
        <f>IF(AND(OR(C71=11,C71=12),AND(D71="F",J71&gt;0)),(INDIRECT(ADDRESS(ROW()-3,COLUMN()))-$X$8),0) + IF(AND(OR(C71=11,C71=12),AND(D71="M",J71&gt;0)),(INDIRECT(ADDRESS(ROW()-3,COLUMN()))-$Y$8),0)  + IF(AND(OR(C71=13,C71=14),AND(D71="F",J71&gt;0)),(INDIRECT(ADDRESS(ROW()-3,COLUMN()))-$Z$8),0) + IF(AND(OR(C71=13,C71=14),AND(D71="M",J71&gt;0)),(INDIRECT(ADDRESS(ROW()-3,COLUMN()))-$AA$8),0)</f>
        <v/>
      </c>
      <c r="K74" s="59">
        <f>IF(AND(OR(C71=11,C71=12),AND(D71="F",K71&gt;0)),(INDIRECT(ADDRESS(ROW()-3,COLUMN()))-$X$9),0) + IF(AND(OR(C71=11,C71=12),AND(D71="M",K71&gt;0)),(INDIRECT(ADDRESS(ROW()-3,COLUMN()))-$Y$9),0)  + IF(AND(OR(C71=13,C71=14),AND(D71="F",K71&gt;0)),(INDIRECT(ADDRESS(ROW()-3,COLUMN()))-$Z$9),0) + IF(AND(OR(C71=13,C71=14),AND(D71="M",K71&gt;0)),(INDIRECT(ADDRESS(ROW()-3,COLUMN()))-$AA$9),0)</f>
        <v/>
      </c>
      <c r="L74" s="59">
        <f>(IF(AND(C71&lt;11,AND(D71="F",L71&gt;0)),(INDIRECT(ADDRESS(ROW()-3,COLUMN()))-$V$11),0) + IF(AND(C71&lt;11,AND(D71="M",L71&gt;0)),(INDIRECT(ADDRESS(ROW()-3,COLUMN()))-$W$11),0)) + IF(AND(OR(C71=11,C71=12),AND(D71="F",L71&gt;0)),(INDIRECT(ADDRESS(ROW()-3,COLUMN()))-$X$11),0) + IF(AND(OR(C71=11,C71=12),AND(D71="M",L71&gt;0)),(INDIRECT(ADDRESS(ROW()-3,COLUMN()))-$Y$11),0)</f>
        <v/>
      </c>
      <c r="M74" s="59">
        <f>(IF(AND(C71&lt;11,AND(D71="F",M71&gt;0)),(INDIRECT(ADDRESS(ROW()-3,COLUMN()))-$V$12),0) + IF(AND(C71&lt;11,AND(D71="M",M71&gt;0)),(INDIRECT(ADDRESS(ROW()-3,COLUMN()))-$W$12),0)) + IF(AND(OR(C71=11,C71=12),AND(D71="F",M71&gt;0)),(INDIRECT(ADDRESS(ROW()-3,COLUMN()))-$X$12),0) + IF(AND(OR(C71=11,C71=12),AND(D71="M",M71&gt;0)),(INDIRECT(ADDRESS(ROW()-3,COLUMN()))-$Y$12),0)  + IF(AND(OR(C71=13,C71=14),AND(D71="F",M71&gt;0)),(INDIRECT(ADDRESS(ROW()-3,COLUMN()))-$Z$12),0) + IF(AND(OR(C71=13,C71=14),AND(D71="M",M71&gt;0)),(INDIRECT(ADDRESS(ROW()-3,COLUMN()))-$AA$12),0)</f>
        <v/>
      </c>
      <c r="N74" s="59">
        <f>IF(AND(OR(C71=11,C71=12),AND(D71="F",N71&gt;0)),(INDIRECT(ADDRESS(ROW()-3,COLUMN()))-$X$13),0) + IF(AND(OR(C71=11,C71=12),AND(D71="M",N71&gt;0)),(INDIRECT(ADDRESS(ROW()-3,COLUMN()))-$Y$13),0)  + IF(AND(OR(C71=13,C71=14),AND(D71="F",N71&gt;0)),(INDIRECT(ADDRESS(ROW()-3,COLUMN()))-$Z$13),0) + IF(AND(OR(C71=13,C71=14),AND(D71="M",N71&gt;0)),(INDIRECT(ADDRESS(ROW()-3,COLUMN()))-$AA$13),0)</f>
        <v/>
      </c>
      <c r="O74" s="59">
        <f>(IF(AND(C71&lt;11,AND(D71="F",O71&gt;0)),(INDIRECT(ADDRESS(ROW()-3,COLUMN()))-$V$15),0) + IF(AND(C71&lt;11,AND(D71="M",O71&gt;0)),(INDIRECT(ADDRESS(ROW()-3,COLUMN()))-$W$15),0)) + IF(AND(OR(C71=11,C71=12),AND(D71="F",O71&gt;0)),(INDIRECT(ADDRESS(ROW()-3,COLUMN()))-$X$15),0) + IF(AND(OR(C71=11,C71=12),AND(D71="M",O71&gt;0)),(INDIRECT(ADDRESS(ROW()-3,COLUMN()))-$Y$15),0)</f>
        <v/>
      </c>
      <c r="P74" s="59">
        <f>(IF(AND(C71&lt;11,AND(D71="F",P71&gt;0)),(INDIRECT(ADDRESS(ROW()-3,COLUMN()))-$V$16),0) + IF(AND(C71&lt;11,AND(D71="M",P71&gt;0)),(INDIRECT(ADDRESS(ROW()-3,COLUMN()))-$W$16),0)) + IF(AND(OR(C71=11,C71=12),AND(D71="F",P71&gt;0)),(INDIRECT(ADDRESS(ROW()-3,COLUMN()))-$X$16),0) + IF(AND(OR(C71=11,C71=12),AND(D71="M",P71&gt;0)),(INDIRECT(ADDRESS(ROW()-3,COLUMN()))-$Y$16),0)  + IF(AND(OR(C71=13,C71=14),AND(D71="F",P71&gt;0)),(INDIRECT(ADDRESS(ROW()-3,COLUMN()))-$Z$16),0) + IF(AND(OR(C71=13,C71=14),AND(D71="M",P71&gt;0)),(INDIRECT(ADDRESS(ROW()-3,COLUMN()))-$AA$16),0)</f>
        <v/>
      </c>
      <c r="Q74" s="59">
        <f>IF(AND(OR(C71=11,C71=12),AND(D71="F",Q71&gt;0)),(INDIRECT(ADDRESS(ROW()-3,COLUMN()))-$X$17),0) + IF(AND(OR(C71=11,C71=12),AND(D71="M",Q71&gt;0)),(INDIRECT(ADDRESS(ROW()-3,COLUMN()))-$Y$17),0)  + IF(AND(OR(C71=13,C71=14),AND(D71="F",Q71&gt;0)),(INDIRECT(ADDRESS(ROW()-3,COLUMN()))-$Z$17),0) + IF(AND(OR(C71=13,C71=14),AND(D71="M",Q71&gt;0)),(INDIRECT(ADDRESS(ROW()-3,COLUMN()))-$AA$17),0)</f>
        <v/>
      </c>
      <c r="R74" s="59">
        <f>(IF(AND(C71&lt;11,AND(D71="F",R71&gt;0)),(INDIRECT(ADDRESS(ROW()-3,COLUMN()))-$V$19),0) + IF(AND(C71&lt;11,AND(D71="M",R71&gt;0)),(INDIRECT(ADDRESS(ROW()-3,COLUMN()))-$W$19),0)) + IF(AND(OR(C71=11,C71=12),AND(D71="F",R71&gt;0)),(INDIRECT(ADDRESS(ROW()-3,COLUMN()))-$X$19),0) + IF(AND(OR(C71=11,C71=12),AND(D71="M",R71&gt;0)),(INDIRECT(ADDRESS(ROW()-3,COLUMN()))-$Y$19),0)</f>
        <v/>
      </c>
      <c r="S74" s="59">
        <f>(IF(AND(C71&lt;11,AND(D71="F",S71&gt;0)),(INDIRECT(ADDRESS(ROW()-3,COLUMN()))-$V$20),0) + IF(AND(C71&lt;11,AND(D71="M",S71&gt;0)),(INDIRECT(ADDRESS(ROW()-3,COLUMN()))-$W$20),0)) + IF(AND(OR(C71=11,C71=12),AND(D71="F",S71&gt;0)),(INDIRECT(ADDRESS(ROW()-3,COLUMN()))-$X$20),0) + IF(AND(OR(C71=11,C71=12),AND(D71="M",S71&gt;0)),(INDIRECT(ADDRESS(ROW()-3,COLUMN()))-$Y$20),0)  + IF(AND(OR(C71=13,C71=14),AND(D71="F",S71&gt;0)),(INDIRECT(ADDRESS(ROW()-3,COLUMN()))-$Z$20),0) + IF(AND(OR(C71=13,C71=14),AND(D71="M",S71&gt;0)),(INDIRECT(ADDRESS(ROW()-3,COLUMN()))-$AA$20),0)</f>
        <v/>
      </c>
      <c r="T74" s="59">
        <f>IF(AND(OR(C71=11,C71=12),AND(D71="F",T71&gt;0)),(INDIRECT(ADDRESS(ROW()-3,COLUMN()))-$X$21),0) + IF(AND(OR(C71=11,C71=12),AND(D71="M",T71&gt;0)),(INDIRECT(ADDRESS(ROW()-3,COLUMN()))-$Y$21),0)  + IF(AND(OR(C71=13,C71=14),AND(D71="F",T71&gt;0)),(INDIRECT(ADDRESS(ROW()-3,COLUMN()))-$Z$21),0) + IF(AND(OR(C71=13,C71=14),AND(D71="M",T71&gt;0)),(INDIRECT(ADDRESS(ROW()-3,COLUMN()))-$AA$21),0)</f>
        <v/>
      </c>
      <c r="U74" s="66" t="n">
        <v>0</v>
      </c>
      <c r="V74" s="59">
        <f>(IF(AND(C71&lt;11,AND(D71="F",V71&gt;0)),(INDIRECT(ADDRESS(ROW()-3,COLUMN()))-$V$24),0) + IF(AND(C71&lt;11,AND(D71="M",V71&gt;0)),(INDIRECT(ADDRESS(ROW()-3,COLUMN()))-$W$24),0)) + IF(AND(OR(C71=11,C71=12),AND(D71="F",V71&gt;0)),(INDIRECT(ADDRESS(ROW()-3,COLUMN()))-$X$24),0) + IF(AND(OR(C71=11,C71=12),AND(D71="M",V71&gt;0)),(INDIRECT(ADDRESS(ROW()-3,COLUMN()))-$Y$24),0)  + IF(AND(OR(C71=13,C71=14),AND(D71="F",V71&gt;0)),(INDIRECT(ADDRESS(ROW()-3,COLUMN()))-$Z$24),0) + IF(AND(OR(C71=13,C71=14),AND(D71="M",V71&gt;0)),(INDIRECT(ADDRESS(ROW()-3,COLUMN()))-$AA$24),0)</f>
        <v/>
      </c>
      <c r="W74" s="59">
        <f>IF(AND(OR(C71=11,C71=12),AND(D71="F",W71&gt;0)),(INDIRECT(ADDRESS(ROW()-3,COLUMN()))-$X$25),0) + IF(AND(OR(C71=11,C71=12),AND(D71="M",W71&gt;0)),(INDIRECT(ADDRESS(ROW()-3,COLUMN()))-$Y$25),0)  + IF(AND(OR(C71=13,C71=14),AND(D71="F",W71&gt;0)),(INDIRECT(ADDRESS(ROW()-3,COLUMN()))-$Z$25),0) + IF(AND(OR(C71=13,C71=14),AND(D71="M",W71&gt;0)),(INDIRECT(ADDRESS(ROW()-3,COLUMN()))-$AA$25),0)</f>
        <v/>
      </c>
      <c r="AJ74" s="37" t="n"/>
      <c r="AK74" s="37" t="n"/>
    </row>
    <row customHeight="1" ht="20" outlineLevel="1" r="75" s="73">
      <c r="C75" s="76" t="inlineStr">
        <is>
          <t>Sectionals</t>
        </is>
      </c>
      <c r="E75" s="65">
        <f>COUNTIF(F75:W75,"&lt;=0")-E71-IF(L71&gt;0,1,0)-IF(O71&gt;0,1,0)-IF(R71&gt;0,1,0)-IF(U71&gt;0,1,0)</f>
        <v/>
      </c>
      <c r="F75" s="59">
        <f>IF(AND(D71="M",F71&gt;0), INDIRECT(ADDRESS(ROW()-4,COLUMN()))-$AE$4,0) + IF(AND(D71="F",F71&gt;0), INDIRECT(ADDRESS(ROW()-4,COLUMN()))-$AD$4,0)</f>
        <v/>
      </c>
      <c r="G75" s="59">
        <f>IF(AND(D71="M",G71&gt;0), INDIRECT(ADDRESS(ROW()-4,COLUMN()))-$AE$5,0) + IF(AND(D71="F",G71&gt;0), INDIRECT(ADDRESS(ROW()-4,COLUMN()))-$AD$5,0)</f>
        <v/>
      </c>
      <c r="H75" s="59">
        <f>IF(AND(D71="M",H71&gt;0), INDIRECT(ADDRESS(ROW()-4,COLUMN()))-$AE$6,0) + IF(AND(D71="F",H71&gt;0), INDIRECT(ADDRESS(ROW()-4,COLUMN()))-$AD$6,0)</f>
        <v/>
      </c>
      <c r="I75" s="59">
        <f>IF(AND(D71="M",I71&gt;0), INDIRECT(ADDRESS(ROW()-4,COLUMN()))-$AE$7,0) + IF(AND(D71="F",I71&gt;0), INDIRECT(ADDRESS(ROW()-4,COLUMN()))-$AD$7,0)</f>
        <v/>
      </c>
      <c r="J75" s="59">
        <f>IF(AND(D71="M",J71&gt;0), INDIRECT(ADDRESS(ROW()-4,COLUMN()))-$AE$8,0) + IF(AND(D71="F",J71&gt;0), INDIRECT(ADDRESS(ROW()-4,COLUMN()))-$AD$8,0)</f>
        <v/>
      </c>
      <c r="K75" s="59">
        <f>IF(AND(D71="M",K71&gt;0), INDIRECT(ADDRESS(ROW()-4,COLUMN()))-$AE$9,0) + IF(AND(D71="F",K71&gt;0), INDIRECT(ADDRESS(ROW()-4,COLUMN()))-$AD$9,0)</f>
        <v/>
      </c>
      <c r="L75" s="66" t="n">
        <v>0</v>
      </c>
      <c r="M75" s="59">
        <f>IF(AND(D71="M",M71&gt;0), INDIRECT(ADDRESS(ROW()-4,COLUMN()))-$AE$11,0) + IF(AND(D71="F",M71&gt;0), INDIRECT(ADDRESS(ROW()-4,COLUMN()))-$AD$11,0)</f>
        <v/>
      </c>
      <c r="N75" s="59">
        <f>IF(AND(D71="M",N71&gt;0), INDIRECT(ADDRESS(ROW()-4,COLUMN()))-$AE$12,0) + IF(AND(D71="F",N71&gt;0), INDIRECT(ADDRESS(ROW()-4,COLUMN()))-$AD$12,0)</f>
        <v/>
      </c>
      <c r="O75" s="66" t="n">
        <v>0</v>
      </c>
      <c r="P75" s="59">
        <f>IF(AND(D71="M",P71&gt;0), INDIRECT(ADDRESS(ROW()-4,COLUMN()))-$AE$14,0) + IF(AND(D71="F",P71&gt;0), INDIRECT(ADDRESS(ROW()-4,COLUMN()))-$AD$14,0)</f>
        <v/>
      </c>
      <c r="Q75" s="59">
        <f>IF(AND(D71="M",Q71&gt;0), INDIRECT(ADDRESS(ROW()-4,COLUMN()))-$AE$15,0) + IF(AND(D71="F",Q71&gt;0), INDIRECT(ADDRESS(ROW()-4,COLUMN()))-$AD$15,0)</f>
        <v/>
      </c>
      <c r="R75" s="66" t="n">
        <v>0</v>
      </c>
      <c r="S75" s="59">
        <f>IF(AND(D71="M",S71&gt;0), INDIRECT(ADDRESS(ROW()-4,COLUMN()))-$AE$17,0) + IF(AND(D71="F",S71&gt;0), INDIRECT(ADDRESS(ROW()-4,COLUMN()))-$AD$17,0)</f>
        <v/>
      </c>
      <c r="T75" s="59">
        <f>IF(AND(D71="M",T71&gt;0), INDIRECT(ADDRESS(ROW()-4,COLUMN()))-$AE$18,0) + IF(AND(D71="F",T71&gt;0), INDIRECT(ADDRESS(ROW()-4,COLUMN()))-$AD$18,0)</f>
        <v/>
      </c>
      <c r="U75" s="66" t="n">
        <v>0</v>
      </c>
      <c r="V75" s="59">
        <f>IF(AND(D71="M",V71&gt;0), INDIRECT(ADDRESS(ROW()-4,COLUMN()))-$AE$20,0) + IF(AND(D71="F",V71&gt;0), INDIRECT(ADDRESS(ROW()-4,COLUMN()))-$AD$20,0)</f>
        <v/>
      </c>
      <c r="W75" s="59">
        <f>IF(AND(D71="M",W71&gt;0), INDIRECT(ADDRESS(ROW()-4,COLUMN()))-$AE$21,0) + IF(AND(D71="F",W71&gt;0), INDIRECT(ADDRESS(ROW()-4,COLUMN()))-$AD$21,0)</f>
        <v/>
      </c>
      <c r="AJ75" s="37" t="n"/>
      <c r="AK75" s="37" t="n"/>
    </row>
    <row customHeight="1" ht="20" outlineLevel="1" r="76" s="73">
      <c r="C76" s="76" t="inlineStr">
        <is>
          <t>Futures</t>
        </is>
      </c>
      <c r="E76" s="65">
        <f>COUNTIF(F76:W76,"&lt;=0")-E71-IF(L71&gt;0,1,0)-IF(O71&gt;0,1,0)-IF(R71&gt;0,1,0)-IF(U71&gt;0,1,0)</f>
        <v/>
      </c>
      <c r="F76" s="59">
        <f>IF(AND(D71="M",F71&gt;0), INDIRECT(ADDRESS(ROW()-5,COLUMN()))-$AJ$4,0) + IF(AND(D71="F",F71&gt;0), INDIRECT(ADDRESS(ROW()-5,COLUMN()))-$AI$4,0)</f>
        <v/>
      </c>
      <c r="G76" s="59">
        <f>IF(AND(D71="M",G71&gt;0), INDIRECT(ADDRESS(ROW()-5,COLUMN()))-$AJ$5,0) + IF(AND(D71="F",G71&gt;0), INDIRECT(ADDRESS(ROW()-5,COLUMN()))-$AI$5,0)</f>
        <v/>
      </c>
      <c r="H76" s="59">
        <f>IF(AND(D71="M",H71&gt;0), INDIRECT(ADDRESS(ROW()-5,COLUMN()))-$AJ$6,0) + IF(AND(D71="F",H71&gt;0), INDIRECT(ADDRESS(ROW()-5,COLUMN()))-$AI$6,0)</f>
        <v/>
      </c>
      <c r="I76" s="59">
        <f>IF(AND(D71="M",I71&gt;0), INDIRECT(ADDRESS(ROW()-5,COLUMN()))-$AJ$7,0) + IF(AND(D71="F",I71&gt;0), INDIRECT(ADDRESS(ROW()-5,COLUMN()))-$AI$7,0)</f>
        <v/>
      </c>
      <c r="J76" s="59">
        <f>IF(AND(D71="M",J71&gt;0), INDIRECT(ADDRESS(ROW()-5,COLUMN()))-$AJ$8,0) + IF(AND(D71="F",J71&gt;0), INDIRECT(ADDRESS(ROW()-5,COLUMN()))-$AI$8,0)</f>
        <v/>
      </c>
      <c r="K76" s="59">
        <f>IF(AND(D71="M",K71&gt;0), INDIRECT(ADDRESS(ROW()-5,COLUMN()))-$AJ$9,0) + IF(AND(D71="F",K71&gt;0), INDIRECT(ADDRESS(ROW()-5,COLUMN()))-$AI$9,0)</f>
        <v/>
      </c>
      <c r="L76" s="66" t="n">
        <v>0</v>
      </c>
      <c r="M76" s="59">
        <f>IF(AND(D71="M",M71&gt;0), INDIRECT(ADDRESS(ROW()-5,COLUMN()))-$AJ$11,0) + IF(AND(D71="F",M71&gt;0), INDIRECT(ADDRESS(ROW()-5,COLUMN()))-$AI$11,0)</f>
        <v/>
      </c>
      <c r="N76" s="59">
        <f>IF(AND(D71="M",N71&gt;0), INDIRECT(ADDRESS(ROW()-5,COLUMN()))-$AJ$12,0) + IF(AND(D71="F",N71&gt;0), INDIRECT(ADDRESS(ROW()-5,COLUMN()))-$AI$12,0)</f>
        <v/>
      </c>
      <c r="O76" s="66" t="n">
        <v>0</v>
      </c>
      <c r="P76" s="59">
        <f>IF(AND(D71="M",P71&gt;0), INDIRECT(ADDRESS(ROW()-5,COLUMN()))-$AJ$14,0) + IF(AND(D71="F",P71&gt;0), INDIRECT(ADDRESS(ROW()-5,COLUMN()))-$AI$14,0)</f>
        <v/>
      </c>
      <c r="Q76" s="59">
        <f>IF(AND(D71="M",Q71&gt;0), INDIRECT(ADDRESS(ROW()-5,COLUMN()))-$AJ$15,0) + IF(AND(D71="F",Q71&gt;0), INDIRECT(ADDRESS(ROW()-5,COLUMN()))-$AI$15,0)</f>
        <v/>
      </c>
      <c r="R76" s="66" t="n">
        <v>0</v>
      </c>
      <c r="S76" s="59">
        <f>IF(AND(D71="M",S71&gt;0), INDIRECT(ADDRESS(ROW()-5,COLUMN()))-$AJ$17,0) + IF(AND(D71="F",S71&gt;0), INDIRECT(ADDRESS(ROW()-5,COLUMN()))-$AI$17,0)</f>
        <v/>
      </c>
      <c r="T76" s="59">
        <f>IF(AND(D71="M",T71&gt;0), INDIRECT(ADDRESS(ROW()-5,COLUMN()))-$AJ$18,0) + IF(AND(D71="F",T71&gt;0), INDIRECT(ADDRESS(ROW()-5,COLUMN()))-$AI$18,0)</f>
        <v/>
      </c>
      <c r="U76" s="66" t="n">
        <v>0</v>
      </c>
      <c r="V76" s="59">
        <f>IF(AND(D71="M",V71&gt;0), INDIRECT(ADDRESS(ROW()-5,COLUMN()))-$AJ$20,0) + IF(AND(D71="F",V71&gt;0), INDIRECT(ADDRESS(ROW()-5,COLUMN()))-$AI$20,0)</f>
        <v/>
      </c>
      <c r="W76" s="59">
        <f>IF(AND(D71="M",W71&gt;0), INDIRECT(ADDRESS(ROW()-5,COLUMN()))-$AJ$21,0) + IF(AND(D71="F",W71&gt;0), INDIRECT(ADDRESS(ROW()-5,COLUMN()))-$AI$21,0)</f>
        <v/>
      </c>
      <c r="AJ76" s="18" t="n"/>
      <c r="AK76" s="18" t="n"/>
    </row>
    <row customHeight="1" ht="20" outlineLevel="1" r="77" s="73">
      <c r="C77" s="76" t="inlineStr">
        <is>
          <t>Junior Nationals</t>
        </is>
      </c>
      <c r="E77" s="65">
        <f>COUNTIF(F77:W77,"&lt;=0")-E71-IF(L71&gt;0,1,0)-IF(O71&gt;0,1,0)-IF(R71&gt;0,1,0)-IF(U71&gt;0,1,0)</f>
        <v/>
      </c>
      <c r="F77" s="59">
        <f>IF(AND(D71="M",F71&gt;0), INDIRECT(ADDRESS(ROW()-6,COLUMN()))-$AO$4,0) + IF(AND(D71="F",F71&gt;0), INDIRECT(ADDRESS(ROW()-6,COLUMN()))-$AN$4,0)</f>
        <v/>
      </c>
      <c r="G77" s="59">
        <f>IF(AND(D71="M",G71&gt;0), INDIRECT(ADDRESS(ROW()-6,COLUMN()))-$AO$5,0) + IF(AND(D71="F",G71&gt;0), INDIRECT(ADDRESS(ROW()-6,COLUMN()))-$AN$5,0)</f>
        <v/>
      </c>
      <c r="H77" s="59">
        <f>IF(AND(D71="M",H71&gt;0), INDIRECT(ADDRESS(ROW()-6,COLUMN()))-$AO$6,0) + IF(AND(D71="F",H71&gt;0), INDIRECT(ADDRESS(ROW()-6,COLUMN()))-$AN$6,0)</f>
        <v/>
      </c>
      <c r="I77" s="59">
        <f>IF(AND(D71="M",I71&gt;0), INDIRECT(ADDRESS(ROW()-6,COLUMN()))-$AO$7,0) + IF(AND(D71="F",I71&gt;0), INDIRECT(ADDRESS(ROW()-6,COLUMN()))-$AN$7,0)</f>
        <v/>
      </c>
      <c r="J77" s="59">
        <f>IF(AND(D71="M",J71&gt;0), INDIRECT(ADDRESS(ROW()-6,COLUMN()))-$AO$8,0) + IF(AND(D71="F",J71&gt;0), INDIRECT(ADDRESS(ROW()-6,COLUMN()))-$AN$8,0)</f>
        <v/>
      </c>
      <c r="K77" s="59">
        <f>IF(AND(D71="M",K71&gt;0), INDIRECT(ADDRESS(ROW()-6,COLUMN()))-$AO$9,0) + IF(AND(D71="F",K71&gt;0), INDIRECT(ADDRESS(ROW()-6,COLUMN()))-$AN$9,0)</f>
        <v/>
      </c>
      <c r="L77" s="66" t="n">
        <v>0</v>
      </c>
      <c r="M77" s="59">
        <f>IF(AND(D71="M",M71&gt;0), INDIRECT(ADDRESS(ROW()-6,COLUMN()))-$AO$11,0) + IF(AND(D71="F",M71&gt;0), INDIRECT(ADDRESS(ROW()-6,COLUMN()))-$AN$11,0)</f>
        <v/>
      </c>
      <c r="N77" s="59">
        <f>IF(AND(D71="M",N71&gt;0), INDIRECT(ADDRESS(ROW()-6,COLUMN()))-$AO$12,0) + IF(AND(D71="F",N71&gt;0), INDIRECT(ADDRESS(ROW()-6,COLUMN()))-$AN$12,0)</f>
        <v/>
      </c>
      <c r="O77" s="66" t="n">
        <v>0</v>
      </c>
      <c r="P77" s="59">
        <f>IF(AND(D71="M",P71&gt;0), INDIRECT(ADDRESS(ROW()-6,COLUMN()))-$AO$14,0) + IF(AND(D71="F",P71&gt;0), INDIRECT(ADDRESS(ROW()-6,COLUMN()))-$AN$14,0)</f>
        <v/>
      </c>
      <c r="Q77" s="59">
        <f>IF(AND(D71="M",Q71&gt;0), INDIRECT(ADDRESS(ROW()-6,COLUMN()))-$AO$15,0) + IF(AND(D71="F",Q71&gt;0), INDIRECT(ADDRESS(ROW()-6,COLUMN()))-$AN$15,0)</f>
        <v/>
      </c>
      <c r="R77" s="66" t="n">
        <v>0</v>
      </c>
      <c r="S77" s="59">
        <f>IF(AND(D71="M",S71&gt;0), INDIRECT(ADDRESS(ROW()-6,COLUMN()))-$AO$17,0) + IF(AND(D71="F",S71&gt;0), INDIRECT(ADDRESS(ROW()-6,COLUMN()))-$AN$17,0)</f>
        <v/>
      </c>
      <c r="T77" s="59">
        <f>IF(AND(D71="M",T71&gt;0), INDIRECT(ADDRESS(ROW()-6,COLUMN()))-$AO$18,0) + IF(AND(D71="F",T71&gt;0), INDIRECT(ADDRESS(ROW()-6,COLUMN()))-$AN$18,0)</f>
        <v/>
      </c>
      <c r="U77" s="66" t="n">
        <v>0</v>
      </c>
      <c r="V77" s="59">
        <f>IF(AND(D71="M",V71&gt;0), INDIRECT(ADDRESS(ROW()-6,COLUMN()))-$AO$20,0) + IF(AND(D71="F",V71&gt;0), INDIRECT(ADDRESS(ROW()-6,COLUMN()))-$AN$20,0)</f>
        <v/>
      </c>
      <c r="W77" s="59">
        <f>IF(AND(D71="M",W71&gt;0), INDIRECT(ADDRESS(ROW()-6,COLUMN()))-$AO$21,0) + IF(AND(D71="F",W71&gt;0), INDIRECT(ADDRESS(ROW()-6,COLUMN()))-$AN$21,0)</f>
        <v/>
      </c>
      <c r="AJ77" s="18" t="n"/>
      <c r="AK77" s="18" t="n"/>
    </row>
    <row customHeight="1" ht="20" outlineLevel="1" r="78" s="73" thickBot="1">
      <c r="C78" s="76" t="inlineStr">
        <is>
          <t>Olympic Trials</t>
        </is>
      </c>
      <c r="E78" s="65" t="n"/>
      <c r="F78" s="59" t="n"/>
      <c r="G78" s="59" t="n"/>
      <c r="H78" s="59" t="n"/>
      <c r="I78" s="59" t="n"/>
      <c r="J78" s="59" t="n"/>
      <c r="K78" s="59" t="n"/>
      <c r="L78" s="54" t="n">
        <v>-89</v>
      </c>
      <c r="M78" s="59" t="n"/>
      <c r="N78" s="59" t="n"/>
      <c r="O78" s="54" t="n">
        <v>-89</v>
      </c>
      <c r="P78" s="55" t="n"/>
      <c r="Q78" s="55" t="n"/>
      <c r="R78" s="54" t="n">
        <v>-89</v>
      </c>
      <c r="S78" s="55" t="n"/>
      <c r="T78" s="55" t="n"/>
      <c r="U78" s="54" t="n">
        <v>-89</v>
      </c>
      <c r="V78" s="55" t="n"/>
      <c r="W78" s="55" t="n"/>
    </row>
    <row customHeight="1" ht="20" r="79" s="73">
      <c r="A79" s="71" t="inlineStr">
        <is>
          <t>Template</t>
        </is>
      </c>
      <c r="B79" s="72" t="n"/>
      <c r="C79" s="44" t="inlineStr">
        <is>
          <t>/</t>
        </is>
      </c>
      <c r="D79" s="45" t="inlineStr">
        <is>
          <t>/</t>
        </is>
      </c>
      <c r="E79" s="47">
        <f>COUNTIF(F79:W79,"=0")</f>
        <v/>
      </c>
      <c r="F79" s="53" t="n">
        <v>-89</v>
      </c>
      <c r="G79" s="53" t="n">
        <v>-89</v>
      </c>
      <c r="H79" s="53" t="n">
        <v>-89</v>
      </c>
      <c r="I79" s="53" t="n">
        <v>-89</v>
      </c>
      <c r="J79" s="53" t="n">
        <v>-89</v>
      </c>
      <c r="K79" s="53" t="n">
        <v>-89</v>
      </c>
      <c r="L79" s="53" t="n">
        <v>-89</v>
      </c>
      <c r="M79" s="53" t="n">
        <v>-89</v>
      </c>
      <c r="N79" s="53" t="n">
        <v>-89</v>
      </c>
      <c r="O79" s="53" t="n">
        <v>-89</v>
      </c>
      <c r="P79" s="53" t="n">
        <v>-89</v>
      </c>
      <c r="Q79" s="53" t="n">
        <v>-89</v>
      </c>
      <c r="R79" s="53" t="n">
        <v>-89</v>
      </c>
      <c r="S79" s="53" t="n">
        <v>-89</v>
      </c>
      <c r="T79" s="53" t="n">
        <v>-89</v>
      </c>
      <c r="U79" s="53" t="n">
        <v>-89</v>
      </c>
      <c r="V79" s="53" t="n">
        <v>-89</v>
      </c>
      <c r="W79" s="56" t="n">
        <v>-89</v>
      </c>
      <c r="AG79" s="23" t="n"/>
      <c r="AH79" s="23" t="n"/>
    </row>
    <row customHeight="1" ht="20" outlineLevel="1" r="80" s="73">
      <c r="C80" s="74" t="inlineStr">
        <is>
          <t>Silver</t>
        </is>
      </c>
      <c r="D80" s="75" t="n"/>
      <c r="E80" s="65">
        <f>COUNTIF(F80:AA80,"&lt;=0")-E79-IF(C79&gt;12,IF(L79&gt;0,1,0)+IF(O79&gt;0,1,0)+IF(R79&gt;0,1,0)+IF(U79&gt;0,1,0),0)-IF(C79&lt;11,IF(J79&gt;0,1,0)+IF(K79&gt;0,1,0)+IF(N79&gt;0,1,0)+IF(Q79&gt;0,1,0)+IF(T79&gt;0,1,0)+IF(W79,1,0),0)</f>
        <v/>
      </c>
      <c r="F80" s="59">
        <f>(IF(AND(C79&lt;11,AND(D79="F",F79&gt;0)),(INDIRECT(ADDRESS(ROW()-1,COLUMN()))-$B$4),0) + IF(AND(C79&lt;11,AND(D79="M",F79&gt;0)),(INDIRECT(ADDRESS(ROW()-1,COLUMN()))-$C$4),0)) + IF(AND(OR(C79=11,C79=12),AND(D79="F",F79&gt;0)),(INDIRECT(ADDRESS(ROW()-1,COLUMN()))-$D$4),0) + IF(AND(OR(C79=11,C79=12),AND(D79="M",F79&gt;0)),(INDIRECT(ADDRESS(ROW()-1,COLUMN()))-$E$4),0)  + IF(AND(OR(C79=13,C79=14),AND(D79="F",F79&gt;0)),(INDIRECT(ADDRESS(ROW()-1,COLUMN()))-$F$4),0) + IF(AND(OR(C79=13,C79=14),AND(D79="M",F79&gt;0)),(INDIRECT(ADDRESS(ROW()-1,COLUMN()))-$G$4),0) + IF(AND(C79 &gt; 14,AND(D79="F",F79&gt;0)),(INDIRECT(ADDRESS(ROW()-1,COLUMN()))-$H$4),0) + IF(AND(C79 &gt; 14,AND(D79="M",F79&gt;0)),(INDIRECT(ADDRESS(ROW()-1,COLUMN()))-$I$4),0)</f>
        <v/>
      </c>
      <c r="G80" s="59">
        <f>(IF(AND(C79&lt;11,AND(D79="F",G79&gt;0)),(INDIRECT(ADDRESS(ROW()-1,COLUMN()))-$B$5),0) + IF(AND(C79&lt;11,AND(D79="M",G79&gt;0)),(INDIRECT(ADDRESS(ROW()-1,COLUMN()))-$C$5),0)) + IF(AND(OR(C79=11,C79=12),AND(D79="F",G79&gt;0)),(INDIRECT(ADDRESS(ROW()-1,COLUMN()))-$D$5),0) + IF(AND(OR(C79=11,C79=12),AND(D79="M",G79&gt;0)),(INDIRECT(ADDRESS(ROW()-1,COLUMN()))-$E$5),0)  + IF(AND(OR(C79=13,C79=14),AND(D79="F",G79&gt;0)),(INDIRECT(ADDRESS(ROW()-1,COLUMN()))-$F$5),0) + IF(AND(OR(C79=13,C79=14),AND(D79="M",G79&gt;0)),(INDIRECT(ADDRESS(ROW()-1,COLUMN()))-$G$5),0) + IF(AND(C79 &gt; 14,AND(D79="F",G79&gt;0)),(INDIRECT(ADDRESS(ROW()-1,COLUMN()))-$H$5),0) + IF(AND(C79 &gt; 14,AND(D79="M",G79&gt;0)),(INDIRECT(ADDRESS(ROW()-1,COLUMN()))-$I$5),0)</f>
        <v/>
      </c>
      <c r="H80" s="59">
        <f>(IF(AND(C79&lt;11,AND(D79="F",H79&gt;0)),(INDIRECT(ADDRESS(ROW()-1,COLUMN()))-$B$6),0) + IF(AND(C79&lt;11,AND(D79="M",H79&gt;0)),(INDIRECT(ADDRESS(ROW()-1,COLUMN()))-$C$6),0)) + IF(AND(OR(C79=11,C79=12),AND(D79="F",H79&gt;0)),(INDIRECT(ADDRESS(ROW()-1,COLUMN()))-$D$6),0) + IF(AND(OR(C79=11,C79=12),AND(D79="M",H79&gt;0)),(INDIRECT(ADDRESS(ROW()-1,COLUMN()))-$E$6),0)  + IF(AND(OR(C79=13,C79=14),AND(D79="F",H79&gt;0)),(INDIRECT(ADDRESS(ROW()-1,COLUMN()))-$F$6),0) + IF(AND(OR(C79=13,C79=14),AND(D79="M",H79&gt;0)),(INDIRECT(ADDRESS(ROW()-1,COLUMN()))-$G$6),0) + IF(AND(C79 &gt; 14,AND(D79="F",H79&gt;0)),(INDIRECT(ADDRESS(ROW()-1,COLUMN()))-$H$6),0) + IF(AND(C79 &gt; 14,AND(D79="M",H79&gt;0)),(INDIRECT(ADDRESS(ROW()-1,COLUMN()))-$I$6),0)</f>
        <v/>
      </c>
      <c r="I80" s="59">
        <f>(IF(AND(C79&lt;11,AND(D79="F",I79&gt;0)),(INDIRECT(ADDRESS(ROW()-1,COLUMN()))-$B$7),0) + IF(AND(C79&lt;11,AND(D79="M",I79&gt;0)),(INDIRECT(ADDRESS(ROW()-1,COLUMN()))-$C$7),0)) + IF(AND(OR(C79=11,C79=12),AND(D79="F",I79&gt;0)),(INDIRECT(ADDRESS(ROW()-1,COLUMN()))-$D$7),0) + IF(AND(OR(C79=11,C79=12),AND(D79="M",I79&gt;0)),(INDIRECT(ADDRESS(ROW()-1,COLUMN()))-$E$7),0)  + IF(AND(OR(C79=13,C79=14),AND(D79="F",I79&gt;0)),(INDIRECT(ADDRESS(ROW()-1,COLUMN()))-$F$7),0) + IF(AND(OR(C79=13,C79=14),AND(D79="M",I79&gt;0)),(INDIRECT(ADDRESS(ROW()-1,COLUMN()))-$G$7),0) + IF(AND(C79 &gt; 14,AND(D79="F",I79&gt;0)),(INDIRECT(ADDRESS(ROW()-1,COLUMN()))-$H$7),0) + IF(AND(C79 &gt; 14,AND(D79="M",I79&gt;0)),(INDIRECT(ADDRESS(ROW()-1,COLUMN()))-$I$7),0)</f>
        <v/>
      </c>
      <c r="J80" s="59">
        <f>IF(AND(OR(C79=11,C79=12),AND(D79="F",J79&gt;0)),(INDIRECT(ADDRESS(ROW()-1,COLUMN()))-$D$8),0) + IF(AND(OR(C79=11,C79=12),AND(D79="M",J79&gt;0)),(INDIRECT(ADDRESS(ROW()-1,COLUMN()))-$E$8),0)  + IF(AND(OR(C79=13,C79=14),AND(D79="F",J79&gt;0)),(INDIRECT(ADDRESS(ROW()-1,COLUMN()))-$F$8),0) + IF(AND(OR(C79=13,C79=14),AND(D79="M",J79&gt;0)),(INDIRECT(ADDRESS(ROW()-1,COLUMN()))-$G$8),0) + IF(AND(C79 &gt; 14,AND(D79="F",J79&gt;0)),(INDIRECT(ADDRESS(ROW()-1,COLUMN()))-$H$8),0) + IF(AND(C79 &gt; 14,AND(D79="M",J79&gt;0)),(INDIRECT(ADDRESS(ROW()-1,COLUMN()))-$I$8),0)</f>
        <v/>
      </c>
      <c r="K80" s="59">
        <f>IF(AND(OR(C79=11,C79=12),AND(D79="F",K79&gt;0)),(INDIRECT(ADDRESS(ROW()-1,COLUMN()))-$D$9),0) + IF(AND(OR(C79=11,C79=12),AND(D79="M",K79&gt;0)),(INDIRECT(ADDRESS(ROW()-1,COLUMN()))-$E$9),0)  + IF(AND(OR(C79=13,C79=14),AND(D79="F",K79&gt;0)),(INDIRECT(ADDRESS(ROW()-1,COLUMN()))-$F$9),0) + IF(AND(OR(C79=13,C79=14),AND(D79="M",K79&gt;0)),(INDIRECT(ADDRESS(ROW()-1,COLUMN()))-$G$9),0) + IF(AND(C79 &gt; 14,AND(D79="F",K79&gt;0)),(INDIRECT(ADDRESS(ROW()-1,COLUMN()))-$H$9),0) + IF(AND(C79 &gt; 14,AND(D79="M",K79&gt;0)),(INDIRECT(ADDRESS(ROW()-1,COLUMN()))-$I$9),0)</f>
        <v/>
      </c>
      <c r="L80" s="59">
        <f>(IF(AND(C79&lt;11,AND(D79="F",L79&gt;0)),(INDIRECT(ADDRESS(ROW()-1,COLUMN()))-$B$11),0) + IF(AND(C79&lt;11,AND(D79="M",L79&gt;0)),(INDIRECT(ADDRESS(ROW()-1,COLUMN()))-$C$11),0)) + IF(AND(OR(C79=11,C79=12),AND(D79="F",L79&gt;0)),(INDIRECT(ADDRESS(ROW()-1,COLUMN()))-$D$11),0) + IF(AND(OR(C79=11,C79=12),AND(D79="M",L79&gt;0)),(INDIRECT(ADDRESS(ROW()-1,COLUMN()))-$E$11),0)</f>
        <v/>
      </c>
      <c r="M80" s="59">
        <f>(IF(AND(C79&lt;11,AND(D79="F",M79&gt;0)),(INDIRECT(ADDRESS(ROW()-1,COLUMN()))-$B$12),0) + IF(AND(C79&lt;11,AND(D79="M",M79&gt;0)),(INDIRECT(ADDRESS(ROW()-1,COLUMN()))-$C$12),0)) + IF(AND(OR(C79=11,C79=12),AND(D79="F",M79&gt;0)),(INDIRECT(ADDRESS(ROW()-1,COLUMN()))-$D$12),0) + IF(AND(OR(C79=11,C79=12),AND(D79="M",M79&gt;0)),(INDIRECT(ADDRESS(ROW()-1,COLUMN()))-$E$12),0)  + IF(AND(OR(C79=13,C79=14),AND(D79="F",M79&gt;0)),(INDIRECT(ADDRESS(ROW()-1,COLUMN()))-$F$12),0) + IF(AND(OR(C79=13,C79=14),AND(D79="M",M79&gt;0)),(INDIRECT(ADDRESS(ROW()-1,COLUMN()))-$G$12),0) + IF(AND(C79 &gt; 14,AND(D79="F",M79&gt;0)),(INDIRECT(ADDRESS(ROW()-1,COLUMN()))-$H$12),0) + IF(AND(C79 &gt; 14,AND(D79="M",M79&gt;0)),(INDIRECT(ADDRESS(ROW()-1,COLUMN()))-$I$12),0)</f>
        <v/>
      </c>
      <c r="N80" s="59">
        <f>IF(AND(OR(C79=11,C79=12),AND(D79="F",N79&gt;0)),(INDIRECT(ADDRESS(ROW()-1,COLUMN()))-$D$13),0) + IF(AND(OR(C79=11,C79=12),AND(D79="M",N79&gt;0)),(INDIRECT(ADDRESS(ROW()-1,COLUMN()))-$E$13),0)  + IF(AND(OR(C79=13,C79=14),AND(D79="F",N79&gt;0)),(INDIRECT(ADDRESS(ROW()-1,COLUMN()))-$F$13),0) + IF(AND(OR(C79=13,C79=14),AND(D79="M",N79&gt;0)),(INDIRECT(ADDRESS(ROW()-1,COLUMN()))-$G$13),0) + IF(AND(C79 &gt; 14,AND(D79="F",N79&gt;0)),(INDIRECT(ADDRESS(ROW()-1,COLUMN()))-$H$13),0) + IF(AND(C79 &gt; 14,AND(D79="M",N79&gt;0)),(INDIRECT(ADDRESS(ROW()-1,COLUMN()))-$I$13),0)</f>
        <v/>
      </c>
      <c r="O80" s="59">
        <f>(IF(AND(C79&lt;11,AND(D79="F",O79&gt;0)),(INDIRECT(ADDRESS(ROW()-1,COLUMN()))-$B$15),0) + IF(AND(C79&lt;11,AND(D79="M",O79&gt;0)),(INDIRECT(ADDRESS(ROW()-1,COLUMN()))-$C$15),0)) + IF(AND(OR(C79=11,C79=12),AND(D79="F",O79&gt;0)),(INDIRECT(ADDRESS(ROW()-1,COLUMN()))-$D$15),0) + IF(AND(OR(C79=11,C79=12),AND(D79="M",O79&gt;0)),(INDIRECT(ADDRESS(ROW()-1,COLUMN()))-$E$15),0)</f>
        <v/>
      </c>
      <c r="P80" s="59">
        <f>(IF(AND(C79&lt;11,AND(D79="F",P79&gt;0)),(INDIRECT(ADDRESS(ROW()-1,COLUMN()))-$B$16),0) + IF(AND(C79&lt;11,AND(D79="M",P79&gt;0)),(INDIRECT(ADDRESS(ROW()-1,COLUMN()))-$C$16),0)) + IF(AND(OR(C79=11,C79=12),AND(D79="F",P79&gt;0)),(INDIRECT(ADDRESS(ROW()-1,COLUMN()))-$D$16),0) + IF(AND(OR(C79=11,C79=12),AND(D79="M",P79&gt;0)),(INDIRECT(ADDRESS(ROW()-1,COLUMN()))-$E$16),0)  + IF(AND(OR(C79=13,C79=14),AND(D79="F",P79&gt;0)),(INDIRECT(ADDRESS(ROW()-1,COLUMN()))-$F$16),0) + IF(AND(OR(C79=13,C79=14),AND(D79="M",P79&gt;0)),(INDIRECT(ADDRESS(ROW()-1,COLUMN()))-$G$16),0) + IF(AND(C79 &gt; 14,AND(D79="F",P79&gt;0)),(INDIRECT(ADDRESS(ROW()-1,COLUMN()))-$H$16),0) + IF(AND(C79 &gt; 14,AND(D79="M",P79&gt;0)),(INDIRECT(ADDRESS(ROW()-1,COLUMN()))-$I$16),0)</f>
        <v/>
      </c>
      <c r="Q80" s="59">
        <f>IF(AND(OR(C79=11,C79=12),AND(D79="F",Q79&gt;0)),(INDIRECT(ADDRESS(ROW()-1,COLUMN()))-$D$17),0) + IF(AND(OR(C79=11,C79=12),AND(D79="M",Q79&gt;0)),(INDIRECT(ADDRESS(ROW()-1,COLUMN()))-$E$17),0)  + IF(AND(OR(C79=13,C79=14),AND(D79="F",Q79&gt;0)),(INDIRECT(ADDRESS(ROW()-1,COLUMN()))-$F$17),0) + IF(AND(OR(C79=13,C79=14),AND(D79="M",Q79&gt;0)),(INDIRECT(ADDRESS(ROW()-1,COLUMN()))-$G$17),0) + IF(AND(C79 &gt; 14,AND(D79="F",Q79&gt;0)),(INDIRECT(ADDRESS(ROW()-1,COLUMN()))-$H$17),0) + IF(AND(C79 &gt; 14,AND(D79="M",Q79&gt;0)),(INDIRECT(ADDRESS(ROW()-1,COLUMN()))-$I$17),0)</f>
        <v/>
      </c>
      <c r="R80" s="59">
        <f>(IF(AND(C79&lt;11,AND(D79="F",R79&gt;0)),(INDIRECT(ADDRESS(ROW()-1,COLUMN()))-$B$19),0) + IF(AND(C79&lt;11,AND(D79="M",R79&gt;0)),(INDIRECT(ADDRESS(ROW()-1,COLUMN()))-$C$19),0)) + IF(AND(OR(C79=11,C79=12),AND(D79="F",R79&gt;0)),(INDIRECT(ADDRESS(ROW()-1,COLUMN()))-$D$19),0) + IF(AND(OR(C79=11,C79=12),AND(D79="M",R79&gt;0)),(INDIRECT(ADDRESS(ROW()-1,COLUMN()))-$E$19),0)</f>
        <v/>
      </c>
      <c r="S80" s="59">
        <f>(IF(AND(C79&lt;11,AND(D79="F",S79&gt;0)),(INDIRECT(ADDRESS(ROW()-1,COLUMN()))-$B$20),0) + IF(AND(C79&lt;11,AND(D79="M",S79&gt;0)),(INDIRECT(ADDRESS(ROW()-1,COLUMN()))-$C$20),0)) + IF(AND(OR(C79=11,C79=12),AND(D79="F",S79&gt;0)),(INDIRECT(ADDRESS(ROW()-1,COLUMN()))-$D$20),0) + IF(AND(OR(C79=11,C79=12),AND(D79="M",S79&gt;0)),(INDIRECT(ADDRESS(ROW()-1,COLUMN()))-$E$20),0)  + IF(AND(OR(C79=13,C79=14),AND(D79="F",S79&gt;0)),(INDIRECT(ADDRESS(ROW()-1,COLUMN()))-$F$20),0) + IF(AND(OR(C79=13,C79=14),AND(D79="M",S79&gt;0)),(INDIRECT(ADDRESS(ROW()-1,COLUMN()))-$G$20),0) + IF(AND(C79 &gt; 14,AND(D79="F",S79&gt;0)),(INDIRECT(ADDRESS(ROW()-1,COLUMN()))-$H$20),0) + IF(AND(C79 &gt; 14,AND(D79="M",S79&gt;0)),(INDIRECT(ADDRESS(ROW()-1,COLUMN()))-$I$20),0)</f>
        <v/>
      </c>
      <c r="T80" s="59">
        <f>IF(AND(OR(C79=11,C79=12),AND(D79="F",T79&gt;0)),(INDIRECT(ADDRESS(ROW()-1,COLUMN()))-$D$21),0) + IF(AND(OR(C79=11,C79=12),AND(D79="M",T79&gt;0)),(INDIRECT(ADDRESS(ROW()-1,COLUMN()))-$E$21),0)  + IF(AND(OR(C79=13,C79=14),AND(D79="F",T79&gt;0)),(INDIRECT(ADDRESS(ROW()-1,COLUMN()))-$F$21),0) + IF(AND(OR(C79=13,C79=14),AND(D79="M",T79&gt;0)),(INDIRECT(ADDRESS(ROW()-1,COLUMN()))-$G$21),0) + IF(AND(C79 &gt; 14,AND(D79="F",T79&gt;0)),(INDIRECT(ADDRESS(ROW()-1,COLUMN()))-$H$21),0) + IF(AND(C79 &gt; 14,AND(D79="M",T79&gt;0)),(INDIRECT(ADDRESS(ROW()-1,COLUMN()))-$I$21),0)</f>
        <v/>
      </c>
      <c r="U80" s="59">
        <f>(IF(AND(C79&lt;11,AND(D79="F",U79&gt;0)),(INDIRECT(ADDRESS(ROW()-1,COLUMN()))-$B$23),0) + IF(AND(C79&lt;11,AND(D79="M",U79&gt;0)),(INDIRECT(ADDRESS(ROW()-1,COLUMN()))-$C$23),0)) + IF(AND(OR(C79=11,C79=12),AND(D79="F",U79&gt;0)),(INDIRECT(ADDRESS(ROW()-1,COLUMN()))-$D$23),0) + IF(AND(OR(C79=11,C79=12),AND(D79="M",U79&gt;0)),(INDIRECT(ADDRESS(ROW()-1,COLUMN()))-$E$23),0)</f>
        <v/>
      </c>
      <c r="V80" s="59">
        <f>(IF(AND(C79&lt;11,AND(D79="F",V79&gt;0)),(INDIRECT(ADDRESS(ROW()-1,COLUMN()))-$B$24),0) + IF(AND(C79&lt;11,AND(D79="M",V79&gt;0)),(INDIRECT(ADDRESS(ROW()-1,COLUMN()))-$C$24),0)) + IF(AND(OR(C79=11,C79=12),AND(D79="F",V79&gt;0)),(INDIRECT(ADDRESS(ROW()-1,COLUMN()))-$D$24),0) + IF(AND(OR(C79=11,C79=12),AND(D79="M",V79&gt;0)),(INDIRECT(ADDRESS(ROW()-1,COLUMN()))-$E$24),0)  + IF(AND(OR(C79=13,C79=14),AND(D79="F",V79&gt;0)),(INDIRECT(ADDRESS(ROW()-1,COLUMN()))-$F$24),0) + IF(AND(OR(C79=13,C79=14),AND(D79="M",V79&gt;0)),(INDIRECT(ADDRESS(ROW()-1,COLUMN()))-$G$24),0) + IF(AND(C79 &gt; 14,AND(D79="F",V79&gt;0)),(INDIRECT(ADDRESS(ROW()-1,COLUMN()))-$H$24),0) + IF(AND(C79 &gt; 14,AND(D79="M",V79&gt;0)),(INDIRECT(ADDRESS(ROW()-1,COLUMN()))-$I$24),0)</f>
        <v/>
      </c>
      <c r="W80" s="59">
        <f>IF(AND(OR(C79=11,C79=12),AND(D79="F",W79&gt;0)),(INDIRECT(ADDRESS(ROW()-1,COLUMN()))-$D$25),0) + IF(AND(OR(C79=11,C79=12),AND(D79="M",W79&gt;0)),(INDIRECT(ADDRESS(ROW()-1,COLUMN()))-$E$25),0)  + IF(AND(OR(C79=13,C79=14),AND(D79="F",W79&gt;0)),(INDIRECT(ADDRESS(ROW()-1,COLUMN()))-$F$25),0) + IF(AND(OR(C79=13,C79=14),AND(D79="M",W79&gt;0)),(INDIRECT(ADDRESS(ROW()-1,COLUMN()))-$G$25),0) + IF(AND(C79 &gt; 14,AND(D79="F",W79&gt;0)),(INDIRECT(ADDRESS(ROW()-1,COLUMN()))-$H$25),0) + IF(AND(C79 &gt; 14,AND(D79="M",W79&gt;0)),(INDIRECT(ADDRESS(ROW()-1,COLUMN()))-$I$25),0)</f>
        <v/>
      </c>
      <c r="AG80" s="23" t="n"/>
      <c r="AH80" s="23" t="n"/>
    </row>
    <row customHeight="1" ht="20" outlineLevel="1" r="81" s="73">
      <c r="C81" s="76" t="inlineStr">
        <is>
          <t>State</t>
        </is>
      </c>
      <c r="E81" s="65">
        <f>COUNTIF(F81:AA81,"&lt;=0")-E79-IF(C79&gt;12,IF(L79&gt;0,1,0)+IF(O79&gt;0,1,0)+IF(R79&gt;0,1,0)+IF(U79&gt;0,1,0),0)-IF(C79&lt;11,IF(J79&gt;0,1,0)+IF(K79&gt;0,1,0)+IF(N79&gt;0,1,0)+IF(Q79&gt;0,1,0)+IF(T79&gt;0,1,0)+IF(W79,1,0),0)</f>
        <v/>
      </c>
      <c r="F81" s="59">
        <f>(IF(AND(C79&lt;11,AND(D79="F",F79&gt;0)),(INDIRECT(ADDRESS(ROW()-2,COLUMN()))-$L$4),0) + IF(AND(C79&lt;11,AND(D79="M",F79&gt;0)),(INDIRECT(ADDRESS(ROW()-2,COLUMN()))-$M$4),0)) + IF(AND(OR(C79=11,C79=12),AND(D79="F",F79&gt;0)),(INDIRECT(ADDRESS(ROW()-2,COLUMN()))-$N$4),0) + IF(AND(OR(C79=11,C79=12),AND(D79="M",F79&gt;0)),(INDIRECT(ADDRESS(ROW()-2,COLUMN()))-$O$4),0)  + IF(AND(OR(C79=13,C79=14),AND(D79="F",F79&gt;0)),(INDIRECT(ADDRESS(ROW()-2,COLUMN()))-$P$4),0) + IF(AND(OR(C79=13,C79=14),AND(D79="M",F79&gt;0)),(INDIRECT(ADDRESS(ROW()-2,COLUMN()))-$Q$4),0) + IF(AND(C79 &gt; 14,AND(D79="F",F79&gt;0)),(INDIRECT(ADDRESS(ROW()-2,COLUMN()))-$R$4),0) + IF(AND(C79 &gt; 14,AND(D79="M",F79&gt;0)),(INDIRECT(ADDRESS(ROW()-2,COLUMN()))-$S$4),0)</f>
        <v/>
      </c>
      <c r="G81" s="59">
        <f>(IF(AND(C79&lt;11,AND(D79="F",G79&gt;0)),(INDIRECT(ADDRESS(ROW()-2,COLUMN()))-$L$5),0) + IF(AND(C79&lt;11,AND(D79="M",G79&gt;0)),(INDIRECT(ADDRESS(ROW()-2,COLUMN()))-$M$5),0)) + IF(AND(OR(C79=11,C79=12),AND(D79="F",G79&gt;0)),(INDIRECT(ADDRESS(ROW()-2,COLUMN()))-$N$5),0) + IF(AND(OR(C79=11,C79=12),AND(D79="M",G79&gt;0)),(INDIRECT(ADDRESS(ROW()-2,COLUMN()))-$O$5),0)  + IF(AND(OR(C79=13,C79=14),AND(D79="F",G79&gt;0)),(INDIRECT(ADDRESS(ROW()-2,COLUMN()))-$P$5),0) + IF(AND(OR(C79=13,C79=14),AND(D79="M",G79&gt;0)),(INDIRECT(ADDRESS(ROW()-2,COLUMN()))-$Q$5),0) + IF(AND(C79 &gt; 14,AND(D79="F",G79&gt;0)),(INDIRECT(ADDRESS(ROW()-2,COLUMN()))-$R$5),0) + IF(AND(C79 &gt; 14,AND(D79="M",G79&gt;0)),(INDIRECT(ADDRESS(ROW()-2,COLUMN()))-$S$5),0)</f>
        <v/>
      </c>
      <c r="H81" s="59">
        <f>(IF(AND(C79&lt;11,AND(D79="F",H79&gt;0)),(INDIRECT(ADDRESS(ROW()-2,COLUMN()))-$L$6),0) + IF(AND(C79&lt;11,AND(D79="M",H79&gt;0)),(INDIRECT(ADDRESS(ROW()-2,COLUMN()))-$M$6),0)) + IF(AND(OR(C79=11,C79=12),AND(D79="F",H79&gt;0)),(INDIRECT(ADDRESS(ROW()-2,COLUMN()))-$N$6),0) + IF(AND(OR(C79=11,C79=12),AND(D79="M",H79&gt;0)),(INDIRECT(ADDRESS(ROW()-2,COLUMN()))-$O$6),0)  + IF(AND(OR(C79=13,C79=14),AND(D79="F",H79&gt;0)),(INDIRECT(ADDRESS(ROW()-2,COLUMN()))-$P$6),0) + IF(AND(OR(C79=13,C79=14),AND(D79="M",H79&gt;0)),(INDIRECT(ADDRESS(ROW()-2,COLUMN()))-$Q$6),0) + IF(AND(C79 &gt; 14,AND(D79="F",H79&gt;0)),(INDIRECT(ADDRESS(ROW()-2,COLUMN()))-$R$6),0) + IF(AND(C79 &gt; 14,AND(D79="M",H79&gt;0)),(INDIRECT(ADDRESS(ROW()-2,COLUMN()))-$S$6),0)</f>
        <v/>
      </c>
      <c r="I81" s="59">
        <f>(IF(AND(C79&lt;11,AND(D79="F",I79&gt;0)),(INDIRECT(ADDRESS(ROW()-2,COLUMN()))-$L$7),0) + IF(AND(C79&lt;11,AND(D79="M",I79&gt;0)),(INDIRECT(ADDRESS(ROW()-2,COLUMN()))-$M$7),0)) + IF(AND(OR(C79=11,C79=12),AND(D79="F",I79&gt;0)),(INDIRECT(ADDRESS(ROW()-2,COLUMN()))-$N$7),0) + IF(AND(OR(C79=11,C79=12),AND(D79="M",I79&gt;0)),(INDIRECT(ADDRESS(ROW()-2,COLUMN()))-$O$7),0)  + IF(AND(OR(C79=13,C79=14),AND(D79="F",I79&gt;0)),(INDIRECT(ADDRESS(ROW()-2,COLUMN()))-$P$7),0) + IF(AND(OR(C79=13,C79=14),AND(D79="M",I79&gt;0)),(INDIRECT(ADDRESS(ROW()-2,COLUMN()))-$Q$7),0) + IF(AND(C79 &gt; 14,AND(D79="F",I79&gt;0)),(INDIRECT(ADDRESS(ROW()-2,COLUMN()))-$R$7),0) + IF(AND(C79 &gt; 14,AND(D79="M",I79&gt;0)),(INDIRECT(ADDRESS(ROW()-2,COLUMN()))-$S$7),0)</f>
        <v/>
      </c>
      <c r="J81" s="59">
        <f>IF(AND(OR(C79=11,C79=12),AND(D79="F",J79&gt;0)),(INDIRECT(ADDRESS(ROW()-2,COLUMN()))-$N$8),0) + IF(AND(OR(C79=11,C79=12),AND(D79="M",J79&gt;0)),(INDIRECT(ADDRESS(ROW()-2,COLUMN()))-$O$8),0)  + IF(AND(OR(C79=13,C79=14),AND(D79="F",J79&gt;0)),(INDIRECT(ADDRESS(ROW()-2,COLUMN()))-$P$8),0) + IF(AND(OR(C79=13,C79=14),AND(D79="M",J79&gt;0)),(INDIRECT(ADDRESS(ROW()-2,COLUMN()))-$Q$8),0) + IF(AND(C79 &gt; 14,AND(D79="F",J79&gt;0)),(INDIRECT(ADDRESS(ROW()-2,COLUMN()))-$R$8),0) + IF(AND(C79 &gt; 14,AND(D79="M",J79&gt;0)),(INDIRECT(ADDRESS(ROW()-2,COLUMN()))-$S$8),0)</f>
        <v/>
      </c>
      <c r="K81" s="59">
        <f>IF(AND(OR(C79=11,C79=12),AND(D79="F",K79&gt;0)),(INDIRECT(ADDRESS(ROW()-2,COLUMN()))-$N$9),0) + IF(AND(OR(C79=11,C79=12),AND(D79="M",K79&gt;0)),(INDIRECT(ADDRESS(ROW()-2,COLUMN()))-$O$9),0)  + IF(AND(OR(C79=13,C79=14),AND(D79="F",K79&gt;0)),(INDIRECT(ADDRESS(ROW()-2,COLUMN()))-$P$9),0) + IF(AND(OR(C79=13,C79=14),AND(D79="M",K79&gt;0)),(INDIRECT(ADDRESS(ROW()-2,COLUMN()))-$Q$9),0) + IF(AND(C79 &gt; 14,AND(D79="F",K79&gt;0)),(INDIRECT(ADDRESS(ROW()-2,COLUMN()))-$R$9),0) + IF(AND(C79 &gt; 14,AND(D79="M",K79&gt;0)),(INDIRECT(ADDRESS(ROW()-2,COLUMN()))-$S$9),0)</f>
        <v/>
      </c>
      <c r="L81" s="59">
        <f>(IF(AND(C79&lt;11,AND(D79="F",L79&gt;0)),(INDIRECT(ADDRESS(ROW()-2,COLUMN()))-$L$11),0) + IF(AND(C79&lt;11,AND(D79="M",L79&gt;0)),(INDIRECT(ADDRESS(ROW()-2,COLUMN()))-$M$11),0)) + IF(AND(OR(C79=11,C79=12),AND(D79="F",L79&gt;0)),(INDIRECT(ADDRESS(ROW()-2,COLUMN()))-$N$11),0) + IF(AND(OR(C79=11,C79=12),AND(D79="M",L79&gt;0)),(INDIRECT(ADDRESS(ROW()-2,COLUMN()))-$O$11),0)</f>
        <v/>
      </c>
      <c r="M81" s="59">
        <f>(IF(AND(C79&lt;11,AND(D79="F",M79&gt;0)),(INDIRECT(ADDRESS(ROW()-2,COLUMN()))-$L$12),0) + IF(AND(C79&lt;11,AND(D79="M",M79&gt;0)),(INDIRECT(ADDRESS(ROW()-2,COLUMN()))-$M$12),0)) + IF(AND(OR(C79=11,C79=12),AND(D79="F",M79&gt;0)),(INDIRECT(ADDRESS(ROW()-2,COLUMN()))-$N$12),0) + IF(AND(OR(C79=11,C79=12),AND(D79="M",M79&gt;0)),(INDIRECT(ADDRESS(ROW()-2,COLUMN()))-$O$12),0)  + IF(AND(OR(C79=13,C79=14),AND(D79="F",M79&gt;0)),(INDIRECT(ADDRESS(ROW()-2,COLUMN()))-$P$12),0) + IF(AND(OR(C79=13,C79=14),AND(D79="M",M79&gt;0)),(INDIRECT(ADDRESS(ROW()-2,COLUMN()))-$Q$12),0) + IF(AND(C79 &gt; 14,AND(D79="F",M79&gt;0)),(INDIRECT(ADDRESS(ROW()-2,COLUMN()))-$R$12),0) + IF(AND(C79 &gt; 14,AND(D79="M",M79&gt;0)),(INDIRECT(ADDRESS(ROW()-2,COLUMN()))-$S$12),0)</f>
        <v/>
      </c>
      <c r="N81" s="59">
        <f>IF(AND(OR(C79=11,C79=12),AND(D79="F",N79&gt;0)),(INDIRECT(ADDRESS(ROW()-2,COLUMN()))-$N$13),0) + IF(AND(OR(C79=11,C79=12),AND(D79="M",N79&gt;0)),(INDIRECT(ADDRESS(ROW()-2,COLUMN()))-$O$13),0)  + IF(AND(OR(C79=13,C79=14),AND(D79="F",N79&gt;0)),(INDIRECT(ADDRESS(ROW()-2,COLUMN()))-$P$13),0) + IF(AND(OR(C79=13,C79=14),AND(D79="M",N79&gt;0)),(INDIRECT(ADDRESS(ROW()-2,COLUMN()))-$Q$13),0) + IF(AND(C79 &gt; 14,AND(D79="F",N79&gt;0)),(INDIRECT(ADDRESS(ROW()-2,COLUMN()))-$R$13),0) + IF(AND(C79 &gt; 14,AND(D79="M",N79&gt;0)),(INDIRECT(ADDRESS(ROW()-2,COLUMN()))-$S$13),0)</f>
        <v/>
      </c>
      <c r="O81" s="59">
        <f>(IF(AND(C79&lt;11,AND(D79="F",O79&gt;0)),(INDIRECT(ADDRESS(ROW()-2,COLUMN()))-$L$15),0) + IF(AND(C79&lt;11,AND(D79="M",O79&gt;0)),(INDIRECT(ADDRESS(ROW()-2,COLUMN()))-$M$15),0)) + IF(AND(OR(C79=11,C79=12),AND(D79="F",O79&gt;0)),(INDIRECT(ADDRESS(ROW()-2,COLUMN()))-$N$15),0) + IF(AND(OR(C79=11,C79=12),AND(D79="M",O79&gt;0)),(INDIRECT(ADDRESS(ROW()-2,COLUMN()))-$O$15),0)</f>
        <v/>
      </c>
      <c r="P81" s="59">
        <f>(IF(AND(C79&lt;11,AND(D79="F",P79&gt;0)),(INDIRECT(ADDRESS(ROW()-2,COLUMN()))-$L$16),0) + IF(AND(C79&lt;11,AND(D79="M",P79&gt;0)),(INDIRECT(ADDRESS(ROW()-2,COLUMN()))-$M$16),0)) + IF(AND(OR(C79=11,C79=12),AND(D79="F",P79&gt;0)),(INDIRECT(ADDRESS(ROW()-2,COLUMN()))-$N$16),0) + IF(AND(OR(C79=11,C79=12),AND(D79="M",P79&gt;0)),(INDIRECT(ADDRESS(ROW()-2,COLUMN()))-$O$16),0)  + IF(AND(OR(C79=13,C79=14),AND(D79="F",P79&gt;0)),(INDIRECT(ADDRESS(ROW()-2,COLUMN()))-$P$16),0) + IF(AND(OR(C79=13,C79=14),AND(D79="M",P79&gt;0)),(INDIRECT(ADDRESS(ROW()-2,COLUMN()))-$Q$16),0) + IF(AND(C79 &gt; 14,AND(D79="F",P79&gt;0)),(INDIRECT(ADDRESS(ROW()-2,COLUMN()))-$R$16),0) + IF(AND(C79 &gt; 14,AND(D79="M",P79&gt;0)),(INDIRECT(ADDRESS(ROW()-2,COLUMN()))-$S$16),0)</f>
        <v/>
      </c>
      <c r="Q81" s="59">
        <f>IF(AND(OR(C79=11,C79=12),AND(D79="F",Q79&gt;0)),(INDIRECT(ADDRESS(ROW()-2,COLUMN()))-$N$17),0) + IF(AND(OR(C79=11,C79=12),AND(D79="M",Q79&gt;0)),(INDIRECT(ADDRESS(ROW()-2,COLUMN()))-$O$17),0)  + IF(AND(OR(C79=13,C79=14),AND(D79="F",Q79&gt;0)),(INDIRECT(ADDRESS(ROW()-2,COLUMN()))-$P$17),0) + IF(AND(OR(C79=13,C79=14),AND(D79="M",Q79&gt;0)),(INDIRECT(ADDRESS(ROW()-2,COLUMN()))-$Q$17),0) + IF(AND(C79 &gt; 14,AND(D79="F",Q79&gt;0)),(INDIRECT(ADDRESS(ROW()-2,COLUMN()))-$R$17),0) + IF(AND(C79 &gt; 14,AND(D79="M",Q79&gt;0)),(INDIRECT(ADDRESS(ROW()-2,COLUMN()))-$S$17),0)</f>
        <v/>
      </c>
      <c r="R81" s="59">
        <f>(IF(AND(C79&lt;11,AND(D79="F",R79&gt;0)),(INDIRECT(ADDRESS(ROW()-2,COLUMN()))-$L$19),0) + IF(AND(C79&lt;11,AND(D79="M",R79&gt;0)),(INDIRECT(ADDRESS(ROW()-2,COLUMN()))-$M$19),0)) + IF(AND(OR(C79=11,C79=12),AND(D79="F",R79&gt;0)),(INDIRECT(ADDRESS(ROW()-2,COLUMN()))-$N$19),0) + IF(AND(OR(C79=11,C79=12),AND(D79="M",R79&gt;0)),(INDIRECT(ADDRESS(ROW()-2,COLUMN()))-$O$19),0)</f>
        <v/>
      </c>
      <c r="S81" s="59">
        <f>(IF(AND(C79&lt;11,AND(D79="F",S79&gt;0)),(INDIRECT(ADDRESS(ROW()-2,COLUMN()))-$L$20),0) + IF(AND(C79&lt;11,AND(D79="M",S79&gt;0)),(INDIRECT(ADDRESS(ROW()-2,COLUMN()))-$M$20),0)) + IF(AND(OR(C79=11,C79=12),AND(D79="F",S79&gt;0)),(INDIRECT(ADDRESS(ROW()-2,COLUMN()))-$N$20),0) + IF(AND(OR(C79=11,C79=12),AND(D79="M",S79&gt;0)),(INDIRECT(ADDRESS(ROW()-2,COLUMN()))-$O$20),0)  + IF(AND(OR(C79=13,C79=14),AND(D79="F",S79&gt;0)),(INDIRECT(ADDRESS(ROW()-2,COLUMN()))-$P$20),0) + IF(AND(OR(C79=13,C79=14),AND(D79="M",S79&gt;0)),(INDIRECT(ADDRESS(ROW()-2,COLUMN()))-$Q$20),0) + IF(AND(C79 &gt; 14,AND(D79="F",S79&gt;0)),(INDIRECT(ADDRESS(ROW()-2,COLUMN()))-$R$20),0) + IF(AND(C79 &gt; 14,AND(D79="M",S79&gt;0)),(INDIRECT(ADDRESS(ROW()-2,COLUMN()))-$S$20),0)</f>
        <v/>
      </c>
      <c r="T81" s="59">
        <f>IF(AND(OR(C79=11,C79=12),AND(D79="F",T79&gt;0)),(INDIRECT(ADDRESS(ROW()-2,COLUMN()))-$N$21),0) + IF(AND(OR(C79=11,C79=12),AND(D79="M",T79&gt;0)),(INDIRECT(ADDRESS(ROW()-2,COLUMN()))-$O$21),0)  + IF(AND(OR(C79=13,C79=14),AND(D79="F",T79&gt;0)),(INDIRECT(ADDRESS(ROW()-2,COLUMN()))-$P$21),0) + IF(AND(OR(C79=13,C79=14),AND(D79="M",T79&gt;0)),(INDIRECT(ADDRESS(ROW()-2,COLUMN()))-$Q$21),0) + IF(AND(C79 &gt; 14,AND(D79="F",T79&gt;0)),(INDIRECT(ADDRESS(ROW()-2,COLUMN()))-$R$21),0) + IF(AND(C79 &gt; 14,AND(D79="M",T79&gt;0)),(INDIRECT(ADDRESS(ROW()-2,COLUMN()))-$S$21),0)</f>
        <v/>
      </c>
      <c r="U81" s="59">
        <f>(IF(AND(C79&lt;11,AND(D79="F",U79&gt;0)),(INDIRECT(ADDRESS(ROW()-2,COLUMN()))-$L$23),0) + IF(AND(C79&lt;11,AND(D79="M",U79&gt;0)),(INDIRECT(ADDRESS(ROW()-2,COLUMN()))-$M$23),0)) + IF(AND(OR(C79=11,C79=12),AND(D79="F",U79&gt;0)),(INDIRECT(ADDRESS(ROW()-2,COLUMN()))-$N$23),0) + IF(AND(OR(C79=11,C79=12),AND(D79="M",U79&gt;0)),(INDIRECT(ADDRESS(ROW()-2,COLUMN()))-$O$23),0)</f>
        <v/>
      </c>
      <c r="V81" s="59">
        <f>(IF(AND(C79&lt;11,AND(D79="F",V79&gt;0)),(INDIRECT(ADDRESS(ROW()-2,COLUMN()))-$L$24),0) + IF(AND(C79&lt;11,AND(D79="M",V79&gt;0)),(INDIRECT(ADDRESS(ROW()-2,COLUMN()))-$M$24),0)) + IF(AND(OR(C79=11,C79=12),AND(D79="F",V79&gt;0)),(INDIRECT(ADDRESS(ROW()-2,COLUMN()))-$N$24),0) + IF(AND(OR(C79=11,C79=12),AND(D79="M",V79&gt;0)),(INDIRECT(ADDRESS(ROW()-2,COLUMN()))-$O$24),0)  + IF(AND(OR(C79=13,C79=14),AND(D79="F",V79&gt;0)),(INDIRECT(ADDRESS(ROW()-2,COLUMN()))-$P$24),0) + IF(AND(OR(C79=13,C79=14),AND(D79="M",V79&gt;0)),(INDIRECT(ADDRESS(ROW()-2,COLUMN()))-$Q$24),0) + IF(AND(C79 &gt; 14,AND(D79="F",V79&gt;0)),(INDIRECT(ADDRESS(ROW()-2,COLUMN()))-$R$24),0) + IF(AND(C79 &gt; 14,AND(D79="M",V79&gt;0)),(INDIRECT(ADDRESS(ROW()-2,COLUMN()))-$S$24),0)</f>
        <v/>
      </c>
      <c r="W81" s="59">
        <f>IF(AND(OR(C79=11,C79=12),AND(D79="F",W79&gt;0)),(INDIRECT(ADDRESS(ROW()-2,COLUMN()))-$N$25),0) + IF(AND(OR(C79=11,C79=12),AND(D79="M",W79&gt;0)),(INDIRECT(ADDRESS(ROW()-2,COLUMN()))-$O$25),0)  + IF(AND(OR(C79=13,C79=14),AND(D79="F",W79&gt;0)),(INDIRECT(ADDRESS(ROW()-2,COLUMN()))-$P$25),0) + IF(AND(OR(C79=13,C79=14),AND(D79="M",W79&gt;0)),(INDIRECT(ADDRESS(ROW()-2,COLUMN()))-$Q$25),0) + IF(AND(C79 &gt; 14,AND(D79="F",W79&gt;0)),(INDIRECT(ADDRESS(ROW()-2,COLUMN()))-$R$25),0) + IF(AND(C79 &gt; 14,AND(D79="M",W79&gt;0)),(INDIRECT(ADDRESS(ROW()-2,COLUMN()))-$S$25),0)</f>
        <v/>
      </c>
    </row>
    <row customHeight="1" ht="20" outlineLevel="1" r="82" s="73">
      <c r="C82" s="76" t="inlineStr">
        <is>
          <t>Zones</t>
        </is>
      </c>
      <c r="E82" s="65">
        <f>COUNTIF(F82:W82,"&lt;=0")-E79-IF(C79&gt;14,18,0)-IF(C79&gt;12,IF(L79&gt;0,1,0)+IF(O79&gt;0,1,0)+IF(R79&gt;0,1,0)+IF(U79&gt;0,1,0),0)-IF(C79&lt;11,IF(J79&gt;0,1,0)+IF(K79&gt;0,1,0)+IF(N79&gt;0,1,0)+IF(Q79&gt;0,1,0)+IF(T79&gt;0,1,0)+ IF(U79&gt;0,1,0) + IF(W79,1,0),0) - IF(AND(U79 &gt; 0,OR(C79=11,C79=12)),1,0)</f>
        <v/>
      </c>
      <c r="F82" s="59">
        <f>(IF(AND(C79&lt;11,AND(D79="F",F79&gt;0)),(INDIRECT(ADDRESS(ROW()-3,COLUMN()))-$V$4),0) + IF(AND(C79&lt;11,AND(D79="M",F79&gt;0)),(INDIRECT(ADDRESS(ROW()-3,COLUMN()))-$W$4),0)) + IF(AND(OR(C79=11,C79=12),AND(D79="F",F79&gt;0)),(INDIRECT(ADDRESS(ROW()-3,COLUMN()))-$X$4),0) + IF(AND(OR(C79=11,C79=12),AND(D79="M",F79&gt;0)),(INDIRECT(ADDRESS(ROW()-3,COLUMN()))-$Y$4),0)  + IF(AND(OR(C79=13,C79=14),AND(D79="F",F79&gt;0)),(INDIRECT(ADDRESS(ROW()-3,COLUMN()))-$Z$4),0) + IF(AND(OR(C79=13,C79=14),AND(D79="M",F79&gt;0)),(INDIRECT(ADDRESS(ROW()-3,COLUMN()))-$AA$4),0)</f>
        <v/>
      </c>
      <c r="G82" s="59">
        <f>(IF(AND(C79&lt;11,AND(D79="F",G79&gt;0)),(INDIRECT(ADDRESS(ROW()-3,COLUMN()))-$V$5),0) + IF(AND(C79&lt;11,AND(D79="M",G79&gt;0)),(INDIRECT(ADDRESS(ROW()-3,COLUMN()))-$W$5),0)) + IF(AND(OR(C79=11,C79=12),AND(D79="F",G79&gt;0)),(INDIRECT(ADDRESS(ROW()-3,COLUMN()))-$X$5),0) + IF(AND(OR(C79=11,C79=12),AND(D79="M",G79&gt;0)),(INDIRECT(ADDRESS(ROW()-3,COLUMN()))-$Y$5),0)  + IF(AND(OR(C79=13,C79=14),AND(D79="F",G79&gt;0)),(INDIRECT(ADDRESS(ROW()-3,COLUMN()))-$Z$5),0) + IF(AND(OR(C79=13,C79=14),AND(D79="M",G79&gt;0)),(INDIRECT(ADDRESS(ROW()-3,COLUMN()))-$AA$5),0)</f>
        <v/>
      </c>
      <c r="H82" s="59">
        <f>(IF(AND(C79&lt;11,AND(D79="F",H79&gt;0)),(INDIRECT(ADDRESS(ROW()-3,COLUMN()))-$V$6),0) + IF(AND(C79&lt;11,AND(D79="M",H79&gt;0)),(INDIRECT(ADDRESS(ROW()-3,COLUMN()))-$W$6),0)) + IF(AND(OR(C79=11,C79=12),AND(D79="F",H79&gt;0)),(INDIRECT(ADDRESS(ROW()-3,COLUMN()))-$X$6),0) + IF(AND(OR(C79=11,C79=12),AND(D79="M",H79&gt;0)),(INDIRECT(ADDRESS(ROW()-3,COLUMN()))-$Y$6),0)  + IF(AND(OR(C79=13,C79=14),AND(D79="F",H79&gt;0)),(INDIRECT(ADDRESS(ROW()-3,COLUMN()))-$Z$6),0) + IF(AND(OR(C79=13,C79=14),AND(D79="M",H79&gt;0)),(INDIRECT(ADDRESS(ROW()-3,COLUMN()))-$AA$6),0)</f>
        <v/>
      </c>
      <c r="I82" s="59">
        <f>(IF(AND(C79&lt;11,AND(D79="F",I79&gt;0)),(INDIRECT(ADDRESS(ROW()-3,COLUMN()))-$V$7),0) + IF(AND(C79&lt;11,AND(D79="M",I79&gt;0)),(INDIRECT(ADDRESS(ROW()-3,COLUMN()))-$W$7),0)) + IF(AND(OR(C79=11,C79=12),AND(D79="F",I79&gt;0)),(INDIRECT(ADDRESS(ROW()-3,COLUMN()))-$X$7),0) + IF(AND(OR(C79=11,C79=12),AND(D79="M",I79&gt;0)),(INDIRECT(ADDRESS(ROW()-3,COLUMN()))-$Y$7),0)  + IF(AND(OR(C79=13,C79=14),AND(D79="F",I79&gt;0)),(INDIRECT(ADDRESS(ROW()-3,COLUMN()))-$Z$7),0) + IF(AND(OR(C79=13,C79=14),AND(D79="M",I79&gt;0)),(INDIRECT(ADDRESS(ROW()-3,COLUMN()))-$AA$7),0)</f>
        <v/>
      </c>
      <c r="J82" s="59">
        <f>IF(AND(OR(C79=11,C79=12),AND(D79="F",J79&gt;0)),(INDIRECT(ADDRESS(ROW()-3,COLUMN()))-$X$8),0) + IF(AND(OR(C79=11,C79=12),AND(D79="M",J79&gt;0)),(INDIRECT(ADDRESS(ROW()-3,COLUMN()))-$Y$8),0)  + IF(AND(OR(C79=13,C79=14),AND(D79="F",J79&gt;0)),(INDIRECT(ADDRESS(ROW()-3,COLUMN()))-$Z$8),0) + IF(AND(OR(C79=13,C79=14),AND(D79="M",J79&gt;0)),(INDIRECT(ADDRESS(ROW()-3,COLUMN()))-$AA$8),0)</f>
        <v/>
      </c>
      <c r="K82" s="59">
        <f>IF(AND(OR(C79=11,C79=12),AND(D79="F",K79&gt;0)),(INDIRECT(ADDRESS(ROW()-3,COLUMN()))-$X$9),0) + IF(AND(OR(C79=11,C79=12),AND(D79="M",K79&gt;0)),(INDIRECT(ADDRESS(ROW()-3,COLUMN()))-$Y$9),0)  + IF(AND(OR(C79=13,C79=14),AND(D79="F",K79&gt;0)),(INDIRECT(ADDRESS(ROW()-3,COLUMN()))-$Z$9),0) + IF(AND(OR(C79=13,C79=14),AND(D79="M",K79&gt;0)),(INDIRECT(ADDRESS(ROW()-3,COLUMN()))-$AA$9),0)</f>
        <v/>
      </c>
      <c r="L82" s="59">
        <f>(IF(AND(C79&lt;11,AND(D79="F",L79&gt;0)),(INDIRECT(ADDRESS(ROW()-3,COLUMN()))-$V$11),0) + IF(AND(C79&lt;11,AND(D79="M",L79&gt;0)),(INDIRECT(ADDRESS(ROW()-3,COLUMN()))-$W$11),0)) + IF(AND(OR(C79=11,C79=12),AND(D79="F",L79&gt;0)),(INDIRECT(ADDRESS(ROW()-3,COLUMN()))-$X$11),0) + IF(AND(OR(C79=11,C79=12),AND(D79="M",L79&gt;0)),(INDIRECT(ADDRESS(ROW()-3,COLUMN()))-$Y$11),0)</f>
        <v/>
      </c>
      <c r="M82" s="59">
        <f>(IF(AND(C79&lt;11,AND(D79="F",M79&gt;0)),(INDIRECT(ADDRESS(ROW()-3,COLUMN()))-$V$12),0) + IF(AND(C79&lt;11,AND(D79="M",M79&gt;0)),(INDIRECT(ADDRESS(ROW()-3,COLUMN()))-$W$12),0)) + IF(AND(OR(C79=11,C79=12),AND(D79="F",M79&gt;0)),(INDIRECT(ADDRESS(ROW()-3,COLUMN()))-$X$12),0) + IF(AND(OR(C79=11,C79=12),AND(D79="M",M79&gt;0)),(INDIRECT(ADDRESS(ROW()-3,COLUMN()))-$Y$12),0)  + IF(AND(OR(C79=13,C79=14),AND(D79="F",M79&gt;0)),(INDIRECT(ADDRESS(ROW()-3,COLUMN()))-$Z$12),0) + IF(AND(OR(C79=13,C79=14),AND(D79="M",M79&gt;0)),(INDIRECT(ADDRESS(ROW()-3,COLUMN()))-$AA$12),0)</f>
        <v/>
      </c>
      <c r="N82" s="59">
        <f>IF(AND(OR(C79=11,C79=12),AND(D79="F",N79&gt;0)),(INDIRECT(ADDRESS(ROW()-3,COLUMN()))-$X$13),0) + IF(AND(OR(C79=11,C79=12),AND(D79="M",N79&gt;0)),(INDIRECT(ADDRESS(ROW()-3,COLUMN()))-$Y$13),0)  + IF(AND(OR(C79=13,C79=14),AND(D79="F",N79&gt;0)),(INDIRECT(ADDRESS(ROW()-3,COLUMN()))-$Z$13),0) + IF(AND(OR(C79=13,C79=14),AND(D79="M",N79&gt;0)),(INDIRECT(ADDRESS(ROW()-3,COLUMN()))-$AA$13),0)</f>
        <v/>
      </c>
      <c r="O82" s="59">
        <f>(IF(AND(C79&lt;11,AND(D79="F",O79&gt;0)),(INDIRECT(ADDRESS(ROW()-3,COLUMN()))-$V$15),0) + IF(AND(C79&lt;11,AND(D79="M",O79&gt;0)),(INDIRECT(ADDRESS(ROW()-3,COLUMN()))-$W$15),0)) + IF(AND(OR(C79=11,C79=12),AND(D79="F",O79&gt;0)),(INDIRECT(ADDRESS(ROW()-3,COLUMN()))-$X$15),0) + IF(AND(OR(C79=11,C79=12),AND(D79="M",O79&gt;0)),(INDIRECT(ADDRESS(ROW()-3,COLUMN()))-$Y$15),0)</f>
        <v/>
      </c>
      <c r="P82" s="59">
        <f>(IF(AND(C79&lt;11,AND(D79="F",P79&gt;0)),(INDIRECT(ADDRESS(ROW()-3,COLUMN()))-$V$16),0) + IF(AND(C79&lt;11,AND(D79="M",P79&gt;0)),(INDIRECT(ADDRESS(ROW()-3,COLUMN()))-$W$16),0)) + IF(AND(OR(C79=11,C79=12),AND(D79="F",P79&gt;0)),(INDIRECT(ADDRESS(ROW()-3,COLUMN()))-$X$16),0) + IF(AND(OR(C79=11,C79=12),AND(D79="M",P79&gt;0)),(INDIRECT(ADDRESS(ROW()-3,COLUMN()))-$Y$16),0)  + IF(AND(OR(C79=13,C79=14),AND(D79="F",P79&gt;0)),(INDIRECT(ADDRESS(ROW()-3,COLUMN()))-$Z$16),0) + IF(AND(OR(C79=13,C79=14),AND(D79="M",P79&gt;0)),(INDIRECT(ADDRESS(ROW()-3,COLUMN()))-$AA$16),0)</f>
        <v/>
      </c>
      <c r="Q82" s="59">
        <f>IF(AND(OR(C79=11,C79=12),AND(D79="F",Q79&gt;0)),(INDIRECT(ADDRESS(ROW()-3,COLUMN()))-$X$17),0) + IF(AND(OR(C79=11,C79=12),AND(D79="M",Q79&gt;0)),(INDIRECT(ADDRESS(ROW()-3,COLUMN()))-$Y$17),0)  + IF(AND(OR(C79=13,C79=14),AND(D79="F",Q79&gt;0)),(INDIRECT(ADDRESS(ROW()-3,COLUMN()))-$Z$17),0) + IF(AND(OR(C79=13,C79=14),AND(D79="M",Q79&gt;0)),(INDIRECT(ADDRESS(ROW()-3,COLUMN()))-$AA$17),0)</f>
        <v/>
      </c>
      <c r="R82" s="59">
        <f>(IF(AND(C79&lt;11,AND(D79="F",R79&gt;0)),(INDIRECT(ADDRESS(ROW()-3,COLUMN()))-$V$19),0) + IF(AND(C79&lt;11,AND(D79="M",R79&gt;0)),(INDIRECT(ADDRESS(ROW()-3,COLUMN()))-$W$19),0)) + IF(AND(OR(C79=11,C79=12),AND(D79="F",R79&gt;0)),(INDIRECT(ADDRESS(ROW()-3,COLUMN()))-$X$19),0) + IF(AND(OR(C79=11,C79=12),AND(D79="M",R79&gt;0)),(INDIRECT(ADDRESS(ROW()-3,COLUMN()))-$Y$19),0)</f>
        <v/>
      </c>
      <c r="S82" s="59">
        <f>(IF(AND(C79&lt;11,AND(D79="F",S79&gt;0)),(INDIRECT(ADDRESS(ROW()-3,COLUMN()))-$V$20),0) + IF(AND(C79&lt;11,AND(D79="M",S79&gt;0)),(INDIRECT(ADDRESS(ROW()-3,COLUMN()))-$W$20),0)) + IF(AND(OR(C79=11,C79=12),AND(D79="F",S79&gt;0)),(INDIRECT(ADDRESS(ROW()-3,COLUMN()))-$X$20),0) + IF(AND(OR(C79=11,C79=12),AND(D79="M",S79&gt;0)),(INDIRECT(ADDRESS(ROW()-3,COLUMN()))-$Y$20),0)  + IF(AND(OR(C79=13,C79=14),AND(D79="F",S79&gt;0)),(INDIRECT(ADDRESS(ROW()-3,COLUMN()))-$Z$20),0) + IF(AND(OR(C79=13,C79=14),AND(D79="M",S79&gt;0)),(INDIRECT(ADDRESS(ROW()-3,COLUMN()))-$AA$20),0)</f>
        <v/>
      </c>
      <c r="T82" s="59">
        <f>IF(AND(OR(C79=11,C79=12),AND(D79="F",T79&gt;0)),(INDIRECT(ADDRESS(ROW()-3,COLUMN()))-$X$21),0) + IF(AND(OR(C79=11,C79=12),AND(D79="M",T79&gt;0)),(INDIRECT(ADDRESS(ROW()-3,COLUMN()))-$Y$21),0)  + IF(AND(OR(C79=13,C79=14),AND(D79="F",T79&gt;0)),(INDIRECT(ADDRESS(ROW()-3,COLUMN()))-$Z$21),0) + IF(AND(OR(C79=13,C79=14),AND(D79="M",T79&gt;0)),(INDIRECT(ADDRESS(ROW()-3,COLUMN()))-$AA$21),0)</f>
        <v/>
      </c>
      <c r="U82" s="66" t="n">
        <v>0</v>
      </c>
      <c r="V82" s="59">
        <f>(IF(AND(C79&lt;11,AND(D79="F",V79&gt;0)),(INDIRECT(ADDRESS(ROW()-3,COLUMN()))-$V$24),0) + IF(AND(C79&lt;11,AND(D79="M",V79&gt;0)),(INDIRECT(ADDRESS(ROW()-3,COLUMN()))-$W$24),0)) + IF(AND(OR(C79=11,C79=12),AND(D79="F",V79&gt;0)),(INDIRECT(ADDRESS(ROW()-3,COLUMN()))-$X$24),0) + IF(AND(OR(C79=11,C79=12),AND(D79="M",V79&gt;0)),(INDIRECT(ADDRESS(ROW()-3,COLUMN()))-$Y$24),0)  + IF(AND(OR(C79=13,C79=14),AND(D79="F",V79&gt;0)),(INDIRECT(ADDRESS(ROW()-3,COLUMN()))-$Z$24),0) + IF(AND(OR(C79=13,C79=14),AND(D79="M",V79&gt;0)),(INDIRECT(ADDRESS(ROW()-3,COLUMN()))-$AA$24),0)</f>
        <v/>
      </c>
      <c r="W82" s="59">
        <f>IF(AND(OR(C79=11,C79=12),AND(D79="F",W79&gt;0)),(INDIRECT(ADDRESS(ROW()-3,COLUMN()))-$X$25),0) + IF(AND(OR(C79=11,C79=12),AND(D79="M",W79&gt;0)),(INDIRECT(ADDRESS(ROW()-3,COLUMN()))-$Y$25),0)  + IF(AND(OR(C79=13,C79=14),AND(D79="F",W79&gt;0)),(INDIRECT(ADDRESS(ROW()-3,COLUMN()))-$Z$25),0) + IF(AND(OR(C79=13,C79=14),AND(D79="M",W79&gt;0)),(INDIRECT(ADDRESS(ROW()-3,COLUMN()))-$AA$25),0)</f>
        <v/>
      </c>
    </row>
    <row customHeight="1" ht="20" outlineLevel="1" r="83" s="73">
      <c r="C83" s="76" t="inlineStr">
        <is>
          <t>Sectionals</t>
        </is>
      </c>
      <c r="E83" s="65">
        <f>COUNTIF(F83:W83,"&lt;=0")-E79-IF(L79&gt;0,1,0)-IF(O79&gt;0,1,0)-IF(R79&gt;0,1,0)-IF(U79&gt;0,1,0)</f>
        <v/>
      </c>
      <c r="F83" s="59">
        <f>IF(AND(D79="M",F79&gt;0), INDIRECT(ADDRESS(ROW()-4,COLUMN()))-$AE$4,0) + IF(AND(D79="F",F79&gt;0), INDIRECT(ADDRESS(ROW()-4,COLUMN()))-$AD$4,0)</f>
        <v/>
      </c>
      <c r="G83" s="59">
        <f>IF(AND(D79="M",G79&gt;0), INDIRECT(ADDRESS(ROW()-4,COLUMN()))-$AE$5,0) + IF(AND(D79="F",G79&gt;0), INDIRECT(ADDRESS(ROW()-4,COLUMN()))-$AD$5,0)</f>
        <v/>
      </c>
      <c r="H83" s="59">
        <f>IF(AND(D79="M",H79&gt;0), INDIRECT(ADDRESS(ROW()-4,COLUMN()))-$AE$6,0) + IF(AND(D79="F",H79&gt;0), INDIRECT(ADDRESS(ROW()-4,COLUMN()))-$AD$6,0)</f>
        <v/>
      </c>
      <c r="I83" s="59">
        <f>IF(AND(D79="M",I79&gt;0), INDIRECT(ADDRESS(ROW()-4,COLUMN()))-$AE$7,0) + IF(AND(D79="F",I79&gt;0), INDIRECT(ADDRESS(ROW()-4,COLUMN()))-$AD$7,0)</f>
        <v/>
      </c>
      <c r="J83" s="59">
        <f>IF(AND(D79="M",J79&gt;0), INDIRECT(ADDRESS(ROW()-4,COLUMN()))-$AE$8,0) + IF(AND(D79="F",J79&gt;0), INDIRECT(ADDRESS(ROW()-4,COLUMN()))-$AD$8,0)</f>
        <v/>
      </c>
      <c r="K83" s="59">
        <f>IF(AND(D79="M",K79&gt;0), INDIRECT(ADDRESS(ROW()-4,COLUMN()))-$AE$9,0) + IF(AND(D79="F",K79&gt;0), INDIRECT(ADDRESS(ROW()-4,COLUMN()))-$AD$9,0)</f>
        <v/>
      </c>
      <c r="L83" s="66" t="n">
        <v>0</v>
      </c>
      <c r="M83" s="59">
        <f>IF(AND(D79="M",M79&gt;0), INDIRECT(ADDRESS(ROW()-4,COLUMN()))-$AE$11,0) + IF(AND(D79="F",M79&gt;0), INDIRECT(ADDRESS(ROW()-4,COLUMN()))-$AD$11,0)</f>
        <v/>
      </c>
      <c r="N83" s="59">
        <f>IF(AND(D79="M",N79&gt;0), INDIRECT(ADDRESS(ROW()-4,COLUMN()))-$AE$12,0) + IF(AND(D79="F",N79&gt;0), INDIRECT(ADDRESS(ROW()-4,COLUMN()))-$AD$12,0)</f>
        <v/>
      </c>
      <c r="O83" s="66" t="n">
        <v>0</v>
      </c>
      <c r="P83" s="59">
        <f>IF(AND(D79="M",P79&gt;0), INDIRECT(ADDRESS(ROW()-4,COLUMN()))-$AE$14,0) + IF(AND(D79="F",P79&gt;0), INDIRECT(ADDRESS(ROW()-4,COLUMN()))-$AD$14,0)</f>
        <v/>
      </c>
      <c r="Q83" s="59">
        <f>IF(AND(D79="M",Q79&gt;0), INDIRECT(ADDRESS(ROW()-4,COLUMN()))-$AE$15,0) + IF(AND(D79="F",Q79&gt;0), INDIRECT(ADDRESS(ROW()-4,COLUMN()))-$AD$15,0)</f>
        <v/>
      </c>
      <c r="R83" s="66" t="n">
        <v>0</v>
      </c>
      <c r="S83" s="59">
        <f>IF(AND(D79="M",S79&gt;0), INDIRECT(ADDRESS(ROW()-4,COLUMN()))-$AE$17,0) + IF(AND(D79="F",S79&gt;0), INDIRECT(ADDRESS(ROW()-4,COLUMN()))-$AD$17,0)</f>
        <v/>
      </c>
      <c r="T83" s="59">
        <f>IF(AND(D79="M",T79&gt;0), INDIRECT(ADDRESS(ROW()-4,COLUMN()))-$AE$18,0) + IF(AND(D79="F",T79&gt;0), INDIRECT(ADDRESS(ROW()-4,COLUMN()))-$AD$18,0)</f>
        <v/>
      </c>
      <c r="U83" s="66" t="n">
        <v>0</v>
      </c>
      <c r="V83" s="59">
        <f>IF(AND(D79="M",V79&gt;0), INDIRECT(ADDRESS(ROW()-4,COLUMN()))-$AE$20,0) + IF(AND(D79="F",V79&gt;0), INDIRECT(ADDRESS(ROW()-4,COLUMN()))-$AD$20,0)</f>
        <v/>
      </c>
      <c r="W83" s="59">
        <f>IF(AND(D79="M",W79&gt;0), INDIRECT(ADDRESS(ROW()-4,COLUMN()))-$AE$21,0) + IF(AND(D79="F",W79&gt;0), INDIRECT(ADDRESS(ROW()-4,COLUMN()))-$AD$21,0)</f>
        <v/>
      </c>
    </row>
    <row customHeight="1" ht="20" outlineLevel="1" r="84" s="73">
      <c r="C84" s="76" t="inlineStr">
        <is>
          <t>Futures</t>
        </is>
      </c>
      <c r="E84" s="65">
        <f>COUNTIF(F84:W84,"&lt;=0")-E79-IF(L79&gt;0,1,0)-IF(O79&gt;0,1,0)-IF(R79&gt;0,1,0)-IF(U79&gt;0,1,0)</f>
        <v/>
      </c>
      <c r="F84" s="59">
        <f>IF(AND(D79="M",F79&gt;0), INDIRECT(ADDRESS(ROW()-5,COLUMN()))-$AJ$4,0) + IF(AND(D79="F",F79&gt;0), INDIRECT(ADDRESS(ROW()-5,COLUMN()))-$AI$4,0)</f>
        <v/>
      </c>
      <c r="G84" s="59">
        <f>IF(AND(D79="M",G79&gt;0), INDIRECT(ADDRESS(ROW()-5,COLUMN()))-$AJ$5,0) + IF(AND(D79="F",G79&gt;0), INDIRECT(ADDRESS(ROW()-5,COLUMN()))-$AI$5,0)</f>
        <v/>
      </c>
      <c r="H84" s="59">
        <f>IF(AND(D79="M",H79&gt;0), INDIRECT(ADDRESS(ROW()-5,COLUMN()))-$AJ$6,0) + IF(AND(D79="F",H79&gt;0), INDIRECT(ADDRESS(ROW()-5,COLUMN()))-$AI$6,0)</f>
        <v/>
      </c>
      <c r="I84" s="59">
        <f>IF(AND(D79="M",I79&gt;0), INDIRECT(ADDRESS(ROW()-5,COLUMN()))-$AJ$7,0) + IF(AND(D79="F",I79&gt;0), INDIRECT(ADDRESS(ROW()-5,COLUMN()))-$AI$7,0)</f>
        <v/>
      </c>
      <c r="J84" s="59">
        <f>IF(AND(D79="M",J79&gt;0), INDIRECT(ADDRESS(ROW()-5,COLUMN()))-$AJ$8,0) + IF(AND(D79="F",J79&gt;0), INDIRECT(ADDRESS(ROW()-5,COLUMN()))-$AI$8,0)</f>
        <v/>
      </c>
      <c r="K84" s="59">
        <f>IF(AND(D79="M",K79&gt;0), INDIRECT(ADDRESS(ROW()-5,COLUMN()))-$AJ$9,0) + IF(AND(D79="F",K79&gt;0), INDIRECT(ADDRESS(ROW()-5,COLUMN()))-$AI$9,0)</f>
        <v/>
      </c>
      <c r="L84" s="66" t="n">
        <v>0</v>
      </c>
      <c r="M84" s="59">
        <f>IF(AND(D79="M",M79&gt;0), INDIRECT(ADDRESS(ROW()-5,COLUMN()))-$AJ$11,0) + IF(AND(D79="F",M79&gt;0), INDIRECT(ADDRESS(ROW()-5,COLUMN()))-$AI$11,0)</f>
        <v/>
      </c>
      <c r="N84" s="59">
        <f>IF(AND(D79="M",N79&gt;0), INDIRECT(ADDRESS(ROW()-5,COLUMN()))-$AJ$12,0) + IF(AND(D79="F",N79&gt;0), INDIRECT(ADDRESS(ROW()-5,COLUMN()))-$AI$12,0)</f>
        <v/>
      </c>
      <c r="O84" s="66" t="n">
        <v>0</v>
      </c>
      <c r="P84" s="59">
        <f>IF(AND(D79="M",P79&gt;0), INDIRECT(ADDRESS(ROW()-5,COLUMN()))-$AJ$14,0) + IF(AND(D79="F",P79&gt;0), INDIRECT(ADDRESS(ROW()-5,COLUMN()))-$AI$14,0)</f>
        <v/>
      </c>
      <c r="Q84" s="59">
        <f>IF(AND(D79="M",Q79&gt;0), INDIRECT(ADDRESS(ROW()-5,COLUMN()))-$AJ$15,0) + IF(AND(D79="F",Q79&gt;0), INDIRECT(ADDRESS(ROW()-5,COLUMN()))-$AI$15,0)</f>
        <v/>
      </c>
      <c r="R84" s="66" t="n">
        <v>0</v>
      </c>
      <c r="S84" s="59">
        <f>IF(AND(D79="M",S79&gt;0), INDIRECT(ADDRESS(ROW()-5,COLUMN()))-$AJ$17,0) + IF(AND(D79="F",S79&gt;0), INDIRECT(ADDRESS(ROW()-5,COLUMN()))-$AI$17,0)</f>
        <v/>
      </c>
      <c r="T84" s="59">
        <f>IF(AND(D79="M",T79&gt;0), INDIRECT(ADDRESS(ROW()-5,COLUMN()))-$AJ$18,0) + IF(AND(D79="F",T79&gt;0), INDIRECT(ADDRESS(ROW()-5,COLUMN()))-$AI$18,0)</f>
        <v/>
      </c>
      <c r="U84" s="66" t="n">
        <v>0</v>
      </c>
      <c r="V84" s="59">
        <f>IF(AND(D79="M",V79&gt;0), INDIRECT(ADDRESS(ROW()-5,COLUMN()))-$AJ$20,0) + IF(AND(D79="F",V79&gt;0), INDIRECT(ADDRESS(ROW()-5,COLUMN()))-$AI$20,0)</f>
        <v/>
      </c>
      <c r="W84" s="59">
        <f>IF(AND(D79="M",W79&gt;0), INDIRECT(ADDRESS(ROW()-5,COLUMN()))-$AJ$21,0) + IF(AND(D79="F",W79&gt;0), INDIRECT(ADDRESS(ROW()-5,COLUMN()))-$AI$21,0)</f>
        <v/>
      </c>
    </row>
    <row customHeight="1" ht="20" outlineLevel="1" r="85" s="73">
      <c r="C85" s="76" t="inlineStr">
        <is>
          <t>Junior Nationals</t>
        </is>
      </c>
      <c r="E85" s="65">
        <f>COUNTIF(F85:W85,"&lt;=0")-E79-IF(L79&gt;0,1,0)-IF(O79&gt;0,1,0)-IF(R79&gt;0,1,0)-IF(U79&gt;0,1,0)</f>
        <v/>
      </c>
      <c r="F85" s="59">
        <f>IF(AND(D79="M",F79&gt;0), INDIRECT(ADDRESS(ROW()-6,COLUMN()))-$AO$4,0) + IF(AND(D79="F",F79&gt;0), INDIRECT(ADDRESS(ROW()-6,COLUMN()))-$AN$4,0)</f>
        <v/>
      </c>
      <c r="G85" s="59">
        <f>IF(AND(D79="M",G79&gt;0), INDIRECT(ADDRESS(ROW()-6,COLUMN()))-$AO$5,0) + IF(AND(D79="F",G79&gt;0), INDIRECT(ADDRESS(ROW()-6,COLUMN()))-$AN$5,0)</f>
        <v/>
      </c>
      <c r="H85" s="59">
        <f>IF(AND(D79="M",H79&gt;0), INDIRECT(ADDRESS(ROW()-6,COLUMN()))-$AO$6,0) + IF(AND(D79="F",H79&gt;0), INDIRECT(ADDRESS(ROW()-6,COLUMN()))-$AN$6,0)</f>
        <v/>
      </c>
      <c r="I85" s="59">
        <f>IF(AND(D79="M",I79&gt;0), INDIRECT(ADDRESS(ROW()-6,COLUMN()))-$AO$7,0) + IF(AND(D79="F",I79&gt;0), INDIRECT(ADDRESS(ROW()-6,COLUMN()))-$AN$7,0)</f>
        <v/>
      </c>
      <c r="J85" s="59">
        <f>IF(AND(D79="M",J79&gt;0), INDIRECT(ADDRESS(ROW()-6,COLUMN()))-$AO$8,0) + IF(AND(D79="F",J79&gt;0), INDIRECT(ADDRESS(ROW()-6,COLUMN()))-$AN$8,0)</f>
        <v/>
      </c>
      <c r="K85" s="59">
        <f>IF(AND(D79="M",K79&gt;0), INDIRECT(ADDRESS(ROW()-6,COLUMN()))-$AO$9,0) + IF(AND(D79="F",K79&gt;0), INDIRECT(ADDRESS(ROW()-6,COLUMN()))-$AN$9,0)</f>
        <v/>
      </c>
      <c r="L85" s="66" t="n">
        <v>0</v>
      </c>
      <c r="M85" s="59">
        <f>IF(AND(D79="M",M79&gt;0), INDIRECT(ADDRESS(ROW()-6,COLUMN()))-$AO$11,0) + IF(AND(D79="F",M79&gt;0), INDIRECT(ADDRESS(ROW()-6,COLUMN()))-$AN$11,0)</f>
        <v/>
      </c>
      <c r="N85" s="59">
        <f>IF(AND(D79="M",N79&gt;0), INDIRECT(ADDRESS(ROW()-6,COLUMN()))-$AO$12,0) + IF(AND(D79="F",N79&gt;0), INDIRECT(ADDRESS(ROW()-6,COLUMN()))-$AN$12,0)</f>
        <v/>
      </c>
      <c r="O85" s="66" t="n">
        <v>0</v>
      </c>
      <c r="P85" s="59">
        <f>IF(AND(D79="M",P79&gt;0), INDIRECT(ADDRESS(ROW()-6,COLUMN()))-$AO$14,0) + IF(AND(D79="F",P79&gt;0), INDIRECT(ADDRESS(ROW()-6,COLUMN()))-$AN$14,0)</f>
        <v/>
      </c>
      <c r="Q85" s="59">
        <f>IF(AND(D79="M",Q79&gt;0), INDIRECT(ADDRESS(ROW()-6,COLUMN()))-$AO$15,0) + IF(AND(D79="F",Q79&gt;0), INDIRECT(ADDRESS(ROW()-6,COLUMN()))-$AN$15,0)</f>
        <v/>
      </c>
      <c r="R85" s="66" t="n">
        <v>0</v>
      </c>
      <c r="S85" s="59">
        <f>IF(AND(D79="M",S79&gt;0), INDIRECT(ADDRESS(ROW()-6,COLUMN()))-$AO$17,0) + IF(AND(D79="F",S79&gt;0), INDIRECT(ADDRESS(ROW()-6,COLUMN()))-$AN$17,0)</f>
        <v/>
      </c>
      <c r="T85" s="59">
        <f>IF(AND(D79="M",T79&gt;0), INDIRECT(ADDRESS(ROW()-6,COLUMN()))-$AO$18,0) + IF(AND(D79="F",T79&gt;0), INDIRECT(ADDRESS(ROW()-6,COLUMN()))-$AN$18,0)</f>
        <v/>
      </c>
      <c r="U85" s="66" t="n">
        <v>0</v>
      </c>
      <c r="V85" s="59">
        <f>IF(AND(D79="M",V79&gt;0), INDIRECT(ADDRESS(ROW()-6,COLUMN()))-$AO$20,0) + IF(AND(D79="F",V79&gt;0), INDIRECT(ADDRESS(ROW()-6,COLUMN()))-$AN$20,0)</f>
        <v/>
      </c>
      <c r="W85" s="59">
        <f>IF(AND(D79="M",W79&gt;0), INDIRECT(ADDRESS(ROW()-6,COLUMN()))-$AO$21,0) + IF(AND(D79="F",W79&gt;0), INDIRECT(ADDRESS(ROW()-6,COLUMN()))-$AN$21,0)</f>
        <v/>
      </c>
    </row>
    <row customHeight="1" ht="20" outlineLevel="1" r="86" s="73" thickBot="1">
      <c r="C86" s="76" t="inlineStr">
        <is>
          <t>Olympic Trials</t>
        </is>
      </c>
      <c r="E86" s="65" t="n"/>
      <c r="F86" s="59" t="n"/>
      <c r="G86" s="59" t="n"/>
      <c r="H86" s="59" t="n"/>
      <c r="I86" s="59" t="n"/>
      <c r="J86" s="59" t="n"/>
      <c r="K86" s="59" t="n"/>
      <c r="L86" s="54" t="n">
        <v>-89</v>
      </c>
      <c r="M86" s="59" t="n"/>
      <c r="N86" s="59" t="n"/>
      <c r="O86" s="54" t="n">
        <v>-89</v>
      </c>
      <c r="P86" s="55" t="n"/>
      <c r="Q86" s="55" t="n"/>
      <c r="R86" s="54" t="n">
        <v>-89</v>
      </c>
      <c r="S86" s="55" t="n"/>
      <c r="T86" s="55" t="n"/>
      <c r="U86" s="54" t="n">
        <v>-89</v>
      </c>
      <c r="V86" s="55" t="n"/>
      <c r="W86" s="55" t="n"/>
    </row>
    <row customHeight="1" ht="20" r="87" s="73">
      <c r="A87" s="71" t="inlineStr">
        <is>
          <t>Template</t>
        </is>
      </c>
      <c r="B87" s="72" t="n"/>
      <c r="C87" s="44" t="inlineStr">
        <is>
          <t>/</t>
        </is>
      </c>
      <c r="D87" s="45" t="inlineStr">
        <is>
          <t>/</t>
        </is>
      </c>
      <c r="E87" s="47">
        <f>COUNTIF(F87:W87,"=0")</f>
        <v/>
      </c>
      <c r="F87" s="53" t="n">
        <v>-89</v>
      </c>
      <c r="G87" s="53" t="n">
        <v>-89</v>
      </c>
      <c r="H87" s="53" t="n">
        <v>-89</v>
      </c>
      <c r="I87" s="53" t="n">
        <v>-89</v>
      </c>
      <c r="J87" s="53" t="n">
        <v>-89</v>
      </c>
      <c r="K87" s="53" t="n">
        <v>-89</v>
      </c>
      <c r="L87" s="53" t="n">
        <v>-89</v>
      </c>
      <c r="M87" s="53" t="n">
        <v>-89</v>
      </c>
      <c r="N87" s="53" t="n">
        <v>-89</v>
      </c>
      <c r="O87" s="53" t="n">
        <v>-89</v>
      </c>
      <c r="P87" s="53" t="n">
        <v>-89</v>
      </c>
      <c r="Q87" s="53" t="n">
        <v>-89</v>
      </c>
      <c r="R87" s="53" t="n">
        <v>-89</v>
      </c>
      <c r="S87" s="53" t="n">
        <v>-89</v>
      </c>
      <c r="T87" s="53" t="n">
        <v>-89</v>
      </c>
      <c r="U87" s="53" t="n">
        <v>-89</v>
      </c>
      <c r="V87" s="53" t="n">
        <v>-89</v>
      </c>
      <c r="W87" s="56" t="n">
        <v>-89</v>
      </c>
    </row>
    <row customHeight="1" ht="20" outlineLevel="1" r="88" s="73">
      <c r="C88" s="74" t="inlineStr">
        <is>
          <t>Silver</t>
        </is>
      </c>
      <c r="D88" s="75" t="n"/>
      <c r="E88" s="65">
        <f>COUNTIF(F88:AA88,"&lt;=0")-E87-IF(C87&gt;12,IF(L87&gt;0,1,0)+IF(O87&gt;0,1,0)+IF(R87&gt;0,1,0)+IF(U87&gt;0,1,0),0)-IF(C87&lt;11,IF(J87&gt;0,1,0)+IF(K87&gt;0,1,0)+IF(N87&gt;0,1,0)+IF(Q87&gt;0,1,0)+IF(T87&gt;0,1,0)+IF(W87,1,0),0)</f>
        <v/>
      </c>
      <c r="F88" s="59">
        <f>(IF(AND(C87&lt;11,AND(D87="F",F87&gt;0)),(INDIRECT(ADDRESS(ROW()-1,COLUMN()))-$B$4),0) + IF(AND(C87&lt;11,AND(D87="M",F87&gt;0)),(INDIRECT(ADDRESS(ROW()-1,COLUMN()))-$C$4),0)) + IF(AND(OR(C87=11,C87=12),AND(D87="F",F87&gt;0)),(INDIRECT(ADDRESS(ROW()-1,COLUMN()))-$D$4),0) + IF(AND(OR(C87=11,C87=12),AND(D87="M",F87&gt;0)),(INDIRECT(ADDRESS(ROW()-1,COLUMN()))-$E$4),0)  + IF(AND(OR(C87=13,C87=14),AND(D87="F",F87&gt;0)),(INDIRECT(ADDRESS(ROW()-1,COLUMN()))-$F$4),0) + IF(AND(OR(C87=13,C87=14),AND(D87="M",F87&gt;0)),(INDIRECT(ADDRESS(ROW()-1,COLUMN()))-$G$4),0) + IF(AND(C87 &gt; 14,AND(D87="F",F87&gt;0)),(INDIRECT(ADDRESS(ROW()-1,COLUMN()))-$H$4),0) + IF(AND(C87 &gt; 14,AND(D87="M",F87&gt;0)),(INDIRECT(ADDRESS(ROW()-1,COLUMN()))-$I$4),0)</f>
        <v/>
      </c>
      <c r="G88" s="59">
        <f>(IF(AND(C87&lt;11,AND(D87="F",G87&gt;0)),(INDIRECT(ADDRESS(ROW()-1,COLUMN()))-$B$5),0) + IF(AND(C87&lt;11,AND(D87="M",G87&gt;0)),(INDIRECT(ADDRESS(ROW()-1,COLUMN()))-$C$5),0)) + IF(AND(OR(C87=11,C87=12),AND(D87="F",G87&gt;0)),(INDIRECT(ADDRESS(ROW()-1,COLUMN()))-$D$5),0) + IF(AND(OR(C87=11,C87=12),AND(D87="M",G87&gt;0)),(INDIRECT(ADDRESS(ROW()-1,COLUMN()))-$E$5),0)  + IF(AND(OR(C87=13,C87=14),AND(D87="F",G87&gt;0)),(INDIRECT(ADDRESS(ROW()-1,COLUMN()))-$F$5),0) + IF(AND(OR(C87=13,C87=14),AND(D87="M",G87&gt;0)),(INDIRECT(ADDRESS(ROW()-1,COLUMN()))-$G$5),0) + IF(AND(C87 &gt; 14,AND(D87="F",G87&gt;0)),(INDIRECT(ADDRESS(ROW()-1,COLUMN()))-$H$5),0) + IF(AND(C87 &gt; 14,AND(D87="M",G87&gt;0)),(INDIRECT(ADDRESS(ROW()-1,COLUMN()))-$I$5),0)</f>
        <v/>
      </c>
      <c r="H88" s="59">
        <f>(IF(AND(C87&lt;11,AND(D87="F",H87&gt;0)),(INDIRECT(ADDRESS(ROW()-1,COLUMN()))-$B$6),0) + IF(AND(C87&lt;11,AND(D87="M",H87&gt;0)),(INDIRECT(ADDRESS(ROW()-1,COLUMN()))-$C$6),0)) + IF(AND(OR(C87=11,C87=12),AND(D87="F",H87&gt;0)),(INDIRECT(ADDRESS(ROW()-1,COLUMN()))-$D$6),0) + IF(AND(OR(C87=11,C87=12),AND(D87="M",H87&gt;0)),(INDIRECT(ADDRESS(ROW()-1,COLUMN()))-$E$6),0)  + IF(AND(OR(C87=13,C87=14),AND(D87="F",H87&gt;0)),(INDIRECT(ADDRESS(ROW()-1,COLUMN()))-$F$6),0) + IF(AND(OR(C87=13,C87=14),AND(D87="M",H87&gt;0)),(INDIRECT(ADDRESS(ROW()-1,COLUMN()))-$G$6),0) + IF(AND(C87 &gt; 14,AND(D87="F",H87&gt;0)),(INDIRECT(ADDRESS(ROW()-1,COLUMN()))-$H$6),0) + IF(AND(C87 &gt; 14,AND(D87="M",H87&gt;0)),(INDIRECT(ADDRESS(ROW()-1,COLUMN()))-$I$6),0)</f>
        <v/>
      </c>
      <c r="I88" s="59">
        <f>(IF(AND(C87&lt;11,AND(D87="F",I87&gt;0)),(INDIRECT(ADDRESS(ROW()-1,COLUMN()))-$B$7),0) + IF(AND(C87&lt;11,AND(D87="M",I87&gt;0)),(INDIRECT(ADDRESS(ROW()-1,COLUMN()))-$C$7),0)) + IF(AND(OR(C87=11,C87=12),AND(D87="F",I87&gt;0)),(INDIRECT(ADDRESS(ROW()-1,COLUMN()))-$D$7),0) + IF(AND(OR(C87=11,C87=12),AND(D87="M",I87&gt;0)),(INDIRECT(ADDRESS(ROW()-1,COLUMN()))-$E$7),0)  + IF(AND(OR(C87=13,C87=14),AND(D87="F",I87&gt;0)),(INDIRECT(ADDRESS(ROW()-1,COLUMN()))-$F$7),0) + IF(AND(OR(C87=13,C87=14),AND(D87="M",I87&gt;0)),(INDIRECT(ADDRESS(ROW()-1,COLUMN()))-$G$7),0) + IF(AND(C87 &gt; 14,AND(D87="F",I87&gt;0)),(INDIRECT(ADDRESS(ROW()-1,COLUMN()))-$H$7),0) + IF(AND(C87 &gt; 14,AND(D87="M",I87&gt;0)),(INDIRECT(ADDRESS(ROW()-1,COLUMN()))-$I$7),0)</f>
        <v/>
      </c>
      <c r="J88" s="59">
        <f>IF(AND(OR(C87=11,C87=12),AND(D87="F",J87&gt;0)),(INDIRECT(ADDRESS(ROW()-1,COLUMN()))-$D$8),0) + IF(AND(OR(C87=11,C87=12),AND(D87="M",J87&gt;0)),(INDIRECT(ADDRESS(ROW()-1,COLUMN()))-$E$8),0)  + IF(AND(OR(C87=13,C87=14),AND(D87="F",J87&gt;0)),(INDIRECT(ADDRESS(ROW()-1,COLUMN()))-$F$8),0) + IF(AND(OR(C87=13,C87=14),AND(D87="M",J87&gt;0)),(INDIRECT(ADDRESS(ROW()-1,COLUMN()))-$G$8),0) + IF(AND(C87 &gt; 14,AND(D87="F",J87&gt;0)),(INDIRECT(ADDRESS(ROW()-1,COLUMN()))-$H$8),0) + IF(AND(C87 &gt; 14,AND(D87="M",J87&gt;0)),(INDIRECT(ADDRESS(ROW()-1,COLUMN()))-$I$8),0)</f>
        <v/>
      </c>
      <c r="K88" s="59">
        <f>IF(AND(OR(C87=11,C87=12),AND(D87="F",K87&gt;0)),(INDIRECT(ADDRESS(ROW()-1,COLUMN()))-$D$9),0) + IF(AND(OR(C87=11,C87=12),AND(D87="M",K87&gt;0)),(INDIRECT(ADDRESS(ROW()-1,COLUMN()))-$E$9),0)  + IF(AND(OR(C87=13,C87=14),AND(D87="F",K87&gt;0)),(INDIRECT(ADDRESS(ROW()-1,COLUMN()))-$F$9),0) + IF(AND(OR(C87=13,C87=14),AND(D87="M",K87&gt;0)),(INDIRECT(ADDRESS(ROW()-1,COLUMN()))-$G$9),0) + IF(AND(C87 &gt; 14,AND(D87="F",K87&gt;0)),(INDIRECT(ADDRESS(ROW()-1,COLUMN()))-$H$9),0) + IF(AND(C87 &gt; 14,AND(D87="M",K87&gt;0)),(INDIRECT(ADDRESS(ROW()-1,COLUMN()))-$I$9),0)</f>
        <v/>
      </c>
      <c r="L88" s="59">
        <f>(IF(AND(C87&lt;11,AND(D87="F",L87&gt;0)),(INDIRECT(ADDRESS(ROW()-1,COLUMN()))-$B$11),0) + IF(AND(C87&lt;11,AND(D87="M",L87&gt;0)),(INDIRECT(ADDRESS(ROW()-1,COLUMN()))-$C$11),0)) + IF(AND(OR(C87=11,C87=12),AND(D87="F",L87&gt;0)),(INDIRECT(ADDRESS(ROW()-1,COLUMN()))-$D$11),0) + IF(AND(OR(C87=11,C87=12),AND(D87="M",L87&gt;0)),(INDIRECT(ADDRESS(ROW()-1,COLUMN()))-$E$11),0)</f>
        <v/>
      </c>
      <c r="M88" s="59">
        <f>(IF(AND(C87&lt;11,AND(D87="F",M87&gt;0)),(INDIRECT(ADDRESS(ROW()-1,COLUMN()))-$B$12),0) + IF(AND(C87&lt;11,AND(D87="M",M87&gt;0)),(INDIRECT(ADDRESS(ROW()-1,COLUMN()))-$C$12),0)) + IF(AND(OR(C87=11,C87=12),AND(D87="F",M87&gt;0)),(INDIRECT(ADDRESS(ROW()-1,COLUMN()))-$D$12),0) + IF(AND(OR(C87=11,C87=12),AND(D87="M",M87&gt;0)),(INDIRECT(ADDRESS(ROW()-1,COLUMN()))-$E$12),0)  + IF(AND(OR(C87=13,C87=14),AND(D87="F",M87&gt;0)),(INDIRECT(ADDRESS(ROW()-1,COLUMN()))-$F$12),0) + IF(AND(OR(C87=13,C87=14),AND(D87="M",M87&gt;0)),(INDIRECT(ADDRESS(ROW()-1,COLUMN()))-$G$12),0) + IF(AND(C87 &gt; 14,AND(D87="F",M87&gt;0)),(INDIRECT(ADDRESS(ROW()-1,COLUMN()))-$H$12),0) + IF(AND(C87 &gt; 14,AND(D87="M",M87&gt;0)),(INDIRECT(ADDRESS(ROW()-1,COLUMN()))-$I$12),0)</f>
        <v/>
      </c>
      <c r="N88" s="59">
        <f>IF(AND(OR(C87=11,C87=12),AND(D87="F",N87&gt;0)),(INDIRECT(ADDRESS(ROW()-1,COLUMN()))-$D$13),0) + IF(AND(OR(C87=11,C87=12),AND(D87="M",N87&gt;0)),(INDIRECT(ADDRESS(ROW()-1,COLUMN()))-$E$13),0)  + IF(AND(OR(C87=13,C87=14),AND(D87="F",N87&gt;0)),(INDIRECT(ADDRESS(ROW()-1,COLUMN()))-$F$13),0) + IF(AND(OR(C87=13,C87=14),AND(D87="M",N87&gt;0)),(INDIRECT(ADDRESS(ROW()-1,COLUMN()))-$G$13),0) + IF(AND(C87 &gt; 14,AND(D87="F",N87&gt;0)),(INDIRECT(ADDRESS(ROW()-1,COLUMN()))-$H$13),0) + IF(AND(C87 &gt; 14,AND(D87="M",N87&gt;0)),(INDIRECT(ADDRESS(ROW()-1,COLUMN()))-$I$13),0)</f>
        <v/>
      </c>
      <c r="O88" s="59">
        <f>(IF(AND(C87&lt;11,AND(D87="F",O87&gt;0)),(INDIRECT(ADDRESS(ROW()-1,COLUMN()))-$B$15),0) + IF(AND(C87&lt;11,AND(D87="M",O87&gt;0)),(INDIRECT(ADDRESS(ROW()-1,COLUMN()))-$C$15),0)) + IF(AND(OR(C87=11,C87=12),AND(D87="F",O87&gt;0)),(INDIRECT(ADDRESS(ROW()-1,COLUMN()))-$D$15),0) + IF(AND(OR(C87=11,C87=12),AND(D87="M",O87&gt;0)),(INDIRECT(ADDRESS(ROW()-1,COLUMN()))-$E$15),0)</f>
        <v/>
      </c>
      <c r="P88" s="59">
        <f>(IF(AND(C87&lt;11,AND(D87="F",P87&gt;0)),(INDIRECT(ADDRESS(ROW()-1,COLUMN()))-$B$16),0) + IF(AND(C87&lt;11,AND(D87="M",P87&gt;0)),(INDIRECT(ADDRESS(ROW()-1,COLUMN()))-$C$16),0)) + IF(AND(OR(C87=11,C87=12),AND(D87="F",P87&gt;0)),(INDIRECT(ADDRESS(ROW()-1,COLUMN()))-$D$16),0) + IF(AND(OR(C87=11,C87=12),AND(D87="M",P87&gt;0)),(INDIRECT(ADDRESS(ROW()-1,COLUMN()))-$E$16),0)  + IF(AND(OR(C87=13,C87=14),AND(D87="F",P87&gt;0)),(INDIRECT(ADDRESS(ROW()-1,COLUMN()))-$F$16),0) + IF(AND(OR(C87=13,C87=14),AND(D87="M",P87&gt;0)),(INDIRECT(ADDRESS(ROW()-1,COLUMN()))-$G$16),0) + IF(AND(C87 &gt; 14,AND(D87="F",P87&gt;0)),(INDIRECT(ADDRESS(ROW()-1,COLUMN()))-$H$16),0) + IF(AND(C87 &gt; 14,AND(D87="M",P87&gt;0)),(INDIRECT(ADDRESS(ROW()-1,COLUMN()))-$I$16),0)</f>
        <v/>
      </c>
      <c r="Q88" s="59">
        <f>IF(AND(OR(C87=11,C87=12),AND(D87="F",Q87&gt;0)),(INDIRECT(ADDRESS(ROW()-1,COLUMN()))-$D$17),0) + IF(AND(OR(C87=11,C87=12),AND(D87="M",Q87&gt;0)),(INDIRECT(ADDRESS(ROW()-1,COLUMN()))-$E$17),0)  + IF(AND(OR(C87=13,C87=14),AND(D87="F",Q87&gt;0)),(INDIRECT(ADDRESS(ROW()-1,COLUMN()))-$F$17),0) + IF(AND(OR(C87=13,C87=14),AND(D87="M",Q87&gt;0)),(INDIRECT(ADDRESS(ROW()-1,COLUMN()))-$G$17),0) + IF(AND(C87 &gt; 14,AND(D87="F",Q87&gt;0)),(INDIRECT(ADDRESS(ROW()-1,COLUMN()))-$H$17),0) + IF(AND(C87 &gt; 14,AND(D87="M",Q87&gt;0)),(INDIRECT(ADDRESS(ROW()-1,COLUMN()))-$I$17),0)</f>
        <v/>
      </c>
      <c r="R88" s="59">
        <f>(IF(AND(C87&lt;11,AND(D87="F",R87&gt;0)),(INDIRECT(ADDRESS(ROW()-1,COLUMN()))-$B$19),0) + IF(AND(C87&lt;11,AND(D87="M",R87&gt;0)),(INDIRECT(ADDRESS(ROW()-1,COLUMN()))-$C$19),0)) + IF(AND(OR(C87=11,C87=12),AND(D87="F",R87&gt;0)),(INDIRECT(ADDRESS(ROW()-1,COLUMN()))-$D$19),0) + IF(AND(OR(C87=11,C87=12),AND(D87="M",R87&gt;0)),(INDIRECT(ADDRESS(ROW()-1,COLUMN()))-$E$19),0)</f>
        <v/>
      </c>
      <c r="S88" s="59">
        <f>(IF(AND(C87&lt;11,AND(D87="F",S87&gt;0)),(INDIRECT(ADDRESS(ROW()-1,COLUMN()))-$B$20),0) + IF(AND(C87&lt;11,AND(D87="M",S87&gt;0)),(INDIRECT(ADDRESS(ROW()-1,COLUMN()))-$C$20),0)) + IF(AND(OR(C87=11,C87=12),AND(D87="F",S87&gt;0)),(INDIRECT(ADDRESS(ROW()-1,COLUMN()))-$D$20),0) + IF(AND(OR(C87=11,C87=12),AND(D87="M",S87&gt;0)),(INDIRECT(ADDRESS(ROW()-1,COLUMN()))-$E$20),0)  + IF(AND(OR(C87=13,C87=14),AND(D87="F",S87&gt;0)),(INDIRECT(ADDRESS(ROW()-1,COLUMN()))-$F$20),0) + IF(AND(OR(C87=13,C87=14),AND(D87="M",S87&gt;0)),(INDIRECT(ADDRESS(ROW()-1,COLUMN()))-$G$20),0) + IF(AND(C87 &gt; 14,AND(D87="F",S87&gt;0)),(INDIRECT(ADDRESS(ROW()-1,COLUMN()))-$H$20),0) + IF(AND(C87 &gt; 14,AND(D87="M",S87&gt;0)),(INDIRECT(ADDRESS(ROW()-1,COLUMN()))-$I$20),0)</f>
        <v/>
      </c>
      <c r="T88" s="59">
        <f>IF(AND(OR(C87=11,C87=12),AND(D87="F",T87&gt;0)),(INDIRECT(ADDRESS(ROW()-1,COLUMN()))-$D$21),0) + IF(AND(OR(C87=11,C87=12),AND(D87="M",T87&gt;0)),(INDIRECT(ADDRESS(ROW()-1,COLUMN()))-$E$21),0)  + IF(AND(OR(C87=13,C87=14),AND(D87="F",T87&gt;0)),(INDIRECT(ADDRESS(ROW()-1,COLUMN()))-$F$21),0) + IF(AND(OR(C87=13,C87=14),AND(D87="M",T87&gt;0)),(INDIRECT(ADDRESS(ROW()-1,COLUMN()))-$G$21),0) + IF(AND(C87 &gt; 14,AND(D87="F",T87&gt;0)),(INDIRECT(ADDRESS(ROW()-1,COLUMN()))-$H$21),0) + IF(AND(C87 &gt; 14,AND(D87="M",T87&gt;0)),(INDIRECT(ADDRESS(ROW()-1,COLUMN()))-$I$21),0)</f>
        <v/>
      </c>
      <c r="U88" s="59">
        <f>(IF(AND(C87&lt;11,AND(D87="F",U87&gt;0)),(INDIRECT(ADDRESS(ROW()-1,COLUMN()))-$B$23),0) + IF(AND(C87&lt;11,AND(D87="M",U87&gt;0)),(INDIRECT(ADDRESS(ROW()-1,COLUMN()))-$C$23),0)) + IF(AND(OR(C87=11,C87=12),AND(D87="F",U87&gt;0)),(INDIRECT(ADDRESS(ROW()-1,COLUMN()))-$D$23),0) + IF(AND(OR(C87=11,C87=12),AND(D87="M",U87&gt;0)),(INDIRECT(ADDRESS(ROW()-1,COLUMN()))-$E$23),0)</f>
        <v/>
      </c>
      <c r="V88" s="59">
        <f>(IF(AND(C87&lt;11,AND(D87="F",V87&gt;0)),(INDIRECT(ADDRESS(ROW()-1,COLUMN()))-$B$24),0) + IF(AND(C87&lt;11,AND(D87="M",V87&gt;0)),(INDIRECT(ADDRESS(ROW()-1,COLUMN()))-$C$24),0)) + IF(AND(OR(C87=11,C87=12),AND(D87="F",V87&gt;0)),(INDIRECT(ADDRESS(ROW()-1,COLUMN()))-$D$24),0) + IF(AND(OR(C87=11,C87=12),AND(D87="M",V87&gt;0)),(INDIRECT(ADDRESS(ROW()-1,COLUMN()))-$E$24),0)  + IF(AND(OR(C87=13,C87=14),AND(D87="F",V87&gt;0)),(INDIRECT(ADDRESS(ROW()-1,COLUMN()))-$F$24),0) + IF(AND(OR(C87=13,C87=14),AND(D87="M",V87&gt;0)),(INDIRECT(ADDRESS(ROW()-1,COLUMN()))-$G$24),0) + IF(AND(C87 &gt; 14,AND(D87="F",V87&gt;0)),(INDIRECT(ADDRESS(ROW()-1,COLUMN()))-$H$24),0) + IF(AND(C87 &gt; 14,AND(D87="M",V87&gt;0)),(INDIRECT(ADDRESS(ROW()-1,COLUMN()))-$I$24),0)</f>
        <v/>
      </c>
      <c r="W88" s="59">
        <f>IF(AND(OR(C87=11,C87=12),AND(D87="F",W87&gt;0)),(INDIRECT(ADDRESS(ROW()-1,COLUMN()))-$D$25),0) + IF(AND(OR(C87=11,C87=12),AND(D87="M",W87&gt;0)),(INDIRECT(ADDRESS(ROW()-1,COLUMN()))-$E$25),0)  + IF(AND(OR(C87=13,C87=14),AND(D87="F",W87&gt;0)),(INDIRECT(ADDRESS(ROW()-1,COLUMN()))-$F$25),0) + IF(AND(OR(C87=13,C87=14),AND(D87="M",W87&gt;0)),(INDIRECT(ADDRESS(ROW()-1,COLUMN()))-$G$25),0) + IF(AND(C87 &gt; 14,AND(D87="F",W87&gt;0)),(INDIRECT(ADDRESS(ROW()-1,COLUMN()))-$H$25),0) + IF(AND(C87 &gt; 14,AND(D87="M",W87&gt;0)),(INDIRECT(ADDRESS(ROW()-1,COLUMN()))-$I$25),0)</f>
        <v/>
      </c>
    </row>
    <row customHeight="1" ht="20" outlineLevel="1" r="89" s="73">
      <c r="C89" s="76" t="inlineStr">
        <is>
          <t>State</t>
        </is>
      </c>
      <c r="E89" s="65">
        <f>COUNTIF(F89:AA89,"&lt;=0")-E87-IF(C87&gt;12,IF(L87&gt;0,1,0)+IF(O87&gt;0,1,0)+IF(R87&gt;0,1,0)+IF(U87&gt;0,1,0),0)-IF(C87&lt;11,IF(J87&gt;0,1,0)+IF(K87&gt;0,1,0)+IF(N87&gt;0,1,0)+IF(Q87&gt;0,1,0)+IF(T87&gt;0,1,0)+IF(W87,1,0),0)</f>
        <v/>
      </c>
      <c r="F89" s="59">
        <f>(IF(AND(C87&lt;11,AND(D87="F",F87&gt;0)),(INDIRECT(ADDRESS(ROW()-2,COLUMN()))-$L$4),0) + IF(AND(C87&lt;11,AND(D87="M",F87&gt;0)),(INDIRECT(ADDRESS(ROW()-2,COLUMN()))-$M$4),0)) + IF(AND(OR(C87=11,C87=12),AND(D87="F",F87&gt;0)),(INDIRECT(ADDRESS(ROW()-2,COLUMN()))-$N$4),0) + IF(AND(OR(C87=11,C87=12),AND(D87="M",F87&gt;0)),(INDIRECT(ADDRESS(ROW()-2,COLUMN()))-$O$4),0)  + IF(AND(OR(C87=13,C87=14),AND(D87="F",F87&gt;0)),(INDIRECT(ADDRESS(ROW()-2,COLUMN()))-$P$4),0) + IF(AND(OR(C87=13,C87=14),AND(D87="M",F87&gt;0)),(INDIRECT(ADDRESS(ROW()-2,COLUMN()))-$Q$4),0) + IF(AND(C87 &gt; 14,AND(D87="F",F87&gt;0)),(INDIRECT(ADDRESS(ROW()-2,COLUMN()))-$R$4),0) + IF(AND(C87 &gt; 14,AND(D87="M",F87&gt;0)),(INDIRECT(ADDRESS(ROW()-2,COLUMN()))-$S$4),0)</f>
        <v/>
      </c>
      <c r="G89" s="59">
        <f>(IF(AND(C87&lt;11,AND(D87="F",G87&gt;0)),(INDIRECT(ADDRESS(ROW()-2,COLUMN()))-$L$5),0) + IF(AND(C87&lt;11,AND(D87="M",G87&gt;0)),(INDIRECT(ADDRESS(ROW()-2,COLUMN()))-$M$5),0)) + IF(AND(OR(C87=11,C87=12),AND(D87="F",G87&gt;0)),(INDIRECT(ADDRESS(ROW()-2,COLUMN()))-$N$5),0) + IF(AND(OR(C87=11,C87=12),AND(D87="M",G87&gt;0)),(INDIRECT(ADDRESS(ROW()-2,COLUMN()))-$O$5),0)  + IF(AND(OR(C87=13,C87=14),AND(D87="F",G87&gt;0)),(INDIRECT(ADDRESS(ROW()-2,COLUMN()))-$P$5),0) + IF(AND(OR(C87=13,C87=14),AND(D87="M",G87&gt;0)),(INDIRECT(ADDRESS(ROW()-2,COLUMN()))-$Q$5),0) + IF(AND(C87 &gt; 14,AND(D87="F",G87&gt;0)),(INDIRECT(ADDRESS(ROW()-2,COLUMN()))-$R$5),0) + IF(AND(C87 &gt; 14,AND(D87="M",G87&gt;0)),(INDIRECT(ADDRESS(ROW()-2,COLUMN()))-$S$5),0)</f>
        <v/>
      </c>
      <c r="H89" s="59">
        <f>(IF(AND(C87&lt;11,AND(D87="F",H87&gt;0)),(INDIRECT(ADDRESS(ROW()-2,COLUMN()))-$L$6),0) + IF(AND(C87&lt;11,AND(D87="M",H87&gt;0)),(INDIRECT(ADDRESS(ROW()-2,COLUMN()))-$M$6),0)) + IF(AND(OR(C87=11,C87=12),AND(D87="F",H87&gt;0)),(INDIRECT(ADDRESS(ROW()-2,COLUMN()))-$N$6),0) + IF(AND(OR(C87=11,C87=12),AND(D87="M",H87&gt;0)),(INDIRECT(ADDRESS(ROW()-2,COLUMN()))-$O$6),0)  + IF(AND(OR(C87=13,C87=14),AND(D87="F",H87&gt;0)),(INDIRECT(ADDRESS(ROW()-2,COLUMN()))-$P$6),0) + IF(AND(OR(C87=13,C87=14),AND(D87="M",H87&gt;0)),(INDIRECT(ADDRESS(ROW()-2,COLUMN()))-$Q$6),0) + IF(AND(C87 &gt; 14,AND(D87="F",H87&gt;0)),(INDIRECT(ADDRESS(ROW()-2,COLUMN()))-$R$6),0) + IF(AND(C87 &gt; 14,AND(D87="M",H87&gt;0)),(INDIRECT(ADDRESS(ROW()-2,COLUMN()))-$S$6),0)</f>
        <v/>
      </c>
      <c r="I89" s="59">
        <f>(IF(AND(C87&lt;11,AND(D87="F",I87&gt;0)),(INDIRECT(ADDRESS(ROW()-2,COLUMN()))-$L$7),0) + IF(AND(C87&lt;11,AND(D87="M",I87&gt;0)),(INDIRECT(ADDRESS(ROW()-2,COLUMN()))-$M$7),0)) + IF(AND(OR(C87=11,C87=12),AND(D87="F",I87&gt;0)),(INDIRECT(ADDRESS(ROW()-2,COLUMN()))-$N$7),0) + IF(AND(OR(C87=11,C87=12),AND(D87="M",I87&gt;0)),(INDIRECT(ADDRESS(ROW()-2,COLUMN()))-$O$7),0)  + IF(AND(OR(C87=13,C87=14),AND(D87="F",I87&gt;0)),(INDIRECT(ADDRESS(ROW()-2,COLUMN()))-$P$7),0) + IF(AND(OR(C87=13,C87=14),AND(D87="M",I87&gt;0)),(INDIRECT(ADDRESS(ROW()-2,COLUMN()))-$Q$7),0) + IF(AND(C87 &gt; 14,AND(D87="F",I87&gt;0)),(INDIRECT(ADDRESS(ROW()-2,COLUMN()))-$R$7),0) + IF(AND(C87 &gt; 14,AND(D87="M",I87&gt;0)),(INDIRECT(ADDRESS(ROW()-2,COLUMN()))-$S$7),0)</f>
        <v/>
      </c>
      <c r="J89" s="59">
        <f>IF(AND(OR(C87=11,C87=12),AND(D87="F",J87&gt;0)),(INDIRECT(ADDRESS(ROW()-2,COLUMN()))-$N$8),0) + IF(AND(OR(C87=11,C87=12),AND(D87="M",J87&gt;0)),(INDIRECT(ADDRESS(ROW()-2,COLUMN()))-$O$8),0)  + IF(AND(OR(C87=13,C87=14),AND(D87="F",J87&gt;0)),(INDIRECT(ADDRESS(ROW()-2,COLUMN()))-$P$8),0) + IF(AND(OR(C87=13,C87=14),AND(D87="M",J87&gt;0)),(INDIRECT(ADDRESS(ROW()-2,COLUMN()))-$Q$8),0) + IF(AND(C87 &gt; 14,AND(D87="F",J87&gt;0)),(INDIRECT(ADDRESS(ROW()-2,COLUMN()))-$R$8),0) + IF(AND(C87 &gt; 14,AND(D87="M",J87&gt;0)),(INDIRECT(ADDRESS(ROW()-2,COLUMN()))-$S$8),0)</f>
        <v/>
      </c>
      <c r="K89" s="59">
        <f>IF(AND(OR(C87=11,C87=12),AND(D87="F",K87&gt;0)),(INDIRECT(ADDRESS(ROW()-2,COLUMN()))-$N$9),0) + IF(AND(OR(C87=11,C87=12),AND(D87="M",K87&gt;0)),(INDIRECT(ADDRESS(ROW()-2,COLUMN()))-$O$9),0)  + IF(AND(OR(C87=13,C87=14),AND(D87="F",K87&gt;0)),(INDIRECT(ADDRESS(ROW()-2,COLUMN()))-$P$9),0) + IF(AND(OR(C87=13,C87=14),AND(D87="M",K87&gt;0)),(INDIRECT(ADDRESS(ROW()-2,COLUMN()))-$Q$9),0) + IF(AND(C87 &gt; 14,AND(D87="F",K87&gt;0)),(INDIRECT(ADDRESS(ROW()-2,COLUMN()))-$R$9),0) + IF(AND(C87 &gt; 14,AND(D87="M",K87&gt;0)),(INDIRECT(ADDRESS(ROW()-2,COLUMN()))-$S$9),0)</f>
        <v/>
      </c>
      <c r="L89" s="59">
        <f>(IF(AND(C87&lt;11,AND(D87="F",L87&gt;0)),(INDIRECT(ADDRESS(ROW()-2,COLUMN()))-$L$11),0) + IF(AND(C87&lt;11,AND(D87="M",L87&gt;0)),(INDIRECT(ADDRESS(ROW()-2,COLUMN()))-$M$11),0)) + IF(AND(OR(C87=11,C87=12),AND(D87="F",L87&gt;0)),(INDIRECT(ADDRESS(ROW()-2,COLUMN()))-$N$11),0) + IF(AND(OR(C87=11,C87=12),AND(D87="M",L87&gt;0)),(INDIRECT(ADDRESS(ROW()-2,COLUMN()))-$O$11),0)</f>
        <v/>
      </c>
      <c r="M89" s="59">
        <f>(IF(AND(C87&lt;11,AND(D87="F",M87&gt;0)),(INDIRECT(ADDRESS(ROW()-2,COLUMN()))-$L$12),0) + IF(AND(C87&lt;11,AND(D87="M",M87&gt;0)),(INDIRECT(ADDRESS(ROW()-2,COLUMN()))-$M$12),0)) + IF(AND(OR(C87=11,C87=12),AND(D87="F",M87&gt;0)),(INDIRECT(ADDRESS(ROW()-2,COLUMN()))-$N$12),0) + IF(AND(OR(C87=11,C87=12),AND(D87="M",M87&gt;0)),(INDIRECT(ADDRESS(ROW()-2,COLUMN()))-$O$12),0)  + IF(AND(OR(C87=13,C87=14),AND(D87="F",M87&gt;0)),(INDIRECT(ADDRESS(ROW()-2,COLUMN()))-$P$12),0) + IF(AND(OR(C87=13,C87=14),AND(D87="M",M87&gt;0)),(INDIRECT(ADDRESS(ROW()-2,COLUMN()))-$Q$12),0) + IF(AND(C87 &gt; 14,AND(D87="F",M87&gt;0)),(INDIRECT(ADDRESS(ROW()-2,COLUMN()))-$R$12),0) + IF(AND(C87 &gt; 14,AND(D87="M",M87&gt;0)),(INDIRECT(ADDRESS(ROW()-2,COLUMN()))-$S$12),0)</f>
        <v/>
      </c>
      <c r="N89" s="59">
        <f>IF(AND(OR(C87=11,C87=12),AND(D87="F",N87&gt;0)),(INDIRECT(ADDRESS(ROW()-2,COLUMN()))-$N$13),0) + IF(AND(OR(C87=11,C87=12),AND(D87="M",N87&gt;0)),(INDIRECT(ADDRESS(ROW()-2,COLUMN()))-$O$13),0)  + IF(AND(OR(C87=13,C87=14),AND(D87="F",N87&gt;0)),(INDIRECT(ADDRESS(ROW()-2,COLUMN()))-$P$13),0) + IF(AND(OR(C87=13,C87=14),AND(D87="M",N87&gt;0)),(INDIRECT(ADDRESS(ROW()-2,COLUMN()))-$Q$13),0) + IF(AND(C87 &gt; 14,AND(D87="F",N87&gt;0)),(INDIRECT(ADDRESS(ROW()-2,COLUMN()))-$R$13),0) + IF(AND(C87 &gt; 14,AND(D87="M",N87&gt;0)),(INDIRECT(ADDRESS(ROW()-2,COLUMN()))-$S$13),0)</f>
        <v/>
      </c>
      <c r="O89" s="59">
        <f>(IF(AND(C87&lt;11,AND(D87="F",O87&gt;0)),(INDIRECT(ADDRESS(ROW()-2,COLUMN()))-$L$15),0) + IF(AND(C87&lt;11,AND(D87="M",O87&gt;0)),(INDIRECT(ADDRESS(ROW()-2,COLUMN()))-$M$15),0)) + IF(AND(OR(C87=11,C87=12),AND(D87="F",O87&gt;0)),(INDIRECT(ADDRESS(ROW()-2,COLUMN()))-$N$15),0) + IF(AND(OR(C87=11,C87=12),AND(D87="M",O87&gt;0)),(INDIRECT(ADDRESS(ROW()-2,COLUMN()))-$O$15),0)</f>
        <v/>
      </c>
      <c r="P89" s="59">
        <f>(IF(AND(C87&lt;11,AND(D87="F",P87&gt;0)),(INDIRECT(ADDRESS(ROW()-2,COLUMN()))-$L$16),0) + IF(AND(C87&lt;11,AND(D87="M",P87&gt;0)),(INDIRECT(ADDRESS(ROW()-2,COLUMN()))-$M$16),0)) + IF(AND(OR(C87=11,C87=12),AND(D87="F",P87&gt;0)),(INDIRECT(ADDRESS(ROW()-2,COLUMN()))-$N$16),0) + IF(AND(OR(C87=11,C87=12),AND(D87="M",P87&gt;0)),(INDIRECT(ADDRESS(ROW()-2,COLUMN()))-$O$16),0)  + IF(AND(OR(C87=13,C87=14),AND(D87="F",P87&gt;0)),(INDIRECT(ADDRESS(ROW()-2,COLUMN()))-$P$16),0) + IF(AND(OR(C87=13,C87=14),AND(D87="M",P87&gt;0)),(INDIRECT(ADDRESS(ROW()-2,COLUMN()))-$Q$16),0) + IF(AND(C87 &gt; 14,AND(D87="F",P87&gt;0)),(INDIRECT(ADDRESS(ROW()-2,COLUMN()))-$R$16),0) + IF(AND(C87 &gt; 14,AND(D87="M",P87&gt;0)),(INDIRECT(ADDRESS(ROW()-2,COLUMN()))-$S$16),0)</f>
        <v/>
      </c>
      <c r="Q89" s="59">
        <f>IF(AND(OR(C87=11,C87=12),AND(D87="F",Q87&gt;0)),(INDIRECT(ADDRESS(ROW()-2,COLUMN()))-$N$17),0) + IF(AND(OR(C87=11,C87=12),AND(D87="M",Q87&gt;0)),(INDIRECT(ADDRESS(ROW()-2,COLUMN()))-$O$17),0)  + IF(AND(OR(C87=13,C87=14),AND(D87="F",Q87&gt;0)),(INDIRECT(ADDRESS(ROW()-2,COLUMN()))-$P$17),0) + IF(AND(OR(C87=13,C87=14),AND(D87="M",Q87&gt;0)),(INDIRECT(ADDRESS(ROW()-2,COLUMN()))-$Q$17),0) + IF(AND(C87 &gt; 14,AND(D87="F",Q87&gt;0)),(INDIRECT(ADDRESS(ROW()-2,COLUMN()))-$R$17),0) + IF(AND(C87 &gt; 14,AND(D87="M",Q87&gt;0)),(INDIRECT(ADDRESS(ROW()-2,COLUMN()))-$S$17),0)</f>
        <v/>
      </c>
      <c r="R89" s="59">
        <f>(IF(AND(C87&lt;11,AND(D87="F",R87&gt;0)),(INDIRECT(ADDRESS(ROW()-2,COLUMN()))-$L$19),0) + IF(AND(C87&lt;11,AND(D87="M",R87&gt;0)),(INDIRECT(ADDRESS(ROW()-2,COLUMN()))-$M$19),0)) + IF(AND(OR(C87=11,C87=12),AND(D87="F",R87&gt;0)),(INDIRECT(ADDRESS(ROW()-2,COLUMN()))-$N$19),0) + IF(AND(OR(C87=11,C87=12),AND(D87="M",R87&gt;0)),(INDIRECT(ADDRESS(ROW()-2,COLUMN()))-$O$19),0)</f>
        <v/>
      </c>
      <c r="S89" s="59">
        <f>(IF(AND(C87&lt;11,AND(D87="F",S87&gt;0)),(INDIRECT(ADDRESS(ROW()-2,COLUMN()))-$L$20),0) + IF(AND(C87&lt;11,AND(D87="M",S87&gt;0)),(INDIRECT(ADDRESS(ROW()-2,COLUMN()))-$M$20),0)) + IF(AND(OR(C87=11,C87=12),AND(D87="F",S87&gt;0)),(INDIRECT(ADDRESS(ROW()-2,COLUMN()))-$N$20),0) + IF(AND(OR(C87=11,C87=12),AND(D87="M",S87&gt;0)),(INDIRECT(ADDRESS(ROW()-2,COLUMN()))-$O$20),0)  + IF(AND(OR(C87=13,C87=14),AND(D87="F",S87&gt;0)),(INDIRECT(ADDRESS(ROW()-2,COLUMN()))-$P$20),0) + IF(AND(OR(C87=13,C87=14),AND(D87="M",S87&gt;0)),(INDIRECT(ADDRESS(ROW()-2,COLUMN()))-$Q$20),0) + IF(AND(C87 &gt; 14,AND(D87="F",S87&gt;0)),(INDIRECT(ADDRESS(ROW()-2,COLUMN()))-$R$20),0) + IF(AND(C87 &gt; 14,AND(D87="M",S87&gt;0)),(INDIRECT(ADDRESS(ROW()-2,COLUMN()))-$S$20),0)</f>
        <v/>
      </c>
      <c r="T89" s="59">
        <f>IF(AND(OR(C87=11,C87=12),AND(D87="F",T87&gt;0)),(INDIRECT(ADDRESS(ROW()-2,COLUMN()))-$N$21),0) + IF(AND(OR(C87=11,C87=12),AND(D87="M",T87&gt;0)),(INDIRECT(ADDRESS(ROW()-2,COLUMN()))-$O$21),0)  + IF(AND(OR(C87=13,C87=14),AND(D87="F",T87&gt;0)),(INDIRECT(ADDRESS(ROW()-2,COLUMN()))-$P$21),0) + IF(AND(OR(C87=13,C87=14),AND(D87="M",T87&gt;0)),(INDIRECT(ADDRESS(ROW()-2,COLUMN()))-$Q$21),0) + IF(AND(C87 &gt; 14,AND(D87="F",T87&gt;0)),(INDIRECT(ADDRESS(ROW()-2,COLUMN()))-$R$21),0) + IF(AND(C87 &gt; 14,AND(D87="M",T87&gt;0)),(INDIRECT(ADDRESS(ROW()-2,COLUMN()))-$S$21),0)</f>
        <v/>
      </c>
      <c r="U89" s="59">
        <f>(IF(AND(C87&lt;11,AND(D87="F",U87&gt;0)),(INDIRECT(ADDRESS(ROW()-2,COLUMN()))-$L$23),0) + IF(AND(C87&lt;11,AND(D87="M",U87&gt;0)),(INDIRECT(ADDRESS(ROW()-2,COLUMN()))-$M$23),0)) + IF(AND(OR(C87=11,C87=12),AND(D87="F",U87&gt;0)),(INDIRECT(ADDRESS(ROW()-2,COLUMN()))-$N$23),0) + IF(AND(OR(C87=11,C87=12),AND(D87="M",U87&gt;0)),(INDIRECT(ADDRESS(ROW()-2,COLUMN()))-$O$23),0)</f>
        <v/>
      </c>
      <c r="V89" s="59">
        <f>(IF(AND(C87&lt;11,AND(D87="F",V87&gt;0)),(INDIRECT(ADDRESS(ROW()-2,COLUMN()))-$L$24),0) + IF(AND(C87&lt;11,AND(D87="M",V87&gt;0)),(INDIRECT(ADDRESS(ROW()-2,COLUMN()))-$M$24),0)) + IF(AND(OR(C87=11,C87=12),AND(D87="F",V87&gt;0)),(INDIRECT(ADDRESS(ROW()-2,COLUMN()))-$N$24),0) + IF(AND(OR(C87=11,C87=12),AND(D87="M",V87&gt;0)),(INDIRECT(ADDRESS(ROW()-2,COLUMN()))-$O$24),0)  + IF(AND(OR(C87=13,C87=14),AND(D87="F",V87&gt;0)),(INDIRECT(ADDRESS(ROW()-2,COLUMN()))-$P$24),0) + IF(AND(OR(C87=13,C87=14),AND(D87="M",V87&gt;0)),(INDIRECT(ADDRESS(ROW()-2,COLUMN()))-$Q$24),0) + IF(AND(C87 &gt; 14,AND(D87="F",V87&gt;0)),(INDIRECT(ADDRESS(ROW()-2,COLUMN()))-$R$24),0) + IF(AND(C87 &gt; 14,AND(D87="M",V87&gt;0)),(INDIRECT(ADDRESS(ROW()-2,COLUMN()))-$S$24),0)</f>
        <v/>
      </c>
      <c r="W89" s="59">
        <f>IF(AND(OR(C87=11,C87=12),AND(D87="F",W87&gt;0)),(INDIRECT(ADDRESS(ROW()-2,COLUMN()))-$N$25),0) + IF(AND(OR(C87=11,C87=12),AND(D87="M",W87&gt;0)),(INDIRECT(ADDRESS(ROW()-2,COLUMN()))-$O$25),0)  + IF(AND(OR(C87=13,C87=14),AND(D87="F",W87&gt;0)),(INDIRECT(ADDRESS(ROW()-2,COLUMN()))-$P$25),0) + IF(AND(OR(C87=13,C87=14),AND(D87="M",W87&gt;0)),(INDIRECT(ADDRESS(ROW()-2,COLUMN()))-$Q$25),0) + IF(AND(C87 &gt; 14,AND(D87="F",W87&gt;0)),(INDIRECT(ADDRESS(ROW()-2,COLUMN()))-$R$25),0) + IF(AND(C87 &gt; 14,AND(D87="M",W87&gt;0)),(INDIRECT(ADDRESS(ROW()-2,COLUMN()))-$S$25),0)</f>
        <v/>
      </c>
    </row>
    <row customHeight="1" ht="20" outlineLevel="1" r="90" s="73">
      <c r="C90" s="76" t="inlineStr">
        <is>
          <t>Zones</t>
        </is>
      </c>
      <c r="E90" s="65">
        <f>COUNTIF(F90:W90,"&lt;=0")-E87-IF(C87&gt;14,18,0)-IF(C87&gt;12,IF(L87&gt;0,1,0)+IF(O87&gt;0,1,0)+IF(R87&gt;0,1,0)+IF(U87&gt;0,1,0),0)-IF(C87&lt;11,IF(J87&gt;0,1,0)+IF(K87&gt;0,1,0)+IF(N87&gt;0,1,0)+IF(Q87&gt;0,1,0)+IF(T87&gt;0,1,0)+ IF(U87&gt;0,1,0) + IF(W87,1,0),0) - IF(AND(U87 &gt; 0,OR(C87=11,C87=12)),1,0)</f>
        <v/>
      </c>
      <c r="F90" s="59">
        <f>(IF(AND(C87&lt;11,AND(D87="F",F87&gt;0)),(INDIRECT(ADDRESS(ROW()-3,COLUMN()))-$V$4),0) + IF(AND(C87&lt;11,AND(D87="M",F87&gt;0)),(INDIRECT(ADDRESS(ROW()-3,COLUMN()))-$W$4),0)) + IF(AND(OR(C87=11,C87=12),AND(D87="F",F87&gt;0)),(INDIRECT(ADDRESS(ROW()-3,COLUMN()))-$X$4),0) + IF(AND(OR(C87=11,C87=12),AND(D87="M",F87&gt;0)),(INDIRECT(ADDRESS(ROW()-3,COLUMN()))-$Y$4),0)  + IF(AND(OR(C87=13,C87=14),AND(D87="F",F87&gt;0)),(INDIRECT(ADDRESS(ROW()-3,COLUMN()))-$Z$4),0) + IF(AND(OR(C87=13,C87=14),AND(D87="M",F87&gt;0)),(INDIRECT(ADDRESS(ROW()-3,COLUMN()))-$AA$4),0)</f>
        <v/>
      </c>
      <c r="G90" s="59">
        <f>(IF(AND(C87&lt;11,AND(D87="F",G87&gt;0)),(INDIRECT(ADDRESS(ROW()-3,COLUMN()))-$V$5),0) + IF(AND(C87&lt;11,AND(D87="M",G87&gt;0)),(INDIRECT(ADDRESS(ROW()-3,COLUMN()))-$W$5),0)) + IF(AND(OR(C87=11,C87=12),AND(D87="F",G87&gt;0)),(INDIRECT(ADDRESS(ROW()-3,COLUMN()))-$X$5),0) + IF(AND(OR(C87=11,C87=12),AND(D87="M",G87&gt;0)),(INDIRECT(ADDRESS(ROW()-3,COLUMN()))-$Y$5),0)  + IF(AND(OR(C87=13,C87=14),AND(D87="F",G87&gt;0)),(INDIRECT(ADDRESS(ROW()-3,COLUMN()))-$Z$5),0) + IF(AND(OR(C87=13,C87=14),AND(D87="M",G87&gt;0)),(INDIRECT(ADDRESS(ROW()-3,COLUMN()))-$AA$5),0)</f>
        <v/>
      </c>
      <c r="H90" s="59">
        <f>(IF(AND(C87&lt;11,AND(D87="F",H87&gt;0)),(INDIRECT(ADDRESS(ROW()-3,COLUMN()))-$V$6),0) + IF(AND(C87&lt;11,AND(D87="M",H87&gt;0)),(INDIRECT(ADDRESS(ROW()-3,COLUMN()))-$W$6),0)) + IF(AND(OR(C87=11,C87=12),AND(D87="F",H87&gt;0)),(INDIRECT(ADDRESS(ROW()-3,COLUMN()))-$X$6),0) + IF(AND(OR(C87=11,C87=12),AND(D87="M",H87&gt;0)),(INDIRECT(ADDRESS(ROW()-3,COLUMN()))-$Y$6),0)  + IF(AND(OR(C87=13,C87=14),AND(D87="F",H87&gt;0)),(INDIRECT(ADDRESS(ROW()-3,COLUMN()))-$Z$6),0) + IF(AND(OR(C87=13,C87=14),AND(D87="M",H87&gt;0)),(INDIRECT(ADDRESS(ROW()-3,COLUMN()))-$AA$6),0)</f>
        <v/>
      </c>
      <c r="I90" s="59">
        <f>(IF(AND(C87&lt;11,AND(D87="F",I87&gt;0)),(INDIRECT(ADDRESS(ROW()-3,COLUMN()))-$V$7),0) + IF(AND(C87&lt;11,AND(D87="M",I87&gt;0)),(INDIRECT(ADDRESS(ROW()-3,COLUMN()))-$W$7),0)) + IF(AND(OR(C87=11,C87=12),AND(D87="F",I87&gt;0)),(INDIRECT(ADDRESS(ROW()-3,COLUMN()))-$X$7),0) + IF(AND(OR(C87=11,C87=12),AND(D87="M",I87&gt;0)),(INDIRECT(ADDRESS(ROW()-3,COLUMN()))-$Y$7),0)  + IF(AND(OR(C87=13,C87=14),AND(D87="F",I87&gt;0)),(INDIRECT(ADDRESS(ROW()-3,COLUMN()))-$Z$7),0) + IF(AND(OR(C87=13,C87=14),AND(D87="M",I87&gt;0)),(INDIRECT(ADDRESS(ROW()-3,COLUMN()))-$AA$7),0)</f>
        <v/>
      </c>
      <c r="J90" s="59">
        <f>IF(AND(OR(C87=11,C87=12),AND(D87="F",J87&gt;0)),(INDIRECT(ADDRESS(ROW()-3,COLUMN()))-$X$8),0) + IF(AND(OR(C87=11,C87=12),AND(D87="M",J87&gt;0)),(INDIRECT(ADDRESS(ROW()-3,COLUMN()))-$Y$8),0)  + IF(AND(OR(C87=13,C87=14),AND(D87="F",J87&gt;0)),(INDIRECT(ADDRESS(ROW()-3,COLUMN()))-$Z$8),0) + IF(AND(OR(C87=13,C87=14),AND(D87="M",J87&gt;0)),(INDIRECT(ADDRESS(ROW()-3,COLUMN()))-$AA$8),0)</f>
        <v/>
      </c>
      <c r="K90" s="59">
        <f>IF(AND(OR(C87=11,C87=12),AND(D87="F",K87&gt;0)),(INDIRECT(ADDRESS(ROW()-3,COLUMN()))-$X$9),0) + IF(AND(OR(C87=11,C87=12),AND(D87="M",K87&gt;0)),(INDIRECT(ADDRESS(ROW()-3,COLUMN()))-$Y$9),0)  + IF(AND(OR(C87=13,C87=14),AND(D87="F",K87&gt;0)),(INDIRECT(ADDRESS(ROW()-3,COLUMN()))-$Z$9),0) + IF(AND(OR(C87=13,C87=14),AND(D87="M",K87&gt;0)),(INDIRECT(ADDRESS(ROW()-3,COLUMN()))-$AA$9),0)</f>
        <v/>
      </c>
      <c r="L90" s="59">
        <f>(IF(AND(C87&lt;11,AND(D87="F",L87&gt;0)),(INDIRECT(ADDRESS(ROW()-3,COLUMN()))-$V$11),0) + IF(AND(C87&lt;11,AND(D87="M",L87&gt;0)),(INDIRECT(ADDRESS(ROW()-3,COLUMN()))-$W$11),0)) + IF(AND(OR(C87=11,C87=12),AND(D87="F",L87&gt;0)),(INDIRECT(ADDRESS(ROW()-3,COLUMN()))-$X$11),0) + IF(AND(OR(C87=11,C87=12),AND(D87="M",L87&gt;0)),(INDIRECT(ADDRESS(ROW()-3,COLUMN()))-$Y$11),0)</f>
        <v/>
      </c>
      <c r="M90" s="59">
        <f>(IF(AND(C87&lt;11,AND(D87="F",M87&gt;0)),(INDIRECT(ADDRESS(ROW()-3,COLUMN()))-$V$12),0) + IF(AND(C87&lt;11,AND(D87="M",M87&gt;0)),(INDIRECT(ADDRESS(ROW()-3,COLUMN()))-$W$12),0)) + IF(AND(OR(C87=11,C87=12),AND(D87="F",M87&gt;0)),(INDIRECT(ADDRESS(ROW()-3,COLUMN()))-$X$12),0) + IF(AND(OR(C87=11,C87=12),AND(D87="M",M87&gt;0)),(INDIRECT(ADDRESS(ROW()-3,COLUMN()))-$Y$12),0)  + IF(AND(OR(C87=13,C87=14),AND(D87="F",M87&gt;0)),(INDIRECT(ADDRESS(ROW()-3,COLUMN()))-$Z$12),0) + IF(AND(OR(C87=13,C87=14),AND(D87="M",M87&gt;0)),(INDIRECT(ADDRESS(ROW()-3,COLUMN()))-$AA$12),0)</f>
        <v/>
      </c>
      <c r="N90" s="59">
        <f>IF(AND(OR(C87=11,C87=12),AND(D87="F",N87&gt;0)),(INDIRECT(ADDRESS(ROW()-3,COLUMN()))-$X$13),0) + IF(AND(OR(C87=11,C87=12),AND(D87="M",N87&gt;0)),(INDIRECT(ADDRESS(ROW()-3,COLUMN()))-$Y$13),0)  + IF(AND(OR(C87=13,C87=14),AND(D87="F",N87&gt;0)),(INDIRECT(ADDRESS(ROW()-3,COLUMN()))-$Z$13),0) + IF(AND(OR(C87=13,C87=14),AND(D87="M",N87&gt;0)),(INDIRECT(ADDRESS(ROW()-3,COLUMN()))-$AA$13),0)</f>
        <v/>
      </c>
      <c r="O90" s="59">
        <f>(IF(AND(C87&lt;11,AND(D87="F",O87&gt;0)),(INDIRECT(ADDRESS(ROW()-3,COLUMN()))-$V$15),0) + IF(AND(C87&lt;11,AND(D87="M",O87&gt;0)),(INDIRECT(ADDRESS(ROW()-3,COLUMN()))-$W$15),0)) + IF(AND(OR(C87=11,C87=12),AND(D87="F",O87&gt;0)),(INDIRECT(ADDRESS(ROW()-3,COLUMN()))-$X$15),0) + IF(AND(OR(C87=11,C87=12),AND(D87="M",O87&gt;0)),(INDIRECT(ADDRESS(ROW()-3,COLUMN()))-$Y$15),0)</f>
        <v/>
      </c>
      <c r="P90" s="59">
        <f>(IF(AND(C87&lt;11,AND(D87="F",P87&gt;0)),(INDIRECT(ADDRESS(ROW()-3,COLUMN()))-$V$16),0) + IF(AND(C87&lt;11,AND(D87="M",P87&gt;0)),(INDIRECT(ADDRESS(ROW()-3,COLUMN()))-$W$16),0)) + IF(AND(OR(C87=11,C87=12),AND(D87="F",P87&gt;0)),(INDIRECT(ADDRESS(ROW()-3,COLUMN()))-$X$16),0) + IF(AND(OR(C87=11,C87=12),AND(D87="M",P87&gt;0)),(INDIRECT(ADDRESS(ROW()-3,COLUMN()))-$Y$16),0)  + IF(AND(OR(C87=13,C87=14),AND(D87="F",P87&gt;0)),(INDIRECT(ADDRESS(ROW()-3,COLUMN()))-$Z$16),0) + IF(AND(OR(C87=13,C87=14),AND(D87="M",P87&gt;0)),(INDIRECT(ADDRESS(ROW()-3,COLUMN()))-$AA$16),0)</f>
        <v/>
      </c>
      <c r="Q90" s="59">
        <f>IF(AND(OR(C87=11,C87=12),AND(D87="F",Q87&gt;0)),(INDIRECT(ADDRESS(ROW()-3,COLUMN()))-$X$17),0) + IF(AND(OR(C87=11,C87=12),AND(D87="M",Q87&gt;0)),(INDIRECT(ADDRESS(ROW()-3,COLUMN()))-$Y$17),0)  + IF(AND(OR(C87=13,C87=14),AND(D87="F",Q87&gt;0)),(INDIRECT(ADDRESS(ROW()-3,COLUMN()))-$Z$17),0) + IF(AND(OR(C87=13,C87=14),AND(D87="M",Q87&gt;0)),(INDIRECT(ADDRESS(ROW()-3,COLUMN()))-$AA$17),0)</f>
        <v/>
      </c>
      <c r="R90" s="59">
        <f>(IF(AND(C87&lt;11,AND(D87="F",R87&gt;0)),(INDIRECT(ADDRESS(ROW()-3,COLUMN()))-$V$19),0) + IF(AND(C87&lt;11,AND(D87="M",R87&gt;0)),(INDIRECT(ADDRESS(ROW()-3,COLUMN()))-$W$19),0)) + IF(AND(OR(C87=11,C87=12),AND(D87="F",R87&gt;0)),(INDIRECT(ADDRESS(ROW()-3,COLUMN()))-$X$19),0) + IF(AND(OR(C87=11,C87=12),AND(D87="M",R87&gt;0)),(INDIRECT(ADDRESS(ROW()-3,COLUMN()))-$Y$19),0)</f>
        <v/>
      </c>
      <c r="S90" s="59">
        <f>(IF(AND(C87&lt;11,AND(D87="F",S87&gt;0)),(INDIRECT(ADDRESS(ROW()-3,COLUMN()))-$V$20),0) + IF(AND(C87&lt;11,AND(D87="M",S87&gt;0)),(INDIRECT(ADDRESS(ROW()-3,COLUMN()))-$W$20),0)) + IF(AND(OR(C87=11,C87=12),AND(D87="F",S87&gt;0)),(INDIRECT(ADDRESS(ROW()-3,COLUMN()))-$X$20),0) + IF(AND(OR(C87=11,C87=12),AND(D87="M",S87&gt;0)),(INDIRECT(ADDRESS(ROW()-3,COLUMN()))-$Y$20),0)  + IF(AND(OR(C87=13,C87=14),AND(D87="F",S87&gt;0)),(INDIRECT(ADDRESS(ROW()-3,COLUMN()))-$Z$20),0) + IF(AND(OR(C87=13,C87=14),AND(D87="M",S87&gt;0)),(INDIRECT(ADDRESS(ROW()-3,COLUMN()))-$AA$20),0)</f>
        <v/>
      </c>
      <c r="T90" s="59">
        <f>IF(AND(OR(C87=11,C87=12),AND(D87="F",T87&gt;0)),(INDIRECT(ADDRESS(ROW()-3,COLUMN()))-$X$21),0) + IF(AND(OR(C87=11,C87=12),AND(D87="M",T87&gt;0)),(INDIRECT(ADDRESS(ROW()-3,COLUMN()))-$Y$21),0)  + IF(AND(OR(C87=13,C87=14),AND(D87="F",T87&gt;0)),(INDIRECT(ADDRESS(ROW()-3,COLUMN()))-$Z$21),0) + IF(AND(OR(C87=13,C87=14),AND(D87="M",T87&gt;0)),(INDIRECT(ADDRESS(ROW()-3,COLUMN()))-$AA$21),0)</f>
        <v/>
      </c>
      <c r="U90" s="66" t="n">
        <v>0</v>
      </c>
      <c r="V90" s="59">
        <f>(IF(AND(C87&lt;11,AND(D87="F",V87&gt;0)),(INDIRECT(ADDRESS(ROW()-3,COLUMN()))-$V$24),0) + IF(AND(C87&lt;11,AND(D87="M",V87&gt;0)),(INDIRECT(ADDRESS(ROW()-3,COLUMN()))-$W$24),0)) + IF(AND(OR(C87=11,C87=12),AND(D87="F",V87&gt;0)),(INDIRECT(ADDRESS(ROW()-3,COLUMN()))-$X$24),0) + IF(AND(OR(C87=11,C87=12),AND(D87="M",V87&gt;0)),(INDIRECT(ADDRESS(ROW()-3,COLUMN()))-$Y$24),0)  + IF(AND(OR(C87=13,C87=14),AND(D87="F",V87&gt;0)),(INDIRECT(ADDRESS(ROW()-3,COLUMN()))-$Z$24),0) + IF(AND(OR(C87=13,C87=14),AND(D87="M",V87&gt;0)),(INDIRECT(ADDRESS(ROW()-3,COLUMN()))-$AA$24),0)</f>
        <v/>
      </c>
      <c r="W90" s="59">
        <f>IF(AND(OR(C87=11,C87=12),AND(D87="F",W87&gt;0)),(INDIRECT(ADDRESS(ROW()-3,COLUMN()))-$X$25),0) + IF(AND(OR(C87=11,C87=12),AND(D87="M",W87&gt;0)),(INDIRECT(ADDRESS(ROW()-3,COLUMN()))-$Y$25),0)  + IF(AND(OR(C87=13,C87=14),AND(D87="F",W87&gt;0)),(INDIRECT(ADDRESS(ROW()-3,COLUMN()))-$Z$25),0) + IF(AND(OR(C87=13,C87=14),AND(D87="M",W87&gt;0)),(INDIRECT(ADDRESS(ROW()-3,COLUMN()))-$AA$25),0)</f>
        <v/>
      </c>
    </row>
    <row customHeight="1" ht="20" outlineLevel="1" r="91" s="73">
      <c r="C91" s="76" t="inlineStr">
        <is>
          <t>Sectionals</t>
        </is>
      </c>
      <c r="E91" s="65">
        <f>COUNTIF(F91:W91,"&lt;=0")-E87-IF(L87&gt;0,1,0)-IF(O87&gt;0,1,0)-IF(R87&gt;0,1,0)-IF(U87&gt;0,1,0)</f>
        <v/>
      </c>
      <c r="F91" s="59">
        <f>IF(AND(D87="M",F87&gt;0), INDIRECT(ADDRESS(ROW()-4,COLUMN()))-$AE$4,0) + IF(AND(D87="F",F87&gt;0), INDIRECT(ADDRESS(ROW()-4,COLUMN()))-$AD$4,0)</f>
        <v/>
      </c>
      <c r="G91" s="59">
        <f>IF(AND(D87="M",G87&gt;0), INDIRECT(ADDRESS(ROW()-4,COLUMN()))-$AE$5,0) + IF(AND(D87="F",G87&gt;0), INDIRECT(ADDRESS(ROW()-4,COLUMN()))-$AD$5,0)</f>
        <v/>
      </c>
      <c r="H91" s="59">
        <f>IF(AND(D87="M",H87&gt;0), INDIRECT(ADDRESS(ROW()-4,COLUMN()))-$AE$6,0) + IF(AND(D87="F",H87&gt;0), INDIRECT(ADDRESS(ROW()-4,COLUMN()))-$AD$6,0)</f>
        <v/>
      </c>
      <c r="I91" s="59">
        <f>IF(AND(D87="M",I87&gt;0), INDIRECT(ADDRESS(ROW()-4,COLUMN()))-$AE$7,0) + IF(AND(D87="F",I87&gt;0), INDIRECT(ADDRESS(ROW()-4,COLUMN()))-$AD$7,0)</f>
        <v/>
      </c>
      <c r="J91" s="59">
        <f>IF(AND(D87="M",J87&gt;0), INDIRECT(ADDRESS(ROW()-4,COLUMN()))-$AE$8,0) + IF(AND(D87="F",J87&gt;0), INDIRECT(ADDRESS(ROW()-4,COLUMN()))-$AD$8,0)</f>
        <v/>
      </c>
      <c r="K91" s="59">
        <f>IF(AND(D87="M",K87&gt;0), INDIRECT(ADDRESS(ROW()-4,COLUMN()))-$AE$9,0) + IF(AND(D87="F",K87&gt;0), INDIRECT(ADDRESS(ROW()-4,COLUMN()))-$AD$9,0)</f>
        <v/>
      </c>
      <c r="L91" s="66" t="n">
        <v>0</v>
      </c>
      <c r="M91" s="59">
        <f>IF(AND(D87="M",M87&gt;0), INDIRECT(ADDRESS(ROW()-4,COLUMN()))-$AE$11,0) + IF(AND(D87="F",M87&gt;0), INDIRECT(ADDRESS(ROW()-4,COLUMN()))-$AD$11,0)</f>
        <v/>
      </c>
      <c r="N91" s="59">
        <f>IF(AND(D87="M",N87&gt;0), INDIRECT(ADDRESS(ROW()-4,COLUMN()))-$AE$12,0) + IF(AND(D87="F",N87&gt;0), INDIRECT(ADDRESS(ROW()-4,COLUMN()))-$AD$12,0)</f>
        <v/>
      </c>
      <c r="O91" s="66" t="n">
        <v>0</v>
      </c>
      <c r="P91" s="59">
        <f>IF(AND(D87="M",P87&gt;0), INDIRECT(ADDRESS(ROW()-4,COLUMN()))-$AE$14,0) + IF(AND(D87="F",P87&gt;0), INDIRECT(ADDRESS(ROW()-4,COLUMN()))-$AD$14,0)</f>
        <v/>
      </c>
      <c r="Q91" s="59">
        <f>IF(AND(D87="M",Q87&gt;0), INDIRECT(ADDRESS(ROW()-4,COLUMN()))-$AE$15,0) + IF(AND(D87="F",Q87&gt;0), INDIRECT(ADDRESS(ROW()-4,COLUMN()))-$AD$15,0)</f>
        <v/>
      </c>
      <c r="R91" s="66" t="n">
        <v>0</v>
      </c>
      <c r="S91" s="59">
        <f>IF(AND(D87="M",S87&gt;0), INDIRECT(ADDRESS(ROW()-4,COLUMN()))-$AE$17,0) + IF(AND(D87="F",S87&gt;0), INDIRECT(ADDRESS(ROW()-4,COLUMN()))-$AD$17,0)</f>
        <v/>
      </c>
      <c r="T91" s="59">
        <f>IF(AND(D87="M",T87&gt;0), INDIRECT(ADDRESS(ROW()-4,COLUMN()))-$AE$18,0) + IF(AND(D87="F",T87&gt;0), INDIRECT(ADDRESS(ROW()-4,COLUMN()))-$AD$18,0)</f>
        <v/>
      </c>
      <c r="U91" s="66" t="n">
        <v>0</v>
      </c>
      <c r="V91" s="59">
        <f>IF(AND(D87="M",V87&gt;0), INDIRECT(ADDRESS(ROW()-4,COLUMN()))-$AE$20,0) + IF(AND(D87="F",V87&gt;0), INDIRECT(ADDRESS(ROW()-4,COLUMN()))-$AD$20,0)</f>
        <v/>
      </c>
      <c r="W91" s="59">
        <f>IF(AND(D87="M",W87&gt;0), INDIRECT(ADDRESS(ROW()-4,COLUMN()))-$AE$21,0) + IF(AND(D87="F",W87&gt;0), INDIRECT(ADDRESS(ROW()-4,COLUMN()))-$AD$21,0)</f>
        <v/>
      </c>
    </row>
    <row customHeight="1" ht="20" outlineLevel="1" r="92" s="73">
      <c r="C92" s="76" t="inlineStr">
        <is>
          <t>Futures</t>
        </is>
      </c>
      <c r="E92" s="65">
        <f>COUNTIF(F92:W92,"&lt;=0")-E87-IF(L87&gt;0,1,0)-IF(O87&gt;0,1,0)-IF(R87&gt;0,1,0)-IF(U87&gt;0,1,0)</f>
        <v/>
      </c>
      <c r="F92" s="59">
        <f>IF(AND(D87="M",F87&gt;0), INDIRECT(ADDRESS(ROW()-5,COLUMN()))-$AJ$4,0) + IF(AND(D87="F",F87&gt;0), INDIRECT(ADDRESS(ROW()-5,COLUMN()))-$AI$4,0)</f>
        <v/>
      </c>
      <c r="G92" s="59">
        <f>IF(AND(D87="M",G87&gt;0), INDIRECT(ADDRESS(ROW()-5,COLUMN()))-$AJ$5,0) + IF(AND(D87="F",G87&gt;0), INDIRECT(ADDRESS(ROW()-5,COLUMN()))-$AI$5,0)</f>
        <v/>
      </c>
      <c r="H92" s="59">
        <f>IF(AND(D87="M",H87&gt;0), INDIRECT(ADDRESS(ROW()-5,COLUMN()))-$AJ$6,0) + IF(AND(D87="F",H87&gt;0), INDIRECT(ADDRESS(ROW()-5,COLUMN()))-$AI$6,0)</f>
        <v/>
      </c>
      <c r="I92" s="59">
        <f>IF(AND(D87="M",I87&gt;0), INDIRECT(ADDRESS(ROW()-5,COLUMN()))-$AJ$7,0) + IF(AND(D87="F",I87&gt;0), INDIRECT(ADDRESS(ROW()-5,COLUMN()))-$AI$7,0)</f>
        <v/>
      </c>
      <c r="J92" s="59">
        <f>IF(AND(D87="M",J87&gt;0), INDIRECT(ADDRESS(ROW()-5,COLUMN()))-$AJ$8,0) + IF(AND(D87="F",J87&gt;0), INDIRECT(ADDRESS(ROW()-5,COLUMN()))-$AI$8,0)</f>
        <v/>
      </c>
      <c r="K92" s="59">
        <f>IF(AND(D87="M",K87&gt;0), INDIRECT(ADDRESS(ROW()-5,COLUMN()))-$AJ$9,0) + IF(AND(D87="F",K87&gt;0), INDIRECT(ADDRESS(ROW()-5,COLUMN()))-$AI$9,0)</f>
        <v/>
      </c>
      <c r="L92" s="66" t="n">
        <v>0</v>
      </c>
      <c r="M92" s="59">
        <f>IF(AND(D87="M",M87&gt;0), INDIRECT(ADDRESS(ROW()-5,COLUMN()))-$AJ$11,0) + IF(AND(D87="F",M87&gt;0), INDIRECT(ADDRESS(ROW()-5,COLUMN()))-$AI$11,0)</f>
        <v/>
      </c>
      <c r="N92" s="59">
        <f>IF(AND(D87="M",N87&gt;0), INDIRECT(ADDRESS(ROW()-5,COLUMN()))-$AJ$12,0) + IF(AND(D87="F",N87&gt;0), INDIRECT(ADDRESS(ROW()-5,COLUMN()))-$AI$12,0)</f>
        <v/>
      </c>
      <c r="O92" s="66" t="n">
        <v>0</v>
      </c>
      <c r="P92" s="59">
        <f>IF(AND(D87="M",P87&gt;0), INDIRECT(ADDRESS(ROW()-5,COLUMN()))-$AJ$14,0) + IF(AND(D87="F",P87&gt;0), INDIRECT(ADDRESS(ROW()-5,COLUMN()))-$AI$14,0)</f>
        <v/>
      </c>
      <c r="Q92" s="59">
        <f>IF(AND(D87="M",Q87&gt;0), INDIRECT(ADDRESS(ROW()-5,COLUMN()))-$AJ$15,0) + IF(AND(D87="F",Q87&gt;0), INDIRECT(ADDRESS(ROW()-5,COLUMN()))-$AI$15,0)</f>
        <v/>
      </c>
      <c r="R92" s="66" t="n">
        <v>0</v>
      </c>
      <c r="S92" s="59">
        <f>IF(AND(D87="M",S87&gt;0), INDIRECT(ADDRESS(ROW()-5,COLUMN()))-$AJ$17,0) + IF(AND(D87="F",S87&gt;0), INDIRECT(ADDRESS(ROW()-5,COLUMN()))-$AI$17,0)</f>
        <v/>
      </c>
      <c r="T92" s="59">
        <f>IF(AND(D87="M",T87&gt;0), INDIRECT(ADDRESS(ROW()-5,COLUMN()))-$AJ$18,0) + IF(AND(D87="F",T87&gt;0), INDIRECT(ADDRESS(ROW()-5,COLUMN()))-$AI$18,0)</f>
        <v/>
      </c>
      <c r="U92" s="66" t="n">
        <v>0</v>
      </c>
      <c r="V92" s="59">
        <f>IF(AND(D87="M",V87&gt;0), INDIRECT(ADDRESS(ROW()-5,COLUMN()))-$AJ$20,0) + IF(AND(D87="F",V87&gt;0), INDIRECT(ADDRESS(ROW()-5,COLUMN()))-$AI$20,0)</f>
        <v/>
      </c>
      <c r="W92" s="59">
        <f>IF(AND(D87="M",W87&gt;0), INDIRECT(ADDRESS(ROW()-5,COLUMN()))-$AJ$21,0) + IF(AND(D87="F",W87&gt;0), INDIRECT(ADDRESS(ROW()-5,COLUMN()))-$AI$21,0)</f>
        <v/>
      </c>
    </row>
    <row customHeight="1" ht="20" outlineLevel="1" r="93" s="73">
      <c r="C93" s="76" t="inlineStr">
        <is>
          <t>Junior Nationals</t>
        </is>
      </c>
      <c r="E93" s="65">
        <f>COUNTIF(F93:W93,"&lt;=0")-E87-IF(L87&gt;0,1,0)-IF(O87&gt;0,1,0)-IF(R87&gt;0,1,0)-IF(U87&gt;0,1,0)</f>
        <v/>
      </c>
      <c r="F93" s="59">
        <f>IF(AND(D87="M",F87&gt;0), INDIRECT(ADDRESS(ROW()-6,COLUMN()))-$AO$4,0) + IF(AND(D87="F",F87&gt;0), INDIRECT(ADDRESS(ROW()-6,COLUMN()))-$AN$4,0)</f>
        <v/>
      </c>
      <c r="G93" s="59">
        <f>IF(AND(D87="M",G87&gt;0), INDIRECT(ADDRESS(ROW()-6,COLUMN()))-$AO$5,0) + IF(AND(D87="F",G87&gt;0), INDIRECT(ADDRESS(ROW()-6,COLUMN()))-$AN$5,0)</f>
        <v/>
      </c>
      <c r="H93" s="59">
        <f>IF(AND(D87="M",H87&gt;0), INDIRECT(ADDRESS(ROW()-6,COLUMN()))-$AO$6,0) + IF(AND(D87="F",H87&gt;0), INDIRECT(ADDRESS(ROW()-6,COLUMN()))-$AN$6,0)</f>
        <v/>
      </c>
      <c r="I93" s="59">
        <f>IF(AND(D87="M",I87&gt;0), INDIRECT(ADDRESS(ROW()-6,COLUMN()))-$AO$7,0) + IF(AND(D87="F",I87&gt;0), INDIRECT(ADDRESS(ROW()-6,COLUMN()))-$AN$7,0)</f>
        <v/>
      </c>
      <c r="J93" s="59">
        <f>IF(AND(D87="M",J87&gt;0), INDIRECT(ADDRESS(ROW()-6,COLUMN()))-$AO$8,0) + IF(AND(D87="F",J87&gt;0), INDIRECT(ADDRESS(ROW()-6,COLUMN()))-$AN$8,0)</f>
        <v/>
      </c>
      <c r="K93" s="59">
        <f>IF(AND(D87="M",K87&gt;0), INDIRECT(ADDRESS(ROW()-6,COLUMN()))-$AO$9,0) + IF(AND(D87="F",K87&gt;0), INDIRECT(ADDRESS(ROW()-6,COLUMN()))-$AN$9,0)</f>
        <v/>
      </c>
      <c r="L93" s="66" t="n">
        <v>0</v>
      </c>
      <c r="M93" s="59">
        <f>IF(AND(D87="M",M87&gt;0), INDIRECT(ADDRESS(ROW()-6,COLUMN()))-$AO$11,0) + IF(AND(D87="F",M87&gt;0), INDIRECT(ADDRESS(ROW()-6,COLUMN()))-$AN$11,0)</f>
        <v/>
      </c>
      <c r="N93" s="59">
        <f>IF(AND(D87="M",N87&gt;0), INDIRECT(ADDRESS(ROW()-6,COLUMN()))-$AO$12,0) + IF(AND(D87="F",N87&gt;0), INDIRECT(ADDRESS(ROW()-6,COLUMN()))-$AN$12,0)</f>
        <v/>
      </c>
      <c r="O93" s="66" t="n">
        <v>0</v>
      </c>
      <c r="P93" s="59">
        <f>IF(AND(D87="M",P87&gt;0), INDIRECT(ADDRESS(ROW()-6,COLUMN()))-$AO$14,0) + IF(AND(D87="F",P87&gt;0), INDIRECT(ADDRESS(ROW()-6,COLUMN()))-$AN$14,0)</f>
        <v/>
      </c>
      <c r="Q93" s="59">
        <f>IF(AND(D87="M",Q87&gt;0), INDIRECT(ADDRESS(ROW()-6,COLUMN()))-$AO$15,0) + IF(AND(D87="F",Q87&gt;0), INDIRECT(ADDRESS(ROW()-6,COLUMN()))-$AN$15,0)</f>
        <v/>
      </c>
      <c r="R93" s="66" t="n">
        <v>0</v>
      </c>
      <c r="S93" s="59">
        <f>IF(AND(D87="M",S87&gt;0), INDIRECT(ADDRESS(ROW()-6,COLUMN()))-$AO$17,0) + IF(AND(D87="F",S87&gt;0), INDIRECT(ADDRESS(ROW()-6,COLUMN()))-$AN$17,0)</f>
        <v/>
      </c>
      <c r="T93" s="59">
        <f>IF(AND(D87="M",T87&gt;0), INDIRECT(ADDRESS(ROW()-6,COLUMN()))-$AO$18,0) + IF(AND(D87="F",T87&gt;0), INDIRECT(ADDRESS(ROW()-6,COLUMN()))-$AN$18,0)</f>
        <v/>
      </c>
      <c r="U93" s="66" t="n">
        <v>0</v>
      </c>
      <c r="V93" s="59">
        <f>IF(AND(D87="M",V87&gt;0), INDIRECT(ADDRESS(ROW()-6,COLUMN()))-$AO$20,0) + IF(AND(D87="F",V87&gt;0), INDIRECT(ADDRESS(ROW()-6,COLUMN()))-$AN$20,0)</f>
        <v/>
      </c>
      <c r="W93" s="59">
        <f>IF(AND(D87="M",W87&gt;0), INDIRECT(ADDRESS(ROW()-6,COLUMN()))-$AO$21,0) + IF(AND(D87="F",W87&gt;0), INDIRECT(ADDRESS(ROW()-6,COLUMN()))-$AN$21,0)</f>
        <v/>
      </c>
    </row>
    <row customHeight="1" ht="20" outlineLevel="1" r="94" s="73" thickBot="1">
      <c r="C94" s="76" t="inlineStr">
        <is>
          <t>Olympic Trials</t>
        </is>
      </c>
      <c r="E94" s="65" t="n"/>
      <c r="F94" s="59" t="n"/>
      <c r="G94" s="59" t="n"/>
      <c r="H94" s="59" t="n"/>
      <c r="I94" s="59" t="n"/>
      <c r="J94" s="59" t="n"/>
      <c r="K94" s="59" t="n"/>
      <c r="L94" s="54" t="n">
        <v>-89</v>
      </c>
      <c r="M94" s="59" t="n"/>
      <c r="N94" s="59" t="n"/>
      <c r="O94" s="54" t="n">
        <v>-89</v>
      </c>
      <c r="P94" s="55" t="n"/>
      <c r="Q94" s="55" t="n"/>
      <c r="R94" s="54" t="n">
        <v>-89</v>
      </c>
      <c r="S94" s="55" t="n"/>
      <c r="T94" s="55" t="n"/>
      <c r="U94" s="54" t="n">
        <v>-89</v>
      </c>
      <c r="V94" s="55" t="n"/>
      <c r="W94" s="55" t="n"/>
    </row>
    <row customHeight="1" ht="20" r="95" s="73">
      <c r="A95" s="71" t="inlineStr">
        <is>
          <t>Template</t>
        </is>
      </c>
      <c r="B95" s="72" t="n"/>
      <c r="C95" s="44" t="inlineStr">
        <is>
          <t>/</t>
        </is>
      </c>
      <c r="D95" s="45" t="inlineStr">
        <is>
          <t>/</t>
        </is>
      </c>
      <c r="E95" s="47">
        <f>COUNTIF(F95:W95,"=0")</f>
        <v/>
      </c>
      <c r="F95" s="53" t="n">
        <v>-89</v>
      </c>
      <c r="G95" s="53" t="n">
        <v>-89</v>
      </c>
      <c r="H95" s="53" t="n">
        <v>-89</v>
      </c>
      <c r="I95" s="53" t="n">
        <v>-89</v>
      </c>
      <c r="J95" s="53" t="n">
        <v>-89</v>
      </c>
      <c r="K95" s="53" t="n">
        <v>-89</v>
      </c>
      <c r="L95" s="53" t="n">
        <v>-89</v>
      </c>
      <c r="M95" s="53" t="n">
        <v>-89</v>
      </c>
      <c r="N95" s="53" t="n">
        <v>-89</v>
      </c>
      <c r="O95" s="53" t="n">
        <v>-89</v>
      </c>
      <c r="P95" s="53" t="n">
        <v>-89</v>
      </c>
      <c r="Q95" s="53" t="n">
        <v>-89</v>
      </c>
      <c r="R95" s="53" t="n">
        <v>-89</v>
      </c>
      <c r="S95" s="53" t="n">
        <v>-89</v>
      </c>
      <c r="T95" s="53" t="n">
        <v>-89</v>
      </c>
      <c r="U95" s="53" t="n">
        <v>-89</v>
      </c>
      <c r="V95" s="53" t="n">
        <v>-89</v>
      </c>
      <c r="W95" s="56" t="n">
        <v>-89</v>
      </c>
    </row>
    <row customHeight="1" ht="20" outlineLevel="1" r="96" s="73">
      <c r="C96" s="74" t="inlineStr">
        <is>
          <t>Silver</t>
        </is>
      </c>
      <c r="D96" s="75" t="n"/>
      <c r="E96" s="65">
        <f>COUNTIF(F96:AA96,"&lt;=0")-E95-IF(C95&gt;12,IF(L95&gt;0,1,0)+IF(O95&gt;0,1,0)+IF(R95&gt;0,1,0)+IF(U95&gt;0,1,0),0)-IF(C95&lt;11,IF(J95&gt;0,1,0)+IF(K95&gt;0,1,0)+IF(N95&gt;0,1,0)+IF(Q95&gt;0,1,0)+IF(T95&gt;0,1,0)+IF(W95,1,0),0)</f>
        <v/>
      </c>
      <c r="F96" s="59">
        <f>(IF(AND(C95&lt;11,AND(D95="F",F95&gt;0)),(INDIRECT(ADDRESS(ROW()-1,COLUMN()))-$B$4),0) + IF(AND(C95&lt;11,AND(D95="M",F95&gt;0)),(INDIRECT(ADDRESS(ROW()-1,COLUMN()))-$C$4),0)) + IF(AND(OR(C95=11,C95=12),AND(D95="F",F95&gt;0)),(INDIRECT(ADDRESS(ROW()-1,COLUMN()))-$D$4),0) + IF(AND(OR(C95=11,C95=12),AND(D95="M",F95&gt;0)),(INDIRECT(ADDRESS(ROW()-1,COLUMN()))-$E$4),0)  + IF(AND(OR(C95=13,C95=14),AND(D95="F",F95&gt;0)),(INDIRECT(ADDRESS(ROW()-1,COLUMN()))-$F$4),0) + IF(AND(OR(C95=13,C95=14),AND(D95="M",F95&gt;0)),(INDIRECT(ADDRESS(ROW()-1,COLUMN()))-$G$4),0) + IF(AND(C95 &gt; 14,AND(D95="F",F95&gt;0)),(INDIRECT(ADDRESS(ROW()-1,COLUMN()))-$H$4),0) + IF(AND(C95 &gt; 14,AND(D95="M",F95&gt;0)),(INDIRECT(ADDRESS(ROW()-1,COLUMN()))-$I$4),0)</f>
        <v/>
      </c>
      <c r="G96" s="59">
        <f>(IF(AND(C95&lt;11,AND(D95="F",G95&gt;0)),(INDIRECT(ADDRESS(ROW()-1,COLUMN()))-$B$5),0) + IF(AND(C95&lt;11,AND(D95="M",G95&gt;0)),(INDIRECT(ADDRESS(ROW()-1,COLUMN()))-$C$5),0)) + IF(AND(OR(C95=11,C95=12),AND(D95="F",G95&gt;0)),(INDIRECT(ADDRESS(ROW()-1,COLUMN()))-$D$5),0) + IF(AND(OR(C95=11,C95=12),AND(D95="M",G95&gt;0)),(INDIRECT(ADDRESS(ROW()-1,COLUMN()))-$E$5),0)  + IF(AND(OR(C95=13,C95=14),AND(D95="F",G95&gt;0)),(INDIRECT(ADDRESS(ROW()-1,COLUMN()))-$F$5),0) + IF(AND(OR(C95=13,C95=14),AND(D95="M",G95&gt;0)),(INDIRECT(ADDRESS(ROW()-1,COLUMN()))-$G$5),0) + IF(AND(C95 &gt; 14,AND(D95="F",G95&gt;0)),(INDIRECT(ADDRESS(ROW()-1,COLUMN()))-$H$5),0) + IF(AND(C95 &gt; 14,AND(D95="M",G95&gt;0)),(INDIRECT(ADDRESS(ROW()-1,COLUMN()))-$I$5),0)</f>
        <v/>
      </c>
      <c r="H96" s="59">
        <f>(IF(AND(C95&lt;11,AND(D95="F",H95&gt;0)),(INDIRECT(ADDRESS(ROW()-1,COLUMN()))-$B$6),0) + IF(AND(C95&lt;11,AND(D95="M",H95&gt;0)),(INDIRECT(ADDRESS(ROW()-1,COLUMN()))-$C$6),0)) + IF(AND(OR(C95=11,C95=12),AND(D95="F",H95&gt;0)),(INDIRECT(ADDRESS(ROW()-1,COLUMN()))-$D$6),0) + IF(AND(OR(C95=11,C95=12),AND(D95="M",H95&gt;0)),(INDIRECT(ADDRESS(ROW()-1,COLUMN()))-$E$6),0)  + IF(AND(OR(C95=13,C95=14),AND(D95="F",H95&gt;0)),(INDIRECT(ADDRESS(ROW()-1,COLUMN()))-$F$6),0) + IF(AND(OR(C95=13,C95=14),AND(D95="M",H95&gt;0)),(INDIRECT(ADDRESS(ROW()-1,COLUMN()))-$G$6),0) + IF(AND(C95 &gt; 14,AND(D95="F",H95&gt;0)),(INDIRECT(ADDRESS(ROW()-1,COLUMN()))-$H$6),0) + IF(AND(C95 &gt; 14,AND(D95="M",H95&gt;0)),(INDIRECT(ADDRESS(ROW()-1,COLUMN()))-$I$6),0)</f>
        <v/>
      </c>
      <c r="I96" s="59">
        <f>(IF(AND(C95&lt;11,AND(D95="F",I95&gt;0)),(INDIRECT(ADDRESS(ROW()-1,COLUMN()))-$B$7),0) + IF(AND(C95&lt;11,AND(D95="M",I95&gt;0)),(INDIRECT(ADDRESS(ROW()-1,COLUMN()))-$C$7),0)) + IF(AND(OR(C95=11,C95=12),AND(D95="F",I95&gt;0)),(INDIRECT(ADDRESS(ROW()-1,COLUMN()))-$D$7),0) + IF(AND(OR(C95=11,C95=12),AND(D95="M",I95&gt;0)),(INDIRECT(ADDRESS(ROW()-1,COLUMN()))-$E$7),0)  + IF(AND(OR(C95=13,C95=14),AND(D95="F",I95&gt;0)),(INDIRECT(ADDRESS(ROW()-1,COLUMN()))-$F$7),0) + IF(AND(OR(C95=13,C95=14),AND(D95="M",I95&gt;0)),(INDIRECT(ADDRESS(ROW()-1,COLUMN()))-$G$7),0) + IF(AND(C95 &gt; 14,AND(D95="F",I95&gt;0)),(INDIRECT(ADDRESS(ROW()-1,COLUMN()))-$H$7),0) + IF(AND(C95 &gt; 14,AND(D95="M",I95&gt;0)),(INDIRECT(ADDRESS(ROW()-1,COLUMN()))-$I$7),0)</f>
        <v/>
      </c>
      <c r="J96" s="59">
        <f>IF(AND(OR(C95=11,C95=12),AND(D95="F",J95&gt;0)),(INDIRECT(ADDRESS(ROW()-1,COLUMN()))-$D$8),0) + IF(AND(OR(C95=11,C95=12),AND(D95="M",J95&gt;0)),(INDIRECT(ADDRESS(ROW()-1,COLUMN()))-$E$8),0)  + IF(AND(OR(C95=13,C95=14),AND(D95="F",J95&gt;0)),(INDIRECT(ADDRESS(ROW()-1,COLUMN()))-$F$8),0) + IF(AND(OR(C95=13,C95=14),AND(D95="M",J95&gt;0)),(INDIRECT(ADDRESS(ROW()-1,COLUMN()))-$G$8),0) + IF(AND(C95 &gt; 14,AND(D95="F",J95&gt;0)),(INDIRECT(ADDRESS(ROW()-1,COLUMN()))-$H$8),0) + IF(AND(C95 &gt; 14,AND(D95="M",J95&gt;0)),(INDIRECT(ADDRESS(ROW()-1,COLUMN()))-$I$8),0)</f>
        <v/>
      </c>
      <c r="K96" s="59">
        <f>IF(AND(OR(C95=11,C95=12),AND(D95="F",K95&gt;0)),(INDIRECT(ADDRESS(ROW()-1,COLUMN()))-$D$9),0) + IF(AND(OR(C95=11,C95=12),AND(D95="M",K95&gt;0)),(INDIRECT(ADDRESS(ROW()-1,COLUMN()))-$E$9),0)  + IF(AND(OR(C95=13,C95=14),AND(D95="F",K95&gt;0)),(INDIRECT(ADDRESS(ROW()-1,COLUMN()))-$F$9),0) + IF(AND(OR(C95=13,C95=14),AND(D95="M",K95&gt;0)),(INDIRECT(ADDRESS(ROW()-1,COLUMN()))-$G$9),0) + IF(AND(C95 &gt; 14,AND(D95="F",K95&gt;0)),(INDIRECT(ADDRESS(ROW()-1,COLUMN()))-$H$9),0) + IF(AND(C95 &gt; 14,AND(D95="M",K95&gt;0)),(INDIRECT(ADDRESS(ROW()-1,COLUMN()))-$I$9),0)</f>
        <v/>
      </c>
      <c r="L96" s="59">
        <f>(IF(AND(C95&lt;11,AND(D95="F",L95&gt;0)),(INDIRECT(ADDRESS(ROW()-1,COLUMN()))-$B$11),0) + IF(AND(C95&lt;11,AND(D95="M",L95&gt;0)),(INDIRECT(ADDRESS(ROW()-1,COLUMN()))-$C$11),0)) + IF(AND(OR(C95=11,C95=12),AND(D95="F",L95&gt;0)),(INDIRECT(ADDRESS(ROW()-1,COLUMN()))-$D$11),0) + IF(AND(OR(C95=11,C95=12),AND(D95="M",L95&gt;0)),(INDIRECT(ADDRESS(ROW()-1,COLUMN()))-$E$11),0)</f>
        <v/>
      </c>
      <c r="M96" s="59">
        <f>(IF(AND(C95&lt;11,AND(D95="F",M95&gt;0)),(INDIRECT(ADDRESS(ROW()-1,COLUMN()))-$B$12),0) + IF(AND(C95&lt;11,AND(D95="M",M95&gt;0)),(INDIRECT(ADDRESS(ROW()-1,COLUMN()))-$C$12),0)) + IF(AND(OR(C95=11,C95=12),AND(D95="F",M95&gt;0)),(INDIRECT(ADDRESS(ROW()-1,COLUMN()))-$D$12),0) + IF(AND(OR(C95=11,C95=12),AND(D95="M",M95&gt;0)),(INDIRECT(ADDRESS(ROW()-1,COLUMN()))-$E$12),0)  + IF(AND(OR(C95=13,C95=14),AND(D95="F",M95&gt;0)),(INDIRECT(ADDRESS(ROW()-1,COLUMN()))-$F$12),0) + IF(AND(OR(C95=13,C95=14),AND(D95="M",M95&gt;0)),(INDIRECT(ADDRESS(ROW()-1,COLUMN()))-$G$12),0) + IF(AND(C95 &gt; 14,AND(D95="F",M95&gt;0)),(INDIRECT(ADDRESS(ROW()-1,COLUMN()))-$H$12),0) + IF(AND(C95 &gt; 14,AND(D95="M",M95&gt;0)),(INDIRECT(ADDRESS(ROW()-1,COLUMN()))-$I$12),0)</f>
        <v/>
      </c>
      <c r="N96" s="59">
        <f>IF(AND(OR(C95=11,C95=12),AND(D95="F",N95&gt;0)),(INDIRECT(ADDRESS(ROW()-1,COLUMN()))-$D$13),0) + IF(AND(OR(C95=11,C95=12),AND(D95="M",N95&gt;0)),(INDIRECT(ADDRESS(ROW()-1,COLUMN()))-$E$13),0)  + IF(AND(OR(C95=13,C95=14),AND(D95="F",N95&gt;0)),(INDIRECT(ADDRESS(ROW()-1,COLUMN()))-$F$13),0) + IF(AND(OR(C95=13,C95=14),AND(D95="M",N95&gt;0)),(INDIRECT(ADDRESS(ROW()-1,COLUMN()))-$G$13),0) + IF(AND(C95 &gt; 14,AND(D95="F",N95&gt;0)),(INDIRECT(ADDRESS(ROW()-1,COLUMN()))-$H$13),0) + IF(AND(C95 &gt; 14,AND(D95="M",N95&gt;0)),(INDIRECT(ADDRESS(ROW()-1,COLUMN()))-$I$13),0)</f>
        <v/>
      </c>
      <c r="O96" s="59">
        <f>(IF(AND(C95&lt;11,AND(D95="F",O95&gt;0)),(INDIRECT(ADDRESS(ROW()-1,COLUMN()))-$B$15),0) + IF(AND(C95&lt;11,AND(D95="M",O95&gt;0)),(INDIRECT(ADDRESS(ROW()-1,COLUMN()))-$C$15),0)) + IF(AND(OR(C95=11,C95=12),AND(D95="F",O95&gt;0)),(INDIRECT(ADDRESS(ROW()-1,COLUMN()))-$D$15),0) + IF(AND(OR(C95=11,C95=12),AND(D95="M",O95&gt;0)),(INDIRECT(ADDRESS(ROW()-1,COLUMN()))-$E$15),0)</f>
        <v/>
      </c>
      <c r="P96" s="59">
        <f>(IF(AND(C95&lt;11,AND(D95="F",P95&gt;0)),(INDIRECT(ADDRESS(ROW()-1,COLUMN()))-$B$16),0) + IF(AND(C95&lt;11,AND(D95="M",P95&gt;0)),(INDIRECT(ADDRESS(ROW()-1,COLUMN()))-$C$16),0)) + IF(AND(OR(C95=11,C95=12),AND(D95="F",P95&gt;0)),(INDIRECT(ADDRESS(ROW()-1,COLUMN()))-$D$16),0) + IF(AND(OR(C95=11,C95=12),AND(D95="M",P95&gt;0)),(INDIRECT(ADDRESS(ROW()-1,COLUMN()))-$E$16),0)  + IF(AND(OR(C95=13,C95=14),AND(D95="F",P95&gt;0)),(INDIRECT(ADDRESS(ROW()-1,COLUMN()))-$F$16),0) + IF(AND(OR(C95=13,C95=14),AND(D95="M",P95&gt;0)),(INDIRECT(ADDRESS(ROW()-1,COLUMN()))-$G$16),0) + IF(AND(C95 &gt; 14,AND(D95="F",P95&gt;0)),(INDIRECT(ADDRESS(ROW()-1,COLUMN()))-$H$16),0) + IF(AND(C95 &gt; 14,AND(D95="M",P95&gt;0)),(INDIRECT(ADDRESS(ROW()-1,COLUMN()))-$I$16),0)</f>
        <v/>
      </c>
      <c r="Q96" s="59">
        <f>IF(AND(OR(C95=11,C95=12),AND(D95="F",Q95&gt;0)),(INDIRECT(ADDRESS(ROW()-1,COLUMN()))-$D$17),0) + IF(AND(OR(C95=11,C95=12),AND(D95="M",Q95&gt;0)),(INDIRECT(ADDRESS(ROW()-1,COLUMN()))-$E$17),0)  + IF(AND(OR(C95=13,C95=14),AND(D95="F",Q95&gt;0)),(INDIRECT(ADDRESS(ROW()-1,COLUMN()))-$F$17),0) + IF(AND(OR(C95=13,C95=14),AND(D95="M",Q95&gt;0)),(INDIRECT(ADDRESS(ROW()-1,COLUMN()))-$G$17),0) + IF(AND(C95 &gt; 14,AND(D95="F",Q95&gt;0)),(INDIRECT(ADDRESS(ROW()-1,COLUMN()))-$H$17),0) + IF(AND(C95 &gt; 14,AND(D95="M",Q95&gt;0)),(INDIRECT(ADDRESS(ROW()-1,COLUMN()))-$I$17),0)</f>
        <v/>
      </c>
      <c r="R96" s="59">
        <f>(IF(AND(C95&lt;11,AND(D95="F",R95&gt;0)),(INDIRECT(ADDRESS(ROW()-1,COLUMN()))-$B$19),0) + IF(AND(C95&lt;11,AND(D95="M",R95&gt;0)),(INDIRECT(ADDRESS(ROW()-1,COLUMN()))-$C$19),0)) + IF(AND(OR(C95=11,C95=12),AND(D95="F",R95&gt;0)),(INDIRECT(ADDRESS(ROW()-1,COLUMN()))-$D$19),0) + IF(AND(OR(C95=11,C95=12),AND(D95="M",R95&gt;0)),(INDIRECT(ADDRESS(ROW()-1,COLUMN()))-$E$19),0)</f>
        <v/>
      </c>
      <c r="S96" s="59">
        <f>(IF(AND(C95&lt;11,AND(D95="F",S95&gt;0)),(INDIRECT(ADDRESS(ROW()-1,COLUMN()))-$B$20),0) + IF(AND(C95&lt;11,AND(D95="M",S95&gt;0)),(INDIRECT(ADDRESS(ROW()-1,COLUMN()))-$C$20),0)) + IF(AND(OR(C95=11,C95=12),AND(D95="F",S95&gt;0)),(INDIRECT(ADDRESS(ROW()-1,COLUMN()))-$D$20),0) + IF(AND(OR(C95=11,C95=12),AND(D95="M",S95&gt;0)),(INDIRECT(ADDRESS(ROW()-1,COLUMN()))-$E$20),0)  + IF(AND(OR(C95=13,C95=14),AND(D95="F",S95&gt;0)),(INDIRECT(ADDRESS(ROW()-1,COLUMN()))-$F$20),0) + IF(AND(OR(C95=13,C95=14),AND(D95="M",S95&gt;0)),(INDIRECT(ADDRESS(ROW()-1,COLUMN()))-$G$20),0) + IF(AND(C95 &gt; 14,AND(D95="F",S95&gt;0)),(INDIRECT(ADDRESS(ROW()-1,COLUMN()))-$H$20),0) + IF(AND(C95 &gt; 14,AND(D95="M",S95&gt;0)),(INDIRECT(ADDRESS(ROW()-1,COLUMN()))-$I$20),0)</f>
        <v/>
      </c>
      <c r="T96" s="59">
        <f>IF(AND(OR(C95=11,C95=12),AND(D95="F",T95&gt;0)),(INDIRECT(ADDRESS(ROW()-1,COLUMN()))-$D$21),0) + IF(AND(OR(C95=11,C95=12),AND(D95="M",T95&gt;0)),(INDIRECT(ADDRESS(ROW()-1,COLUMN()))-$E$21),0)  + IF(AND(OR(C95=13,C95=14),AND(D95="F",T95&gt;0)),(INDIRECT(ADDRESS(ROW()-1,COLUMN()))-$F$21),0) + IF(AND(OR(C95=13,C95=14),AND(D95="M",T95&gt;0)),(INDIRECT(ADDRESS(ROW()-1,COLUMN()))-$G$21),0) + IF(AND(C95 &gt; 14,AND(D95="F",T95&gt;0)),(INDIRECT(ADDRESS(ROW()-1,COLUMN()))-$H$21),0) + IF(AND(C95 &gt; 14,AND(D95="M",T95&gt;0)),(INDIRECT(ADDRESS(ROW()-1,COLUMN()))-$I$21),0)</f>
        <v/>
      </c>
      <c r="U96" s="59">
        <f>(IF(AND(C95&lt;11,AND(D95="F",U95&gt;0)),(INDIRECT(ADDRESS(ROW()-1,COLUMN()))-$B$23),0) + IF(AND(C95&lt;11,AND(D95="M",U95&gt;0)),(INDIRECT(ADDRESS(ROW()-1,COLUMN()))-$C$23),0)) + IF(AND(OR(C95=11,C95=12),AND(D95="F",U95&gt;0)),(INDIRECT(ADDRESS(ROW()-1,COLUMN()))-$D$23),0) + IF(AND(OR(C95=11,C95=12),AND(D95="M",U95&gt;0)),(INDIRECT(ADDRESS(ROW()-1,COLUMN()))-$E$23),0)</f>
        <v/>
      </c>
      <c r="V96" s="59">
        <f>(IF(AND(C95&lt;11,AND(D95="F",V95&gt;0)),(INDIRECT(ADDRESS(ROW()-1,COLUMN()))-$B$24),0) + IF(AND(C95&lt;11,AND(D95="M",V95&gt;0)),(INDIRECT(ADDRESS(ROW()-1,COLUMN()))-$C$24),0)) + IF(AND(OR(C95=11,C95=12),AND(D95="F",V95&gt;0)),(INDIRECT(ADDRESS(ROW()-1,COLUMN()))-$D$24),0) + IF(AND(OR(C95=11,C95=12),AND(D95="M",V95&gt;0)),(INDIRECT(ADDRESS(ROW()-1,COLUMN()))-$E$24),0)  + IF(AND(OR(C95=13,C95=14),AND(D95="F",V95&gt;0)),(INDIRECT(ADDRESS(ROW()-1,COLUMN()))-$F$24),0) + IF(AND(OR(C95=13,C95=14),AND(D95="M",V95&gt;0)),(INDIRECT(ADDRESS(ROW()-1,COLUMN()))-$G$24),0) + IF(AND(C95 &gt; 14,AND(D95="F",V95&gt;0)),(INDIRECT(ADDRESS(ROW()-1,COLUMN()))-$H$24),0) + IF(AND(C95 &gt; 14,AND(D95="M",V95&gt;0)),(INDIRECT(ADDRESS(ROW()-1,COLUMN()))-$I$24),0)</f>
        <v/>
      </c>
      <c r="W96" s="59">
        <f>IF(AND(OR(C95=11,C95=12),AND(D95="F",W95&gt;0)),(INDIRECT(ADDRESS(ROW()-1,COLUMN()))-$D$25),0) + IF(AND(OR(C95=11,C95=12),AND(D95="M",W95&gt;0)),(INDIRECT(ADDRESS(ROW()-1,COLUMN()))-$E$25),0)  + IF(AND(OR(C95=13,C95=14),AND(D95="F",W95&gt;0)),(INDIRECT(ADDRESS(ROW()-1,COLUMN()))-$F$25),0) + IF(AND(OR(C95=13,C95=14),AND(D95="M",W95&gt;0)),(INDIRECT(ADDRESS(ROW()-1,COLUMN()))-$G$25),0) + IF(AND(C95 &gt; 14,AND(D95="F",W95&gt;0)),(INDIRECT(ADDRESS(ROW()-1,COLUMN()))-$H$25),0) + IF(AND(C95 &gt; 14,AND(D95="M",W95&gt;0)),(INDIRECT(ADDRESS(ROW()-1,COLUMN()))-$I$25),0)</f>
        <v/>
      </c>
    </row>
    <row customHeight="1" ht="20" outlineLevel="1" r="97" s="73">
      <c r="C97" s="76" t="inlineStr">
        <is>
          <t>State</t>
        </is>
      </c>
      <c r="E97" s="65">
        <f>COUNTIF(F97:AA97,"&lt;=0")-E95-IF(C95&gt;12,IF(L95&gt;0,1,0)+IF(O95&gt;0,1,0)+IF(R95&gt;0,1,0)+IF(U95&gt;0,1,0),0)-IF(C95&lt;11,IF(J95&gt;0,1,0)+IF(K95&gt;0,1,0)+IF(N95&gt;0,1,0)+IF(Q95&gt;0,1,0)+IF(T95&gt;0,1,0)+IF(W95,1,0),0)</f>
        <v/>
      </c>
      <c r="F97" s="59">
        <f>(IF(AND(C95&lt;11,AND(D95="F",F95&gt;0)),(INDIRECT(ADDRESS(ROW()-2,COLUMN()))-$L$4),0) + IF(AND(C95&lt;11,AND(D95="M",F95&gt;0)),(INDIRECT(ADDRESS(ROW()-2,COLUMN()))-$M$4),0)) + IF(AND(OR(C95=11,C95=12),AND(D95="F",F95&gt;0)),(INDIRECT(ADDRESS(ROW()-2,COLUMN()))-$N$4),0) + IF(AND(OR(C95=11,C95=12),AND(D95="M",F95&gt;0)),(INDIRECT(ADDRESS(ROW()-2,COLUMN()))-$O$4),0)  + IF(AND(OR(C95=13,C95=14),AND(D95="F",F95&gt;0)),(INDIRECT(ADDRESS(ROW()-2,COLUMN()))-$P$4),0) + IF(AND(OR(C95=13,C95=14),AND(D95="M",F95&gt;0)),(INDIRECT(ADDRESS(ROW()-2,COLUMN()))-$Q$4),0) + IF(AND(C95 &gt; 14,AND(D95="F",F95&gt;0)),(INDIRECT(ADDRESS(ROW()-2,COLUMN()))-$R$4),0) + IF(AND(C95 &gt; 14,AND(D95="M",F95&gt;0)),(INDIRECT(ADDRESS(ROW()-2,COLUMN()))-$S$4),0)</f>
        <v/>
      </c>
      <c r="G97" s="59">
        <f>(IF(AND(C95&lt;11,AND(D95="F",G95&gt;0)),(INDIRECT(ADDRESS(ROW()-2,COLUMN()))-$L$5),0) + IF(AND(C95&lt;11,AND(D95="M",G95&gt;0)),(INDIRECT(ADDRESS(ROW()-2,COLUMN()))-$M$5),0)) + IF(AND(OR(C95=11,C95=12),AND(D95="F",G95&gt;0)),(INDIRECT(ADDRESS(ROW()-2,COLUMN()))-$N$5),0) + IF(AND(OR(C95=11,C95=12),AND(D95="M",G95&gt;0)),(INDIRECT(ADDRESS(ROW()-2,COLUMN()))-$O$5),0)  + IF(AND(OR(C95=13,C95=14),AND(D95="F",G95&gt;0)),(INDIRECT(ADDRESS(ROW()-2,COLUMN()))-$P$5),0) + IF(AND(OR(C95=13,C95=14),AND(D95="M",G95&gt;0)),(INDIRECT(ADDRESS(ROW()-2,COLUMN()))-$Q$5),0) + IF(AND(C95 &gt; 14,AND(D95="F",G95&gt;0)),(INDIRECT(ADDRESS(ROW()-2,COLUMN()))-$R$5),0) + IF(AND(C95 &gt; 14,AND(D95="M",G95&gt;0)),(INDIRECT(ADDRESS(ROW()-2,COLUMN()))-$S$5),0)</f>
        <v/>
      </c>
      <c r="H97" s="59">
        <f>(IF(AND(C95&lt;11,AND(D95="F",H95&gt;0)),(INDIRECT(ADDRESS(ROW()-2,COLUMN()))-$L$6),0) + IF(AND(C95&lt;11,AND(D95="M",H95&gt;0)),(INDIRECT(ADDRESS(ROW()-2,COLUMN()))-$M$6),0)) + IF(AND(OR(C95=11,C95=12),AND(D95="F",H95&gt;0)),(INDIRECT(ADDRESS(ROW()-2,COLUMN()))-$N$6),0) + IF(AND(OR(C95=11,C95=12),AND(D95="M",H95&gt;0)),(INDIRECT(ADDRESS(ROW()-2,COLUMN()))-$O$6),0)  + IF(AND(OR(C95=13,C95=14),AND(D95="F",H95&gt;0)),(INDIRECT(ADDRESS(ROW()-2,COLUMN()))-$P$6),0) + IF(AND(OR(C95=13,C95=14),AND(D95="M",H95&gt;0)),(INDIRECT(ADDRESS(ROW()-2,COLUMN()))-$Q$6),0) + IF(AND(C95 &gt; 14,AND(D95="F",H95&gt;0)),(INDIRECT(ADDRESS(ROW()-2,COLUMN()))-$R$6),0) + IF(AND(C95 &gt; 14,AND(D95="M",H95&gt;0)),(INDIRECT(ADDRESS(ROW()-2,COLUMN()))-$S$6),0)</f>
        <v/>
      </c>
      <c r="I97" s="59">
        <f>(IF(AND(C95&lt;11,AND(D95="F",I95&gt;0)),(INDIRECT(ADDRESS(ROW()-2,COLUMN()))-$L$7),0) + IF(AND(C95&lt;11,AND(D95="M",I95&gt;0)),(INDIRECT(ADDRESS(ROW()-2,COLUMN()))-$M$7),0)) + IF(AND(OR(C95=11,C95=12),AND(D95="F",I95&gt;0)),(INDIRECT(ADDRESS(ROW()-2,COLUMN()))-$N$7),0) + IF(AND(OR(C95=11,C95=12),AND(D95="M",I95&gt;0)),(INDIRECT(ADDRESS(ROW()-2,COLUMN()))-$O$7),0)  + IF(AND(OR(C95=13,C95=14),AND(D95="F",I95&gt;0)),(INDIRECT(ADDRESS(ROW()-2,COLUMN()))-$P$7),0) + IF(AND(OR(C95=13,C95=14),AND(D95="M",I95&gt;0)),(INDIRECT(ADDRESS(ROW()-2,COLUMN()))-$Q$7),0) + IF(AND(C95 &gt; 14,AND(D95="F",I95&gt;0)),(INDIRECT(ADDRESS(ROW()-2,COLUMN()))-$R$7),0) + IF(AND(C95 &gt; 14,AND(D95="M",I95&gt;0)),(INDIRECT(ADDRESS(ROW()-2,COLUMN()))-$S$7),0)</f>
        <v/>
      </c>
      <c r="J97" s="59">
        <f>IF(AND(OR(C95=11,C95=12),AND(D95="F",J95&gt;0)),(INDIRECT(ADDRESS(ROW()-2,COLUMN()))-$N$8),0) + IF(AND(OR(C95=11,C95=12),AND(D95="M",J95&gt;0)),(INDIRECT(ADDRESS(ROW()-2,COLUMN()))-$O$8),0)  + IF(AND(OR(C95=13,C95=14),AND(D95="F",J95&gt;0)),(INDIRECT(ADDRESS(ROW()-2,COLUMN()))-$P$8),0) + IF(AND(OR(C95=13,C95=14),AND(D95="M",J95&gt;0)),(INDIRECT(ADDRESS(ROW()-2,COLUMN()))-$Q$8),0) + IF(AND(C95 &gt; 14,AND(D95="F",J95&gt;0)),(INDIRECT(ADDRESS(ROW()-2,COLUMN()))-$R$8),0) + IF(AND(C95 &gt; 14,AND(D95="M",J95&gt;0)),(INDIRECT(ADDRESS(ROW()-2,COLUMN()))-$S$8),0)</f>
        <v/>
      </c>
      <c r="K97" s="59">
        <f>IF(AND(OR(C95=11,C95=12),AND(D95="F",K95&gt;0)),(INDIRECT(ADDRESS(ROW()-2,COLUMN()))-$N$9),0) + IF(AND(OR(C95=11,C95=12),AND(D95="M",K95&gt;0)),(INDIRECT(ADDRESS(ROW()-2,COLUMN()))-$O$9),0)  + IF(AND(OR(C95=13,C95=14),AND(D95="F",K95&gt;0)),(INDIRECT(ADDRESS(ROW()-2,COLUMN()))-$P$9),0) + IF(AND(OR(C95=13,C95=14),AND(D95="M",K95&gt;0)),(INDIRECT(ADDRESS(ROW()-2,COLUMN()))-$Q$9),0) + IF(AND(C95 &gt; 14,AND(D95="F",K95&gt;0)),(INDIRECT(ADDRESS(ROW()-2,COLUMN()))-$R$9),0) + IF(AND(C95 &gt; 14,AND(D95="M",K95&gt;0)),(INDIRECT(ADDRESS(ROW()-2,COLUMN()))-$S$9),0)</f>
        <v/>
      </c>
      <c r="L97" s="59">
        <f>(IF(AND(C95&lt;11,AND(D95="F",L95&gt;0)),(INDIRECT(ADDRESS(ROW()-2,COLUMN()))-$L$11),0) + IF(AND(C95&lt;11,AND(D95="M",L95&gt;0)),(INDIRECT(ADDRESS(ROW()-2,COLUMN()))-$M$11),0)) + IF(AND(OR(C95=11,C95=12),AND(D95="F",L95&gt;0)),(INDIRECT(ADDRESS(ROW()-2,COLUMN()))-$N$11),0) + IF(AND(OR(C95=11,C95=12),AND(D95="M",L95&gt;0)),(INDIRECT(ADDRESS(ROW()-2,COLUMN()))-$O$11),0)</f>
        <v/>
      </c>
      <c r="M97" s="59">
        <f>(IF(AND(C95&lt;11,AND(D95="F",M95&gt;0)),(INDIRECT(ADDRESS(ROW()-2,COLUMN()))-$L$12),0) + IF(AND(C95&lt;11,AND(D95="M",M95&gt;0)),(INDIRECT(ADDRESS(ROW()-2,COLUMN()))-$M$12),0)) + IF(AND(OR(C95=11,C95=12),AND(D95="F",M95&gt;0)),(INDIRECT(ADDRESS(ROW()-2,COLUMN()))-$N$12),0) + IF(AND(OR(C95=11,C95=12),AND(D95="M",M95&gt;0)),(INDIRECT(ADDRESS(ROW()-2,COLUMN()))-$O$12),0)  + IF(AND(OR(C95=13,C95=14),AND(D95="F",M95&gt;0)),(INDIRECT(ADDRESS(ROW()-2,COLUMN()))-$P$12),0) + IF(AND(OR(C95=13,C95=14),AND(D95="M",M95&gt;0)),(INDIRECT(ADDRESS(ROW()-2,COLUMN()))-$Q$12),0) + IF(AND(C95 &gt; 14,AND(D95="F",M95&gt;0)),(INDIRECT(ADDRESS(ROW()-2,COLUMN()))-$R$12),0) + IF(AND(C95 &gt; 14,AND(D95="M",M95&gt;0)),(INDIRECT(ADDRESS(ROW()-2,COLUMN()))-$S$12),0)</f>
        <v/>
      </c>
      <c r="N97" s="59">
        <f>IF(AND(OR(C95=11,C95=12),AND(D95="F",N95&gt;0)),(INDIRECT(ADDRESS(ROW()-2,COLUMN()))-$N$13),0) + IF(AND(OR(C95=11,C95=12),AND(D95="M",N95&gt;0)),(INDIRECT(ADDRESS(ROW()-2,COLUMN()))-$O$13),0)  + IF(AND(OR(C95=13,C95=14),AND(D95="F",N95&gt;0)),(INDIRECT(ADDRESS(ROW()-2,COLUMN()))-$P$13),0) + IF(AND(OR(C95=13,C95=14),AND(D95="M",N95&gt;0)),(INDIRECT(ADDRESS(ROW()-2,COLUMN()))-$Q$13),0) + IF(AND(C95 &gt; 14,AND(D95="F",N95&gt;0)),(INDIRECT(ADDRESS(ROW()-2,COLUMN()))-$R$13),0) + IF(AND(C95 &gt; 14,AND(D95="M",N95&gt;0)),(INDIRECT(ADDRESS(ROW()-2,COLUMN()))-$S$13),0)</f>
        <v/>
      </c>
      <c r="O97" s="59">
        <f>(IF(AND(C95&lt;11,AND(D95="F",O95&gt;0)),(INDIRECT(ADDRESS(ROW()-2,COLUMN()))-$L$15),0) + IF(AND(C95&lt;11,AND(D95="M",O95&gt;0)),(INDIRECT(ADDRESS(ROW()-2,COLUMN()))-$M$15),0)) + IF(AND(OR(C95=11,C95=12),AND(D95="F",O95&gt;0)),(INDIRECT(ADDRESS(ROW()-2,COLUMN()))-$N$15),0) + IF(AND(OR(C95=11,C95=12),AND(D95="M",O95&gt;0)),(INDIRECT(ADDRESS(ROW()-2,COLUMN()))-$O$15),0)</f>
        <v/>
      </c>
      <c r="P97" s="59">
        <f>(IF(AND(C95&lt;11,AND(D95="F",P95&gt;0)),(INDIRECT(ADDRESS(ROW()-2,COLUMN()))-$L$16),0) + IF(AND(C95&lt;11,AND(D95="M",P95&gt;0)),(INDIRECT(ADDRESS(ROW()-2,COLUMN()))-$M$16),0)) + IF(AND(OR(C95=11,C95=12),AND(D95="F",P95&gt;0)),(INDIRECT(ADDRESS(ROW()-2,COLUMN()))-$N$16),0) + IF(AND(OR(C95=11,C95=12),AND(D95="M",P95&gt;0)),(INDIRECT(ADDRESS(ROW()-2,COLUMN()))-$O$16),0)  + IF(AND(OR(C95=13,C95=14),AND(D95="F",P95&gt;0)),(INDIRECT(ADDRESS(ROW()-2,COLUMN()))-$P$16),0) + IF(AND(OR(C95=13,C95=14),AND(D95="M",P95&gt;0)),(INDIRECT(ADDRESS(ROW()-2,COLUMN()))-$Q$16),0) + IF(AND(C95 &gt; 14,AND(D95="F",P95&gt;0)),(INDIRECT(ADDRESS(ROW()-2,COLUMN()))-$R$16),0) + IF(AND(C95 &gt; 14,AND(D95="M",P95&gt;0)),(INDIRECT(ADDRESS(ROW()-2,COLUMN()))-$S$16),0)</f>
        <v/>
      </c>
      <c r="Q97" s="59">
        <f>IF(AND(OR(C95=11,C95=12),AND(D95="F",Q95&gt;0)),(INDIRECT(ADDRESS(ROW()-2,COLUMN()))-$N$17),0) + IF(AND(OR(C95=11,C95=12),AND(D95="M",Q95&gt;0)),(INDIRECT(ADDRESS(ROW()-2,COLUMN()))-$O$17),0)  + IF(AND(OR(C95=13,C95=14),AND(D95="F",Q95&gt;0)),(INDIRECT(ADDRESS(ROW()-2,COLUMN()))-$P$17),0) + IF(AND(OR(C95=13,C95=14),AND(D95="M",Q95&gt;0)),(INDIRECT(ADDRESS(ROW()-2,COLUMN()))-$Q$17),0) + IF(AND(C95 &gt; 14,AND(D95="F",Q95&gt;0)),(INDIRECT(ADDRESS(ROW()-2,COLUMN()))-$R$17),0) + IF(AND(C95 &gt; 14,AND(D95="M",Q95&gt;0)),(INDIRECT(ADDRESS(ROW()-2,COLUMN()))-$S$17),0)</f>
        <v/>
      </c>
      <c r="R97" s="59">
        <f>(IF(AND(C95&lt;11,AND(D95="F",R95&gt;0)),(INDIRECT(ADDRESS(ROW()-2,COLUMN()))-$L$19),0) + IF(AND(C95&lt;11,AND(D95="M",R95&gt;0)),(INDIRECT(ADDRESS(ROW()-2,COLUMN()))-$M$19),0)) + IF(AND(OR(C95=11,C95=12),AND(D95="F",R95&gt;0)),(INDIRECT(ADDRESS(ROW()-2,COLUMN()))-$N$19),0) + IF(AND(OR(C95=11,C95=12),AND(D95="M",R95&gt;0)),(INDIRECT(ADDRESS(ROW()-2,COLUMN()))-$O$19),0)</f>
        <v/>
      </c>
      <c r="S97" s="59">
        <f>(IF(AND(C95&lt;11,AND(D95="F",S95&gt;0)),(INDIRECT(ADDRESS(ROW()-2,COLUMN()))-$L$20),0) + IF(AND(C95&lt;11,AND(D95="M",S95&gt;0)),(INDIRECT(ADDRESS(ROW()-2,COLUMN()))-$M$20),0)) + IF(AND(OR(C95=11,C95=12),AND(D95="F",S95&gt;0)),(INDIRECT(ADDRESS(ROW()-2,COLUMN()))-$N$20),0) + IF(AND(OR(C95=11,C95=12),AND(D95="M",S95&gt;0)),(INDIRECT(ADDRESS(ROW()-2,COLUMN()))-$O$20),0)  + IF(AND(OR(C95=13,C95=14),AND(D95="F",S95&gt;0)),(INDIRECT(ADDRESS(ROW()-2,COLUMN()))-$P$20),0) + IF(AND(OR(C95=13,C95=14),AND(D95="M",S95&gt;0)),(INDIRECT(ADDRESS(ROW()-2,COLUMN()))-$Q$20),0) + IF(AND(C95 &gt; 14,AND(D95="F",S95&gt;0)),(INDIRECT(ADDRESS(ROW()-2,COLUMN()))-$R$20),0) + IF(AND(C95 &gt; 14,AND(D95="M",S95&gt;0)),(INDIRECT(ADDRESS(ROW()-2,COLUMN()))-$S$20),0)</f>
        <v/>
      </c>
      <c r="T97" s="59">
        <f>IF(AND(OR(C95=11,C95=12),AND(D95="F",T95&gt;0)),(INDIRECT(ADDRESS(ROW()-2,COLUMN()))-$N$21),0) + IF(AND(OR(C95=11,C95=12),AND(D95="M",T95&gt;0)),(INDIRECT(ADDRESS(ROW()-2,COLUMN()))-$O$21),0)  + IF(AND(OR(C95=13,C95=14),AND(D95="F",T95&gt;0)),(INDIRECT(ADDRESS(ROW()-2,COLUMN()))-$P$21),0) + IF(AND(OR(C95=13,C95=14),AND(D95="M",T95&gt;0)),(INDIRECT(ADDRESS(ROW()-2,COLUMN()))-$Q$21),0) + IF(AND(C95 &gt; 14,AND(D95="F",T95&gt;0)),(INDIRECT(ADDRESS(ROW()-2,COLUMN()))-$R$21),0) + IF(AND(C95 &gt; 14,AND(D95="M",T95&gt;0)),(INDIRECT(ADDRESS(ROW()-2,COLUMN()))-$S$21),0)</f>
        <v/>
      </c>
      <c r="U97" s="59">
        <f>(IF(AND(C95&lt;11,AND(D95="F",U95&gt;0)),(INDIRECT(ADDRESS(ROW()-2,COLUMN()))-$L$23),0) + IF(AND(C95&lt;11,AND(D95="M",U95&gt;0)),(INDIRECT(ADDRESS(ROW()-2,COLUMN()))-$M$23),0)) + IF(AND(OR(C95=11,C95=12),AND(D95="F",U95&gt;0)),(INDIRECT(ADDRESS(ROW()-2,COLUMN()))-$N$23),0) + IF(AND(OR(C95=11,C95=12),AND(D95="M",U95&gt;0)),(INDIRECT(ADDRESS(ROW()-2,COLUMN()))-$O$23),0)</f>
        <v/>
      </c>
      <c r="V97" s="59">
        <f>(IF(AND(C95&lt;11,AND(D95="F",V95&gt;0)),(INDIRECT(ADDRESS(ROW()-2,COLUMN()))-$L$24),0) + IF(AND(C95&lt;11,AND(D95="M",V95&gt;0)),(INDIRECT(ADDRESS(ROW()-2,COLUMN()))-$M$24),0)) + IF(AND(OR(C95=11,C95=12),AND(D95="F",V95&gt;0)),(INDIRECT(ADDRESS(ROW()-2,COLUMN()))-$N$24),0) + IF(AND(OR(C95=11,C95=12),AND(D95="M",V95&gt;0)),(INDIRECT(ADDRESS(ROW()-2,COLUMN()))-$O$24),0)  + IF(AND(OR(C95=13,C95=14),AND(D95="F",V95&gt;0)),(INDIRECT(ADDRESS(ROW()-2,COLUMN()))-$P$24),0) + IF(AND(OR(C95=13,C95=14),AND(D95="M",V95&gt;0)),(INDIRECT(ADDRESS(ROW()-2,COLUMN()))-$Q$24),0) + IF(AND(C95 &gt; 14,AND(D95="F",V95&gt;0)),(INDIRECT(ADDRESS(ROW()-2,COLUMN()))-$R$24),0) + IF(AND(C95 &gt; 14,AND(D95="M",V95&gt;0)),(INDIRECT(ADDRESS(ROW()-2,COLUMN()))-$S$24),0)</f>
        <v/>
      </c>
      <c r="W97" s="59">
        <f>IF(AND(OR(C95=11,C95=12),AND(D95="F",W95&gt;0)),(INDIRECT(ADDRESS(ROW()-2,COLUMN()))-$N$25),0) + IF(AND(OR(C95=11,C95=12),AND(D95="M",W95&gt;0)),(INDIRECT(ADDRESS(ROW()-2,COLUMN()))-$O$25),0)  + IF(AND(OR(C95=13,C95=14),AND(D95="F",W95&gt;0)),(INDIRECT(ADDRESS(ROW()-2,COLUMN()))-$P$25),0) + IF(AND(OR(C95=13,C95=14),AND(D95="M",W95&gt;0)),(INDIRECT(ADDRESS(ROW()-2,COLUMN()))-$Q$25),0) + IF(AND(C95 &gt; 14,AND(D95="F",W95&gt;0)),(INDIRECT(ADDRESS(ROW()-2,COLUMN()))-$R$25),0) + IF(AND(C95 &gt; 14,AND(D95="M",W95&gt;0)),(INDIRECT(ADDRESS(ROW()-2,COLUMN()))-$S$25),0)</f>
        <v/>
      </c>
      <c r="X97" s="22" t="n"/>
      <c r="Y97" s="22" t="n"/>
      <c r="Z97" s="22" t="n"/>
    </row>
    <row customHeight="1" ht="20" outlineLevel="1" r="98" s="73">
      <c r="C98" s="76" t="inlineStr">
        <is>
          <t>Zones</t>
        </is>
      </c>
      <c r="E98" s="65">
        <f>COUNTIF(F98:W98,"&lt;=0")-E95-IF(C95&gt;14,18,0)-IF(C95&gt;12,IF(L95&gt;0,1,0)+IF(O95&gt;0,1,0)+IF(R95&gt;0,1,0)+IF(U95&gt;0,1,0),0)-IF(C95&lt;11,IF(J95&gt;0,1,0)+IF(K95&gt;0,1,0)+IF(N95&gt;0,1,0)+IF(Q95&gt;0,1,0)+IF(T95&gt;0,1,0)+ IF(U95&gt;0,1,0) + IF(W95,1,0),0) - IF(AND(U95 &gt; 0,OR(C95=11,C95=12)),1,0)</f>
        <v/>
      </c>
      <c r="F98" s="59">
        <f>(IF(AND(C95&lt;11,AND(D95="F",F95&gt;0)),(INDIRECT(ADDRESS(ROW()-3,COLUMN()))-$V$4),0) + IF(AND(C95&lt;11,AND(D95="M",F95&gt;0)),(INDIRECT(ADDRESS(ROW()-3,COLUMN()))-$W$4),0)) + IF(AND(OR(C95=11,C95=12),AND(D95="F",F95&gt;0)),(INDIRECT(ADDRESS(ROW()-3,COLUMN()))-$X$4),0) + IF(AND(OR(C95=11,C95=12),AND(D95="M",F95&gt;0)),(INDIRECT(ADDRESS(ROW()-3,COLUMN()))-$Y$4),0)  + IF(AND(OR(C95=13,C95=14),AND(D95="F",F95&gt;0)),(INDIRECT(ADDRESS(ROW()-3,COLUMN()))-$Z$4),0) + IF(AND(OR(C95=13,C95=14),AND(D95="M",F95&gt;0)),(INDIRECT(ADDRESS(ROW()-3,COLUMN()))-$AA$4),0)</f>
        <v/>
      </c>
      <c r="G98" s="59">
        <f>(IF(AND(C95&lt;11,AND(D95="F",G95&gt;0)),(INDIRECT(ADDRESS(ROW()-3,COLUMN()))-$V$5),0) + IF(AND(C95&lt;11,AND(D95="M",G95&gt;0)),(INDIRECT(ADDRESS(ROW()-3,COLUMN()))-$W$5),0)) + IF(AND(OR(C95=11,C95=12),AND(D95="F",G95&gt;0)),(INDIRECT(ADDRESS(ROW()-3,COLUMN()))-$X$5),0) + IF(AND(OR(C95=11,C95=12),AND(D95="M",G95&gt;0)),(INDIRECT(ADDRESS(ROW()-3,COLUMN()))-$Y$5),0)  + IF(AND(OR(C95=13,C95=14),AND(D95="F",G95&gt;0)),(INDIRECT(ADDRESS(ROW()-3,COLUMN()))-$Z$5),0) + IF(AND(OR(C95=13,C95=14),AND(D95="M",G95&gt;0)),(INDIRECT(ADDRESS(ROW()-3,COLUMN()))-$AA$5),0)</f>
        <v/>
      </c>
      <c r="H98" s="59">
        <f>(IF(AND(C95&lt;11,AND(D95="F",H95&gt;0)),(INDIRECT(ADDRESS(ROW()-3,COLUMN()))-$V$6),0) + IF(AND(C95&lt;11,AND(D95="M",H95&gt;0)),(INDIRECT(ADDRESS(ROW()-3,COLUMN()))-$W$6),0)) + IF(AND(OR(C95=11,C95=12),AND(D95="F",H95&gt;0)),(INDIRECT(ADDRESS(ROW()-3,COLUMN()))-$X$6),0) + IF(AND(OR(C95=11,C95=12),AND(D95="M",H95&gt;0)),(INDIRECT(ADDRESS(ROW()-3,COLUMN()))-$Y$6),0)  + IF(AND(OR(C95=13,C95=14),AND(D95="F",H95&gt;0)),(INDIRECT(ADDRESS(ROW()-3,COLUMN()))-$Z$6),0) + IF(AND(OR(C95=13,C95=14),AND(D95="M",H95&gt;0)),(INDIRECT(ADDRESS(ROW()-3,COLUMN()))-$AA$6),0)</f>
        <v/>
      </c>
      <c r="I98" s="59">
        <f>(IF(AND(C95&lt;11,AND(D95="F",I95&gt;0)),(INDIRECT(ADDRESS(ROW()-3,COLUMN()))-$V$7),0) + IF(AND(C95&lt;11,AND(D95="M",I95&gt;0)),(INDIRECT(ADDRESS(ROW()-3,COLUMN()))-$W$7),0)) + IF(AND(OR(C95=11,C95=12),AND(D95="F",I95&gt;0)),(INDIRECT(ADDRESS(ROW()-3,COLUMN()))-$X$7),0) + IF(AND(OR(C95=11,C95=12),AND(D95="M",I95&gt;0)),(INDIRECT(ADDRESS(ROW()-3,COLUMN()))-$Y$7),0)  + IF(AND(OR(C95=13,C95=14),AND(D95="F",I95&gt;0)),(INDIRECT(ADDRESS(ROW()-3,COLUMN()))-$Z$7),0) + IF(AND(OR(C95=13,C95=14),AND(D95="M",I95&gt;0)),(INDIRECT(ADDRESS(ROW()-3,COLUMN()))-$AA$7),0)</f>
        <v/>
      </c>
      <c r="J98" s="59">
        <f>IF(AND(OR(C95=11,C95=12),AND(D95="F",J95&gt;0)),(INDIRECT(ADDRESS(ROW()-3,COLUMN()))-$X$8),0) + IF(AND(OR(C95=11,C95=12),AND(D95="M",J95&gt;0)),(INDIRECT(ADDRESS(ROW()-3,COLUMN()))-$Y$8),0)  + IF(AND(OR(C95=13,C95=14),AND(D95="F",J95&gt;0)),(INDIRECT(ADDRESS(ROW()-3,COLUMN()))-$Z$8),0) + IF(AND(OR(C95=13,C95=14),AND(D95="M",J95&gt;0)),(INDIRECT(ADDRESS(ROW()-3,COLUMN()))-$AA$8),0)</f>
        <v/>
      </c>
      <c r="K98" s="59">
        <f>IF(AND(OR(C95=11,C95=12),AND(D95="F",K95&gt;0)),(INDIRECT(ADDRESS(ROW()-3,COLUMN()))-$X$9),0) + IF(AND(OR(C95=11,C95=12),AND(D95="M",K95&gt;0)),(INDIRECT(ADDRESS(ROW()-3,COLUMN()))-$Y$9),0)  + IF(AND(OR(C95=13,C95=14),AND(D95="F",K95&gt;0)),(INDIRECT(ADDRESS(ROW()-3,COLUMN()))-$Z$9),0) + IF(AND(OR(C95=13,C95=14),AND(D95="M",K95&gt;0)),(INDIRECT(ADDRESS(ROW()-3,COLUMN()))-$AA$9),0)</f>
        <v/>
      </c>
      <c r="L98" s="59">
        <f>(IF(AND(C95&lt;11,AND(D95="F",L95&gt;0)),(INDIRECT(ADDRESS(ROW()-3,COLUMN()))-$V$11),0) + IF(AND(C95&lt;11,AND(D95="M",L95&gt;0)),(INDIRECT(ADDRESS(ROW()-3,COLUMN()))-$W$11),0)) + IF(AND(OR(C95=11,C95=12),AND(D95="F",L95&gt;0)),(INDIRECT(ADDRESS(ROW()-3,COLUMN()))-$X$11),0) + IF(AND(OR(C95=11,C95=12),AND(D95="M",L95&gt;0)),(INDIRECT(ADDRESS(ROW()-3,COLUMN()))-$Y$11),0)</f>
        <v/>
      </c>
      <c r="M98" s="59">
        <f>(IF(AND(C95&lt;11,AND(D95="F",M95&gt;0)),(INDIRECT(ADDRESS(ROW()-3,COLUMN()))-$V$12),0) + IF(AND(C95&lt;11,AND(D95="M",M95&gt;0)),(INDIRECT(ADDRESS(ROW()-3,COLUMN()))-$W$12),0)) + IF(AND(OR(C95=11,C95=12),AND(D95="F",M95&gt;0)),(INDIRECT(ADDRESS(ROW()-3,COLUMN()))-$X$12),0) + IF(AND(OR(C95=11,C95=12),AND(D95="M",M95&gt;0)),(INDIRECT(ADDRESS(ROW()-3,COLUMN()))-$Y$12),0)  + IF(AND(OR(C95=13,C95=14),AND(D95="F",M95&gt;0)),(INDIRECT(ADDRESS(ROW()-3,COLUMN()))-$Z$12),0) + IF(AND(OR(C95=13,C95=14),AND(D95="M",M95&gt;0)),(INDIRECT(ADDRESS(ROW()-3,COLUMN()))-$AA$12),0)</f>
        <v/>
      </c>
      <c r="N98" s="59">
        <f>IF(AND(OR(C95=11,C95=12),AND(D95="F",N95&gt;0)),(INDIRECT(ADDRESS(ROW()-3,COLUMN()))-$X$13),0) + IF(AND(OR(C95=11,C95=12),AND(D95="M",N95&gt;0)),(INDIRECT(ADDRESS(ROW()-3,COLUMN()))-$Y$13),0)  + IF(AND(OR(C95=13,C95=14),AND(D95="F",N95&gt;0)),(INDIRECT(ADDRESS(ROW()-3,COLUMN()))-$Z$13),0) + IF(AND(OR(C95=13,C95=14),AND(D95="M",N95&gt;0)),(INDIRECT(ADDRESS(ROW()-3,COLUMN()))-$AA$13),0)</f>
        <v/>
      </c>
      <c r="O98" s="59">
        <f>(IF(AND(C95&lt;11,AND(D95="F",O95&gt;0)),(INDIRECT(ADDRESS(ROW()-3,COLUMN()))-$V$15),0) + IF(AND(C95&lt;11,AND(D95="M",O95&gt;0)),(INDIRECT(ADDRESS(ROW()-3,COLUMN()))-$W$15),0)) + IF(AND(OR(C95=11,C95=12),AND(D95="F",O95&gt;0)),(INDIRECT(ADDRESS(ROW()-3,COLUMN()))-$X$15),0) + IF(AND(OR(C95=11,C95=12),AND(D95="M",O95&gt;0)),(INDIRECT(ADDRESS(ROW()-3,COLUMN()))-$Y$15),0)</f>
        <v/>
      </c>
      <c r="P98" s="59">
        <f>(IF(AND(C95&lt;11,AND(D95="F",P95&gt;0)),(INDIRECT(ADDRESS(ROW()-3,COLUMN()))-$V$16),0) + IF(AND(C95&lt;11,AND(D95="M",P95&gt;0)),(INDIRECT(ADDRESS(ROW()-3,COLUMN()))-$W$16),0)) + IF(AND(OR(C95=11,C95=12),AND(D95="F",P95&gt;0)),(INDIRECT(ADDRESS(ROW()-3,COLUMN()))-$X$16),0) + IF(AND(OR(C95=11,C95=12),AND(D95="M",P95&gt;0)),(INDIRECT(ADDRESS(ROW()-3,COLUMN()))-$Y$16),0)  + IF(AND(OR(C95=13,C95=14),AND(D95="F",P95&gt;0)),(INDIRECT(ADDRESS(ROW()-3,COLUMN()))-$Z$16),0) + IF(AND(OR(C95=13,C95=14),AND(D95="M",P95&gt;0)),(INDIRECT(ADDRESS(ROW()-3,COLUMN()))-$AA$16),0)</f>
        <v/>
      </c>
      <c r="Q98" s="59">
        <f>IF(AND(OR(C95=11,C95=12),AND(D95="F",Q95&gt;0)),(INDIRECT(ADDRESS(ROW()-3,COLUMN()))-$X$17),0) + IF(AND(OR(C95=11,C95=12),AND(D95="M",Q95&gt;0)),(INDIRECT(ADDRESS(ROW()-3,COLUMN()))-$Y$17),0)  + IF(AND(OR(C95=13,C95=14),AND(D95="F",Q95&gt;0)),(INDIRECT(ADDRESS(ROW()-3,COLUMN()))-$Z$17),0) + IF(AND(OR(C95=13,C95=14),AND(D95="M",Q95&gt;0)),(INDIRECT(ADDRESS(ROW()-3,COLUMN()))-$AA$17),0)</f>
        <v/>
      </c>
      <c r="R98" s="59">
        <f>(IF(AND(C95&lt;11,AND(D95="F",R95&gt;0)),(INDIRECT(ADDRESS(ROW()-3,COLUMN()))-$V$19),0) + IF(AND(C95&lt;11,AND(D95="M",R95&gt;0)),(INDIRECT(ADDRESS(ROW()-3,COLUMN()))-$W$19),0)) + IF(AND(OR(C95=11,C95=12),AND(D95="F",R95&gt;0)),(INDIRECT(ADDRESS(ROW()-3,COLUMN()))-$X$19),0) + IF(AND(OR(C95=11,C95=12),AND(D95="M",R95&gt;0)),(INDIRECT(ADDRESS(ROW()-3,COLUMN()))-$Y$19),0)</f>
        <v/>
      </c>
      <c r="S98" s="59">
        <f>(IF(AND(C95&lt;11,AND(D95="F",S95&gt;0)),(INDIRECT(ADDRESS(ROW()-3,COLUMN()))-$V$20),0) + IF(AND(C95&lt;11,AND(D95="M",S95&gt;0)),(INDIRECT(ADDRESS(ROW()-3,COLUMN()))-$W$20),0)) + IF(AND(OR(C95=11,C95=12),AND(D95="F",S95&gt;0)),(INDIRECT(ADDRESS(ROW()-3,COLUMN()))-$X$20),0) + IF(AND(OR(C95=11,C95=12),AND(D95="M",S95&gt;0)),(INDIRECT(ADDRESS(ROW()-3,COLUMN()))-$Y$20),0)  + IF(AND(OR(C95=13,C95=14),AND(D95="F",S95&gt;0)),(INDIRECT(ADDRESS(ROW()-3,COLUMN()))-$Z$20),0) + IF(AND(OR(C95=13,C95=14),AND(D95="M",S95&gt;0)),(INDIRECT(ADDRESS(ROW()-3,COLUMN()))-$AA$20),0)</f>
        <v/>
      </c>
      <c r="T98" s="59">
        <f>IF(AND(OR(C95=11,C95=12),AND(D95="F",T95&gt;0)),(INDIRECT(ADDRESS(ROW()-3,COLUMN()))-$X$21),0) + IF(AND(OR(C95=11,C95=12),AND(D95="M",T95&gt;0)),(INDIRECT(ADDRESS(ROW()-3,COLUMN()))-$Y$21),0)  + IF(AND(OR(C95=13,C95=14),AND(D95="F",T95&gt;0)),(INDIRECT(ADDRESS(ROW()-3,COLUMN()))-$Z$21),0) + IF(AND(OR(C95=13,C95=14),AND(D95="M",T95&gt;0)),(INDIRECT(ADDRESS(ROW()-3,COLUMN()))-$AA$21),0)</f>
        <v/>
      </c>
      <c r="U98" s="66" t="n">
        <v>0</v>
      </c>
      <c r="V98" s="59">
        <f>(IF(AND(C95&lt;11,AND(D95="F",V95&gt;0)),(INDIRECT(ADDRESS(ROW()-3,COLUMN()))-$V$24),0) + IF(AND(C95&lt;11,AND(D95="M",V95&gt;0)),(INDIRECT(ADDRESS(ROW()-3,COLUMN()))-$W$24),0)) + IF(AND(OR(C95=11,C95=12),AND(D95="F",V95&gt;0)),(INDIRECT(ADDRESS(ROW()-3,COLUMN()))-$X$24),0) + IF(AND(OR(C95=11,C95=12),AND(D95="M",V95&gt;0)),(INDIRECT(ADDRESS(ROW()-3,COLUMN()))-$Y$24),0)  + IF(AND(OR(C95=13,C95=14),AND(D95="F",V95&gt;0)),(INDIRECT(ADDRESS(ROW()-3,COLUMN()))-$Z$24),0) + IF(AND(OR(C95=13,C95=14),AND(D95="M",V95&gt;0)),(INDIRECT(ADDRESS(ROW()-3,COLUMN()))-$AA$24),0)</f>
        <v/>
      </c>
      <c r="W98" s="59">
        <f>IF(AND(OR(C95=11,C95=12),AND(D95="F",W95&gt;0)),(INDIRECT(ADDRESS(ROW()-3,COLUMN()))-$X$25),0) + IF(AND(OR(C95=11,C95=12),AND(D95="M",W95&gt;0)),(INDIRECT(ADDRESS(ROW()-3,COLUMN()))-$Y$25),0)  + IF(AND(OR(C95=13,C95=14),AND(D95="F",W95&gt;0)),(INDIRECT(ADDRESS(ROW()-3,COLUMN()))-$Z$25),0) + IF(AND(OR(C95=13,C95=14),AND(D95="M",W95&gt;0)),(INDIRECT(ADDRESS(ROW()-3,COLUMN()))-$AA$25),0)</f>
        <v/>
      </c>
      <c r="X98" s="22" t="n"/>
      <c r="Y98" s="22" t="n"/>
      <c r="Z98" s="22" t="n"/>
    </row>
    <row customHeight="1" ht="20" outlineLevel="1" r="99" s="73">
      <c r="C99" s="76" t="inlineStr">
        <is>
          <t>Sectionals</t>
        </is>
      </c>
      <c r="E99" s="65">
        <f>COUNTIF(F99:W99,"&lt;=0")-E95-IF(L95&gt;0,1,0)-IF(O95&gt;0,1,0)-IF(R95&gt;0,1,0)-IF(U95&gt;0,1,0)</f>
        <v/>
      </c>
      <c r="F99" s="59">
        <f>IF(AND(D95="M",F95&gt;0), INDIRECT(ADDRESS(ROW()-4,COLUMN()))-$AE$4,0) + IF(AND(D95="F",F95&gt;0), INDIRECT(ADDRESS(ROW()-4,COLUMN()))-$AD$4,0)</f>
        <v/>
      </c>
      <c r="G99" s="59">
        <f>IF(AND(D95="M",G95&gt;0), INDIRECT(ADDRESS(ROW()-4,COLUMN()))-$AE$5,0) + IF(AND(D95="F",G95&gt;0), INDIRECT(ADDRESS(ROW()-4,COLUMN()))-$AD$5,0)</f>
        <v/>
      </c>
      <c r="H99" s="59">
        <f>IF(AND(D95="M",H95&gt;0), INDIRECT(ADDRESS(ROW()-4,COLUMN()))-$AE$6,0) + IF(AND(D95="F",H95&gt;0), INDIRECT(ADDRESS(ROW()-4,COLUMN()))-$AD$6,0)</f>
        <v/>
      </c>
      <c r="I99" s="59">
        <f>IF(AND(D95="M",I95&gt;0), INDIRECT(ADDRESS(ROW()-4,COLUMN()))-$AE$7,0) + IF(AND(D95="F",I95&gt;0), INDIRECT(ADDRESS(ROW()-4,COLUMN()))-$AD$7,0)</f>
        <v/>
      </c>
      <c r="J99" s="59">
        <f>IF(AND(D95="M",J95&gt;0), INDIRECT(ADDRESS(ROW()-4,COLUMN()))-$AE$8,0) + IF(AND(D95="F",J95&gt;0), INDIRECT(ADDRESS(ROW()-4,COLUMN()))-$AD$8,0)</f>
        <v/>
      </c>
      <c r="K99" s="59">
        <f>IF(AND(D95="M",K95&gt;0), INDIRECT(ADDRESS(ROW()-4,COLUMN()))-$AE$9,0) + IF(AND(D95="F",K95&gt;0), INDIRECT(ADDRESS(ROW()-4,COLUMN()))-$AD$9,0)</f>
        <v/>
      </c>
      <c r="L99" s="66" t="n">
        <v>0</v>
      </c>
      <c r="M99" s="59">
        <f>IF(AND(D95="M",M95&gt;0), INDIRECT(ADDRESS(ROW()-4,COLUMN()))-$AE$11,0) + IF(AND(D95="F",M95&gt;0), INDIRECT(ADDRESS(ROW()-4,COLUMN()))-$AD$11,0)</f>
        <v/>
      </c>
      <c r="N99" s="59">
        <f>IF(AND(D95="M",N95&gt;0), INDIRECT(ADDRESS(ROW()-4,COLUMN()))-$AE$12,0) + IF(AND(D95="F",N95&gt;0), INDIRECT(ADDRESS(ROW()-4,COLUMN()))-$AD$12,0)</f>
        <v/>
      </c>
      <c r="O99" s="66" t="n">
        <v>0</v>
      </c>
      <c r="P99" s="59">
        <f>IF(AND(D95="M",P95&gt;0), INDIRECT(ADDRESS(ROW()-4,COLUMN()))-$AE$14,0) + IF(AND(D95="F",P95&gt;0), INDIRECT(ADDRESS(ROW()-4,COLUMN()))-$AD$14,0)</f>
        <v/>
      </c>
      <c r="Q99" s="59">
        <f>IF(AND(D95="M",Q95&gt;0), INDIRECT(ADDRESS(ROW()-4,COLUMN()))-$AE$15,0) + IF(AND(D95="F",Q95&gt;0), INDIRECT(ADDRESS(ROW()-4,COLUMN()))-$AD$15,0)</f>
        <v/>
      </c>
      <c r="R99" s="66" t="n">
        <v>0</v>
      </c>
      <c r="S99" s="59">
        <f>IF(AND(D95="M",S95&gt;0), INDIRECT(ADDRESS(ROW()-4,COLUMN()))-$AE$17,0) + IF(AND(D95="F",S95&gt;0), INDIRECT(ADDRESS(ROW()-4,COLUMN()))-$AD$17,0)</f>
        <v/>
      </c>
      <c r="T99" s="59">
        <f>IF(AND(D95="M",T95&gt;0), INDIRECT(ADDRESS(ROW()-4,COLUMN()))-$AE$18,0) + IF(AND(D95="F",T95&gt;0), INDIRECT(ADDRESS(ROW()-4,COLUMN()))-$AD$18,0)</f>
        <v/>
      </c>
      <c r="U99" s="66" t="n">
        <v>0</v>
      </c>
      <c r="V99" s="59">
        <f>IF(AND(D95="M",V95&gt;0), INDIRECT(ADDRESS(ROW()-4,COLUMN()))-$AE$20,0) + IF(AND(D95="F",V95&gt;0), INDIRECT(ADDRESS(ROW()-4,COLUMN()))-$AD$20,0)</f>
        <v/>
      </c>
      <c r="W99" s="59">
        <f>IF(AND(D95="M",W95&gt;0), INDIRECT(ADDRESS(ROW()-4,COLUMN()))-$AE$21,0) + IF(AND(D95="F",W95&gt;0), INDIRECT(ADDRESS(ROW()-4,COLUMN()))-$AD$21,0)</f>
        <v/>
      </c>
      <c r="X99" s="22" t="n"/>
      <c r="Y99" s="22" t="n"/>
      <c r="Z99" s="22" t="n"/>
    </row>
    <row customHeight="1" ht="20" outlineLevel="1" r="100" s="73">
      <c r="C100" s="76" t="inlineStr">
        <is>
          <t>Futures</t>
        </is>
      </c>
      <c r="E100" s="65">
        <f>COUNTIF(F100:W100,"&lt;=0")-E95-IF(L95&gt;0,1,0)-IF(O95&gt;0,1,0)-IF(R95&gt;0,1,0)-IF(U95&gt;0,1,0)</f>
        <v/>
      </c>
      <c r="F100" s="59">
        <f>IF(AND(D95="M",F95&gt;0), INDIRECT(ADDRESS(ROW()-5,COLUMN()))-$AJ$4,0) + IF(AND(D95="F",F95&gt;0), INDIRECT(ADDRESS(ROW()-5,COLUMN()))-$AI$4,0)</f>
        <v/>
      </c>
      <c r="G100" s="59">
        <f>IF(AND(D95="M",G95&gt;0), INDIRECT(ADDRESS(ROW()-5,COLUMN()))-$AJ$5,0) + IF(AND(D95="F",G95&gt;0), INDIRECT(ADDRESS(ROW()-5,COLUMN()))-$AI$5,0)</f>
        <v/>
      </c>
      <c r="H100" s="59">
        <f>IF(AND(D95="M",H95&gt;0), INDIRECT(ADDRESS(ROW()-5,COLUMN()))-$AJ$6,0) + IF(AND(D95="F",H95&gt;0), INDIRECT(ADDRESS(ROW()-5,COLUMN()))-$AI$6,0)</f>
        <v/>
      </c>
      <c r="I100" s="59">
        <f>IF(AND(D95="M",I95&gt;0), INDIRECT(ADDRESS(ROW()-5,COLUMN()))-$AJ$7,0) + IF(AND(D95="F",I95&gt;0), INDIRECT(ADDRESS(ROW()-5,COLUMN()))-$AI$7,0)</f>
        <v/>
      </c>
      <c r="J100" s="59">
        <f>IF(AND(D95="M",J95&gt;0), INDIRECT(ADDRESS(ROW()-5,COLUMN()))-$AJ$8,0) + IF(AND(D95="F",J95&gt;0), INDIRECT(ADDRESS(ROW()-5,COLUMN()))-$AI$8,0)</f>
        <v/>
      </c>
      <c r="K100" s="59">
        <f>IF(AND(D95="M",K95&gt;0), INDIRECT(ADDRESS(ROW()-5,COLUMN()))-$AJ$9,0) + IF(AND(D95="F",K95&gt;0), INDIRECT(ADDRESS(ROW()-5,COLUMN()))-$AI$9,0)</f>
        <v/>
      </c>
      <c r="L100" s="66" t="n">
        <v>0</v>
      </c>
      <c r="M100" s="59">
        <f>IF(AND(D95="M",M95&gt;0), INDIRECT(ADDRESS(ROW()-5,COLUMN()))-$AJ$11,0) + IF(AND(D95="F",M95&gt;0), INDIRECT(ADDRESS(ROW()-5,COLUMN()))-$AI$11,0)</f>
        <v/>
      </c>
      <c r="N100" s="59">
        <f>IF(AND(D95="M",N95&gt;0), INDIRECT(ADDRESS(ROW()-5,COLUMN()))-$AJ$12,0) + IF(AND(D95="F",N95&gt;0), INDIRECT(ADDRESS(ROW()-5,COLUMN()))-$AI$12,0)</f>
        <v/>
      </c>
      <c r="O100" s="66" t="n">
        <v>0</v>
      </c>
      <c r="P100" s="59">
        <f>IF(AND(D95="M",P95&gt;0), INDIRECT(ADDRESS(ROW()-5,COLUMN()))-$AJ$14,0) + IF(AND(D95="F",P95&gt;0), INDIRECT(ADDRESS(ROW()-5,COLUMN()))-$AI$14,0)</f>
        <v/>
      </c>
      <c r="Q100" s="59">
        <f>IF(AND(D95="M",Q95&gt;0), INDIRECT(ADDRESS(ROW()-5,COLUMN()))-$AJ$15,0) + IF(AND(D95="F",Q95&gt;0), INDIRECT(ADDRESS(ROW()-5,COLUMN()))-$AI$15,0)</f>
        <v/>
      </c>
      <c r="R100" s="66" t="n">
        <v>0</v>
      </c>
      <c r="S100" s="59">
        <f>IF(AND(D95="M",S95&gt;0), INDIRECT(ADDRESS(ROW()-5,COLUMN()))-$AJ$17,0) + IF(AND(D95="F",S95&gt;0), INDIRECT(ADDRESS(ROW()-5,COLUMN()))-$AI$17,0)</f>
        <v/>
      </c>
      <c r="T100" s="59">
        <f>IF(AND(D95="M",T95&gt;0), INDIRECT(ADDRESS(ROW()-5,COLUMN()))-$AJ$18,0) + IF(AND(D95="F",T95&gt;0), INDIRECT(ADDRESS(ROW()-5,COLUMN()))-$AI$18,0)</f>
        <v/>
      </c>
      <c r="U100" s="66" t="n">
        <v>0</v>
      </c>
      <c r="V100" s="59">
        <f>IF(AND(D95="M",V95&gt;0), INDIRECT(ADDRESS(ROW()-5,COLUMN()))-$AJ$20,0) + IF(AND(D95="F",V95&gt;0), INDIRECT(ADDRESS(ROW()-5,COLUMN()))-$AI$20,0)</f>
        <v/>
      </c>
      <c r="W100" s="59">
        <f>IF(AND(D95="M",W95&gt;0), INDIRECT(ADDRESS(ROW()-5,COLUMN()))-$AJ$21,0) + IF(AND(D95="F",W95&gt;0), INDIRECT(ADDRESS(ROW()-5,COLUMN()))-$AI$21,0)</f>
        <v/>
      </c>
      <c r="X100" s="22" t="n"/>
      <c r="Y100" s="22" t="n"/>
      <c r="Z100" s="22" t="n"/>
      <c r="AD100" s="6" t="n"/>
      <c r="AE100" s="6" t="n"/>
    </row>
    <row customHeight="1" ht="20" outlineLevel="1" r="101" s="73">
      <c r="C101" s="76" t="inlineStr">
        <is>
          <t>Junior Nationals</t>
        </is>
      </c>
      <c r="E101" s="65">
        <f>COUNTIF(F101:W101,"&lt;=0")-E95-IF(L95&gt;0,1,0)-IF(O95&gt;0,1,0)-IF(R95&gt;0,1,0)-IF(U95&gt;0,1,0)</f>
        <v/>
      </c>
      <c r="F101" s="59">
        <f>IF(AND(D95="M",F95&gt;0), INDIRECT(ADDRESS(ROW()-6,COLUMN()))-$AO$4,0) + IF(AND(D95="F",F95&gt;0), INDIRECT(ADDRESS(ROW()-6,COLUMN()))-$AN$4,0)</f>
        <v/>
      </c>
      <c r="G101" s="59">
        <f>IF(AND(D95="M",G95&gt;0), INDIRECT(ADDRESS(ROW()-6,COLUMN()))-$AO$5,0) + IF(AND(D95="F",G95&gt;0), INDIRECT(ADDRESS(ROW()-6,COLUMN()))-$AN$5,0)</f>
        <v/>
      </c>
      <c r="H101" s="59">
        <f>IF(AND(D95="M",H95&gt;0), INDIRECT(ADDRESS(ROW()-6,COLUMN()))-$AO$6,0) + IF(AND(D95="F",H95&gt;0), INDIRECT(ADDRESS(ROW()-6,COLUMN()))-$AN$6,0)</f>
        <v/>
      </c>
      <c r="I101" s="59">
        <f>IF(AND(D95="M",I95&gt;0), INDIRECT(ADDRESS(ROW()-6,COLUMN()))-$AO$7,0) + IF(AND(D95="F",I95&gt;0), INDIRECT(ADDRESS(ROW()-6,COLUMN()))-$AN$7,0)</f>
        <v/>
      </c>
      <c r="J101" s="59">
        <f>IF(AND(D95="M",J95&gt;0), INDIRECT(ADDRESS(ROW()-6,COLUMN()))-$AO$8,0) + IF(AND(D95="F",J95&gt;0), INDIRECT(ADDRESS(ROW()-6,COLUMN()))-$AN$8,0)</f>
        <v/>
      </c>
      <c r="K101" s="59">
        <f>IF(AND(D95="M",K95&gt;0), INDIRECT(ADDRESS(ROW()-6,COLUMN()))-$AO$9,0) + IF(AND(D95="F",K95&gt;0), INDIRECT(ADDRESS(ROW()-6,COLUMN()))-$AN$9,0)</f>
        <v/>
      </c>
      <c r="L101" s="66" t="n">
        <v>0</v>
      </c>
      <c r="M101" s="59">
        <f>IF(AND(D95="M",M95&gt;0), INDIRECT(ADDRESS(ROW()-6,COLUMN()))-$AO$11,0) + IF(AND(D95="F",M95&gt;0), INDIRECT(ADDRESS(ROW()-6,COLUMN()))-$AN$11,0)</f>
        <v/>
      </c>
      <c r="N101" s="59">
        <f>IF(AND(D95="M",N95&gt;0), INDIRECT(ADDRESS(ROW()-6,COLUMN()))-$AO$12,0) + IF(AND(D95="F",N95&gt;0), INDIRECT(ADDRESS(ROW()-6,COLUMN()))-$AN$12,0)</f>
        <v/>
      </c>
      <c r="O101" s="66" t="n">
        <v>0</v>
      </c>
      <c r="P101" s="59">
        <f>IF(AND(D95="M",P95&gt;0), INDIRECT(ADDRESS(ROW()-6,COLUMN()))-$AO$14,0) + IF(AND(D95="F",P95&gt;0), INDIRECT(ADDRESS(ROW()-6,COLUMN()))-$AN$14,0)</f>
        <v/>
      </c>
      <c r="Q101" s="59">
        <f>IF(AND(D95="M",Q95&gt;0), INDIRECT(ADDRESS(ROW()-6,COLUMN()))-$AO$15,0) + IF(AND(D95="F",Q95&gt;0), INDIRECT(ADDRESS(ROW()-6,COLUMN()))-$AN$15,0)</f>
        <v/>
      </c>
      <c r="R101" s="66" t="n">
        <v>0</v>
      </c>
      <c r="S101" s="59">
        <f>IF(AND(D95="M",S95&gt;0), INDIRECT(ADDRESS(ROW()-6,COLUMN()))-$AO$17,0) + IF(AND(D95="F",S95&gt;0), INDIRECT(ADDRESS(ROW()-6,COLUMN()))-$AN$17,0)</f>
        <v/>
      </c>
      <c r="T101" s="59">
        <f>IF(AND(D95="M",T95&gt;0), INDIRECT(ADDRESS(ROW()-6,COLUMN()))-$AO$18,0) + IF(AND(D95="F",T95&gt;0), INDIRECT(ADDRESS(ROW()-6,COLUMN()))-$AN$18,0)</f>
        <v/>
      </c>
      <c r="U101" s="66" t="n">
        <v>0</v>
      </c>
      <c r="V101" s="59">
        <f>IF(AND(D95="M",V95&gt;0), INDIRECT(ADDRESS(ROW()-6,COLUMN()))-$AO$20,0) + IF(AND(D95="F",V95&gt;0), INDIRECT(ADDRESS(ROW()-6,COLUMN()))-$AN$20,0)</f>
        <v/>
      </c>
      <c r="W101" s="59">
        <f>IF(AND(D95="M",W95&gt;0), INDIRECT(ADDRESS(ROW()-6,COLUMN()))-$AO$21,0) + IF(AND(D95="F",W95&gt;0), INDIRECT(ADDRESS(ROW()-6,COLUMN()))-$AN$21,0)</f>
        <v/>
      </c>
      <c r="X101" s="22" t="n"/>
      <c r="Y101" s="22" t="n"/>
      <c r="Z101" s="22" t="n"/>
    </row>
    <row customHeight="1" ht="20" outlineLevel="1" r="102" s="73" thickBot="1">
      <c r="C102" s="76" t="inlineStr">
        <is>
          <t>Olympic Trials</t>
        </is>
      </c>
      <c r="E102" s="65" t="n"/>
      <c r="F102" s="59" t="n"/>
      <c r="G102" s="59" t="n"/>
      <c r="H102" s="59" t="n"/>
      <c r="I102" s="59" t="n"/>
      <c r="J102" s="59" t="n"/>
      <c r="K102" s="59" t="n"/>
      <c r="L102" s="54" t="n">
        <v>-89</v>
      </c>
      <c r="M102" s="59" t="n"/>
      <c r="N102" s="59" t="n"/>
      <c r="O102" s="54" t="n">
        <v>-89</v>
      </c>
      <c r="P102" s="55" t="n"/>
      <c r="Q102" s="55" t="n"/>
      <c r="R102" s="54" t="n">
        <v>-89</v>
      </c>
      <c r="S102" s="55" t="n"/>
      <c r="T102" s="55" t="n"/>
      <c r="U102" s="54" t="n">
        <v>-89</v>
      </c>
      <c r="V102" s="55" t="n"/>
      <c r="W102" s="55" t="n"/>
      <c r="X102" s="22" t="n"/>
      <c r="Y102" s="22" t="n"/>
      <c r="Z102" s="22" t="n"/>
    </row>
    <row customHeight="1" ht="20" r="103" s="73">
      <c r="A103" s="71" t="inlineStr">
        <is>
          <t>Template</t>
        </is>
      </c>
      <c r="B103" s="72" t="n"/>
      <c r="C103" s="44" t="inlineStr">
        <is>
          <t>/</t>
        </is>
      </c>
      <c r="D103" s="45" t="inlineStr">
        <is>
          <t>/</t>
        </is>
      </c>
      <c r="E103" s="47">
        <f>COUNTIF(F103:W103,"=0")</f>
        <v/>
      </c>
      <c r="F103" s="53" t="n">
        <v>-89</v>
      </c>
      <c r="G103" s="53" t="n">
        <v>-89</v>
      </c>
      <c r="H103" s="53" t="n">
        <v>-89</v>
      </c>
      <c r="I103" s="53" t="n">
        <v>-89</v>
      </c>
      <c r="J103" s="53" t="n">
        <v>-89</v>
      </c>
      <c r="K103" s="53" t="n">
        <v>-89</v>
      </c>
      <c r="L103" s="53" t="n">
        <v>-89</v>
      </c>
      <c r="M103" s="53" t="n">
        <v>-89</v>
      </c>
      <c r="N103" s="53" t="n">
        <v>-89</v>
      </c>
      <c r="O103" s="53" t="n">
        <v>-89</v>
      </c>
      <c r="P103" s="53" t="n">
        <v>-89</v>
      </c>
      <c r="Q103" s="53" t="n">
        <v>-89</v>
      </c>
      <c r="R103" s="53" t="n">
        <v>-89</v>
      </c>
      <c r="S103" s="53" t="n">
        <v>-89</v>
      </c>
      <c r="T103" s="53" t="n">
        <v>-89</v>
      </c>
      <c r="U103" s="53" t="n">
        <v>-89</v>
      </c>
      <c r="V103" s="53" t="n">
        <v>-89</v>
      </c>
      <c r="W103" s="56" t="n">
        <v>-89</v>
      </c>
      <c r="X103" s="22" t="n"/>
      <c r="Y103" s="22" t="n"/>
      <c r="Z103" s="22" t="n"/>
    </row>
    <row customHeight="1" ht="20" outlineLevel="1" r="104" s="73">
      <c r="C104" s="74" t="inlineStr">
        <is>
          <t>Silver</t>
        </is>
      </c>
      <c r="D104" s="75" t="n"/>
      <c r="E104" s="65">
        <f>COUNTIF(F104:AA104,"&lt;=0")-E103-IF(C103&gt;12,IF(L103&gt;0,1,0)+IF(O103&gt;0,1,0)+IF(R103&gt;0,1,0)+IF(U103&gt;0,1,0),0)-IF(C103&lt;11,IF(J103&gt;0,1,0)+IF(K103&gt;0,1,0)+IF(N103&gt;0,1,0)+IF(Q103&gt;0,1,0)+IF(T103&gt;0,1,0)+IF(W103,1,0),0)</f>
        <v/>
      </c>
      <c r="F104" s="59">
        <f>(IF(AND(C103&lt;11,AND(D103="F",F103&gt;0)),(INDIRECT(ADDRESS(ROW()-1,COLUMN()))-$B$4),0) + IF(AND(C103&lt;11,AND(D103="M",F103&gt;0)),(INDIRECT(ADDRESS(ROW()-1,COLUMN()))-$C$4),0)) + IF(AND(OR(C103=11,C103=12),AND(D103="F",F103&gt;0)),(INDIRECT(ADDRESS(ROW()-1,COLUMN()))-$D$4),0) + IF(AND(OR(C103=11,C103=12),AND(D103="M",F103&gt;0)),(INDIRECT(ADDRESS(ROW()-1,COLUMN()))-$E$4),0)  + IF(AND(OR(C103=13,C103=14),AND(D103="F",F103&gt;0)),(INDIRECT(ADDRESS(ROW()-1,COLUMN()))-$F$4),0) + IF(AND(OR(C103=13,C103=14),AND(D103="M",F103&gt;0)),(INDIRECT(ADDRESS(ROW()-1,COLUMN()))-$G$4),0) + IF(AND(C103 &gt; 14,AND(D103="F",F103&gt;0)),(INDIRECT(ADDRESS(ROW()-1,COLUMN()))-$H$4),0) + IF(AND(C103 &gt; 14,AND(D103="M",F103&gt;0)),(INDIRECT(ADDRESS(ROW()-1,COLUMN()))-$I$4),0)</f>
        <v/>
      </c>
      <c r="G104" s="59">
        <f>(IF(AND(C103&lt;11,AND(D103="F",G103&gt;0)),(INDIRECT(ADDRESS(ROW()-1,COLUMN()))-$B$5),0) + IF(AND(C103&lt;11,AND(D103="M",G103&gt;0)),(INDIRECT(ADDRESS(ROW()-1,COLUMN()))-$C$5),0)) + IF(AND(OR(C103=11,C103=12),AND(D103="F",G103&gt;0)),(INDIRECT(ADDRESS(ROW()-1,COLUMN()))-$D$5),0) + IF(AND(OR(C103=11,C103=12),AND(D103="M",G103&gt;0)),(INDIRECT(ADDRESS(ROW()-1,COLUMN()))-$E$5),0)  + IF(AND(OR(C103=13,C103=14),AND(D103="F",G103&gt;0)),(INDIRECT(ADDRESS(ROW()-1,COLUMN()))-$F$5),0) + IF(AND(OR(C103=13,C103=14),AND(D103="M",G103&gt;0)),(INDIRECT(ADDRESS(ROW()-1,COLUMN()))-$G$5),0) + IF(AND(C103 &gt; 14,AND(D103="F",G103&gt;0)),(INDIRECT(ADDRESS(ROW()-1,COLUMN()))-$H$5),0) + IF(AND(C103 &gt; 14,AND(D103="M",G103&gt;0)),(INDIRECT(ADDRESS(ROW()-1,COLUMN()))-$I$5),0)</f>
        <v/>
      </c>
      <c r="H104" s="59">
        <f>(IF(AND(C103&lt;11,AND(D103="F",H103&gt;0)),(INDIRECT(ADDRESS(ROW()-1,COLUMN()))-$B$6),0) + IF(AND(C103&lt;11,AND(D103="M",H103&gt;0)),(INDIRECT(ADDRESS(ROW()-1,COLUMN()))-$C$6),0)) + IF(AND(OR(C103=11,C103=12),AND(D103="F",H103&gt;0)),(INDIRECT(ADDRESS(ROW()-1,COLUMN()))-$D$6),0) + IF(AND(OR(C103=11,C103=12),AND(D103="M",H103&gt;0)),(INDIRECT(ADDRESS(ROW()-1,COLUMN()))-$E$6),0)  + IF(AND(OR(C103=13,C103=14),AND(D103="F",H103&gt;0)),(INDIRECT(ADDRESS(ROW()-1,COLUMN()))-$F$6),0) + IF(AND(OR(C103=13,C103=14),AND(D103="M",H103&gt;0)),(INDIRECT(ADDRESS(ROW()-1,COLUMN()))-$G$6),0) + IF(AND(C103 &gt; 14,AND(D103="F",H103&gt;0)),(INDIRECT(ADDRESS(ROW()-1,COLUMN()))-$H$6),0) + IF(AND(C103 &gt; 14,AND(D103="M",H103&gt;0)),(INDIRECT(ADDRESS(ROW()-1,COLUMN()))-$I$6),0)</f>
        <v/>
      </c>
      <c r="I104" s="59">
        <f>(IF(AND(C103&lt;11,AND(D103="F",I103&gt;0)),(INDIRECT(ADDRESS(ROW()-1,COLUMN()))-$B$7),0) + IF(AND(C103&lt;11,AND(D103="M",I103&gt;0)),(INDIRECT(ADDRESS(ROW()-1,COLUMN()))-$C$7),0)) + IF(AND(OR(C103=11,C103=12),AND(D103="F",I103&gt;0)),(INDIRECT(ADDRESS(ROW()-1,COLUMN()))-$D$7),0) + IF(AND(OR(C103=11,C103=12),AND(D103="M",I103&gt;0)),(INDIRECT(ADDRESS(ROW()-1,COLUMN()))-$E$7),0)  + IF(AND(OR(C103=13,C103=14),AND(D103="F",I103&gt;0)),(INDIRECT(ADDRESS(ROW()-1,COLUMN()))-$F$7),0) + IF(AND(OR(C103=13,C103=14),AND(D103="M",I103&gt;0)),(INDIRECT(ADDRESS(ROW()-1,COLUMN()))-$G$7),0) + IF(AND(C103 &gt; 14,AND(D103="F",I103&gt;0)),(INDIRECT(ADDRESS(ROW()-1,COLUMN()))-$H$7),0) + IF(AND(C103 &gt; 14,AND(D103="M",I103&gt;0)),(INDIRECT(ADDRESS(ROW()-1,COLUMN()))-$I$7),0)</f>
        <v/>
      </c>
      <c r="J104" s="59">
        <f>IF(AND(OR(C103=11,C103=12),AND(D103="F",J103&gt;0)),(INDIRECT(ADDRESS(ROW()-1,COLUMN()))-$D$8),0) + IF(AND(OR(C103=11,C103=12),AND(D103="M",J103&gt;0)),(INDIRECT(ADDRESS(ROW()-1,COLUMN()))-$E$8),0)  + IF(AND(OR(C103=13,C103=14),AND(D103="F",J103&gt;0)),(INDIRECT(ADDRESS(ROW()-1,COLUMN()))-$F$8),0) + IF(AND(OR(C103=13,C103=14),AND(D103="M",J103&gt;0)),(INDIRECT(ADDRESS(ROW()-1,COLUMN()))-$G$8),0) + IF(AND(C103 &gt; 14,AND(D103="F",J103&gt;0)),(INDIRECT(ADDRESS(ROW()-1,COLUMN()))-$H$8),0) + IF(AND(C103 &gt; 14,AND(D103="M",J103&gt;0)),(INDIRECT(ADDRESS(ROW()-1,COLUMN()))-$I$8),0)</f>
        <v/>
      </c>
      <c r="K104" s="59">
        <f>IF(AND(OR(C103=11,C103=12),AND(D103="F",K103&gt;0)),(INDIRECT(ADDRESS(ROW()-1,COLUMN()))-$D$9),0) + IF(AND(OR(C103=11,C103=12),AND(D103="M",K103&gt;0)),(INDIRECT(ADDRESS(ROW()-1,COLUMN()))-$E$9),0)  + IF(AND(OR(C103=13,C103=14),AND(D103="F",K103&gt;0)),(INDIRECT(ADDRESS(ROW()-1,COLUMN()))-$F$9),0) + IF(AND(OR(C103=13,C103=14),AND(D103="M",K103&gt;0)),(INDIRECT(ADDRESS(ROW()-1,COLUMN()))-$G$9),0) + IF(AND(C103 &gt; 14,AND(D103="F",K103&gt;0)),(INDIRECT(ADDRESS(ROW()-1,COLUMN()))-$H$9),0) + IF(AND(C103 &gt; 14,AND(D103="M",K103&gt;0)),(INDIRECT(ADDRESS(ROW()-1,COLUMN()))-$I$9),0)</f>
        <v/>
      </c>
      <c r="L104" s="59">
        <f>(IF(AND(C103&lt;11,AND(D103="F",L103&gt;0)),(INDIRECT(ADDRESS(ROW()-1,COLUMN()))-$B$11),0) + IF(AND(C103&lt;11,AND(D103="M",L103&gt;0)),(INDIRECT(ADDRESS(ROW()-1,COLUMN()))-$C$11),0)) + IF(AND(OR(C103=11,C103=12),AND(D103="F",L103&gt;0)),(INDIRECT(ADDRESS(ROW()-1,COLUMN()))-$D$11),0) + IF(AND(OR(C103=11,C103=12),AND(D103="M",L103&gt;0)),(INDIRECT(ADDRESS(ROW()-1,COLUMN()))-$E$11),0)</f>
        <v/>
      </c>
      <c r="M104" s="59">
        <f>(IF(AND(C103&lt;11,AND(D103="F",M103&gt;0)),(INDIRECT(ADDRESS(ROW()-1,COLUMN()))-$B$12),0) + IF(AND(C103&lt;11,AND(D103="M",M103&gt;0)),(INDIRECT(ADDRESS(ROW()-1,COLUMN()))-$C$12),0)) + IF(AND(OR(C103=11,C103=12),AND(D103="F",M103&gt;0)),(INDIRECT(ADDRESS(ROW()-1,COLUMN()))-$D$12),0) + IF(AND(OR(C103=11,C103=12),AND(D103="M",M103&gt;0)),(INDIRECT(ADDRESS(ROW()-1,COLUMN()))-$E$12),0)  + IF(AND(OR(C103=13,C103=14),AND(D103="F",M103&gt;0)),(INDIRECT(ADDRESS(ROW()-1,COLUMN()))-$F$12),0) + IF(AND(OR(C103=13,C103=14),AND(D103="M",M103&gt;0)),(INDIRECT(ADDRESS(ROW()-1,COLUMN()))-$G$12),0) + IF(AND(C103 &gt; 14,AND(D103="F",M103&gt;0)),(INDIRECT(ADDRESS(ROW()-1,COLUMN()))-$H$12),0) + IF(AND(C103 &gt; 14,AND(D103="M",M103&gt;0)),(INDIRECT(ADDRESS(ROW()-1,COLUMN()))-$I$12),0)</f>
        <v/>
      </c>
      <c r="N104" s="59">
        <f>IF(AND(OR(C103=11,C103=12),AND(D103="F",N103&gt;0)),(INDIRECT(ADDRESS(ROW()-1,COLUMN()))-$D$13),0) + IF(AND(OR(C103=11,C103=12),AND(D103="M",N103&gt;0)),(INDIRECT(ADDRESS(ROW()-1,COLUMN()))-$E$13),0)  + IF(AND(OR(C103=13,C103=14),AND(D103="F",N103&gt;0)),(INDIRECT(ADDRESS(ROW()-1,COLUMN()))-$F$13),0) + IF(AND(OR(C103=13,C103=14),AND(D103="M",N103&gt;0)),(INDIRECT(ADDRESS(ROW()-1,COLUMN()))-$G$13),0) + IF(AND(C103 &gt; 14,AND(D103="F",N103&gt;0)),(INDIRECT(ADDRESS(ROW()-1,COLUMN()))-$H$13),0) + IF(AND(C103 &gt; 14,AND(D103="M",N103&gt;0)),(INDIRECT(ADDRESS(ROW()-1,COLUMN()))-$I$13),0)</f>
        <v/>
      </c>
      <c r="O104" s="59">
        <f>(IF(AND(C103&lt;11,AND(D103="F",O103&gt;0)),(INDIRECT(ADDRESS(ROW()-1,COLUMN()))-$B$15),0) + IF(AND(C103&lt;11,AND(D103="M",O103&gt;0)),(INDIRECT(ADDRESS(ROW()-1,COLUMN()))-$C$15),0)) + IF(AND(OR(C103=11,C103=12),AND(D103="F",O103&gt;0)),(INDIRECT(ADDRESS(ROW()-1,COLUMN()))-$D$15),0) + IF(AND(OR(C103=11,C103=12),AND(D103="M",O103&gt;0)),(INDIRECT(ADDRESS(ROW()-1,COLUMN()))-$E$15),0)</f>
        <v/>
      </c>
      <c r="P104" s="59">
        <f>(IF(AND(C103&lt;11,AND(D103="F",P103&gt;0)),(INDIRECT(ADDRESS(ROW()-1,COLUMN()))-$B$16),0) + IF(AND(C103&lt;11,AND(D103="M",P103&gt;0)),(INDIRECT(ADDRESS(ROW()-1,COLUMN()))-$C$16),0)) + IF(AND(OR(C103=11,C103=12),AND(D103="F",P103&gt;0)),(INDIRECT(ADDRESS(ROW()-1,COLUMN()))-$D$16),0) + IF(AND(OR(C103=11,C103=12),AND(D103="M",P103&gt;0)),(INDIRECT(ADDRESS(ROW()-1,COLUMN()))-$E$16),0)  + IF(AND(OR(C103=13,C103=14),AND(D103="F",P103&gt;0)),(INDIRECT(ADDRESS(ROW()-1,COLUMN()))-$F$16),0) + IF(AND(OR(C103=13,C103=14),AND(D103="M",P103&gt;0)),(INDIRECT(ADDRESS(ROW()-1,COLUMN()))-$G$16),0) + IF(AND(C103 &gt; 14,AND(D103="F",P103&gt;0)),(INDIRECT(ADDRESS(ROW()-1,COLUMN()))-$H$16),0) + IF(AND(C103 &gt; 14,AND(D103="M",P103&gt;0)),(INDIRECT(ADDRESS(ROW()-1,COLUMN()))-$I$16),0)</f>
        <v/>
      </c>
      <c r="Q104" s="59">
        <f>IF(AND(OR(C103=11,C103=12),AND(D103="F",Q103&gt;0)),(INDIRECT(ADDRESS(ROW()-1,COLUMN()))-$D$17),0) + IF(AND(OR(C103=11,C103=12),AND(D103="M",Q103&gt;0)),(INDIRECT(ADDRESS(ROW()-1,COLUMN()))-$E$17),0)  + IF(AND(OR(C103=13,C103=14),AND(D103="F",Q103&gt;0)),(INDIRECT(ADDRESS(ROW()-1,COLUMN()))-$F$17),0) + IF(AND(OR(C103=13,C103=14),AND(D103="M",Q103&gt;0)),(INDIRECT(ADDRESS(ROW()-1,COLUMN()))-$G$17),0) + IF(AND(C103 &gt; 14,AND(D103="F",Q103&gt;0)),(INDIRECT(ADDRESS(ROW()-1,COLUMN()))-$H$17),0) + IF(AND(C103 &gt; 14,AND(D103="M",Q103&gt;0)),(INDIRECT(ADDRESS(ROW()-1,COLUMN()))-$I$17),0)</f>
        <v/>
      </c>
      <c r="R104" s="59">
        <f>(IF(AND(C103&lt;11,AND(D103="F",R103&gt;0)),(INDIRECT(ADDRESS(ROW()-1,COLUMN()))-$B$19),0) + IF(AND(C103&lt;11,AND(D103="M",R103&gt;0)),(INDIRECT(ADDRESS(ROW()-1,COLUMN()))-$C$19),0)) + IF(AND(OR(C103=11,C103=12),AND(D103="F",R103&gt;0)),(INDIRECT(ADDRESS(ROW()-1,COLUMN()))-$D$19),0) + IF(AND(OR(C103=11,C103=12),AND(D103="M",R103&gt;0)),(INDIRECT(ADDRESS(ROW()-1,COLUMN()))-$E$19),0)</f>
        <v/>
      </c>
      <c r="S104" s="59">
        <f>(IF(AND(C103&lt;11,AND(D103="F",S103&gt;0)),(INDIRECT(ADDRESS(ROW()-1,COLUMN()))-$B$20),0) + IF(AND(C103&lt;11,AND(D103="M",S103&gt;0)),(INDIRECT(ADDRESS(ROW()-1,COLUMN()))-$C$20),0)) + IF(AND(OR(C103=11,C103=12),AND(D103="F",S103&gt;0)),(INDIRECT(ADDRESS(ROW()-1,COLUMN()))-$D$20),0) + IF(AND(OR(C103=11,C103=12),AND(D103="M",S103&gt;0)),(INDIRECT(ADDRESS(ROW()-1,COLUMN()))-$E$20),0)  + IF(AND(OR(C103=13,C103=14),AND(D103="F",S103&gt;0)),(INDIRECT(ADDRESS(ROW()-1,COLUMN()))-$F$20),0) + IF(AND(OR(C103=13,C103=14),AND(D103="M",S103&gt;0)),(INDIRECT(ADDRESS(ROW()-1,COLUMN()))-$G$20),0) + IF(AND(C103 &gt; 14,AND(D103="F",S103&gt;0)),(INDIRECT(ADDRESS(ROW()-1,COLUMN()))-$H$20),0) + IF(AND(C103 &gt; 14,AND(D103="M",S103&gt;0)),(INDIRECT(ADDRESS(ROW()-1,COLUMN()))-$I$20),0)</f>
        <v/>
      </c>
      <c r="T104" s="59">
        <f>IF(AND(OR(C103=11,C103=12),AND(D103="F",T103&gt;0)),(INDIRECT(ADDRESS(ROW()-1,COLUMN()))-$D$21),0) + IF(AND(OR(C103=11,C103=12),AND(D103="M",T103&gt;0)),(INDIRECT(ADDRESS(ROW()-1,COLUMN()))-$E$21),0)  + IF(AND(OR(C103=13,C103=14),AND(D103="F",T103&gt;0)),(INDIRECT(ADDRESS(ROW()-1,COLUMN()))-$F$21),0) + IF(AND(OR(C103=13,C103=14),AND(D103="M",T103&gt;0)),(INDIRECT(ADDRESS(ROW()-1,COLUMN()))-$G$21),0) + IF(AND(C103 &gt; 14,AND(D103="F",T103&gt;0)),(INDIRECT(ADDRESS(ROW()-1,COLUMN()))-$H$21),0) + IF(AND(C103 &gt; 14,AND(D103="M",T103&gt;0)),(INDIRECT(ADDRESS(ROW()-1,COLUMN()))-$I$21),0)</f>
        <v/>
      </c>
      <c r="U104" s="59">
        <f>(IF(AND(C103&lt;11,AND(D103="F",U103&gt;0)),(INDIRECT(ADDRESS(ROW()-1,COLUMN()))-$B$23),0) + IF(AND(C103&lt;11,AND(D103="M",U103&gt;0)),(INDIRECT(ADDRESS(ROW()-1,COLUMN()))-$C$23),0)) + IF(AND(OR(C103=11,C103=12),AND(D103="F",U103&gt;0)),(INDIRECT(ADDRESS(ROW()-1,COLUMN()))-$D$23),0) + IF(AND(OR(C103=11,C103=12),AND(D103="M",U103&gt;0)),(INDIRECT(ADDRESS(ROW()-1,COLUMN()))-$E$23),0)</f>
        <v/>
      </c>
      <c r="V104" s="59">
        <f>(IF(AND(C103&lt;11,AND(D103="F",V103&gt;0)),(INDIRECT(ADDRESS(ROW()-1,COLUMN()))-$B$24),0) + IF(AND(C103&lt;11,AND(D103="M",V103&gt;0)),(INDIRECT(ADDRESS(ROW()-1,COLUMN()))-$C$24),0)) + IF(AND(OR(C103=11,C103=12),AND(D103="F",V103&gt;0)),(INDIRECT(ADDRESS(ROW()-1,COLUMN()))-$D$24),0) + IF(AND(OR(C103=11,C103=12),AND(D103="M",V103&gt;0)),(INDIRECT(ADDRESS(ROW()-1,COLUMN()))-$E$24),0)  + IF(AND(OR(C103=13,C103=14),AND(D103="F",V103&gt;0)),(INDIRECT(ADDRESS(ROW()-1,COLUMN()))-$F$24),0) + IF(AND(OR(C103=13,C103=14),AND(D103="M",V103&gt;0)),(INDIRECT(ADDRESS(ROW()-1,COLUMN()))-$G$24),0) + IF(AND(C103 &gt; 14,AND(D103="F",V103&gt;0)),(INDIRECT(ADDRESS(ROW()-1,COLUMN()))-$H$24),0) + IF(AND(C103 &gt; 14,AND(D103="M",V103&gt;0)),(INDIRECT(ADDRESS(ROW()-1,COLUMN()))-$I$24),0)</f>
        <v/>
      </c>
      <c r="W104" s="59">
        <f>IF(AND(OR(C103=11,C103=12),AND(D103="F",W103&gt;0)),(INDIRECT(ADDRESS(ROW()-1,COLUMN()))-$D$25),0) + IF(AND(OR(C103=11,C103=12),AND(D103="M",W103&gt;0)),(INDIRECT(ADDRESS(ROW()-1,COLUMN()))-$E$25),0)  + IF(AND(OR(C103=13,C103=14),AND(D103="F",W103&gt;0)),(INDIRECT(ADDRESS(ROW()-1,COLUMN()))-$F$25),0) + IF(AND(OR(C103=13,C103=14),AND(D103="M",W103&gt;0)),(INDIRECT(ADDRESS(ROW()-1,COLUMN()))-$G$25),0) + IF(AND(C103 &gt; 14,AND(D103="F",W103&gt;0)),(INDIRECT(ADDRESS(ROW()-1,COLUMN()))-$H$25),0) + IF(AND(C103 &gt; 14,AND(D103="M",W103&gt;0)),(INDIRECT(ADDRESS(ROW()-1,COLUMN()))-$I$25),0)</f>
        <v/>
      </c>
      <c r="X104" s="22" t="n"/>
      <c r="Y104" s="22" t="n"/>
      <c r="Z104" s="22" t="n"/>
    </row>
    <row customHeight="1" ht="20" outlineLevel="1" r="105" s="73">
      <c r="C105" s="76" t="inlineStr">
        <is>
          <t>State</t>
        </is>
      </c>
      <c r="E105" s="65">
        <f>COUNTIF(F105:AA105,"&lt;=0")-E103-IF(C103&gt;12,IF(L103&gt;0,1,0)+IF(O103&gt;0,1,0)+IF(R103&gt;0,1,0)+IF(U103&gt;0,1,0),0)-IF(C103&lt;11,IF(J103&gt;0,1,0)+IF(K103&gt;0,1,0)+IF(N103&gt;0,1,0)+IF(Q103&gt;0,1,0)+IF(T103&gt;0,1,0)+IF(W103,1,0),0)</f>
        <v/>
      </c>
      <c r="F105" s="59">
        <f>(IF(AND(C103&lt;11,AND(D103="F",F103&gt;0)),(INDIRECT(ADDRESS(ROW()-2,COLUMN()))-$L$4),0) + IF(AND(C103&lt;11,AND(D103="M",F103&gt;0)),(INDIRECT(ADDRESS(ROW()-2,COLUMN()))-$M$4),0)) + IF(AND(OR(C103=11,C103=12),AND(D103="F",F103&gt;0)),(INDIRECT(ADDRESS(ROW()-2,COLUMN()))-$N$4),0) + IF(AND(OR(C103=11,C103=12),AND(D103="M",F103&gt;0)),(INDIRECT(ADDRESS(ROW()-2,COLUMN()))-$O$4),0)  + IF(AND(OR(C103=13,C103=14),AND(D103="F",F103&gt;0)),(INDIRECT(ADDRESS(ROW()-2,COLUMN()))-$P$4),0) + IF(AND(OR(C103=13,C103=14),AND(D103="M",F103&gt;0)),(INDIRECT(ADDRESS(ROW()-2,COLUMN()))-$Q$4),0) + IF(AND(C103 &gt; 14,AND(D103="F",F103&gt;0)),(INDIRECT(ADDRESS(ROW()-2,COLUMN()))-$R$4),0) + IF(AND(C103 &gt; 14,AND(D103="M",F103&gt;0)),(INDIRECT(ADDRESS(ROW()-2,COLUMN()))-$S$4),0)</f>
        <v/>
      </c>
      <c r="G105" s="59">
        <f>(IF(AND(C103&lt;11,AND(D103="F",G103&gt;0)),(INDIRECT(ADDRESS(ROW()-2,COLUMN()))-$L$5),0) + IF(AND(C103&lt;11,AND(D103="M",G103&gt;0)),(INDIRECT(ADDRESS(ROW()-2,COLUMN()))-$M$5),0)) + IF(AND(OR(C103=11,C103=12),AND(D103="F",G103&gt;0)),(INDIRECT(ADDRESS(ROW()-2,COLUMN()))-$N$5),0) + IF(AND(OR(C103=11,C103=12),AND(D103="M",G103&gt;0)),(INDIRECT(ADDRESS(ROW()-2,COLUMN()))-$O$5),0)  + IF(AND(OR(C103=13,C103=14),AND(D103="F",G103&gt;0)),(INDIRECT(ADDRESS(ROW()-2,COLUMN()))-$P$5),0) + IF(AND(OR(C103=13,C103=14),AND(D103="M",G103&gt;0)),(INDIRECT(ADDRESS(ROW()-2,COLUMN()))-$Q$5),0) + IF(AND(C103 &gt; 14,AND(D103="F",G103&gt;0)),(INDIRECT(ADDRESS(ROW()-2,COLUMN()))-$R$5),0) + IF(AND(C103 &gt; 14,AND(D103="M",G103&gt;0)),(INDIRECT(ADDRESS(ROW()-2,COLUMN()))-$S$5),0)</f>
        <v/>
      </c>
      <c r="H105" s="59">
        <f>(IF(AND(C103&lt;11,AND(D103="F",H103&gt;0)),(INDIRECT(ADDRESS(ROW()-2,COLUMN()))-$L$6),0) + IF(AND(C103&lt;11,AND(D103="M",H103&gt;0)),(INDIRECT(ADDRESS(ROW()-2,COLUMN()))-$M$6),0)) + IF(AND(OR(C103=11,C103=12),AND(D103="F",H103&gt;0)),(INDIRECT(ADDRESS(ROW()-2,COLUMN()))-$N$6),0) + IF(AND(OR(C103=11,C103=12),AND(D103="M",H103&gt;0)),(INDIRECT(ADDRESS(ROW()-2,COLUMN()))-$O$6),0)  + IF(AND(OR(C103=13,C103=14),AND(D103="F",H103&gt;0)),(INDIRECT(ADDRESS(ROW()-2,COLUMN()))-$P$6),0) + IF(AND(OR(C103=13,C103=14),AND(D103="M",H103&gt;0)),(INDIRECT(ADDRESS(ROW()-2,COLUMN()))-$Q$6),0) + IF(AND(C103 &gt; 14,AND(D103="F",H103&gt;0)),(INDIRECT(ADDRESS(ROW()-2,COLUMN()))-$R$6),0) + IF(AND(C103 &gt; 14,AND(D103="M",H103&gt;0)),(INDIRECT(ADDRESS(ROW()-2,COLUMN()))-$S$6),0)</f>
        <v/>
      </c>
      <c r="I105" s="59">
        <f>(IF(AND(C103&lt;11,AND(D103="F",I103&gt;0)),(INDIRECT(ADDRESS(ROW()-2,COLUMN()))-$L$7),0) + IF(AND(C103&lt;11,AND(D103="M",I103&gt;0)),(INDIRECT(ADDRESS(ROW()-2,COLUMN()))-$M$7),0)) + IF(AND(OR(C103=11,C103=12),AND(D103="F",I103&gt;0)),(INDIRECT(ADDRESS(ROW()-2,COLUMN()))-$N$7),0) + IF(AND(OR(C103=11,C103=12),AND(D103="M",I103&gt;0)),(INDIRECT(ADDRESS(ROW()-2,COLUMN()))-$O$7),0)  + IF(AND(OR(C103=13,C103=14),AND(D103="F",I103&gt;0)),(INDIRECT(ADDRESS(ROW()-2,COLUMN()))-$P$7),0) + IF(AND(OR(C103=13,C103=14),AND(D103="M",I103&gt;0)),(INDIRECT(ADDRESS(ROW()-2,COLUMN()))-$Q$7),0) + IF(AND(C103 &gt; 14,AND(D103="F",I103&gt;0)),(INDIRECT(ADDRESS(ROW()-2,COLUMN()))-$R$7),0) + IF(AND(C103 &gt; 14,AND(D103="M",I103&gt;0)),(INDIRECT(ADDRESS(ROW()-2,COLUMN()))-$S$7),0)</f>
        <v/>
      </c>
      <c r="J105" s="59">
        <f>IF(AND(OR(C103=11,C103=12),AND(D103="F",J103&gt;0)),(INDIRECT(ADDRESS(ROW()-2,COLUMN()))-$N$8),0) + IF(AND(OR(C103=11,C103=12),AND(D103="M",J103&gt;0)),(INDIRECT(ADDRESS(ROW()-2,COLUMN()))-$O$8),0)  + IF(AND(OR(C103=13,C103=14),AND(D103="F",J103&gt;0)),(INDIRECT(ADDRESS(ROW()-2,COLUMN()))-$P$8),0) + IF(AND(OR(C103=13,C103=14),AND(D103="M",J103&gt;0)),(INDIRECT(ADDRESS(ROW()-2,COLUMN()))-$Q$8),0) + IF(AND(C103 &gt; 14,AND(D103="F",J103&gt;0)),(INDIRECT(ADDRESS(ROW()-2,COLUMN()))-$R$8),0) + IF(AND(C103 &gt; 14,AND(D103="M",J103&gt;0)),(INDIRECT(ADDRESS(ROW()-2,COLUMN()))-$S$8),0)</f>
        <v/>
      </c>
      <c r="K105" s="59">
        <f>IF(AND(OR(C103=11,C103=12),AND(D103="F",K103&gt;0)),(INDIRECT(ADDRESS(ROW()-2,COLUMN()))-$N$9),0) + IF(AND(OR(C103=11,C103=12),AND(D103="M",K103&gt;0)),(INDIRECT(ADDRESS(ROW()-2,COLUMN()))-$O$9),0)  + IF(AND(OR(C103=13,C103=14),AND(D103="F",K103&gt;0)),(INDIRECT(ADDRESS(ROW()-2,COLUMN()))-$P$9),0) + IF(AND(OR(C103=13,C103=14),AND(D103="M",K103&gt;0)),(INDIRECT(ADDRESS(ROW()-2,COLUMN()))-$Q$9),0) + IF(AND(C103 &gt; 14,AND(D103="F",K103&gt;0)),(INDIRECT(ADDRESS(ROW()-2,COLUMN()))-$R$9),0) + IF(AND(C103 &gt; 14,AND(D103="M",K103&gt;0)),(INDIRECT(ADDRESS(ROW()-2,COLUMN()))-$S$9),0)</f>
        <v/>
      </c>
      <c r="L105" s="59">
        <f>(IF(AND(C103&lt;11,AND(D103="F",L103&gt;0)),(INDIRECT(ADDRESS(ROW()-2,COLUMN()))-$L$11),0) + IF(AND(C103&lt;11,AND(D103="M",L103&gt;0)),(INDIRECT(ADDRESS(ROW()-2,COLUMN()))-$M$11),0)) + IF(AND(OR(C103=11,C103=12),AND(D103="F",L103&gt;0)),(INDIRECT(ADDRESS(ROW()-2,COLUMN()))-$N$11),0) + IF(AND(OR(C103=11,C103=12),AND(D103="M",L103&gt;0)),(INDIRECT(ADDRESS(ROW()-2,COLUMN()))-$O$11),0)</f>
        <v/>
      </c>
      <c r="M105" s="59">
        <f>(IF(AND(C103&lt;11,AND(D103="F",M103&gt;0)),(INDIRECT(ADDRESS(ROW()-2,COLUMN()))-$L$12),0) + IF(AND(C103&lt;11,AND(D103="M",M103&gt;0)),(INDIRECT(ADDRESS(ROW()-2,COLUMN()))-$M$12),0)) + IF(AND(OR(C103=11,C103=12),AND(D103="F",M103&gt;0)),(INDIRECT(ADDRESS(ROW()-2,COLUMN()))-$N$12),0) + IF(AND(OR(C103=11,C103=12),AND(D103="M",M103&gt;0)),(INDIRECT(ADDRESS(ROW()-2,COLUMN()))-$O$12),0)  + IF(AND(OR(C103=13,C103=14),AND(D103="F",M103&gt;0)),(INDIRECT(ADDRESS(ROW()-2,COLUMN()))-$P$12),0) + IF(AND(OR(C103=13,C103=14),AND(D103="M",M103&gt;0)),(INDIRECT(ADDRESS(ROW()-2,COLUMN()))-$Q$12),0) + IF(AND(C103 &gt; 14,AND(D103="F",M103&gt;0)),(INDIRECT(ADDRESS(ROW()-2,COLUMN()))-$R$12),0) + IF(AND(C103 &gt; 14,AND(D103="M",M103&gt;0)),(INDIRECT(ADDRESS(ROW()-2,COLUMN()))-$S$12),0)</f>
        <v/>
      </c>
      <c r="N105" s="59">
        <f>IF(AND(OR(C103=11,C103=12),AND(D103="F",N103&gt;0)),(INDIRECT(ADDRESS(ROW()-2,COLUMN()))-$N$13),0) + IF(AND(OR(C103=11,C103=12),AND(D103="M",N103&gt;0)),(INDIRECT(ADDRESS(ROW()-2,COLUMN()))-$O$13),0)  + IF(AND(OR(C103=13,C103=14),AND(D103="F",N103&gt;0)),(INDIRECT(ADDRESS(ROW()-2,COLUMN()))-$P$13),0) + IF(AND(OR(C103=13,C103=14),AND(D103="M",N103&gt;0)),(INDIRECT(ADDRESS(ROW()-2,COLUMN()))-$Q$13),0) + IF(AND(C103 &gt; 14,AND(D103="F",N103&gt;0)),(INDIRECT(ADDRESS(ROW()-2,COLUMN()))-$R$13),0) + IF(AND(C103 &gt; 14,AND(D103="M",N103&gt;0)),(INDIRECT(ADDRESS(ROW()-2,COLUMN()))-$S$13),0)</f>
        <v/>
      </c>
      <c r="O105" s="59">
        <f>(IF(AND(C103&lt;11,AND(D103="F",O103&gt;0)),(INDIRECT(ADDRESS(ROW()-2,COLUMN()))-$L$15),0) + IF(AND(C103&lt;11,AND(D103="M",O103&gt;0)),(INDIRECT(ADDRESS(ROW()-2,COLUMN()))-$M$15),0)) + IF(AND(OR(C103=11,C103=12),AND(D103="F",O103&gt;0)),(INDIRECT(ADDRESS(ROW()-2,COLUMN()))-$N$15),0) + IF(AND(OR(C103=11,C103=12),AND(D103="M",O103&gt;0)),(INDIRECT(ADDRESS(ROW()-2,COLUMN()))-$O$15),0)</f>
        <v/>
      </c>
      <c r="P105" s="59">
        <f>(IF(AND(C103&lt;11,AND(D103="F",P103&gt;0)),(INDIRECT(ADDRESS(ROW()-2,COLUMN()))-$L$16),0) + IF(AND(C103&lt;11,AND(D103="M",P103&gt;0)),(INDIRECT(ADDRESS(ROW()-2,COLUMN()))-$M$16),0)) + IF(AND(OR(C103=11,C103=12),AND(D103="F",P103&gt;0)),(INDIRECT(ADDRESS(ROW()-2,COLUMN()))-$N$16),0) + IF(AND(OR(C103=11,C103=12),AND(D103="M",P103&gt;0)),(INDIRECT(ADDRESS(ROW()-2,COLUMN()))-$O$16),0)  + IF(AND(OR(C103=13,C103=14),AND(D103="F",P103&gt;0)),(INDIRECT(ADDRESS(ROW()-2,COLUMN()))-$P$16),0) + IF(AND(OR(C103=13,C103=14),AND(D103="M",P103&gt;0)),(INDIRECT(ADDRESS(ROW()-2,COLUMN()))-$Q$16),0) + IF(AND(C103 &gt; 14,AND(D103="F",P103&gt;0)),(INDIRECT(ADDRESS(ROW()-2,COLUMN()))-$R$16),0) + IF(AND(C103 &gt; 14,AND(D103="M",P103&gt;0)),(INDIRECT(ADDRESS(ROW()-2,COLUMN()))-$S$16),0)</f>
        <v/>
      </c>
      <c r="Q105" s="59">
        <f>IF(AND(OR(C103=11,C103=12),AND(D103="F",Q103&gt;0)),(INDIRECT(ADDRESS(ROW()-2,COLUMN()))-$N$17),0) + IF(AND(OR(C103=11,C103=12),AND(D103="M",Q103&gt;0)),(INDIRECT(ADDRESS(ROW()-2,COLUMN()))-$O$17),0)  + IF(AND(OR(C103=13,C103=14),AND(D103="F",Q103&gt;0)),(INDIRECT(ADDRESS(ROW()-2,COLUMN()))-$P$17),0) + IF(AND(OR(C103=13,C103=14),AND(D103="M",Q103&gt;0)),(INDIRECT(ADDRESS(ROW()-2,COLUMN()))-$Q$17),0) + IF(AND(C103 &gt; 14,AND(D103="F",Q103&gt;0)),(INDIRECT(ADDRESS(ROW()-2,COLUMN()))-$R$17),0) + IF(AND(C103 &gt; 14,AND(D103="M",Q103&gt;0)),(INDIRECT(ADDRESS(ROW()-2,COLUMN()))-$S$17),0)</f>
        <v/>
      </c>
      <c r="R105" s="59">
        <f>(IF(AND(C103&lt;11,AND(D103="F",R103&gt;0)),(INDIRECT(ADDRESS(ROW()-2,COLUMN()))-$L$19),0) + IF(AND(C103&lt;11,AND(D103="M",R103&gt;0)),(INDIRECT(ADDRESS(ROW()-2,COLUMN()))-$M$19),0)) + IF(AND(OR(C103=11,C103=12),AND(D103="F",R103&gt;0)),(INDIRECT(ADDRESS(ROW()-2,COLUMN()))-$N$19),0) + IF(AND(OR(C103=11,C103=12),AND(D103="M",R103&gt;0)),(INDIRECT(ADDRESS(ROW()-2,COLUMN()))-$O$19),0)</f>
        <v/>
      </c>
      <c r="S105" s="59">
        <f>(IF(AND(C103&lt;11,AND(D103="F",S103&gt;0)),(INDIRECT(ADDRESS(ROW()-2,COLUMN()))-$L$20),0) + IF(AND(C103&lt;11,AND(D103="M",S103&gt;0)),(INDIRECT(ADDRESS(ROW()-2,COLUMN()))-$M$20),0)) + IF(AND(OR(C103=11,C103=12),AND(D103="F",S103&gt;0)),(INDIRECT(ADDRESS(ROW()-2,COLUMN()))-$N$20),0) + IF(AND(OR(C103=11,C103=12),AND(D103="M",S103&gt;0)),(INDIRECT(ADDRESS(ROW()-2,COLUMN()))-$O$20),0)  + IF(AND(OR(C103=13,C103=14),AND(D103="F",S103&gt;0)),(INDIRECT(ADDRESS(ROW()-2,COLUMN()))-$P$20),0) + IF(AND(OR(C103=13,C103=14),AND(D103="M",S103&gt;0)),(INDIRECT(ADDRESS(ROW()-2,COLUMN()))-$Q$20),0) + IF(AND(C103 &gt; 14,AND(D103="F",S103&gt;0)),(INDIRECT(ADDRESS(ROW()-2,COLUMN()))-$R$20),0) + IF(AND(C103 &gt; 14,AND(D103="M",S103&gt;0)),(INDIRECT(ADDRESS(ROW()-2,COLUMN()))-$S$20),0)</f>
        <v/>
      </c>
      <c r="T105" s="59">
        <f>IF(AND(OR(C103=11,C103=12),AND(D103="F",T103&gt;0)),(INDIRECT(ADDRESS(ROW()-2,COLUMN()))-$N$21),0) + IF(AND(OR(C103=11,C103=12),AND(D103="M",T103&gt;0)),(INDIRECT(ADDRESS(ROW()-2,COLUMN()))-$O$21),0)  + IF(AND(OR(C103=13,C103=14),AND(D103="F",T103&gt;0)),(INDIRECT(ADDRESS(ROW()-2,COLUMN()))-$P$21),0) + IF(AND(OR(C103=13,C103=14),AND(D103="M",T103&gt;0)),(INDIRECT(ADDRESS(ROW()-2,COLUMN()))-$Q$21),0) + IF(AND(C103 &gt; 14,AND(D103="F",T103&gt;0)),(INDIRECT(ADDRESS(ROW()-2,COLUMN()))-$R$21),0) + IF(AND(C103 &gt; 14,AND(D103="M",T103&gt;0)),(INDIRECT(ADDRESS(ROW()-2,COLUMN()))-$S$21),0)</f>
        <v/>
      </c>
      <c r="U105" s="59">
        <f>(IF(AND(C103&lt;11,AND(D103="F",U103&gt;0)),(INDIRECT(ADDRESS(ROW()-2,COLUMN()))-$L$23),0) + IF(AND(C103&lt;11,AND(D103="M",U103&gt;0)),(INDIRECT(ADDRESS(ROW()-2,COLUMN()))-$M$23),0)) + IF(AND(OR(C103=11,C103=12),AND(D103="F",U103&gt;0)),(INDIRECT(ADDRESS(ROW()-2,COLUMN()))-$N$23),0) + IF(AND(OR(C103=11,C103=12),AND(D103="M",U103&gt;0)),(INDIRECT(ADDRESS(ROW()-2,COLUMN()))-$O$23),0)</f>
        <v/>
      </c>
      <c r="V105" s="59">
        <f>(IF(AND(C103&lt;11,AND(D103="F",V103&gt;0)),(INDIRECT(ADDRESS(ROW()-2,COLUMN()))-$L$24),0) + IF(AND(C103&lt;11,AND(D103="M",V103&gt;0)),(INDIRECT(ADDRESS(ROW()-2,COLUMN()))-$M$24),0)) + IF(AND(OR(C103=11,C103=12),AND(D103="F",V103&gt;0)),(INDIRECT(ADDRESS(ROW()-2,COLUMN()))-$N$24),0) + IF(AND(OR(C103=11,C103=12),AND(D103="M",V103&gt;0)),(INDIRECT(ADDRESS(ROW()-2,COLUMN()))-$O$24),0)  + IF(AND(OR(C103=13,C103=14),AND(D103="F",V103&gt;0)),(INDIRECT(ADDRESS(ROW()-2,COLUMN()))-$P$24),0) + IF(AND(OR(C103=13,C103=14),AND(D103="M",V103&gt;0)),(INDIRECT(ADDRESS(ROW()-2,COLUMN()))-$Q$24),0) + IF(AND(C103 &gt; 14,AND(D103="F",V103&gt;0)),(INDIRECT(ADDRESS(ROW()-2,COLUMN()))-$R$24),0) + IF(AND(C103 &gt; 14,AND(D103="M",V103&gt;0)),(INDIRECT(ADDRESS(ROW()-2,COLUMN()))-$S$24),0)</f>
        <v/>
      </c>
      <c r="W105" s="59">
        <f>IF(AND(OR(C103=11,C103=12),AND(D103="F",W103&gt;0)),(INDIRECT(ADDRESS(ROW()-2,COLUMN()))-$N$25),0) + IF(AND(OR(C103=11,C103=12),AND(D103="M",W103&gt;0)),(INDIRECT(ADDRESS(ROW()-2,COLUMN()))-$O$25),0)  + IF(AND(OR(C103=13,C103=14),AND(D103="F",W103&gt;0)),(INDIRECT(ADDRESS(ROW()-2,COLUMN()))-$P$25),0) + IF(AND(OR(C103=13,C103=14),AND(D103="M",W103&gt;0)),(INDIRECT(ADDRESS(ROW()-2,COLUMN()))-$Q$25),0) + IF(AND(C103 &gt; 14,AND(D103="F",W103&gt;0)),(INDIRECT(ADDRESS(ROW()-2,COLUMN()))-$R$25),0) + IF(AND(C103 &gt; 14,AND(D103="M",W103&gt;0)),(INDIRECT(ADDRESS(ROW()-2,COLUMN()))-$S$25),0)</f>
        <v/>
      </c>
      <c r="X105" s="22" t="n"/>
      <c r="Y105" s="22" t="n"/>
      <c r="Z105" s="22" t="n"/>
    </row>
    <row customHeight="1" ht="20" outlineLevel="1" r="106" s="73">
      <c r="C106" s="76" t="inlineStr">
        <is>
          <t>Zones</t>
        </is>
      </c>
      <c r="E106" s="65">
        <f>COUNTIF(F106:W106,"&lt;=0")-E103-IF(C103&gt;14,18,0)-IF(C103&gt;12,IF(L103&gt;0,1,0)+IF(O103&gt;0,1,0)+IF(R103&gt;0,1,0)+IF(U103&gt;0,1,0),0)-IF(C103&lt;11,IF(J103&gt;0,1,0)+IF(K103&gt;0,1,0)+IF(N103&gt;0,1,0)+IF(Q103&gt;0,1,0)+IF(T103&gt;0,1,0)+ IF(U103&gt;0,1,0) + IF(W103,1,0),0) - IF(AND(U103 &gt; 0,OR(C103=11,C103=12)),1,0)</f>
        <v/>
      </c>
      <c r="F106" s="59">
        <f>(IF(AND(C103&lt;11,AND(D103="F",F103&gt;0)),(INDIRECT(ADDRESS(ROW()-3,COLUMN()))-$V$4),0) + IF(AND(C103&lt;11,AND(D103="M",F103&gt;0)),(INDIRECT(ADDRESS(ROW()-3,COLUMN()))-$W$4),0)) + IF(AND(OR(C103=11,C103=12),AND(D103="F",F103&gt;0)),(INDIRECT(ADDRESS(ROW()-3,COLUMN()))-$X$4),0) + IF(AND(OR(C103=11,C103=12),AND(D103="M",F103&gt;0)),(INDIRECT(ADDRESS(ROW()-3,COLUMN()))-$Y$4),0)  + IF(AND(OR(C103=13,C103=14),AND(D103="F",F103&gt;0)),(INDIRECT(ADDRESS(ROW()-3,COLUMN()))-$Z$4),0) + IF(AND(OR(C103=13,C103=14),AND(D103="M",F103&gt;0)),(INDIRECT(ADDRESS(ROW()-3,COLUMN()))-$AA$4),0)</f>
        <v/>
      </c>
      <c r="G106" s="59">
        <f>(IF(AND(C103&lt;11,AND(D103="F",G103&gt;0)),(INDIRECT(ADDRESS(ROW()-3,COLUMN()))-$V$5),0) + IF(AND(C103&lt;11,AND(D103="M",G103&gt;0)),(INDIRECT(ADDRESS(ROW()-3,COLUMN()))-$W$5),0)) + IF(AND(OR(C103=11,C103=12),AND(D103="F",G103&gt;0)),(INDIRECT(ADDRESS(ROW()-3,COLUMN()))-$X$5),0) + IF(AND(OR(C103=11,C103=12),AND(D103="M",G103&gt;0)),(INDIRECT(ADDRESS(ROW()-3,COLUMN()))-$Y$5),0)  + IF(AND(OR(C103=13,C103=14),AND(D103="F",G103&gt;0)),(INDIRECT(ADDRESS(ROW()-3,COLUMN()))-$Z$5),0) + IF(AND(OR(C103=13,C103=14),AND(D103="M",G103&gt;0)),(INDIRECT(ADDRESS(ROW()-3,COLUMN()))-$AA$5),0)</f>
        <v/>
      </c>
      <c r="H106" s="59">
        <f>(IF(AND(C103&lt;11,AND(D103="F",H103&gt;0)),(INDIRECT(ADDRESS(ROW()-3,COLUMN()))-$V$6),0) + IF(AND(C103&lt;11,AND(D103="M",H103&gt;0)),(INDIRECT(ADDRESS(ROW()-3,COLUMN()))-$W$6),0)) + IF(AND(OR(C103=11,C103=12),AND(D103="F",H103&gt;0)),(INDIRECT(ADDRESS(ROW()-3,COLUMN()))-$X$6),0) + IF(AND(OR(C103=11,C103=12),AND(D103="M",H103&gt;0)),(INDIRECT(ADDRESS(ROW()-3,COLUMN()))-$Y$6),0)  + IF(AND(OR(C103=13,C103=14),AND(D103="F",H103&gt;0)),(INDIRECT(ADDRESS(ROW()-3,COLUMN()))-$Z$6),0) + IF(AND(OR(C103=13,C103=14),AND(D103="M",H103&gt;0)),(INDIRECT(ADDRESS(ROW()-3,COLUMN()))-$AA$6),0)</f>
        <v/>
      </c>
      <c r="I106" s="59">
        <f>(IF(AND(C103&lt;11,AND(D103="F",I103&gt;0)),(INDIRECT(ADDRESS(ROW()-3,COLUMN()))-$V$7),0) + IF(AND(C103&lt;11,AND(D103="M",I103&gt;0)),(INDIRECT(ADDRESS(ROW()-3,COLUMN()))-$W$7),0)) + IF(AND(OR(C103=11,C103=12),AND(D103="F",I103&gt;0)),(INDIRECT(ADDRESS(ROW()-3,COLUMN()))-$X$7),0) + IF(AND(OR(C103=11,C103=12),AND(D103="M",I103&gt;0)),(INDIRECT(ADDRESS(ROW()-3,COLUMN()))-$Y$7),0)  + IF(AND(OR(C103=13,C103=14),AND(D103="F",I103&gt;0)),(INDIRECT(ADDRESS(ROW()-3,COLUMN()))-$Z$7),0) + IF(AND(OR(C103=13,C103=14),AND(D103="M",I103&gt;0)),(INDIRECT(ADDRESS(ROW()-3,COLUMN()))-$AA$7),0)</f>
        <v/>
      </c>
      <c r="J106" s="59">
        <f>IF(AND(OR(C103=11,C103=12),AND(D103="F",J103&gt;0)),(INDIRECT(ADDRESS(ROW()-3,COLUMN()))-$X$8),0) + IF(AND(OR(C103=11,C103=12),AND(D103="M",J103&gt;0)),(INDIRECT(ADDRESS(ROW()-3,COLUMN()))-$Y$8),0)  + IF(AND(OR(C103=13,C103=14),AND(D103="F",J103&gt;0)),(INDIRECT(ADDRESS(ROW()-3,COLUMN()))-$Z$8),0) + IF(AND(OR(C103=13,C103=14),AND(D103="M",J103&gt;0)),(INDIRECT(ADDRESS(ROW()-3,COLUMN()))-$AA$8),0)</f>
        <v/>
      </c>
      <c r="K106" s="59">
        <f>IF(AND(OR(C103=11,C103=12),AND(D103="F",K103&gt;0)),(INDIRECT(ADDRESS(ROW()-3,COLUMN()))-$X$9),0) + IF(AND(OR(C103=11,C103=12),AND(D103="M",K103&gt;0)),(INDIRECT(ADDRESS(ROW()-3,COLUMN()))-$Y$9),0)  + IF(AND(OR(C103=13,C103=14),AND(D103="F",K103&gt;0)),(INDIRECT(ADDRESS(ROW()-3,COLUMN()))-$Z$9),0) + IF(AND(OR(C103=13,C103=14),AND(D103="M",K103&gt;0)),(INDIRECT(ADDRESS(ROW()-3,COLUMN()))-$AA$9),0)</f>
        <v/>
      </c>
      <c r="L106" s="59">
        <f>(IF(AND(C103&lt;11,AND(D103="F",L103&gt;0)),(INDIRECT(ADDRESS(ROW()-3,COLUMN()))-$V$11),0) + IF(AND(C103&lt;11,AND(D103="M",L103&gt;0)),(INDIRECT(ADDRESS(ROW()-3,COLUMN()))-$W$11),0)) + IF(AND(OR(C103=11,C103=12),AND(D103="F",L103&gt;0)),(INDIRECT(ADDRESS(ROW()-3,COLUMN()))-$X$11),0) + IF(AND(OR(C103=11,C103=12),AND(D103="M",L103&gt;0)),(INDIRECT(ADDRESS(ROW()-3,COLUMN()))-$Y$11),0)</f>
        <v/>
      </c>
      <c r="M106" s="59">
        <f>(IF(AND(C103&lt;11,AND(D103="F",M103&gt;0)),(INDIRECT(ADDRESS(ROW()-3,COLUMN()))-$V$12),0) + IF(AND(C103&lt;11,AND(D103="M",M103&gt;0)),(INDIRECT(ADDRESS(ROW()-3,COLUMN()))-$W$12),0)) + IF(AND(OR(C103=11,C103=12),AND(D103="F",M103&gt;0)),(INDIRECT(ADDRESS(ROW()-3,COLUMN()))-$X$12),0) + IF(AND(OR(C103=11,C103=12),AND(D103="M",M103&gt;0)),(INDIRECT(ADDRESS(ROW()-3,COLUMN()))-$Y$12),0)  + IF(AND(OR(C103=13,C103=14),AND(D103="F",M103&gt;0)),(INDIRECT(ADDRESS(ROW()-3,COLUMN()))-$Z$12),0) + IF(AND(OR(C103=13,C103=14),AND(D103="M",M103&gt;0)),(INDIRECT(ADDRESS(ROW()-3,COLUMN()))-$AA$12),0)</f>
        <v/>
      </c>
      <c r="N106" s="59">
        <f>IF(AND(OR(C103=11,C103=12),AND(D103="F",N103&gt;0)),(INDIRECT(ADDRESS(ROW()-3,COLUMN()))-$X$13),0) + IF(AND(OR(C103=11,C103=12),AND(D103="M",N103&gt;0)),(INDIRECT(ADDRESS(ROW()-3,COLUMN()))-$Y$13),0)  + IF(AND(OR(C103=13,C103=14),AND(D103="F",N103&gt;0)),(INDIRECT(ADDRESS(ROW()-3,COLUMN()))-$Z$13),0) + IF(AND(OR(C103=13,C103=14),AND(D103="M",N103&gt;0)),(INDIRECT(ADDRESS(ROW()-3,COLUMN()))-$AA$13),0)</f>
        <v/>
      </c>
      <c r="O106" s="59">
        <f>(IF(AND(C103&lt;11,AND(D103="F",O103&gt;0)),(INDIRECT(ADDRESS(ROW()-3,COLUMN()))-$V$15),0) + IF(AND(C103&lt;11,AND(D103="M",O103&gt;0)),(INDIRECT(ADDRESS(ROW()-3,COLUMN()))-$W$15),0)) + IF(AND(OR(C103=11,C103=12),AND(D103="F",O103&gt;0)),(INDIRECT(ADDRESS(ROW()-3,COLUMN()))-$X$15),0) + IF(AND(OR(C103=11,C103=12),AND(D103="M",O103&gt;0)),(INDIRECT(ADDRESS(ROW()-3,COLUMN()))-$Y$15),0)</f>
        <v/>
      </c>
      <c r="P106" s="59">
        <f>(IF(AND(C103&lt;11,AND(D103="F",P103&gt;0)),(INDIRECT(ADDRESS(ROW()-3,COLUMN()))-$V$16),0) + IF(AND(C103&lt;11,AND(D103="M",P103&gt;0)),(INDIRECT(ADDRESS(ROW()-3,COLUMN()))-$W$16),0)) + IF(AND(OR(C103=11,C103=12),AND(D103="F",P103&gt;0)),(INDIRECT(ADDRESS(ROW()-3,COLUMN()))-$X$16),0) + IF(AND(OR(C103=11,C103=12),AND(D103="M",P103&gt;0)),(INDIRECT(ADDRESS(ROW()-3,COLUMN()))-$Y$16),0)  + IF(AND(OR(C103=13,C103=14),AND(D103="F",P103&gt;0)),(INDIRECT(ADDRESS(ROW()-3,COLUMN()))-$Z$16),0) + IF(AND(OR(C103=13,C103=14),AND(D103="M",P103&gt;0)),(INDIRECT(ADDRESS(ROW()-3,COLUMN()))-$AA$16),0)</f>
        <v/>
      </c>
      <c r="Q106" s="59">
        <f>IF(AND(OR(C103=11,C103=12),AND(D103="F",Q103&gt;0)),(INDIRECT(ADDRESS(ROW()-3,COLUMN()))-$X$17),0) + IF(AND(OR(C103=11,C103=12),AND(D103="M",Q103&gt;0)),(INDIRECT(ADDRESS(ROW()-3,COLUMN()))-$Y$17),0)  + IF(AND(OR(C103=13,C103=14),AND(D103="F",Q103&gt;0)),(INDIRECT(ADDRESS(ROW()-3,COLUMN()))-$Z$17),0) + IF(AND(OR(C103=13,C103=14),AND(D103="M",Q103&gt;0)),(INDIRECT(ADDRESS(ROW()-3,COLUMN()))-$AA$17),0)</f>
        <v/>
      </c>
      <c r="R106" s="59">
        <f>(IF(AND(C103&lt;11,AND(D103="F",R103&gt;0)),(INDIRECT(ADDRESS(ROW()-3,COLUMN()))-$V$19),0) + IF(AND(C103&lt;11,AND(D103="M",R103&gt;0)),(INDIRECT(ADDRESS(ROW()-3,COLUMN()))-$W$19),0)) + IF(AND(OR(C103=11,C103=12),AND(D103="F",R103&gt;0)),(INDIRECT(ADDRESS(ROW()-3,COLUMN()))-$X$19),0) + IF(AND(OR(C103=11,C103=12),AND(D103="M",R103&gt;0)),(INDIRECT(ADDRESS(ROW()-3,COLUMN()))-$Y$19),0)</f>
        <v/>
      </c>
      <c r="S106" s="59">
        <f>(IF(AND(C103&lt;11,AND(D103="F",S103&gt;0)),(INDIRECT(ADDRESS(ROW()-3,COLUMN()))-$V$20),0) + IF(AND(C103&lt;11,AND(D103="M",S103&gt;0)),(INDIRECT(ADDRESS(ROW()-3,COLUMN()))-$W$20),0)) + IF(AND(OR(C103=11,C103=12),AND(D103="F",S103&gt;0)),(INDIRECT(ADDRESS(ROW()-3,COLUMN()))-$X$20),0) + IF(AND(OR(C103=11,C103=12),AND(D103="M",S103&gt;0)),(INDIRECT(ADDRESS(ROW()-3,COLUMN()))-$Y$20),0)  + IF(AND(OR(C103=13,C103=14),AND(D103="F",S103&gt;0)),(INDIRECT(ADDRESS(ROW()-3,COLUMN()))-$Z$20),0) + IF(AND(OR(C103=13,C103=14),AND(D103="M",S103&gt;0)),(INDIRECT(ADDRESS(ROW()-3,COLUMN()))-$AA$20),0)</f>
        <v/>
      </c>
      <c r="T106" s="59">
        <f>IF(AND(OR(C103=11,C103=12),AND(D103="F",T103&gt;0)),(INDIRECT(ADDRESS(ROW()-3,COLUMN()))-$X$21),0) + IF(AND(OR(C103=11,C103=12),AND(D103="M",T103&gt;0)),(INDIRECT(ADDRESS(ROW()-3,COLUMN()))-$Y$21),0)  + IF(AND(OR(C103=13,C103=14),AND(D103="F",T103&gt;0)),(INDIRECT(ADDRESS(ROW()-3,COLUMN()))-$Z$21),0) + IF(AND(OR(C103=13,C103=14),AND(D103="M",T103&gt;0)),(INDIRECT(ADDRESS(ROW()-3,COLUMN()))-$AA$21),0)</f>
        <v/>
      </c>
      <c r="U106" s="66" t="n">
        <v>0</v>
      </c>
      <c r="V106" s="59">
        <f>(IF(AND(C103&lt;11,AND(D103="F",V103&gt;0)),(INDIRECT(ADDRESS(ROW()-3,COLUMN()))-$V$24),0) + IF(AND(C103&lt;11,AND(D103="M",V103&gt;0)),(INDIRECT(ADDRESS(ROW()-3,COLUMN()))-$W$24),0)) + IF(AND(OR(C103=11,C103=12),AND(D103="F",V103&gt;0)),(INDIRECT(ADDRESS(ROW()-3,COLUMN()))-$X$24),0) + IF(AND(OR(C103=11,C103=12),AND(D103="M",V103&gt;0)),(INDIRECT(ADDRESS(ROW()-3,COLUMN()))-$Y$24),0)  + IF(AND(OR(C103=13,C103=14),AND(D103="F",V103&gt;0)),(INDIRECT(ADDRESS(ROW()-3,COLUMN()))-$Z$24),0) + IF(AND(OR(C103=13,C103=14),AND(D103="M",V103&gt;0)),(INDIRECT(ADDRESS(ROW()-3,COLUMN()))-$AA$24),0)</f>
        <v/>
      </c>
      <c r="W106" s="59">
        <f>IF(AND(OR(C103=11,C103=12),AND(D103="F",W103&gt;0)),(INDIRECT(ADDRESS(ROW()-3,COLUMN()))-$X$25),0) + IF(AND(OR(C103=11,C103=12),AND(D103="M",W103&gt;0)),(INDIRECT(ADDRESS(ROW()-3,COLUMN()))-$Y$25),0)  + IF(AND(OR(C103=13,C103=14),AND(D103="F",W103&gt;0)),(INDIRECT(ADDRESS(ROW()-3,COLUMN()))-$Z$25),0) + IF(AND(OR(C103=13,C103=14),AND(D103="M",W103&gt;0)),(INDIRECT(ADDRESS(ROW()-3,COLUMN()))-$AA$25),0)</f>
        <v/>
      </c>
      <c r="X106" s="22" t="n"/>
      <c r="Y106" s="22" t="n"/>
      <c r="Z106" s="22" t="n"/>
    </row>
    <row customHeight="1" ht="20" outlineLevel="1" r="107" s="73">
      <c r="C107" s="76" t="inlineStr">
        <is>
          <t>Sectionals</t>
        </is>
      </c>
      <c r="E107" s="65">
        <f>COUNTIF(F107:W107,"&lt;=0")-E103-IF(L103&gt;0,1,0)-IF(O103&gt;0,1,0)-IF(R103&gt;0,1,0)-IF(U103&gt;0,1,0)</f>
        <v/>
      </c>
      <c r="F107" s="59">
        <f>IF(AND(D103="M",F103&gt;0), INDIRECT(ADDRESS(ROW()-4,COLUMN()))-$AE$4,0) + IF(AND(D103="F",F103&gt;0), INDIRECT(ADDRESS(ROW()-4,COLUMN()))-$AD$4,0)</f>
        <v/>
      </c>
      <c r="G107" s="59">
        <f>IF(AND(D103="M",G103&gt;0), INDIRECT(ADDRESS(ROW()-4,COLUMN()))-$AE$5,0) + IF(AND(D103="F",G103&gt;0), INDIRECT(ADDRESS(ROW()-4,COLUMN()))-$AD$5,0)</f>
        <v/>
      </c>
      <c r="H107" s="59">
        <f>IF(AND(D103="M",H103&gt;0), INDIRECT(ADDRESS(ROW()-4,COLUMN()))-$AE$6,0) + IF(AND(D103="F",H103&gt;0), INDIRECT(ADDRESS(ROW()-4,COLUMN()))-$AD$6,0)</f>
        <v/>
      </c>
      <c r="I107" s="59">
        <f>IF(AND(D103="M",I103&gt;0), INDIRECT(ADDRESS(ROW()-4,COLUMN()))-$AE$7,0) + IF(AND(D103="F",I103&gt;0), INDIRECT(ADDRESS(ROW()-4,COLUMN()))-$AD$7,0)</f>
        <v/>
      </c>
      <c r="J107" s="59">
        <f>IF(AND(D103="M",J103&gt;0), INDIRECT(ADDRESS(ROW()-4,COLUMN()))-$AE$8,0) + IF(AND(D103="F",J103&gt;0), INDIRECT(ADDRESS(ROW()-4,COLUMN()))-$AD$8,0)</f>
        <v/>
      </c>
      <c r="K107" s="59">
        <f>IF(AND(D103="M",K103&gt;0), INDIRECT(ADDRESS(ROW()-4,COLUMN()))-$AE$9,0) + IF(AND(D103="F",K103&gt;0), INDIRECT(ADDRESS(ROW()-4,COLUMN()))-$AD$9,0)</f>
        <v/>
      </c>
      <c r="L107" s="66" t="n">
        <v>0</v>
      </c>
      <c r="M107" s="59">
        <f>IF(AND(D103="M",M103&gt;0), INDIRECT(ADDRESS(ROW()-4,COLUMN()))-$AE$11,0) + IF(AND(D103="F",M103&gt;0), INDIRECT(ADDRESS(ROW()-4,COLUMN()))-$AD$11,0)</f>
        <v/>
      </c>
      <c r="N107" s="59">
        <f>IF(AND(D103="M",N103&gt;0), INDIRECT(ADDRESS(ROW()-4,COLUMN()))-$AE$12,0) + IF(AND(D103="F",N103&gt;0), INDIRECT(ADDRESS(ROW()-4,COLUMN()))-$AD$12,0)</f>
        <v/>
      </c>
      <c r="O107" s="66" t="n">
        <v>0</v>
      </c>
      <c r="P107" s="59">
        <f>IF(AND(D103="M",P103&gt;0), INDIRECT(ADDRESS(ROW()-4,COLUMN()))-$AE$14,0) + IF(AND(D103="F",P103&gt;0), INDIRECT(ADDRESS(ROW()-4,COLUMN()))-$AD$14,0)</f>
        <v/>
      </c>
      <c r="Q107" s="59">
        <f>IF(AND(D103="M",Q103&gt;0), INDIRECT(ADDRESS(ROW()-4,COLUMN()))-$AE$15,0) + IF(AND(D103="F",Q103&gt;0), INDIRECT(ADDRESS(ROW()-4,COLUMN()))-$AD$15,0)</f>
        <v/>
      </c>
      <c r="R107" s="66" t="n">
        <v>0</v>
      </c>
      <c r="S107" s="59">
        <f>IF(AND(D103="M",S103&gt;0), INDIRECT(ADDRESS(ROW()-4,COLUMN()))-$AE$17,0) + IF(AND(D103="F",S103&gt;0), INDIRECT(ADDRESS(ROW()-4,COLUMN()))-$AD$17,0)</f>
        <v/>
      </c>
      <c r="T107" s="59">
        <f>IF(AND(D103="M",T103&gt;0), INDIRECT(ADDRESS(ROW()-4,COLUMN()))-$AE$18,0) + IF(AND(D103="F",T103&gt;0), INDIRECT(ADDRESS(ROW()-4,COLUMN()))-$AD$18,0)</f>
        <v/>
      </c>
      <c r="U107" s="66" t="n">
        <v>0</v>
      </c>
      <c r="V107" s="59">
        <f>IF(AND(D103="M",V103&gt;0), INDIRECT(ADDRESS(ROW()-4,COLUMN()))-$AE$20,0) + IF(AND(D103="F",V103&gt;0), INDIRECT(ADDRESS(ROW()-4,COLUMN()))-$AD$20,0)</f>
        <v/>
      </c>
      <c r="W107" s="59">
        <f>IF(AND(D103="M",W103&gt;0), INDIRECT(ADDRESS(ROW()-4,COLUMN()))-$AE$21,0) + IF(AND(D103="F",W103&gt;0), INDIRECT(ADDRESS(ROW()-4,COLUMN()))-$AD$21,0)</f>
        <v/>
      </c>
      <c r="X107" s="22" t="n"/>
      <c r="Y107" s="22" t="n"/>
      <c r="Z107" s="22" t="n"/>
    </row>
    <row customHeight="1" ht="20" outlineLevel="1" r="108" s="73">
      <c r="C108" s="76" t="inlineStr">
        <is>
          <t>Futures</t>
        </is>
      </c>
      <c r="E108" s="65">
        <f>COUNTIF(F108:W108,"&lt;=0")-E103-IF(L103&gt;0,1,0)-IF(O103&gt;0,1,0)-IF(R103&gt;0,1,0)-IF(U103&gt;0,1,0)</f>
        <v/>
      </c>
      <c r="F108" s="59">
        <f>IF(AND(D103="M",F103&gt;0), INDIRECT(ADDRESS(ROW()-5,COLUMN()))-$AJ$4,0) + IF(AND(D103="F",F103&gt;0), INDIRECT(ADDRESS(ROW()-5,COLUMN()))-$AI$4,0)</f>
        <v/>
      </c>
      <c r="G108" s="59">
        <f>IF(AND(D103="M",G103&gt;0), INDIRECT(ADDRESS(ROW()-5,COLUMN()))-$AJ$5,0) + IF(AND(D103="F",G103&gt;0), INDIRECT(ADDRESS(ROW()-5,COLUMN()))-$AI$5,0)</f>
        <v/>
      </c>
      <c r="H108" s="59">
        <f>IF(AND(D103="M",H103&gt;0), INDIRECT(ADDRESS(ROW()-5,COLUMN()))-$AJ$6,0) + IF(AND(D103="F",H103&gt;0), INDIRECT(ADDRESS(ROW()-5,COLUMN()))-$AI$6,0)</f>
        <v/>
      </c>
      <c r="I108" s="59">
        <f>IF(AND(D103="M",I103&gt;0), INDIRECT(ADDRESS(ROW()-5,COLUMN()))-$AJ$7,0) + IF(AND(D103="F",I103&gt;0), INDIRECT(ADDRESS(ROW()-5,COLUMN()))-$AI$7,0)</f>
        <v/>
      </c>
      <c r="J108" s="59">
        <f>IF(AND(D103="M",J103&gt;0), INDIRECT(ADDRESS(ROW()-5,COLUMN()))-$AJ$8,0) + IF(AND(D103="F",J103&gt;0), INDIRECT(ADDRESS(ROW()-5,COLUMN()))-$AI$8,0)</f>
        <v/>
      </c>
      <c r="K108" s="59">
        <f>IF(AND(D103="M",K103&gt;0), INDIRECT(ADDRESS(ROW()-5,COLUMN()))-$AJ$9,0) + IF(AND(D103="F",K103&gt;0), INDIRECT(ADDRESS(ROW()-5,COLUMN()))-$AI$9,0)</f>
        <v/>
      </c>
      <c r="L108" s="66" t="n">
        <v>0</v>
      </c>
      <c r="M108" s="59">
        <f>IF(AND(D103="M",M103&gt;0), INDIRECT(ADDRESS(ROW()-5,COLUMN()))-$AJ$11,0) + IF(AND(D103="F",M103&gt;0), INDIRECT(ADDRESS(ROW()-5,COLUMN()))-$AI$11,0)</f>
        <v/>
      </c>
      <c r="N108" s="59">
        <f>IF(AND(D103="M",N103&gt;0), INDIRECT(ADDRESS(ROW()-5,COLUMN()))-$AJ$12,0) + IF(AND(D103="F",N103&gt;0), INDIRECT(ADDRESS(ROW()-5,COLUMN()))-$AI$12,0)</f>
        <v/>
      </c>
      <c r="O108" s="66" t="n">
        <v>0</v>
      </c>
      <c r="P108" s="59">
        <f>IF(AND(D103="M",P103&gt;0), INDIRECT(ADDRESS(ROW()-5,COLUMN()))-$AJ$14,0) + IF(AND(D103="F",P103&gt;0), INDIRECT(ADDRESS(ROW()-5,COLUMN()))-$AI$14,0)</f>
        <v/>
      </c>
      <c r="Q108" s="59">
        <f>IF(AND(D103="M",Q103&gt;0), INDIRECT(ADDRESS(ROW()-5,COLUMN()))-$AJ$15,0) + IF(AND(D103="F",Q103&gt;0), INDIRECT(ADDRESS(ROW()-5,COLUMN()))-$AI$15,0)</f>
        <v/>
      </c>
      <c r="R108" s="66" t="n">
        <v>0</v>
      </c>
      <c r="S108" s="59">
        <f>IF(AND(D103="M",S103&gt;0), INDIRECT(ADDRESS(ROW()-5,COLUMN()))-$AJ$17,0) + IF(AND(D103="F",S103&gt;0), INDIRECT(ADDRESS(ROW()-5,COLUMN()))-$AI$17,0)</f>
        <v/>
      </c>
      <c r="T108" s="59">
        <f>IF(AND(D103="M",T103&gt;0), INDIRECT(ADDRESS(ROW()-5,COLUMN()))-$AJ$18,0) + IF(AND(D103="F",T103&gt;0), INDIRECT(ADDRESS(ROW()-5,COLUMN()))-$AI$18,0)</f>
        <v/>
      </c>
      <c r="U108" s="66" t="n">
        <v>0</v>
      </c>
      <c r="V108" s="59">
        <f>IF(AND(D103="M",V103&gt;0), INDIRECT(ADDRESS(ROW()-5,COLUMN()))-$AJ$20,0) + IF(AND(D103="F",V103&gt;0), INDIRECT(ADDRESS(ROW()-5,COLUMN()))-$AI$20,0)</f>
        <v/>
      </c>
      <c r="W108" s="59">
        <f>IF(AND(D103="M",W103&gt;0), INDIRECT(ADDRESS(ROW()-5,COLUMN()))-$AJ$21,0) + IF(AND(D103="F",W103&gt;0), INDIRECT(ADDRESS(ROW()-5,COLUMN()))-$AI$21,0)</f>
        <v/>
      </c>
      <c r="X108" s="22" t="n"/>
      <c r="Y108" s="22" t="n"/>
      <c r="Z108" s="22" t="n"/>
    </row>
    <row customHeight="1" ht="20" outlineLevel="1" r="109" s="73">
      <c r="C109" s="76" t="inlineStr">
        <is>
          <t>Junior Nationals</t>
        </is>
      </c>
      <c r="E109" s="65">
        <f>COUNTIF(F109:W109,"&lt;=0")-E103-IF(L103&gt;0,1,0)-IF(O103&gt;0,1,0)-IF(R103&gt;0,1,0)-IF(U103&gt;0,1,0)</f>
        <v/>
      </c>
      <c r="F109" s="59">
        <f>IF(AND(D103="M",F103&gt;0), INDIRECT(ADDRESS(ROW()-6,COLUMN()))-$AO$4,0) + IF(AND(D103="F",F103&gt;0), INDIRECT(ADDRESS(ROW()-6,COLUMN()))-$AN$4,0)</f>
        <v/>
      </c>
      <c r="G109" s="59">
        <f>IF(AND(D103="M",G103&gt;0), INDIRECT(ADDRESS(ROW()-6,COLUMN()))-$AO$5,0) + IF(AND(D103="F",G103&gt;0), INDIRECT(ADDRESS(ROW()-6,COLUMN()))-$AN$5,0)</f>
        <v/>
      </c>
      <c r="H109" s="59">
        <f>IF(AND(D103="M",H103&gt;0), INDIRECT(ADDRESS(ROW()-6,COLUMN()))-$AO$6,0) + IF(AND(D103="F",H103&gt;0), INDIRECT(ADDRESS(ROW()-6,COLUMN()))-$AN$6,0)</f>
        <v/>
      </c>
      <c r="I109" s="59">
        <f>IF(AND(D103="M",I103&gt;0), INDIRECT(ADDRESS(ROW()-6,COLUMN()))-$AO$7,0) + IF(AND(D103="F",I103&gt;0), INDIRECT(ADDRESS(ROW()-6,COLUMN()))-$AN$7,0)</f>
        <v/>
      </c>
      <c r="J109" s="59">
        <f>IF(AND(D103="M",J103&gt;0), INDIRECT(ADDRESS(ROW()-6,COLUMN()))-$AO$8,0) + IF(AND(D103="F",J103&gt;0), INDIRECT(ADDRESS(ROW()-6,COLUMN()))-$AN$8,0)</f>
        <v/>
      </c>
      <c r="K109" s="59">
        <f>IF(AND(D103="M",K103&gt;0), INDIRECT(ADDRESS(ROW()-6,COLUMN()))-$AO$9,0) + IF(AND(D103="F",K103&gt;0), INDIRECT(ADDRESS(ROW()-6,COLUMN()))-$AN$9,0)</f>
        <v/>
      </c>
      <c r="L109" s="66" t="n">
        <v>0</v>
      </c>
      <c r="M109" s="59">
        <f>IF(AND(D103="M",M103&gt;0), INDIRECT(ADDRESS(ROW()-6,COLUMN()))-$AO$11,0) + IF(AND(D103="F",M103&gt;0), INDIRECT(ADDRESS(ROW()-6,COLUMN()))-$AN$11,0)</f>
        <v/>
      </c>
      <c r="N109" s="59">
        <f>IF(AND(D103="M",N103&gt;0), INDIRECT(ADDRESS(ROW()-6,COLUMN()))-$AO$12,0) + IF(AND(D103="F",N103&gt;0), INDIRECT(ADDRESS(ROW()-6,COLUMN()))-$AN$12,0)</f>
        <v/>
      </c>
      <c r="O109" s="66" t="n">
        <v>0</v>
      </c>
      <c r="P109" s="59">
        <f>IF(AND(D103="M",P103&gt;0), INDIRECT(ADDRESS(ROW()-6,COLUMN()))-$AO$14,0) + IF(AND(D103="F",P103&gt;0), INDIRECT(ADDRESS(ROW()-6,COLUMN()))-$AN$14,0)</f>
        <v/>
      </c>
      <c r="Q109" s="59">
        <f>IF(AND(D103="M",Q103&gt;0), INDIRECT(ADDRESS(ROW()-6,COLUMN()))-$AO$15,0) + IF(AND(D103="F",Q103&gt;0), INDIRECT(ADDRESS(ROW()-6,COLUMN()))-$AN$15,0)</f>
        <v/>
      </c>
      <c r="R109" s="66" t="n">
        <v>0</v>
      </c>
      <c r="S109" s="59">
        <f>IF(AND(D103="M",S103&gt;0), INDIRECT(ADDRESS(ROW()-6,COLUMN()))-$AO$17,0) + IF(AND(D103="F",S103&gt;0), INDIRECT(ADDRESS(ROW()-6,COLUMN()))-$AN$17,0)</f>
        <v/>
      </c>
      <c r="T109" s="59">
        <f>IF(AND(D103="M",T103&gt;0), INDIRECT(ADDRESS(ROW()-6,COLUMN()))-$AO$18,0) + IF(AND(D103="F",T103&gt;0), INDIRECT(ADDRESS(ROW()-6,COLUMN()))-$AN$18,0)</f>
        <v/>
      </c>
      <c r="U109" s="66" t="n">
        <v>0</v>
      </c>
      <c r="V109" s="59">
        <f>IF(AND(D103="M",V103&gt;0), INDIRECT(ADDRESS(ROW()-6,COLUMN()))-$AO$20,0) + IF(AND(D103="F",V103&gt;0), INDIRECT(ADDRESS(ROW()-6,COLUMN()))-$AN$20,0)</f>
        <v/>
      </c>
      <c r="W109" s="59">
        <f>IF(AND(D103="M",W103&gt;0), INDIRECT(ADDRESS(ROW()-6,COLUMN()))-$AO$21,0) + IF(AND(D103="F",W103&gt;0), INDIRECT(ADDRESS(ROW()-6,COLUMN()))-$AN$21,0)</f>
        <v/>
      </c>
      <c r="X109" s="22" t="n"/>
      <c r="Y109" s="22" t="n"/>
      <c r="Z109" s="22" t="n"/>
    </row>
    <row customHeight="1" ht="20" outlineLevel="1" r="110" s="73" thickBot="1">
      <c r="C110" s="76" t="inlineStr">
        <is>
          <t>Olympic Trials</t>
        </is>
      </c>
      <c r="E110" s="65" t="n"/>
      <c r="F110" s="59" t="n"/>
      <c r="G110" s="59" t="n"/>
      <c r="H110" s="59" t="n"/>
      <c r="I110" s="59" t="n"/>
      <c r="J110" s="59" t="n"/>
      <c r="K110" s="59" t="n"/>
      <c r="L110" s="54" t="n">
        <v>-89</v>
      </c>
      <c r="M110" s="59" t="n"/>
      <c r="N110" s="59" t="n"/>
      <c r="O110" s="54" t="n">
        <v>-89</v>
      </c>
      <c r="P110" s="55" t="n"/>
      <c r="Q110" s="55" t="n"/>
      <c r="R110" s="54" t="n">
        <v>-89</v>
      </c>
      <c r="S110" s="55" t="n"/>
      <c r="T110" s="55" t="n"/>
      <c r="U110" s="54" t="n">
        <v>-89</v>
      </c>
      <c r="V110" s="55" t="n"/>
      <c r="W110" s="55" t="n"/>
      <c r="X110" s="22" t="n"/>
      <c r="Y110" s="22" t="n"/>
      <c r="Z110" s="22" t="n"/>
    </row>
    <row customHeight="1" ht="20" r="111" s="73">
      <c r="A111" s="71" t="inlineStr">
        <is>
          <t>Template</t>
        </is>
      </c>
      <c r="B111" s="72" t="n"/>
      <c r="C111" s="44" t="inlineStr">
        <is>
          <t>/</t>
        </is>
      </c>
      <c r="D111" s="45" t="inlineStr">
        <is>
          <t>/</t>
        </is>
      </c>
      <c r="E111" s="47">
        <f>COUNTIF(F111:W111,"=0")</f>
        <v/>
      </c>
      <c r="F111" s="53" t="n">
        <v>-89</v>
      </c>
      <c r="G111" s="53" t="n">
        <v>-89</v>
      </c>
      <c r="H111" s="53" t="n">
        <v>-89</v>
      </c>
      <c r="I111" s="53" t="n">
        <v>-89</v>
      </c>
      <c r="J111" s="53" t="n">
        <v>-89</v>
      </c>
      <c r="K111" s="53" t="n">
        <v>-89</v>
      </c>
      <c r="L111" s="53" t="n">
        <v>-89</v>
      </c>
      <c r="M111" s="53" t="n">
        <v>-89</v>
      </c>
      <c r="N111" s="53" t="n">
        <v>-89</v>
      </c>
      <c r="O111" s="53" t="n">
        <v>-89</v>
      </c>
      <c r="P111" s="53" t="n">
        <v>-89</v>
      </c>
      <c r="Q111" s="53" t="n">
        <v>-89</v>
      </c>
      <c r="R111" s="53" t="n">
        <v>-89</v>
      </c>
      <c r="S111" s="53" t="n">
        <v>-89</v>
      </c>
      <c r="T111" s="53" t="n">
        <v>-89</v>
      </c>
      <c r="U111" s="53" t="n">
        <v>-89</v>
      </c>
      <c r="V111" s="53" t="n">
        <v>-89</v>
      </c>
      <c r="W111" s="56" t="n">
        <v>-89</v>
      </c>
      <c r="X111" s="22" t="n"/>
      <c r="Y111" s="22" t="n"/>
      <c r="Z111" s="22" t="n"/>
    </row>
    <row customHeight="1" ht="20" outlineLevel="1" r="112" s="73">
      <c r="C112" s="74" t="inlineStr">
        <is>
          <t>Silver</t>
        </is>
      </c>
      <c r="D112" s="75" t="n"/>
      <c r="E112" s="65">
        <f>COUNTIF(F112:AA112,"&lt;=0")-E111-IF(C111&gt;12,IF(L111&gt;0,1,0)+IF(O111&gt;0,1,0)+IF(R111&gt;0,1,0)+IF(U111&gt;0,1,0),0)-IF(C111&lt;11,IF(J111&gt;0,1,0)+IF(K111&gt;0,1,0)+IF(N111&gt;0,1,0)+IF(Q111&gt;0,1,0)+IF(T111&gt;0,1,0)+IF(W111,1,0),0)</f>
        <v/>
      </c>
      <c r="F112" s="59">
        <f>(IF(AND(C111&lt;11,AND(D111="F",F111&gt;0)),(INDIRECT(ADDRESS(ROW()-1,COLUMN()))-$B$4),0) + IF(AND(C111&lt;11,AND(D111="M",F111&gt;0)),(INDIRECT(ADDRESS(ROW()-1,COLUMN()))-$C$4),0)) + IF(AND(OR(C111=11,C111=12),AND(D111="F",F111&gt;0)),(INDIRECT(ADDRESS(ROW()-1,COLUMN()))-$D$4),0) + IF(AND(OR(C111=11,C111=12),AND(D111="M",F111&gt;0)),(INDIRECT(ADDRESS(ROW()-1,COLUMN()))-$E$4),0)  + IF(AND(OR(C111=13,C111=14),AND(D111="F",F111&gt;0)),(INDIRECT(ADDRESS(ROW()-1,COLUMN()))-$F$4),0) + IF(AND(OR(C111=13,C111=14),AND(D111="M",F111&gt;0)),(INDIRECT(ADDRESS(ROW()-1,COLUMN()))-$G$4),0) + IF(AND(C111 &gt; 14,AND(D111="F",F111&gt;0)),(INDIRECT(ADDRESS(ROW()-1,COLUMN()))-$H$4),0) + IF(AND(C111 &gt; 14,AND(D111="M",F111&gt;0)),(INDIRECT(ADDRESS(ROW()-1,COLUMN()))-$I$4),0)</f>
        <v/>
      </c>
      <c r="G112" s="59">
        <f>(IF(AND(C111&lt;11,AND(D111="F",G111&gt;0)),(INDIRECT(ADDRESS(ROW()-1,COLUMN()))-$B$5),0) + IF(AND(C111&lt;11,AND(D111="M",G111&gt;0)),(INDIRECT(ADDRESS(ROW()-1,COLUMN()))-$C$5),0)) + IF(AND(OR(C111=11,C111=12),AND(D111="F",G111&gt;0)),(INDIRECT(ADDRESS(ROW()-1,COLUMN()))-$D$5),0) + IF(AND(OR(C111=11,C111=12),AND(D111="M",G111&gt;0)),(INDIRECT(ADDRESS(ROW()-1,COLUMN()))-$E$5),0)  + IF(AND(OR(C111=13,C111=14),AND(D111="F",G111&gt;0)),(INDIRECT(ADDRESS(ROW()-1,COLUMN()))-$F$5),0) + IF(AND(OR(C111=13,C111=14),AND(D111="M",G111&gt;0)),(INDIRECT(ADDRESS(ROW()-1,COLUMN()))-$G$5),0) + IF(AND(C111 &gt; 14,AND(D111="F",G111&gt;0)),(INDIRECT(ADDRESS(ROW()-1,COLUMN()))-$H$5),0) + IF(AND(C111 &gt; 14,AND(D111="M",G111&gt;0)),(INDIRECT(ADDRESS(ROW()-1,COLUMN()))-$I$5),0)</f>
        <v/>
      </c>
      <c r="H112" s="59">
        <f>(IF(AND(C111&lt;11,AND(D111="F",H111&gt;0)),(INDIRECT(ADDRESS(ROW()-1,COLUMN()))-$B$6),0) + IF(AND(C111&lt;11,AND(D111="M",H111&gt;0)),(INDIRECT(ADDRESS(ROW()-1,COLUMN()))-$C$6),0)) + IF(AND(OR(C111=11,C111=12),AND(D111="F",H111&gt;0)),(INDIRECT(ADDRESS(ROW()-1,COLUMN()))-$D$6),0) + IF(AND(OR(C111=11,C111=12),AND(D111="M",H111&gt;0)),(INDIRECT(ADDRESS(ROW()-1,COLUMN()))-$E$6),0)  + IF(AND(OR(C111=13,C111=14),AND(D111="F",H111&gt;0)),(INDIRECT(ADDRESS(ROW()-1,COLUMN()))-$F$6),0) + IF(AND(OR(C111=13,C111=14),AND(D111="M",H111&gt;0)),(INDIRECT(ADDRESS(ROW()-1,COLUMN()))-$G$6),0) + IF(AND(C111 &gt; 14,AND(D111="F",H111&gt;0)),(INDIRECT(ADDRESS(ROW()-1,COLUMN()))-$H$6),0) + IF(AND(C111 &gt; 14,AND(D111="M",H111&gt;0)),(INDIRECT(ADDRESS(ROW()-1,COLUMN()))-$I$6),0)</f>
        <v/>
      </c>
      <c r="I112" s="59">
        <f>(IF(AND(C111&lt;11,AND(D111="F",I111&gt;0)),(INDIRECT(ADDRESS(ROW()-1,COLUMN()))-$B$7),0) + IF(AND(C111&lt;11,AND(D111="M",I111&gt;0)),(INDIRECT(ADDRESS(ROW()-1,COLUMN()))-$C$7),0)) + IF(AND(OR(C111=11,C111=12),AND(D111="F",I111&gt;0)),(INDIRECT(ADDRESS(ROW()-1,COLUMN()))-$D$7),0) + IF(AND(OR(C111=11,C111=12),AND(D111="M",I111&gt;0)),(INDIRECT(ADDRESS(ROW()-1,COLUMN()))-$E$7),0)  + IF(AND(OR(C111=13,C111=14),AND(D111="F",I111&gt;0)),(INDIRECT(ADDRESS(ROW()-1,COLUMN()))-$F$7),0) + IF(AND(OR(C111=13,C111=14),AND(D111="M",I111&gt;0)),(INDIRECT(ADDRESS(ROW()-1,COLUMN()))-$G$7),0) + IF(AND(C111 &gt; 14,AND(D111="F",I111&gt;0)),(INDIRECT(ADDRESS(ROW()-1,COLUMN()))-$H$7),0) + IF(AND(C111 &gt; 14,AND(D111="M",I111&gt;0)),(INDIRECT(ADDRESS(ROW()-1,COLUMN()))-$I$7),0)</f>
        <v/>
      </c>
      <c r="J112" s="59">
        <f>IF(AND(OR(C111=11,C111=12),AND(D111="F",J111&gt;0)),(INDIRECT(ADDRESS(ROW()-1,COLUMN()))-$D$8),0) + IF(AND(OR(C111=11,C111=12),AND(D111="M",J111&gt;0)),(INDIRECT(ADDRESS(ROW()-1,COLUMN()))-$E$8),0)  + IF(AND(OR(C111=13,C111=14),AND(D111="F",J111&gt;0)),(INDIRECT(ADDRESS(ROW()-1,COLUMN()))-$F$8),0) + IF(AND(OR(C111=13,C111=14),AND(D111="M",J111&gt;0)),(INDIRECT(ADDRESS(ROW()-1,COLUMN()))-$G$8),0) + IF(AND(C111 &gt; 14,AND(D111="F",J111&gt;0)),(INDIRECT(ADDRESS(ROW()-1,COLUMN()))-$H$8),0) + IF(AND(C111 &gt; 14,AND(D111="M",J111&gt;0)),(INDIRECT(ADDRESS(ROW()-1,COLUMN()))-$I$8),0)</f>
        <v/>
      </c>
      <c r="K112" s="59">
        <f>IF(AND(OR(C111=11,C111=12),AND(D111="F",K111&gt;0)),(INDIRECT(ADDRESS(ROW()-1,COLUMN()))-$D$9),0) + IF(AND(OR(C111=11,C111=12),AND(D111="M",K111&gt;0)),(INDIRECT(ADDRESS(ROW()-1,COLUMN()))-$E$9),0)  + IF(AND(OR(C111=13,C111=14),AND(D111="F",K111&gt;0)),(INDIRECT(ADDRESS(ROW()-1,COLUMN()))-$F$9),0) + IF(AND(OR(C111=13,C111=14),AND(D111="M",K111&gt;0)),(INDIRECT(ADDRESS(ROW()-1,COLUMN()))-$G$9),0) + IF(AND(C111 &gt; 14,AND(D111="F",K111&gt;0)),(INDIRECT(ADDRESS(ROW()-1,COLUMN()))-$H$9),0) + IF(AND(C111 &gt; 14,AND(D111="M",K111&gt;0)),(INDIRECT(ADDRESS(ROW()-1,COLUMN()))-$I$9),0)</f>
        <v/>
      </c>
      <c r="L112" s="59">
        <f>(IF(AND(C111&lt;11,AND(D111="F",L111&gt;0)),(INDIRECT(ADDRESS(ROW()-1,COLUMN()))-$B$11),0) + IF(AND(C111&lt;11,AND(D111="M",L111&gt;0)),(INDIRECT(ADDRESS(ROW()-1,COLUMN()))-$C$11),0)) + IF(AND(OR(C111=11,C111=12),AND(D111="F",L111&gt;0)),(INDIRECT(ADDRESS(ROW()-1,COLUMN()))-$D$11),0) + IF(AND(OR(C111=11,C111=12),AND(D111="M",L111&gt;0)),(INDIRECT(ADDRESS(ROW()-1,COLUMN()))-$E$11),0)</f>
        <v/>
      </c>
      <c r="M112" s="59">
        <f>(IF(AND(C111&lt;11,AND(D111="F",M111&gt;0)),(INDIRECT(ADDRESS(ROW()-1,COLUMN()))-$B$12),0) + IF(AND(C111&lt;11,AND(D111="M",M111&gt;0)),(INDIRECT(ADDRESS(ROW()-1,COLUMN()))-$C$12),0)) + IF(AND(OR(C111=11,C111=12),AND(D111="F",M111&gt;0)),(INDIRECT(ADDRESS(ROW()-1,COLUMN()))-$D$12),0) + IF(AND(OR(C111=11,C111=12),AND(D111="M",M111&gt;0)),(INDIRECT(ADDRESS(ROW()-1,COLUMN()))-$E$12),0)  + IF(AND(OR(C111=13,C111=14),AND(D111="F",M111&gt;0)),(INDIRECT(ADDRESS(ROW()-1,COLUMN()))-$F$12),0) + IF(AND(OR(C111=13,C111=14),AND(D111="M",M111&gt;0)),(INDIRECT(ADDRESS(ROW()-1,COLUMN()))-$G$12),0) + IF(AND(C111 &gt; 14,AND(D111="F",M111&gt;0)),(INDIRECT(ADDRESS(ROW()-1,COLUMN()))-$H$12),0) + IF(AND(C111 &gt; 14,AND(D111="M",M111&gt;0)),(INDIRECT(ADDRESS(ROW()-1,COLUMN()))-$I$12),0)</f>
        <v/>
      </c>
      <c r="N112" s="59">
        <f>IF(AND(OR(C111=11,C111=12),AND(D111="F",N111&gt;0)),(INDIRECT(ADDRESS(ROW()-1,COLUMN()))-$D$13),0) + IF(AND(OR(C111=11,C111=12),AND(D111="M",N111&gt;0)),(INDIRECT(ADDRESS(ROW()-1,COLUMN()))-$E$13),0)  + IF(AND(OR(C111=13,C111=14),AND(D111="F",N111&gt;0)),(INDIRECT(ADDRESS(ROW()-1,COLUMN()))-$F$13),0) + IF(AND(OR(C111=13,C111=14),AND(D111="M",N111&gt;0)),(INDIRECT(ADDRESS(ROW()-1,COLUMN()))-$G$13),0) + IF(AND(C111 &gt; 14,AND(D111="F",N111&gt;0)),(INDIRECT(ADDRESS(ROW()-1,COLUMN()))-$H$13),0) + IF(AND(C111 &gt; 14,AND(D111="M",N111&gt;0)),(INDIRECT(ADDRESS(ROW()-1,COLUMN()))-$I$13),0)</f>
        <v/>
      </c>
      <c r="O112" s="59">
        <f>(IF(AND(C111&lt;11,AND(D111="F",O111&gt;0)),(INDIRECT(ADDRESS(ROW()-1,COLUMN()))-$B$15),0) + IF(AND(C111&lt;11,AND(D111="M",O111&gt;0)),(INDIRECT(ADDRESS(ROW()-1,COLUMN()))-$C$15),0)) + IF(AND(OR(C111=11,C111=12),AND(D111="F",O111&gt;0)),(INDIRECT(ADDRESS(ROW()-1,COLUMN()))-$D$15),0) + IF(AND(OR(C111=11,C111=12),AND(D111="M",O111&gt;0)),(INDIRECT(ADDRESS(ROW()-1,COLUMN()))-$E$15),0)</f>
        <v/>
      </c>
      <c r="P112" s="59">
        <f>(IF(AND(C111&lt;11,AND(D111="F",P111&gt;0)),(INDIRECT(ADDRESS(ROW()-1,COLUMN()))-$B$16),0) + IF(AND(C111&lt;11,AND(D111="M",P111&gt;0)),(INDIRECT(ADDRESS(ROW()-1,COLUMN()))-$C$16),0)) + IF(AND(OR(C111=11,C111=12),AND(D111="F",P111&gt;0)),(INDIRECT(ADDRESS(ROW()-1,COLUMN()))-$D$16),0) + IF(AND(OR(C111=11,C111=12),AND(D111="M",P111&gt;0)),(INDIRECT(ADDRESS(ROW()-1,COLUMN()))-$E$16),0)  + IF(AND(OR(C111=13,C111=14),AND(D111="F",P111&gt;0)),(INDIRECT(ADDRESS(ROW()-1,COLUMN()))-$F$16),0) + IF(AND(OR(C111=13,C111=14),AND(D111="M",P111&gt;0)),(INDIRECT(ADDRESS(ROW()-1,COLUMN()))-$G$16),0) + IF(AND(C111 &gt; 14,AND(D111="F",P111&gt;0)),(INDIRECT(ADDRESS(ROW()-1,COLUMN()))-$H$16),0) + IF(AND(C111 &gt; 14,AND(D111="M",P111&gt;0)),(INDIRECT(ADDRESS(ROW()-1,COLUMN()))-$I$16),0)</f>
        <v/>
      </c>
      <c r="Q112" s="59">
        <f>IF(AND(OR(C111=11,C111=12),AND(D111="F",Q111&gt;0)),(INDIRECT(ADDRESS(ROW()-1,COLUMN()))-$D$17),0) + IF(AND(OR(C111=11,C111=12),AND(D111="M",Q111&gt;0)),(INDIRECT(ADDRESS(ROW()-1,COLUMN()))-$E$17),0)  + IF(AND(OR(C111=13,C111=14),AND(D111="F",Q111&gt;0)),(INDIRECT(ADDRESS(ROW()-1,COLUMN()))-$F$17),0) + IF(AND(OR(C111=13,C111=14),AND(D111="M",Q111&gt;0)),(INDIRECT(ADDRESS(ROW()-1,COLUMN()))-$G$17),0) + IF(AND(C111 &gt; 14,AND(D111="F",Q111&gt;0)),(INDIRECT(ADDRESS(ROW()-1,COLUMN()))-$H$17),0) + IF(AND(C111 &gt; 14,AND(D111="M",Q111&gt;0)),(INDIRECT(ADDRESS(ROW()-1,COLUMN()))-$I$17),0)</f>
        <v/>
      </c>
      <c r="R112" s="59">
        <f>(IF(AND(C111&lt;11,AND(D111="F",R111&gt;0)),(INDIRECT(ADDRESS(ROW()-1,COLUMN()))-$B$19),0) + IF(AND(C111&lt;11,AND(D111="M",R111&gt;0)),(INDIRECT(ADDRESS(ROW()-1,COLUMN()))-$C$19),0)) + IF(AND(OR(C111=11,C111=12),AND(D111="F",R111&gt;0)),(INDIRECT(ADDRESS(ROW()-1,COLUMN()))-$D$19),0) + IF(AND(OR(C111=11,C111=12),AND(D111="M",R111&gt;0)),(INDIRECT(ADDRESS(ROW()-1,COLUMN()))-$E$19),0)</f>
        <v/>
      </c>
      <c r="S112" s="59">
        <f>(IF(AND(C111&lt;11,AND(D111="F",S111&gt;0)),(INDIRECT(ADDRESS(ROW()-1,COLUMN()))-$B$20),0) + IF(AND(C111&lt;11,AND(D111="M",S111&gt;0)),(INDIRECT(ADDRESS(ROW()-1,COLUMN()))-$C$20),0)) + IF(AND(OR(C111=11,C111=12),AND(D111="F",S111&gt;0)),(INDIRECT(ADDRESS(ROW()-1,COLUMN()))-$D$20),0) + IF(AND(OR(C111=11,C111=12),AND(D111="M",S111&gt;0)),(INDIRECT(ADDRESS(ROW()-1,COLUMN()))-$E$20),0)  + IF(AND(OR(C111=13,C111=14),AND(D111="F",S111&gt;0)),(INDIRECT(ADDRESS(ROW()-1,COLUMN()))-$F$20),0) + IF(AND(OR(C111=13,C111=14),AND(D111="M",S111&gt;0)),(INDIRECT(ADDRESS(ROW()-1,COLUMN()))-$G$20),0) + IF(AND(C111 &gt; 14,AND(D111="F",S111&gt;0)),(INDIRECT(ADDRESS(ROW()-1,COLUMN()))-$H$20),0) + IF(AND(C111 &gt; 14,AND(D111="M",S111&gt;0)),(INDIRECT(ADDRESS(ROW()-1,COLUMN()))-$I$20),0)</f>
        <v/>
      </c>
      <c r="T112" s="59">
        <f>IF(AND(OR(C111=11,C111=12),AND(D111="F",T111&gt;0)),(INDIRECT(ADDRESS(ROW()-1,COLUMN()))-$D$21),0) + IF(AND(OR(C111=11,C111=12),AND(D111="M",T111&gt;0)),(INDIRECT(ADDRESS(ROW()-1,COLUMN()))-$E$21),0)  + IF(AND(OR(C111=13,C111=14),AND(D111="F",T111&gt;0)),(INDIRECT(ADDRESS(ROW()-1,COLUMN()))-$F$21),0) + IF(AND(OR(C111=13,C111=14),AND(D111="M",T111&gt;0)),(INDIRECT(ADDRESS(ROW()-1,COLUMN()))-$G$21),0) + IF(AND(C111 &gt; 14,AND(D111="F",T111&gt;0)),(INDIRECT(ADDRESS(ROW()-1,COLUMN()))-$H$21),0) + IF(AND(C111 &gt; 14,AND(D111="M",T111&gt;0)),(INDIRECT(ADDRESS(ROW()-1,COLUMN()))-$I$21),0)</f>
        <v/>
      </c>
      <c r="U112" s="59">
        <f>(IF(AND(C111&lt;11,AND(D111="F",U111&gt;0)),(INDIRECT(ADDRESS(ROW()-1,COLUMN()))-$B$23),0) + IF(AND(C111&lt;11,AND(D111="M",U111&gt;0)),(INDIRECT(ADDRESS(ROW()-1,COLUMN()))-$C$23),0)) + IF(AND(OR(C111=11,C111=12),AND(D111="F",U111&gt;0)),(INDIRECT(ADDRESS(ROW()-1,COLUMN()))-$D$23),0) + IF(AND(OR(C111=11,C111=12),AND(D111="M",U111&gt;0)),(INDIRECT(ADDRESS(ROW()-1,COLUMN()))-$E$23),0)</f>
        <v/>
      </c>
      <c r="V112" s="59">
        <f>(IF(AND(C111&lt;11,AND(D111="F",V111&gt;0)),(INDIRECT(ADDRESS(ROW()-1,COLUMN()))-$B$24),0) + IF(AND(C111&lt;11,AND(D111="M",V111&gt;0)),(INDIRECT(ADDRESS(ROW()-1,COLUMN()))-$C$24),0)) + IF(AND(OR(C111=11,C111=12),AND(D111="F",V111&gt;0)),(INDIRECT(ADDRESS(ROW()-1,COLUMN()))-$D$24),0) + IF(AND(OR(C111=11,C111=12),AND(D111="M",V111&gt;0)),(INDIRECT(ADDRESS(ROW()-1,COLUMN()))-$E$24),0)  + IF(AND(OR(C111=13,C111=14),AND(D111="F",V111&gt;0)),(INDIRECT(ADDRESS(ROW()-1,COLUMN()))-$F$24),0) + IF(AND(OR(C111=13,C111=14),AND(D111="M",V111&gt;0)),(INDIRECT(ADDRESS(ROW()-1,COLUMN()))-$G$24),0) + IF(AND(C111 &gt; 14,AND(D111="F",V111&gt;0)),(INDIRECT(ADDRESS(ROW()-1,COLUMN()))-$H$24),0) + IF(AND(C111 &gt; 14,AND(D111="M",V111&gt;0)),(INDIRECT(ADDRESS(ROW()-1,COLUMN()))-$I$24),0)</f>
        <v/>
      </c>
      <c r="W112" s="59">
        <f>IF(AND(OR(C111=11,C111=12),AND(D111="F",W111&gt;0)),(INDIRECT(ADDRESS(ROW()-1,COLUMN()))-$D$25),0) + IF(AND(OR(C111=11,C111=12),AND(D111="M",W111&gt;0)),(INDIRECT(ADDRESS(ROW()-1,COLUMN()))-$E$25),0)  + IF(AND(OR(C111=13,C111=14),AND(D111="F",W111&gt;0)),(INDIRECT(ADDRESS(ROW()-1,COLUMN()))-$F$25),0) + IF(AND(OR(C111=13,C111=14),AND(D111="M",W111&gt;0)),(INDIRECT(ADDRESS(ROW()-1,COLUMN()))-$G$25),0) + IF(AND(C111 &gt; 14,AND(D111="F",W111&gt;0)),(INDIRECT(ADDRESS(ROW()-1,COLUMN()))-$H$25),0) + IF(AND(C111 &gt; 14,AND(D111="M",W111&gt;0)),(INDIRECT(ADDRESS(ROW()-1,COLUMN()))-$I$25),0)</f>
        <v/>
      </c>
      <c r="X112" s="22" t="n"/>
      <c r="Y112" s="22" t="n"/>
      <c r="Z112" s="22" t="n"/>
    </row>
    <row customHeight="1" ht="20" outlineLevel="1" r="113" s="73">
      <c r="C113" s="76" t="inlineStr">
        <is>
          <t>State</t>
        </is>
      </c>
      <c r="E113" s="65">
        <f>COUNTIF(F113:AA113,"&lt;=0")-E111-IF(C111&gt;12,IF(L111&gt;0,1,0)+IF(O111&gt;0,1,0)+IF(R111&gt;0,1,0)+IF(U111&gt;0,1,0),0)-IF(C111&lt;11,IF(J111&gt;0,1,0)+IF(K111&gt;0,1,0)+IF(N111&gt;0,1,0)+IF(Q111&gt;0,1,0)+IF(T111&gt;0,1,0)+IF(W111,1,0),0)</f>
        <v/>
      </c>
      <c r="F113" s="59">
        <f>(IF(AND(C111&lt;11,AND(D111="F",F111&gt;0)),(INDIRECT(ADDRESS(ROW()-2,COLUMN()))-$L$4),0) + IF(AND(C111&lt;11,AND(D111="M",F111&gt;0)),(INDIRECT(ADDRESS(ROW()-2,COLUMN()))-$M$4),0)) + IF(AND(OR(C111=11,C111=12),AND(D111="F",F111&gt;0)),(INDIRECT(ADDRESS(ROW()-2,COLUMN()))-$N$4),0) + IF(AND(OR(C111=11,C111=12),AND(D111="M",F111&gt;0)),(INDIRECT(ADDRESS(ROW()-2,COLUMN()))-$O$4),0)  + IF(AND(OR(C111=13,C111=14),AND(D111="F",F111&gt;0)),(INDIRECT(ADDRESS(ROW()-2,COLUMN()))-$P$4),0) + IF(AND(OR(C111=13,C111=14),AND(D111="M",F111&gt;0)),(INDIRECT(ADDRESS(ROW()-2,COLUMN()))-$Q$4),0) + IF(AND(C111 &gt; 14,AND(D111="F",F111&gt;0)),(INDIRECT(ADDRESS(ROW()-2,COLUMN()))-$R$4),0) + IF(AND(C111 &gt; 14,AND(D111="M",F111&gt;0)),(INDIRECT(ADDRESS(ROW()-2,COLUMN()))-$S$4),0)</f>
        <v/>
      </c>
      <c r="G113" s="59">
        <f>(IF(AND(C111&lt;11,AND(D111="F",G111&gt;0)),(INDIRECT(ADDRESS(ROW()-2,COLUMN()))-$L$5),0) + IF(AND(C111&lt;11,AND(D111="M",G111&gt;0)),(INDIRECT(ADDRESS(ROW()-2,COLUMN()))-$M$5),0)) + IF(AND(OR(C111=11,C111=12),AND(D111="F",G111&gt;0)),(INDIRECT(ADDRESS(ROW()-2,COLUMN()))-$N$5),0) + IF(AND(OR(C111=11,C111=12),AND(D111="M",G111&gt;0)),(INDIRECT(ADDRESS(ROW()-2,COLUMN()))-$O$5),0)  + IF(AND(OR(C111=13,C111=14),AND(D111="F",G111&gt;0)),(INDIRECT(ADDRESS(ROW()-2,COLUMN()))-$P$5),0) + IF(AND(OR(C111=13,C111=14),AND(D111="M",G111&gt;0)),(INDIRECT(ADDRESS(ROW()-2,COLUMN()))-$Q$5),0) + IF(AND(C111 &gt; 14,AND(D111="F",G111&gt;0)),(INDIRECT(ADDRESS(ROW()-2,COLUMN()))-$R$5),0) + IF(AND(C111 &gt; 14,AND(D111="M",G111&gt;0)),(INDIRECT(ADDRESS(ROW()-2,COLUMN()))-$S$5),0)</f>
        <v/>
      </c>
      <c r="H113" s="59">
        <f>(IF(AND(C111&lt;11,AND(D111="F",H111&gt;0)),(INDIRECT(ADDRESS(ROW()-2,COLUMN()))-$L$6),0) + IF(AND(C111&lt;11,AND(D111="M",H111&gt;0)),(INDIRECT(ADDRESS(ROW()-2,COLUMN()))-$M$6),0)) + IF(AND(OR(C111=11,C111=12),AND(D111="F",H111&gt;0)),(INDIRECT(ADDRESS(ROW()-2,COLUMN()))-$N$6),0) + IF(AND(OR(C111=11,C111=12),AND(D111="M",H111&gt;0)),(INDIRECT(ADDRESS(ROW()-2,COLUMN()))-$O$6),0)  + IF(AND(OR(C111=13,C111=14),AND(D111="F",H111&gt;0)),(INDIRECT(ADDRESS(ROW()-2,COLUMN()))-$P$6),0) + IF(AND(OR(C111=13,C111=14),AND(D111="M",H111&gt;0)),(INDIRECT(ADDRESS(ROW()-2,COLUMN()))-$Q$6),0) + IF(AND(C111 &gt; 14,AND(D111="F",H111&gt;0)),(INDIRECT(ADDRESS(ROW()-2,COLUMN()))-$R$6),0) + IF(AND(C111 &gt; 14,AND(D111="M",H111&gt;0)),(INDIRECT(ADDRESS(ROW()-2,COLUMN()))-$S$6),0)</f>
        <v/>
      </c>
      <c r="I113" s="59">
        <f>(IF(AND(C111&lt;11,AND(D111="F",I111&gt;0)),(INDIRECT(ADDRESS(ROW()-2,COLUMN()))-$L$7),0) + IF(AND(C111&lt;11,AND(D111="M",I111&gt;0)),(INDIRECT(ADDRESS(ROW()-2,COLUMN()))-$M$7),0)) + IF(AND(OR(C111=11,C111=12),AND(D111="F",I111&gt;0)),(INDIRECT(ADDRESS(ROW()-2,COLUMN()))-$N$7),0) + IF(AND(OR(C111=11,C111=12),AND(D111="M",I111&gt;0)),(INDIRECT(ADDRESS(ROW()-2,COLUMN()))-$O$7),0)  + IF(AND(OR(C111=13,C111=14),AND(D111="F",I111&gt;0)),(INDIRECT(ADDRESS(ROW()-2,COLUMN()))-$P$7),0) + IF(AND(OR(C111=13,C111=14),AND(D111="M",I111&gt;0)),(INDIRECT(ADDRESS(ROW()-2,COLUMN()))-$Q$7),0) + IF(AND(C111 &gt; 14,AND(D111="F",I111&gt;0)),(INDIRECT(ADDRESS(ROW()-2,COLUMN()))-$R$7),0) + IF(AND(C111 &gt; 14,AND(D111="M",I111&gt;0)),(INDIRECT(ADDRESS(ROW()-2,COLUMN()))-$S$7),0)</f>
        <v/>
      </c>
      <c r="J113" s="59">
        <f>IF(AND(OR(C111=11,C111=12),AND(D111="F",J111&gt;0)),(INDIRECT(ADDRESS(ROW()-2,COLUMN()))-$N$8),0) + IF(AND(OR(C111=11,C111=12),AND(D111="M",J111&gt;0)),(INDIRECT(ADDRESS(ROW()-2,COLUMN()))-$O$8),0)  + IF(AND(OR(C111=13,C111=14),AND(D111="F",J111&gt;0)),(INDIRECT(ADDRESS(ROW()-2,COLUMN()))-$P$8),0) + IF(AND(OR(C111=13,C111=14),AND(D111="M",J111&gt;0)),(INDIRECT(ADDRESS(ROW()-2,COLUMN()))-$Q$8),0) + IF(AND(C111 &gt; 14,AND(D111="F",J111&gt;0)),(INDIRECT(ADDRESS(ROW()-2,COLUMN()))-$R$8),0) + IF(AND(C111 &gt; 14,AND(D111="M",J111&gt;0)),(INDIRECT(ADDRESS(ROW()-2,COLUMN()))-$S$8),0)</f>
        <v/>
      </c>
      <c r="K113" s="59">
        <f>IF(AND(OR(C111=11,C111=12),AND(D111="F",K111&gt;0)),(INDIRECT(ADDRESS(ROW()-2,COLUMN()))-$N$9),0) + IF(AND(OR(C111=11,C111=12),AND(D111="M",K111&gt;0)),(INDIRECT(ADDRESS(ROW()-2,COLUMN()))-$O$9),0)  + IF(AND(OR(C111=13,C111=14),AND(D111="F",K111&gt;0)),(INDIRECT(ADDRESS(ROW()-2,COLUMN()))-$P$9),0) + IF(AND(OR(C111=13,C111=14),AND(D111="M",K111&gt;0)),(INDIRECT(ADDRESS(ROW()-2,COLUMN()))-$Q$9),0) + IF(AND(C111 &gt; 14,AND(D111="F",K111&gt;0)),(INDIRECT(ADDRESS(ROW()-2,COLUMN()))-$R$9),0) + IF(AND(C111 &gt; 14,AND(D111="M",K111&gt;0)),(INDIRECT(ADDRESS(ROW()-2,COLUMN()))-$S$9),0)</f>
        <v/>
      </c>
      <c r="L113" s="59">
        <f>(IF(AND(C111&lt;11,AND(D111="F",L111&gt;0)),(INDIRECT(ADDRESS(ROW()-2,COLUMN()))-$L$11),0) + IF(AND(C111&lt;11,AND(D111="M",L111&gt;0)),(INDIRECT(ADDRESS(ROW()-2,COLUMN()))-$M$11),0)) + IF(AND(OR(C111=11,C111=12),AND(D111="F",L111&gt;0)),(INDIRECT(ADDRESS(ROW()-2,COLUMN()))-$N$11),0) + IF(AND(OR(C111=11,C111=12),AND(D111="M",L111&gt;0)),(INDIRECT(ADDRESS(ROW()-2,COLUMN()))-$O$11),0)</f>
        <v/>
      </c>
      <c r="M113" s="59">
        <f>(IF(AND(C111&lt;11,AND(D111="F",M111&gt;0)),(INDIRECT(ADDRESS(ROW()-2,COLUMN()))-$L$12),0) + IF(AND(C111&lt;11,AND(D111="M",M111&gt;0)),(INDIRECT(ADDRESS(ROW()-2,COLUMN()))-$M$12),0)) + IF(AND(OR(C111=11,C111=12),AND(D111="F",M111&gt;0)),(INDIRECT(ADDRESS(ROW()-2,COLUMN()))-$N$12),0) + IF(AND(OR(C111=11,C111=12),AND(D111="M",M111&gt;0)),(INDIRECT(ADDRESS(ROW()-2,COLUMN()))-$O$12),0)  + IF(AND(OR(C111=13,C111=14),AND(D111="F",M111&gt;0)),(INDIRECT(ADDRESS(ROW()-2,COLUMN()))-$P$12),0) + IF(AND(OR(C111=13,C111=14),AND(D111="M",M111&gt;0)),(INDIRECT(ADDRESS(ROW()-2,COLUMN()))-$Q$12),0) + IF(AND(C111 &gt; 14,AND(D111="F",M111&gt;0)),(INDIRECT(ADDRESS(ROW()-2,COLUMN()))-$R$12),0) + IF(AND(C111 &gt; 14,AND(D111="M",M111&gt;0)),(INDIRECT(ADDRESS(ROW()-2,COLUMN()))-$S$12),0)</f>
        <v/>
      </c>
      <c r="N113" s="59">
        <f>IF(AND(OR(C111=11,C111=12),AND(D111="F",N111&gt;0)),(INDIRECT(ADDRESS(ROW()-2,COLUMN()))-$N$13),0) + IF(AND(OR(C111=11,C111=12),AND(D111="M",N111&gt;0)),(INDIRECT(ADDRESS(ROW()-2,COLUMN()))-$O$13),0)  + IF(AND(OR(C111=13,C111=14),AND(D111="F",N111&gt;0)),(INDIRECT(ADDRESS(ROW()-2,COLUMN()))-$P$13),0) + IF(AND(OR(C111=13,C111=14),AND(D111="M",N111&gt;0)),(INDIRECT(ADDRESS(ROW()-2,COLUMN()))-$Q$13),0) + IF(AND(C111 &gt; 14,AND(D111="F",N111&gt;0)),(INDIRECT(ADDRESS(ROW()-2,COLUMN()))-$R$13),0) + IF(AND(C111 &gt; 14,AND(D111="M",N111&gt;0)),(INDIRECT(ADDRESS(ROW()-2,COLUMN()))-$S$13),0)</f>
        <v/>
      </c>
      <c r="O113" s="59">
        <f>(IF(AND(C111&lt;11,AND(D111="F",O111&gt;0)),(INDIRECT(ADDRESS(ROW()-2,COLUMN()))-$L$15),0) + IF(AND(C111&lt;11,AND(D111="M",O111&gt;0)),(INDIRECT(ADDRESS(ROW()-2,COLUMN()))-$M$15),0)) + IF(AND(OR(C111=11,C111=12),AND(D111="F",O111&gt;0)),(INDIRECT(ADDRESS(ROW()-2,COLUMN()))-$N$15),0) + IF(AND(OR(C111=11,C111=12),AND(D111="M",O111&gt;0)),(INDIRECT(ADDRESS(ROW()-2,COLUMN()))-$O$15),0)</f>
        <v/>
      </c>
      <c r="P113" s="59">
        <f>(IF(AND(C111&lt;11,AND(D111="F",P111&gt;0)),(INDIRECT(ADDRESS(ROW()-2,COLUMN()))-$L$16),0) + IF(AND(C111&lt;11,AND(D111="M",P111&gt;0)),(INDIRECT(ADDRESS(ROW()-2,COLUMN()))-$M$16),0)) + IF(AND(OR(C111=11,C111=12),AND(D111="F",P111&gt;0)),(INDIRECT(ADDRESS(ROW()-2,COLUMN()))-$N$16),0) + IF(AND(OR(C111=11,C111=12),AND(D111="M",P111&gt;0)),(INDIRECT(ADDRESS(ROW()-2,COLUMN()))-$O$16),0)  + IF(AND(OR(C111=13,C111=14),AND(D111="F",P111&gt;0)),(INDIRECT(ADDRESS(ROW()-2,COLUMN()))-$P$16),0) + IF(AND(OR(C111=13,C111=14),AND(D111="M",P111&gt;0)),(INDIRECT(ADDRESS(ROW()-2,COLUMN()))-$Q$16),0) + IF(AND(C111 &gt; 14,AND(D111="F",P111&gt;0)),(INDIRECT(ADDRESS(ROW()-2,COLUMN()))-$R$16),0) + IF(AND(C111 &gt; 14,AND(D111="M",P111&gt;0)),(INDIRECT(ADDRESS(ROW()-2,COLUMN()))-$S$16),0)</f>
        <v/>
      </c>
      <c r="Q113" s="59">
        <f>IF(AND(OR(C111=11,C111=12),AND(D111="F",Q111&gt;0)),(INDIRECT(ADDRESS(ROW()-2,COLUMN()))-$N$17),0) + IF(AND(OR(C111=11,C111=12),AND(D111="M",Q111&gt;0)),(INDIRECT(ADDRESS(ROW()-2,COLUMN()))-$O$17),0)  + IF(AND(OR(C111=13,C111=14),AND(D111="F",Q111&gt;0)),(INDIRECT(ADDRESS(ROW()-2,COLUMN()))-$P$17),0) + IF(AND(OR(C111=13,C111=14),AND(D111="M",Q111&gt;0)),(INDIRECT(ADDRESS(ROW()-2,COLUMN()))-$Q$17),0) + IF(AND(C111 &gt; 14,AND(D111="F",Q111&gt;0)),(INDIRECT(ADDRESS(ROW()-2,COLUMN()))-$R$17),0) + IF(AND(C111 &gt; 14,AND(D111="M",Q111&gt;0)),(INDIRECT(ADDRESS(ROW()-2,COLUMN()))-$S$17),0)</f>
        <v/>
      </c>
      <c r="R113" s="59">
        <f>(IF(AND(C111&lt;11,AND(D111="F",R111&gt;0)),(INDIRECT(ADDRESS(ROW()-2,COLUMN()))-$L$19),0) + IF(AND(C111&lt;11,AND(D111="M",R111&gt;0)),(INDIRECT(ADDRESS(ROW()-2,COLUMN()))-$M$19),0)) + IF(AND(OR(C111=11,C111=12),AND(D111="F",R111&gt;0)),(INDIRECT(ADDRESS(ROW()-2,COLUMN()))-$N$19),0) + IF(AND(OR(C111=11,C111=12),AND(D111="M",R111&gt;0)),(INDIRECT(ADDRESS(ROW()-2,COLUMN()))-$O$19),0)</f>
        <v/>
      </c>
      <c r="S113" s="59">
        <f>(IF(AND(C111&lt;11,AND(D111="F",S111&gt;0)),(INDIRECT(ADDRESS(ROW()-2,COLUMN()))-$L$20),0) + IF(AND(C111&lt;11,AND(D111="M",S111&gt;0)),(INDIRECT(ADDRESS(ROW()-2,COLUMN()))-$M$20),0)) + IF(AND(OR(C111=11,C111=12),AND(D111="F",S111&gt;0)),(INDIRECT(ADDRESS(ROW()-2,COLUMN()))-$N$20),0) + IF(AND(OR(C111=11,C111=12),AND(D111="M",S111&gt;0)),(INDIRECT(ADDRESS(ROW()-2,COLUMN()))-$O$20),0)  + IF(AND(OR(C111=13,C111=14),AND(D111="F",S111&gt;0)),(INDIRECT(ADDRESS(ROW()-2,COLUMN()))-$P$20),0) + IF(AND(OR(C111=13,C111=14),AND(D111="M",S111&gt;0)),(INDIRECT(ADDRESS(ROW()-2,COLUMN()))-$Q$20),0) + IF(AND(C111 &gt; 14,AND(D111="F",S111&gt;0)),(INDIRECT(ADDRESS(ROW()-2,COLUMN()))-$R$20),0) + IF(AND(C111 &gt; 14,AND(D111="M",S111&gt;0)),(INDIRECT(ADDRESS(ROW()-2,COLUMN()))-$S$20),0)</f>
        <v/>
      </c>
      <c r="T113" s="59">
        <f>IF(AND(OR(C111=11,C111=12),AND(D111="F",T111&gt;0)),(INDIRECT(ADDRESS(ROW()-2,COLUMN()))-$N$21),0) + IF(AND(OR(C111=11,C111=12),AND(D111="M",T111&gt;0)),(INDIRECT(ADDRESS(ROW()-2,COLUMN()))-$O$21),0)  + IF(AND(OR(C111=13,C111=14),AND(D111="F",T111&gt;0)),(INDIRECT(ADDRESS(ROW()-2,COLUMN()))-$P$21),0) + IF(AND(OR(C111=13,C111=14),AND(D111="M",T111&gt;0)),(INDIRECT(ADDRESS(ROW()-2,COLUMN()))-$Q$21),0) + IF(AND(C111 &gt; 14,AND(D111="F",T111&gt;0)),(INDIRECT(ADDRESS(ROW()-2,COLUMN()))-$R$21),0) + IF(AND(C111 &gt; 14,AND(D111="M",T111&gt;0)),(INDIRECT(ADDRESS(ROW()-2,COLUMN()))-$S$21),0)</f>
        <v/>
      </c>
      <c r="U113" s="59">
        <f>(IF(AND(C111&lt;11,AND(D111="F",U111&gt;0)),(INDIRECT(ADDRESS(ROW()-2,COLUMN()))-$L$23),0) + IF(AND(C111&lt;11,AND(D111="M",U111&gt;0)),(INDIRECT(ADDRESS(ROW()-2,COLUMN()))-$M$23),0)) + IF(AND(OR(C111=11,C111=12),AND(D111="F",U111&gt;0)),(INDIRECT(ADDRESS(ROW()-2,COLUMN()))-$N$23),0) + IF(AND(OR(C111=11,C111=12),AND(D111="M",U111&gt;0)),(INDIRECT(ADDRESS(ROW()-2,COLUMN()))-$O$23),0)</f>
        <v/>
      </c>
      <c r="V113" s="59">
        <f>(IF(AND(C111&lt;11,AND(D111="F",V111&gt;0)),(INDIRECT(ADDRESS(ROW()-2,COLUMN()))-$L$24),0) + IF(AND(C111&lt;11,AND(D111="M",V111&gt;0)),(INDIRECT(ADDRESS(ROW()-2,COLUMN()))-$M$24),0)) + IF(AND(OR(C111=11,C111=12),AND(D111="F",V111&gt;0)),(INDIRECT(ADDRESS(ROW()-2,COLUMN()))-$N$24),0) + IF(AND(OR(C111=11,C111=12),AND(D111="M",V111&gt;0)),(INDIRECT(ADDRESS(ROW()-2,COLUMN()))-$O$24),0)  + IF(AND(OR(C111=13,C111=14),AND(D111="F",V111&gt;0)),(INDIRECT(ADDRESS(ROW()-2,COLUMN()))-$P$24),0) + IF(AND(OR(C111=13,C111=14),AND(D111="M",V111&gt;0)),(INDIRECT(ADDRESS(ROW()-2,COLUMN()))-$Q$24),0) + IF(AND(C111 &gt; 14,AND(D111="F",V111&gt;0)),(INDIRECT(ADDRESS(ROW()-2,COLUMN()))-$R$24),0) + IF(AND(C111 &gt; 14,AND(D111="M",V111&gt;0)),(INDIRECT(ADDRESS(ROW()-2,COLUMN()))-$S$24),0)</f>
        <v/>
      </c>
      <c r="W113" s="59">
        <f>IF(AND(OR(C111=11,C111=12),AND(D111="F",W111&gt;0)),(INDIRECT(ADDRESS(ROW()-2,COLUMN()))-$N$25),0) + IF(AND(OR(C111=11,C111=12),AND(D111="M",W111&gt;0)),(INDIRECT(ADDRESS(ROW()-2,COLUMN()))-$O$25),0)  + IF(AND(OR(C111=13,C111=14),AND(D111="F",W111&gt;0)),(INDIRECT(ADDRESS(ROW()-2,COLUMN()))-$P$25),0) + IF(AND(OR(C111=13,C111=14),AND(D111="M",W111&gt;0)),(INDIRECT(ADDRESS(ROW()-2,COLUMN()))-$Q$25),0) + IF(AND(C111 &gt; 14,AND(D111="F",W111&gt;0)),(INDIRECT(ADDRESS(ROW()-2,COLUMN()))-$R$25),0) + IF(AND(C111 &gt; 14,AND(D111="M",W111&gt;0)),(INDIRECT(ADDRESS(ROW()-2,COLUMN()))-$S$25),0)</f>
        <v/>
      </c>
      <c r="X113" s="22" t="n"/>
      <c r="Y113" s="22" t="n"/>
      <c r="Z113" s="22" t="n"/>
    </row>
    <row customHeight="1" ht="20" outlineLevel="1" r="114" s="73">
      <c r="C114" s="76" t="inlineStr">
        <is>
          <t>Zones</t>
        </is>
      </c>
      <c r="E114" s="65">
        <f>COUNTIF(F114:W114,"&lt;=0")-E111-IF(C111&gt;14,18,0)-IF(C111&gt;12,IF(L111&gt;0,1,0)+IF(O111&gt;0,1,0)+IF(R111&gt;0,1,0)+IF(U111&gt;0,1,0),0)-IF(C111&lt;11,IF(J111&gt;0,1,0)+IF(K111&gt;0,1,0)+IF(N111&gt;0,1,0)+IF(Q111&gt;0,1,0)+IF(T111&gt;0,1,0)+ IF(U111&gt;0,1,0) + IF(W111,1,0),0) - IF(AND(U111 &gt; 0,OR(C111=11,C111=12)),1,0)</f>
        <v/>
      </c>
      <c r="F114" s="59">
        <f>(IF(AND(C111&lt;11,AND(D111="F",F111&gt;0)),(INDIRECT(ADDRESS(ROW()-3,COLUMN()))-$V$4),0) + IF(AND(C111&lt;11,AND(D111="M",F111&gt;0)),(INDIRECT(ADDRESS(ROW()-3,COLUMN()))-$W$4),0)) + IF(AND(OR(C111=11,C111=12),AND(D111="F",F111&gt;0)),(INDIRECT(ADDRESS(ROW()-3,COLUMN()))-$X$4),0) + IF(AND(OR(C111=11,C111=12),AND(D111="M",F111&gt;0)),(INDIRECT(ADDRESS(ROW()-3,COLUMN()))-$Y$4),0)  + IF(AND(OR(C111=13,C111=14),AND(D111="F",F111&gt;0)),(INDIRECT(ADDRESS(ROW()-3,COLUMN()))-$Z$4),0) + IF(AND(OR(C111=13,C111=14),AND(D111="M",F111&gt;0)),(INDIRECT(ADDRESS(ROW()-3,COLUMN()))-$AA$4),0)</f>
        <v/>
      </c>
      <c r="G114" s="59">
        <f>(IF(AND(C111&lt;11,AND(D111="F",G111&gt;0)),(INDIRECT(ADDRESS(ROW()-3,COLUMN()))-$V$5),0) + IF(AND(C111&lt;11,AND(D111="M",G111&gt;0)),(INDIRECT(ADDRESS(ROW()-3,COLUMN()))-$W$5),0)) + IF(AND(OR(C111=11,C111=12),AND(D111="F",G111&gt;0)),(INDIRECT(ADDRESS(ROW()-3,COLUMN()))-$X$5),0) + IF(AND(OR(C111=11,C111=12),AND(D111="M",G111&gt;0)),(INDIRECT(ADDRESS(ROW()-3,COLUMN()))-$Y$5),0)  + IF(AND(OR(C111=13,C111=14),AND(D111="F",G111&gt;0)),(INDIRECT(ADDRESS(ROW()-3,COLUMN()))-$Z$5),0) + IF(AND(OR(C111=13,C111=14),AND(D111="M",G111&gt;0)),(INDIRECT(ADDRESS(ROW()-3,COLUMN()))-$AA$5),0)</f>
        <v/>
      </c>
      <c r="H114" s="59">
        <f>(IF(AND(C111&lt;11,AND(D111="F",H111&gt;0)),(INDIRECT(ADDRESS(ROW()-3,COLUMN()))-$V$6),0) + IF(AND(C111&lt;11,AND(D111="M",H111&gt;0)),(INDIRECT(ADDRESS(ROW()-3,COLUMN()))-$W$6),0)) + IF(AND(OR(C111=11,C111=12),AND(D111="F",H111&gt;0)),(INDIRECT(ADDRESS(ROW()-3,COLUMN()))-$X$6),0) + IF(AND(OR(C111=11,C111=12),AND(D111="M",H111&gt;0)),(INDIRECT(ADDRESS(ROW()-3,COLUMN()))-$Y$6),0)  + IF(AND(OR(C111=13,C111=14),AND(D111="F",H111&gt;0)),(INDIRECT(ADDRESS(ROW()-3,COLUMN()))-$Z$6),0) + IF(AND(OR(C111=13,C111=14),AND(D111="M",H111&gt;0)),(INDIRECT(ADDRESS(ROW()-3,COLUMN()))-$AA$6),0)</f>
        <v/>
      </c>
      <c r="I114" s="59">
        <f>(IF(AND(C111&lt;11,AND(D111="F",I111&gt;0)),(INDIRECT(ADDRESS(ROW()-3,COLUMN()))-$V$7),0) + IF(AND(C111&lt;11,AND(D111="M",I111&gt;0)),(INDIRECT(ADDRESS(ROW()-3,COLUMN()))-$W$7),0)) + IF(AND(OR(C111=11,C111=12),AND(D111="F",I111&gt;0)),(INDIRECT(ADDRESS(ROW()-3,COLUMN()))-$X$7),0) + IF(AND(OR(C111=11,C111=12),AND(D111="M",I111&gt;0)),(INDIRECT(ADDRESS(ROW()-3,COLUMN()))-$Y$7),0)  + IF(AND(OR(C111=13,C111=14),AND(D111="F",I111&gt;0)),(INDIRECT(ADDRESS(ROW()-3,COLUMN()))-$Z$7),0) + IF(AND(OR(C111=13,C111=14),AND(D111="M",I111&gt;0)),(INDIRECT(ADDRESS(ROW()-3,COLUMN()))-$AA$7),0)</f>
        <v/>
      </c>
      <c r="J114" s="59">
        <f>IF(AND(OR(C111=11,C111=12),AND(D111="F",J111&gt;0)),(INDIRECT(ADDRESS(ROW()-3,COLUMN()))-$X$8),0) + IF(AND(OR(C111=11,C111=12),AND(D111="M",J111&gt;0)),(INDIRECT(ADDRESS(ROW()-3,COLUMN()))-$Y$8),0)  + IF(AND(OR(C111=13,C111=14),AND(D111="F",J111&gt;0)),(INDIRECT(ADDRESS(ROW()-3,COLUMN()))-$Z$8),0) + IF(AND(OR(C111=13,C111=14),AND(D111="M",J111&gt;0)),(INDIRECT(ADDRESS(ROW()-3,COLUMN()))-$AA$8),0)</f>
        <v/>
      </c>
      <c r="K114" s="59">
        <f>IF(AND(OR(C111=11,C111=12),AND(D111="F",K111&gt;0)),(INDIRECT(ADDRESS(ROW()-3,COLUMN()))-$X$9),0) + IF(AND(OR(C111=11,C111=12),AND(D111="M",K111&gt;0)),(INDIRECT(ADDRESS(ROW()-3,COLUMN()))-$Y$9),0)  + IF(AND(OR(C111=13,C111=14),AND(D111="F",K111&gt;0)),(INDIRECT(ADDRESS(ROW()-3,COLUMN()))-$Z$9),0) + IF(AND(OR(C111=13,C111=14),AND(D111="M",K111&gt;0)),(INDIRECT(ADDRESS(ROW()-3,COLUMN()))-$AA$9),0)</f>
        <v/>
      </c>
      <c r="L114" s="59">
        <f>(IF(AND(C111&lt;11,AND(D111="F",L111&gt;0)),(INDIRECT(ADDRESS(ROW()-3,COLUMN()))-$V$11),0) + IF(AND(C111&lt;11,AND(D111="M",L111&gt;0)),(INDIRECT(ADDRESS(ROW()-3,COLUMN()))-$W$11),0)) + IF(AND(OR(C111=11,C111=12),AND(D111="F",L111&gt;0)),(INDIRECT(ADDRESS(ROW()-3,COLUMN()))-$X$11),0) + IF(AND(OR(C111=11,C111=12),AND(D111="M",L111&gt;0)),(INDIRECT(ADDRESS(ROW()-3,COLUMN()))-$Y$11),0)</f>
        <v/>
      </c>
      <c r="M114" s="59">
        <f>(IF(AND(C111&lt;11,AND(D111="F",M111&gt;0)),(INDIRECT(ADDRESS(ROW()-3,COLUMN()))-$V$12),0) + IF(AND(C111&lt;11,AND(D111="M",M111&gt;0)),(INDIRECT(ADDRESS(ROW()-3,COLUMN()))-$W$12),0)) + IF(AND(OR(C111=11,C111=12),AND(D111="F",M111&gt;0)),(INDIRECT(ADDRESS(ROW()-3,COLUMN()))-$X$12),0) + IF(AND(OR(C111=11,C111=12),AND(D111="M",M111&gt;0)),(INDIRECT(ADDRESS(ROW()-3,COLUMN()))-$Y$12),0)  + IF(AND(OR(C111=13,C111=14),AND(D111="F",M111&gt;0)),(INDIRECT(ADDRESS(ROW()-3,COLUMN()))-$Z$12),0) + IF(AND(OR(C111=13,C111=14),AND(D111="M",M111&gt;0)),(INDIRECT(ADDRESS(ROW()-3,COLUMN()))-$AA$12),0)</f>
        <v/>
      </c>
      <c r="N114" s="59">
        <f>IF(AND(OR(C111=11,C111=12),AND(D111="F",N111&gt;0)),(INDIRECT(ADDRESS(ROW()-3,COLUMN()))-$X$13),0) + IF(AND(OR(C111=11,C111=12),AND(D111="M",N111&gt;0)),(INDIRECT(ADDRESS(ROW()-3,COLUMN()))-$Y$13),0)  + IF(AND(OR(C111=13,C111=14),AND(D111="F",N111&gt;0)),(INDIRECT(ADDRESS(ROW()-3,COLUMN()))-$Z$13),0) + IF(AND(OR(C111=13,C111=14),AND(D111="M",N111&gt;0)),(INDIRECT(ADDRESS(ROW()-3,COLUMN()))-$AA$13),0)</f>
        <v/>
      </c>
      <c r="O114" s="59">
        <f>(IF(AND(C111&lt;11,AND(D111="F",O111&gt;0)),(INDIRECT(ADDRESS(ROW()-3,COLUMN()))-$V$15),0) + IF(AND(C111&lt;11,AND(D111="M",O111&gt;0)),(INDIRECT(ADDRESS(ROW()-3,COLUMN()))-$W$15),0)) + IF(AND(OR(C111=11,C111=12),AND(D111="F",O111&gt;0)),(INDIRECT(ADDRESS(ROW()-3,COLUMN()))-$X$15),0) + IF(AND(OR(C111=11,C111=12),AND(D111="M",O111&gt;0)),(INDIRECT(ADDRESS(ROW()-3,COLUMN()))-$Y$15),0)</f>
        <v/>
      </c>
      <c r="P114" s="59">
        <f>(IF(AND(C111&lt;11,AND(D111="F",P111&gt;0)),(INDIRECT(ADDRESS(ROW()-3,COLUMN()))-$V$16),0) + IF(AND(C111&lt;11,AND(D111="M",P111&gt;0)),(INDIRECT(ADDRESS(ROW()-3,COLUMN()))-$W$16),0)) + IF(AND(OR(C111=11,C111=12),AND(D111="F",P111&gt;0)),(INDIRECT(ADDRESS(ROW()-3,COLUMN()))-$X$16),0) + IF(AND(OR(C111=11,C111=12),AND(D111="M",P111&gt;0)),(INDIRECT(ADDRESS(ROW()-3,COLUMN()))-$Y$16),0)  + IF(AND(OR(C111=13,C111=14),AND(D111="F",P111&gt;0)),(INDIRECT(ADDRESS(ROW()-3,COLUMN()))-$Z$16),0) + IF(AND(OR(C111=13,C111=14),AND(D111="M",P111&gt;0)),(INDIRECT(ADDRESS(ROW()-3,COLUMN()))-$AA$16),0)</f>
        <v/>
      </c>
      <c r="Q114" s="59">
        <f>IF(AND(OR(C111=11,C111=12),AND(D111="F",Q111&gt;0)),(INDIRECT(ADDRESS(ROW()-3,COLUMN()))-$X$17),0) + IF(AND(OR(C111=11,C111=12),AND(D111="M",Q111&gt;0)),(INDIRECT(ADDRESS(ROW()-3,COLUMN()))-$Y$17),0)  + IF(AND(OR(C111=13,C111=14),AND(D111="F",Q111&gt;0)),(INDIRECT(ADDRESS(ROW()-3,COLUMN()))-$Z$17),0) + IF(AND(OR(C111=13,C111=14),AND(D111="M",Q111&gt;0)),(INDIRECT(ADDRESS(ROW()-3,COLUMN()))-$AA$17),0)</f>
        <v/>
      </c>
      <c r="R114" s="59">
        <f>(IF(AND(C111&lt;11,AND(D111="F",R111&gt;0)),(INDIRECT(ADDRESS(ROW()-3,COLUMN()))-$V$19),0) + IF(AND(C111&lt;11,AND(D111="M",R111&gt;0)),(INDIRECT(ADDRESS(ROW()-3,COLUMN()))-$W$19),0)) + IF(AND(OR(C111=11,C111=12),AND(D111="F",R111&gt;0)),(INDIRECT(ADDRESS(ROW()-3,COLUMN()))-$X$19),0) + IF(AND(OR(C111=11,C111=12),AND(D111="M",R111&gt;0)),(INDIRECT(ADDRESS(ROW()-3,COLUMN()))-$Y$19),0)</f>
        <v/>
      </c>
      <c r="S114" s="59">
        <f>(IF(AND(C111&lt;11,AND(D111="F",S111&gt;0)),(INDIRECT(ADDRESS(ROW()-3,COLUMN()))-$V$20),0) + IF(AND(C111&lt;11,AND(D111="M",S111&gt;0)),(INDIRECT(ADDRESS(ROW()-3,COLUMN()))-$W$20),0)) + IF(AND(OR(C111=11,C111=12),AND(D111="F",S111&gt;0)),(INDIRECT(ADDRESS(ROW()-3,COLUMN()))-$X$20),0) + IF(AND(OR(C111=11,C111=12),AND(D111="M",S111&gt;0)),(INDIRECT(ADDRESS(ROW()-3,COLUMN()))-$Y$20),0)  + IF(AND(OR(C111=13,C111=14),AND(D111="F",S111&gt;0)),(INDIRECT(ADDRESS(ROW()-3,COLUMN()))-$Z$20),0) + IF(AND(OR(C111=13,C111=14),AND(D111="M",S111&gt;0)),(INDIRECT(ADDRESS(ROW()-3,COLUMN()))-$AA$20),0)</f>
        <v/>
      </c>
      <c r="T114" s="59">
        <f>IF(AND(OR(C111=11,C111=12),AND(D111="F",T111&gt;0)),(INDIRECT(ADDRESS(ROW()-3,COLUMN()))-$X$21),0) + IF(AND(OR(C111=11,C111=12),AND(D111="M",T111&gt;0)),(INDIRECT(ADDRESS(ROW()-3,COLUMN()))-$Y$21),0)  + IF(AND(OR(C111=13,C111=14),AND(D111="F",T111&gt;0)),(INDIRECT(ADDRESS(ROW()-3,COLUMN()))-$Z$21),0) + IF(AND(OR(C111=13,C111=14),AND(D111="M",T111&gt;0)),(INDIRECT(ADDRESS(ROW()-3,COLUMN()))-$AA$21),0)</f>
        <v/>
      </c>
      <c r="U114" s="66" t="n">
        <v>0</v>
      </c>
      <c r="V114" s="59">
        <f>(IF(AND(C111&lt;11,AND(D111="F",V111&gt;0)),(INDIRECT(ADDRESS(ROW()-3,COLUMN()))-$V$24),0) + IF(AND(C111&lt;11,AND(D111="M",V111&gt;0)),(INDIRECT(ADDRESS(ROW()-3,COLUMN()))-$W$24),0)) + IF(AND(OR(C111=11,C111=12),AND(D111="F",V111&gt;0)),(INDIRECT(ADDRESS(ROW()-3,COLUMN()))-$X$24),0) + IF(AND(OR(C111=11,C111=12),AND(D111="M",V111&gt;0)),(INDIRECT(ADDRESS(ROW()-3,COLUMN()))-$Y$24),0)  + IF(AND(OR(C111=13,C111=14),AND(D111="F",V111&gt;0)),(INDIRECT(ADDRESS(ROW()-3,COLUMN()))-$Z$24),0) + IF(AND(OR(C111=13,C111=14),AND(D111="M",V111&gt;0)),(INDIRECT(ADDRESS(ROW()-3,COLUMN()))-$AA$24),0)</f>
        <v/>
      </c>
      <c r="W114" s="59">
        <f>IF(AND(OR(C111=11,C111=12),AND(D111="F",W111&gt;0)),(INDIRECT(ADDRESS(ROW()-3,COLUMN()))-$X$25),0) + IF(AND(OR(C111=11,C111=12),AND(D111="M",W111&gt;0)),(INDIRECT(ADDRESS(ROW()-3,COLUMN()))-$Y$25),0)  + IF(AND(OR(C111=13,C111=14),AND(D111="F",W111&gt;0)),(INDIRECT(ADDRESS(ROW()-3,COLUMN()))-$Z$25),0) + IF(AND(OR(C111=13,C111=14),AND(D111="M",W111&gt;0)),(INDIRECT(ADDRESS(ROW()-3,COLUMN()))-$AA$25),0)</f>
        <v/>
      </c>
      <c r="X114" s="22" t="n"/>
      <c r="Y114" s="22" t="n"/>
      <c r="Z114" s="22" t="n"/>
    </row>
    <row customHeight="1" ht="20" outlineLevel="1" r="115" s="73">
      <c r="C115" s="76" t="inlineStr">
        <is>
          <t>Sectionals</t>
        </is>
      </c>
      <c r="E115" s="65">
        <f>COUNTIF(F115:W115,"&lt;=0")-E111-IF(L111&gt;0,1,0)-IF(O111&gt;0,1,0)-IF(R111&gt;0,1,0)-IF(U111&gt;0,1,0)</f>
        <v/>
      </c>
      <c r="F115" s="59">
        <f>IF(AND(D111="M",F111&gt;0), INDIRECT(ADDRESS(ROW()-4,COLUMN()))-$AE$4,0) + IF(AND(D111="F",F111&gt;0), INDIRECT(ADDRESS(ROW()-4,COLUMN()))-$AD$4,0)</f>
        <v/>
      </c>
      <c r="G115" s="59">
        <f>IF(AND(D111="M",G111&gt;0), INDIRECT(ADDRESS(ROW()-4,COLUMN()))-$AE$5,0) + IF(AND(D111="F",G111&gt;0), INDIRECT(ADDRESS(ROW()-4,COLUMN()))-$AD$5,0)</f>
        <v/>
      </c>
      <c r="H115" s="59">
        <f>IF(AND(D111="M",H111&gt;0), INDIRECT(ADDRESS(ROW()-4,COLUMN()))-$AE$6,0) + IF(AND(D111="F",H111&gt;0), INDIRECT(ADDRESS(ROW()-4,COLUMN()))-$AD$6,0)</f>
        <v/>
      </c>
      <c r="I115" s="59">
        <f>IF(AND(D111="M",I111&gt;0), INDIRECT(ADDRESS(ROW()-4,COLUMN()))-$AE$7,0) + IF(AND(D111="F",I111&gt;0), INDIRECT(ADDRESS(ROW()-4,COLUMN()))-$AD$7,0)</f>
        <v/>
      </c>
      <c r="J115" s="59">
        <f>IF(AND(D111="M",J111&gt;0), INDIRECT(ADDRESS(ROW()-4,COLUMN()))-$AE$8,0) + IF(AND(D111="F",J111&gt;0), INDIRECT(ADDRESS(ROW()-4,COLUMN()))-$AD$8,0)</f>
        <v/>
      </c>
      <c r="K115" s="59">
        <f>IF(AND(D111="M",K111&gt;0), INDIRECT(ADDRESS(ROW()-4,COLUMN()))-$AE$9,0) + IF(AND(D111="F",K111&gt;0), INDIRECT(ADDRESS(ROW()-4,COLUMN()))-$AD$9,0)</f>
        <v/>
      </c>
      <c r="L115" s="66" t="n">
        <v>0</v>
      </c>
      <c r="M115" s="59">
        <f>IF(AND(D111="M",M111&gt;0), INDIRECT(ADDRESS(ROW()-4,COLUMN()))-$AE$11,0) + IF(AND(D111="F",M111&gt;0), INDIRECT(ADDRESS(ROW()-4,COLUMN()))-$AD$11,0)</f>
        <v/>
      </c>
      <c r="N115" s="59">
        <f>IF(AND(D111="M",N111&gt;0), INDIRECT(ADDRESS(ROW()-4,COLUMN()))-$AE$12,0) + IF(AND(D111="F",N111&gt;0), INDIRECT(ADDRESS(ROW()-4,COLUMN()))-$AD$12,0)</f>
        <v/>
      </c>
      <c r="O115" s="66" t="n">
        <v>0</v>
      </c>
      <c r="P115" s="59">
        <f>IF(AND(D111="M",P111&gt;0), INDIRECT(ADDRESS(ROW()-4,COLUMN()))-$AE$14,0) + IF(AND(D111="F",P111&gt;0), INDIRECT(ADDRESS(ROW()-4,COLUMN()))-$AD$14,0)</f>
        <v/>
      </c>
      <c r="Q115" s="59">
        <f>IF(AND(D111="M",Q111&gt;0), INDIRECT(ADDRESS(ROW()-4,COLUMN()))-$AE$15,0) + IF(AND(D111="F",Q111&gt;0), INDIRECT(ADDRESS(ROW()-4,COLUMN()))-$AD$15,0)</f>
        <v/>
      </c>
      <c r="R115" s="66" t="n">
        <v>0</v>
      </c>
      <c r="S115" s="59">
        <f>IF(AND(D111="M",S111&gt;0), INDIRECT(ADDRESS(ROW()-4,COLUMN()))-$AE$17,0) + IF(AND(D111="F",S111&gt;0), INDIRECT(ADDRESS(ROW()-4,COLUMN()))-$AD$17,0)</f>
        <v/>
      </c>
      <c r="T115" s="59">
        <f>IF(AND(D111="M",T111&gt;0), INDIRECT(ADDRESS(ROW()-4,COLUMN()))-$AE$18,0) + IF(AND(D111="F",T111&gt;0), INDIRECT(ADDRESS(ROW()-4,COLUMN()))-$AD$18,0)</f>
        <v/>
      </c>
      <c r="U115" s="66" t="n">
        <v>0</v>
      </c>
      <c r="V115" s="59">
        <f>IF(AND(D111="M",V111&gt;0), INDIRECT(ADDRESS(ROW()-4,COLUMN()))-$AE$20,0) + IF(AND(D111="F",V111&gt;0), INDIRECT(ADDRESS(ROW()-4,COLUMN()))-$AD$20,0)</f>
        <v/>
      </c>
      <c r="W115" s="59">
        <f>IF(AND(D111="M",W111&gt;0), INDIRECT(ADDRESS(ROW()-4,COLUMN()))-$AE$21,0) + IF(AND(D111="F",W111&gt;0), INDIRECT(ADDRESS(ROW()-4,COLUMN()))-$AD$21,0)</f>
        <v/>
      </c>
      <c r="X115" s="22" t="n"/>
      <c r="Y115" s="22" t="n"/>
      <c r="Z115" s="22" t="n"/>
    </row>
    <row customHeight="1" ht="20" outlineLevel="1" r="116" s="73">
      <c r="C116" s="76" t="inlineStr">
        <is>
          <t>Futures</t>
        </is>
      </c>
      <c r="E116" s="65">
        <f>COUNTIF(F116:W116,"&lt;=0")-E111-IF(L111&gt;0,1,0)-IF(O111&gt;0,1,0)-IF(R111&gt;0,1,0)-IF(U111&gt;0,1,0)</f>
        <v/>
      </c>
      <c r="F116" s="59">
        <f>IF(AND(D111="M",F111&gt;0), INDIRECT(ADDRESS(ROW()-5,COLUMN()))-$AJ$4,0) + IF(AND(D111="F",F111&gt;0), INDIRECT(ADDRESS(ROW()-5,COLUMN()))-$AI$4,0)</f>
        <v/>
      </c>
      <c r="G116" s="59">
        <f>IF(AND(D111="M",G111&gt;0), INDIRECT(ADDRESS(ROW()-5,COLUMN()))-$AJ$5,0) + IF(AND(D111="F",G111&gt;0), INDIRECT(ADDRESS(ROW()-5,COLUMN()))-$AI$5,0)</f>
        <v/>
      </c>
      <c r="H116" s="59">
        <f>IF(AND(D111="M",H111&gt;0), INDIRECT(ADDRESS(ROW()-5,COLUMN()))-$AJ$6,0) + IF(AND(D111="F",H111&gt;0), INDIRECT(ADDRESS(ROW()-5,COLUMN()))-$AI$6,0)</f>
        <v/>
      </c>
      <c r="I116" s="59">
        <f>IF(AND(D111="M",I111&gt;0), INDIRECT(ADDRESS(ROW()-5,COLUMN()))-$AJ$7,0) + IF(AND(D111="F",I111&gt;0), INDIRECT(ADDRESS(ROW()-5,COLUMN()))-$AI$7,0)</f>
        <v/>
      </c>
      <c r="J116" s="59">
        <f>IF(AND(D111="M",J111&gt;0), INDIRECT(ADDRESS(ROW()-5,COLUMN()))-$AJ$8,0) + IF(AND(D111="F",J111&gt;0), INDIRECT(ADDRESS(ROW()-5,COLUMN()))-$AI$8,0)</f>
        <v/>
      </c>
      <c r="K116" s="59">
        <f>IF(AND(D111="M",K111&gt;0), INDIRECT(ADDRESS(ROW()-5,COLUMN()))-$AJ$9,0) + IF(AND(D111="F",K111&gt;0), INDIRECT(ADDRESS(ROW()-5,COLUMN()))-$AI$9,0)</f>
        <v/>
      </c>
      <c r="L116" s="66" t="n">
        <v>0</v>
      </c>
      <c r="M116" s="59">
        <f>IF(AND(D111="M",M111&gt;0), INDIRECT(ADDRESS(ROW()-5,COLUMN()))-$AJ$11,0) + IF(AND(D111="F",M111&gt;0), INDIRECT(ADDRESS(ROW()-5,COLUMN()))-$AI$11,0)</f>
        <v/>
      </c>
      <c r="N116" s="59">
        <f>IF(AND(D111="M",N111&gt;0), INDIRECT(ADDRESS(ROW()-5,COLUMN()))-$AJ$12,0) + IF(AND(D111="F",N111&gt;0), INDIRECT(ADDRESS(ROW()-5,COLUMN()))-$AI$12,0)</f>
        <v/>
      </c>
      <c r="O116" s="66" t="n">
        <v>0</v>
      </c>
      <c r="P116" s="59">
        <f>IF(AND(D111="M",P111&gt;0), INDIRECT(ADDRESS(ROW()-5,COLUMN()))-$AJ$14,0) + IF(AND(D111="F",P111&gt;0), INDIRECT(ADDRESS(ROW()-5,COLUMN()))-$AI$14,0)</f>
        <v/>
      </c>
      <c r="Q116" s="59">
        <f>IF(AND(D111="M",Q111&gt;0), INDIRECT(ADDRESS(ROW()-5,COLUMN()))-$AJ$15,0) + IF(AND(D111="F",Q111&gt;0), INDIRECT(ADDRESS(ROW()-5,COLUMN()))-$AI$15,0)</f>
        <v/>
      </c>
      <c r="R116" s="66" t="n">
        <v>0</v>
      </c>
      <c r="S116" s="59">
        <f>IF(AND(D111="M",S111&gt;0), INDIRECT(ADDRESS(ROW()-5,COLUMN()))-$AJ$17,0) + IF(AND(D111="F",S111&gt;0), INDIRECT(ADDRESS(ROW()-5,COLUMN()))-$AI$17,0)</f>
        <v/>
      </c>
      <c r="T116" s="59">
        <f>IF(AND(D111="M",T111&gt;0), INDIRECT(ADDRESS(ROW()-5,COLUMN()))-$AJ$18,0) + IF(AND(D111="F",T111&gt;0), INDIRECT(ADDRESS(ROW()-5,COLUMN()))-$AI$18,0)</f>
        <v/>
      </c>
      <c r="U116" s="66" t="n">
        <v>0</v>
      </c>
      <c r="V116" s="59">
        <f>IF(AND(D111="M",V111&gt;0), INDIRECT(ADDRESS(ROW()-5,COLUMN()))-$AJ$20,0) + IF(AND(D111="F",V111&gt;0), INDIRECT(ADDRESS(ROW()-5,COLUMN()))-$AI$20,0)</f>
        <v/>
      </c>
      <c r="W116" s="59">
        <f>IF(AND(D111="M",W111&gt;0), INDIRECT(ADDRESS(ROW()-5,COLUMN()))-$AJ$21,0) + IF(AND(D111="F",W111&gt;0), INDIRECT(ADDRESS(ROW()-5,COLUMN()))-$AI$21,0)</f>
        <v/>
      </c>
      <c r="X116" s="22" t="n"/>
      <c r="Y116" s="22" t="n"/>
      <c r="Z116" s="22" t="n"/>
    </row>
    <row customHeight="1" ht="20" outlineLevel="1" r="117" s="73">
      <c r="C117" s="76" t="inlineStr">
        <is>
          <t>Junior Nationals</t>
        </is>
      </c>
      <c r="E117" s="65">
        <f>COUNTIF(F117:W117,"&lt;=0")-E111-IF(L111&gt;0,1,0)-IF(O111&gt;0,1,0)-IF(R111&gt;0,1,0)-IF(U111&gt;0,1,0)</f>
        <v/>
      </c>
      <c r="F117" s="59">
        <f>IF(AND(D111="M",F111&gt;0), INDIRECT(ADDRESS(ROW()-6,COLUMN()))-$AO$4,0) + IF(AND(D111="F",F111&gt;0), INDIRECT(ADDRESS(ROW()-6,COLUMN()))-$AN$4,0)</f>
        <v/>
      </c>
      <c r="G117" s="59">
        <f>IF(AND(D111="M",G111&gt;0), INDIRECT(ADDRESS(ROW()-6,COLUMN()))-$AO$5,0) + IF(AND(D111="F",G111&gt;0), INDIRECT(ADDRESS(ROW()-6,COLUMN()))-$AN$5,0)</f>
        <v/>
      </c>
      <c r="H117" s="59">
        <f>IF(AND(D111="M",H111&gt;0), INDIRECT(ADDRESS(ROW()-6,COLUMN()))-$AO$6,0) + IF(AND(D111="F",H111&gt;0), INDIRECT(ADDRESS(ROW()-6,COLUMN()))-$AN$6,0)</f>
        <v/>
      </c>
      <c r="I117" s="59">
        <f>IF(AND(D111="M",I111&gt;0), INDIRECT(ADDRESS(ROW()-6,COLUMN()))-$AO$7,0) + IF(AND(D111="F",I111&gt;0), INDIRECT(ADDRESS(ROW()-6,COLUMN()))-$AN$7,0)</f>
        <v/>
      </c>
      <c r="J117" s="59">
        <f>IF(AND(D111="M",J111&gt;0), INDIRECT(ADDRESS(ROW()-6,COLUMN()))-$AO$8,0) + IF(AND(D111="F",J111&gt;0), INDIRECT(ADDRESS(ROW()-6,COLUMN()))-$AN$8,0)</f>
        <v/>
      </c>
      <c r="K117" s="59">
        <f>IF(AND(D111="M",K111&gt;0), INDIRECT(ADDRESS(ROW()-6,COLUMN()))-$AO$9,0) + IF(AND(D111="F",K111&gt;0), INDIRECT(ADDRESS(ROW()-6,COLUMN()))-$AN$9,0)</f>
        <v/>
      </c>
      <c r="L117" s="66" t="n">
        <v>0</v>
      </c>
      <c r="M117" s="59">
        <f>IF(AND(D111="M",M111&gt;0), INDIRECT(ADDRESS(ROW()-6,COLUMN()))-$AO$11,0) + IF(AND(D111="F",M111&gt;0), INDIRECT(ADDRESS(ROW()-6,COLUMN()))-$AN$11,0)</f>
        <v/>
      </c>
      <c r="N117" s="59">
        <f>IF(AND(D111="M",N111&gt;0), INDIRECT(ADDRESS(ROW()-6,COLUMN()))-$AO$12,0) + IF(AND(D111="F",N111&gt;0), INDIRECT(ADDRESS(ROW()-6,COLUMN()))-$AN$12,0)</f>
        <v/>
      </c>
      <c r="O117" s="66" t="n">
        <v>0</v>
      </c>
      <c r="P117" s="59">
        <f>IF(AND(D111="M",P111&gt;0), INDIRECT(ADDRESS(ROW()-6,COLUMN()))-$AO$14,0) + IF(AND(D111="F",P111&gt;0), INDIRECT(ADDRESS(ROW()-6,COLUMN()))-$AN$14,0)</f>
        <v/>
      </c>
      <c r="Q117" s="59">
        <f>IF(AND(D111="M",Q111&gt;0), INDIRECT(ADDRESS(ROW()-6,COLUMN()))-$AO$15,0) + IF(AND(D111="F",Q111&gt;0), INDIRECT(ADDRESS(ROW()-6,COLUMN()))-$AN$15,0)</f>
        <v/>
      </c>
      <c r="R117" s="66" t="n">
        <v>0</v>
      </c>
      <c r="S117" s="59">
        <f>IF(AND(D111="M",S111&gt;0), INDIRECT(ADDRESS(ROW()-6,COLUMN()))-$AO$17,0) + IF(AND(D111="F",S111&gt;0), INDIRECT(ADDRESS(ROW()-6,COLUMN()))-$AN$17,0)</f>
        <v/>
      </c>
      <c r="T117" s="59">
        <f>IF(AND(D111="M",T111&gt;0), INDIRECT(ADDRESS(ROW()-6,COLUMN()))-$AO$18,0) + IF(AND(D111="F",T111&gt;0), INDIRECT(ADDRESS(ROW()-6,COLUMN()))-$AN$18,0)</f>
        <v/>
      </c>
      <c r="U117" s="66" t="n">
        <v>0</v>
      </c>
      <c r="V117" s="59">
        <f>IF(AND(D111="M",V111&gt;0), INDIRECT(ADDRESS(ROW()-6,COLUMN()))-$AO$20,0) + IF(AND(D111="F",V111&gt;0), INDIRECT(ADDRESS(ROW()-6,COLUMN()))-$AN$20,0)</f>
        <v/>
      </c>
      <c r="W117" s="59">
        <f>IF(AND(D111="M",W111&gt;0), INDIRECT(ADDRESS(ROW()-6,COLUMN()))-$AO$21,0) + IF(AND(D111="F",W111&gt;0), INDIRECT(ADDRESS(ROW()-6,COLUMN()))-$AN$21,0)</f>
        <v/>
      </c>
      <c r="X117" s="22" t="n"/>
      <c r="Y117" s="22" t="n"/>
      <c r="Z117" s="22" t="n"/>
    </row>
    <row customHeight="1" ht="20" outlineLevel="1" r="118" s="73" thickBot="1">
      <c r="C118" s="76" t="inlineStr">
        <is>
          <t>Olympic Trials</t>
        </is>
      </c>
      <c r="E118" s="65" t="n"/>
      <c r="F118" s="59" t="n"/>
      <c r="G118" s="59" t="n"/>
      <c r="H118" s="59" t="n"/>
      <c r="I118" s="59" t="n"/>
      <c r="J118" s="59" t="n"/>
      <c r="K118" s="59" t="n"/>
      <c r="L118" s="54" t="n">
        <v>-89</v>
      </c>
      <c r="M118" s="59" t="n"/>
      <c r="N118" s="59" t="n"/>
      <c r="O118" s="54" t="n">
        <v>-89</v>
      </c>
      <c r="P118" s="55" t="n"/>
      <c r="Q118" s="55" t="n"/>
      <c r="R118" s="54" t="n">
        <v>-89</v>
      </c>
      <c r="S118" s="55" t="n"/>
      <c r="T118" s="55" t="n"/>
      <c r="U118" s="54" t="n">
        <v>-89</v>
      </c>
      <c r="V118" s="55" t="n"/>
      <c r="W118" s="55" t="n"/>
      <c r="X118" s="22" t="n"/>
      <c r="Y118" s="22" t="n"/>
      <c r="Z118" s="22" t="n"/>
    </row>
    <row customHeight="1" ht="20" r="119" s="73">
      <c r="A119" s="71" t="inlineStr">
        <is>
          <t>Template</t>
        </is>
      </c>
      <c r="B119" s="72" t="n"/>
      <c r="C119" s="44" t="inlineStr">
        <is>
          <t>/</t>
        </is>
      </c>
      <c r="D119" s="45" t="inlineStr">
        <is>
          <t>/</t>
        </is>
      </c>
      <c r="E119" s="47">
        <f>COUNTIF(F119:W119,"=0")</f>
        <v/>
      </c>
      <c r="F119" s="53" t="n">
        <v>-89</v>
      </c>
      <c r="G119" s="53" t="n">
        <v>-89</v>
      </c>
      <c r="H119" s="53" t="n">
        <v>-89</v>
      </c>
      <c r="I119" s="53" t="n">
        <v>-89</v>
      </c>
      <c r="J119" s="53" t="n">
        <v>-89</v>
      </c>
      <c r="K119" s="53" t="n">
        <v>-89</v>
      </c>
      <c r="L119" s="53" t="n">
        <v>-89</v>
      </c>
      <c r="M119" s="53" t="n">
        <v>-89</v>
      </c>
      <c r="N119" s="53" t="n">
        <v>-89</v>
      </c>
      <c r="O119" s="53" t="n">
        <v>-89</v>
      </c>
      <c r="P119" s="53" t="n">
        <v>-89</v>
      </c>
      <c r="Q119" s="53" t="n">
        <v>-89</v>
      </c>
      <c r="R119" s="53" t="n">
        <v>-89</v>
      </c>
      <c r="S119" s="53" t="n">
        <v>-89</v>
      </c>
      <c r="T119" s="53" t="n">
        <v>-89</v>
      </c>
      <c r="U119" s="53" t="n">
        <v>-89</v>
      </c>
      <c r="V119" s="53" t="n">
        <v>-89</v>
      </c>
      <c r="W119" s="56" t="n">
        <v>-89</v>
      </c>
      <c r="X119" s="22" t="n"/>
      <c r="Y119" s="22" t="n"/>
      <c r="Z119" s="22" t="n"/>
    </row>
    <row customHeight="1" ht="20" outlineLevel="1" r="120" s="73">
      <c r="C120" s="74" t="inlineStr">
        <is>
          <t>Silver</t>
        </is>
      </c>
      <c r="D120" s="75" t="n"/>
      <c r="E120" s="65">
        <f>COUNTIF(F120:AA120,"&lt;=0")-E119-IF(C119&gt;12,IF(L119&gt;0,1,0)+IF(O119&gt;0,1,0)+IF(R119&gt;0,1,0)+IF(U119&gt;0,1,0),0)-IF(C119&lt;11,IF(J119&gt;0,1,0)+IF(K119&gt;0,1,0)+IF(N119&gt;0,1,0)+IF(Q119&gt;0,1,0)+IF(T119&gt;0,1,0)+IF(W119,1,0),0)</f>
        <v/>
      </c>
      <c r="F120" s="59">
        <f>(IF(AND(C119&lt;11,AND(D119="F",F119&gt;0)),(INDIRECT(ADDRESS(ROW()-1,COLUMN()))-$B$4),0) + IF(AND(C119&lt;11,AND(D119="M",F119&gt;0)),(INDIRECT(ADDRESS(ROW()-1,COLUMN()))-$C$4),0)) + IF(AND(OR(C119=11,C119=12),AND(D119="F",F119&gt;0)),(INDIRECT(ADDRESS(ROW()-1,COLUMN()))-$D$4),0) + IF(AND(OR(C119=11,C119=12),AND(D119="M",F119&gt;0)),(INDIRECT(ADDRESS(ROW()-1,COLUMN()))-$E$4),0)  + IF(AND(OR(C119=13,C119=14),AND(D119="F",F119&gt;0)),(INDIRECT(ADDRESS(ROW()-1,COLUMN()))-$F$4),0) + IF(AND(OR(C119=13,C119=14),AND(D119="M",F119&gt;0)),(INDIRECT(ADDRESS(ROW()-1,COLUMN()))-$G$4),0) + IF(AND(C119 &gt; 14,AND(D119="F",F119&gt;0)),(INDIRECT(ADDRESS(ROW()-1,COLUMN()))-$H$4),0) + IF(AND(C119 &gt; 14,AND(D119="M",F119&gt;0)),(INDIRECT(ADDRESS(ROW()-1,COLUMN()))-$I$4),0)</f>
        <v/>
      </c>
      <c r="G120" s="59">
        <f>(IF(AND(C119&lt;11,AND(D119="F",G119&gt;0)),(INDIRECT(ADDRESS(ROW()-1,COLUMN()))-$B$5),0) + IF(AND(C119&lt;11,AND(D119="M",G119&gt;0)),(INDIRECT(ADDRESS(ROW()-1,COLUMN()))-$C$5),0)) + IF(AND(OR(C119=11,C119=12),AND(D119="F",G119&gt;0)),(INDIRECT(ADDRESS(ROW()-1,COLUMN()))-$D$5),0) + IF(AND(OR(C119=11,C119=12),AND(D119="M",G119&gt;0)),(INDIRECT(ADDRESS(ROW()-1,COLUMN()))-$E$5),0)  + IF(AND(OR(C119=13,C119=14),AND(D119="F",G119&gt;0)),(INDIRECT(ADDRESS(ROW()-1,COLUMN()))-$F$5),0) + IF(AND(OR(C119=13,C119=14),AND(D119="M",G119&gt;0)),(INDIRECT(ADDRESS(ROW()-1,COLUMN()))-$G$5),0) + IF(AND(C119 &gt; 14,AND(D119="F",G119&gt;0)),(INDIRECT(ADDRESS(ROW()-1,COLUMN()))-$H$5),0) + IF(AND(C119 &gt; 14,AND(D119="M",G119&gt;0)),(INDIRECT(ADDRESS(ROW()-1,COLUMN()))-$I$5),0)</f>
        <v/>
      </c>
      <c r="H120" s="59">
        <f>(IF(AND(C119&lt;11,AND(D119="F",H119&gt;0)),(INDIRECT(ADDRESS(ROW()-1,COLUMN()))-$B$6),0) + IF(AND(C119&lt;11,AND(D119="M",H119&gt;0)),(INDIRECT(ADDRESS(ROW()-1,COLUMN()))-$C$6),0)) + IF(AND(OR(C119=11,C119=12),AND(D119="F",H119&gt;0)),(INDIRECT(ADDRESS(ROW()-1,COLUMN()))-$D$6),0) + IF(AND(OR(C119=11,C119=12),AND(D119="M",H119&gt;0)),(INDIRECT(ADDRESS(ROW()-1,COLUMN()))-$E$6),0)  + IF(AND(OR(C119=13,C119=14),AND(D119="F",H119&gt;0)),(INDIRECT(ADDRESS(ROW()-1,COLUMN()))-$F$6),0) + IF(AND(OR(C119=13,C119=14),AND(D119="M",H119&gt;0)),(INDIRECT(ADDRESS(ROW()-1,COLUMN()))-$G$6),0) + IF(AND(C119 &gt; 14,AND(D119="F",H119&gt;0)),(INDIRECT(ADDRESS(ROW()-1,COLUMN()))-$H$6),0) + IF(AND(C119 &gt; 14,AND(D119="M",H119&gt;0)),(INDIRECT(ADDRESS(ROW()-1,COLUMN()))-$I$6),0)</f>
        <v/>
      </c>
      <c r="I120" s="59">
        <f>(IF(AND(C119&lt;11,AND(D119="F",I119&gt;0)),(INDIRECT(ADDRESS(ROW()-1,COLUMN()))-$B$7),0) + IF(AND(C119&lt;11,AND(D119="M",I119&gt;0)),(INDIRECT(ADDRESS(ROW()-1,COLUMN()))-$C$7),0)) + IF(AND(OR(C119=11,C119=12),AND(D119="F",I119&gt;0)),(INDIRECT(ADDRESS(ROW()-1,COLUMN()))-$D$7),0) + IF(AND(OR(C119=11,C119=12),AND(D119="M",I119&gt;0)),(INDIRECT(ADDRESS(ROW()-1,COLUMN()))-$E$7),0)  + IF(AND(OR(C119=13,C119=14),AND(D119="F",I119&gt;0)),(INDIRECT(ADDRESS(ROW()-1,COLUMN()))-$F$7),0) + IF(AND(OR(C119=13,C119=14),AND(D119="M",I119&gt;0)),(INDIRECT(ADDRESS(ROW()-1,COLUMN()))-$G$7),0) + IF(AND(C119 &gt; 14,AND(D119="F",I119&gt;0)),(INDIRECT(ADDRESS(ROW()-1,COLUMN()))-$H$7),0) + IF(AND(C119 &gt; 14,AND(D119="M",I119&gt;0)),(INDIRECT(ADDRESS(ROW()-1,COLUMN()))-$I$7),0)</f>
        <v/>
      </c>
      <c r="J120" s="59">
        <f>IF(AND(OR(C119=11,C119=12),AND(D119="F",J119&gt;0)),(INDIRECT(ADDRESS(ROW()-1,COLUMN()))-$D$8),0) + IF(AND(OR(C119=11,C119=12),AND(D119="M",J119&gt;0)),(INDIRECT(ADDRESS(ROW()-1,COLUMN()))-$E$8),0)  + IF(AND(OR(C119=13,C119=14),AND(D119="F",J119&gt;0)),(INDIRECT(ADDRESS(ROW()-1,COLUMN()))-$F$8),0) + IF(AND(OR(C119=13,C119=14),AND(D119="M",J119&gt;0)),(INDIRECT(ADDRESS(ROW()-1,COLUMN()))-$G$8),0) + IF(AND(C119 &gt; 14,AND(D119="F",J119&gt;0)),(INDIRECT(ADDRESS(ROW()-1,COLUMN()))-$H$8),0) + IF(AND(C119 &gt; 14,AND(D119="M",J119&gt;0)),(INDIRECT(ADDRESS(ROW()-1,COLUMN()))-$I$8),0)</f>
        <v/>
      </c>
      <c r="K120" s="59">
        <f>IF(AND(OR(C119=11,C119=12),AND(D119="F",K119&gt;0)),(INDIRECT(ADDRESS(ROW()-1,COLUMN()))-$D$9),0) + IF(AND(OR(C119=11,C119=12),AND(D119="M",K119&gt;0)),(INDIRECT(ADDRESS(ROW()-1,COLUMN()))-$E$9),0)  + IF(AND(OR(C119=13,C119=14),AND(D119="F",K119&gt;0)),(INDIRECT(ADDRESS(ROW()-1,COLUMN()))-$F$9),0) + IF(AND(OR(C119=13,C119=14),AND(D119="M",K119&gt;0)),(INDIRECT(ADDRESS(ROW()-1,COLUMN()))-$G$9),0) + IF(AND(C119 &gt; 14,AND(D119="F",K119&gt;0)),(INDIRECT(ADDRESS(ROW()-1,COLUMN()))-$H$9),0) + IF(AND(C119 &gt; 14,AND(D119="M",K119&gt;0)),(INDIRECT(ADDRESS(ROW()-1,COLUMN()))-$I$9),0)</f>
        <v/>
      </c>
      <c r="L120" s="59">
        <f>(IF(AND(C119&lt;11,AND(D119="F",L119&gt;0)),(INDIRECT(ADDRESS(ROW()-1,COLUMN()))-$B$11),0) + IF(AND(C119&lt;11,AND(D119="M",L119&gt;0)),(INDIRECT(ADDRESS(ROW()-1,COLUMN()))-$C$11),0)) + IF(AND(OR(C119=11,C119=12),AND(D119="F",L119&gt;0)),(INDIRECT(ADDRESS(ROW()-1,COLUMN()))-$D$11),0) + IF(AND(OR(C119=11,C119=12),AND(D119="M",L119&gt;0)),(INDIRECT(ADDRESS(ROW()-1,COLUMN()))-$E$11),0)</f>
        <v/>
      </c>
      <c r="M120" s="59">
        <f>(IF(AND(C119&lt;11,AND(D119="F",M119&gt;0)),(INDIRECT(ADDRESS(ROW()-1,COLUMN()))-$B$12),0) + IF(AND(C119&lt;11,AND(D119="M",M119&gt;0)),(INDIRECT(ADDRESS(ROW()-1,COLUMN()))-$C$12),0)) + IF(AND(OR(C119=11,C119=12),AND(D119="F",M119&gt;0)),(INDIRECT(ADDRESS(ROW()-1,COLUMN()))-$D$12),0) + IF(AND(OR(C119=11,C119=12),AND(D119="M",M119&gt;0)),(INDIRECT(ADDRESS(ROW()-1,COLUMN()))-$E$12),0)  + IF(AND(OR(C119=13,C119=14),AND(D119="F",M119&gt;0)),(INDIRECT(ADDRESS(ROW()-1,COLUMN()))-$F$12),0) + IF(AND(OR(C119=13,C119=14),AND(D119="M",M119&gt;0)),(INDIRECT(ADDRESS(ROW()-1,COLUMN()))-$G$12),0) + IF(AND(C119 &gt; 14,AND(D119="F",M119&gt;0)),(INDIRECT(ADDRESS(ROW()-1,COLUMN()))-$H$12),0) + IF(AND(C119 &gt; 14,AND(D119="M",M119&gt;0)),(INDIRECT(ADDRESS(ROW()-1,COLUMN()))-$I$12),0)</f>
        <v/>
      </c>
      <c r="N120" s="59">
        <f>IF(AND(OR(C119=11,C119=12),AND(D119="F",N119&gt;0)),(INDIRECT(ADDRESS(ROW()-1,COLUMN()))-$D$13),0) + IF(AND(OR(C119=11,C119=12),AND(D119="M",N119&gt;0)),(INDIRECT(ADDRESS(ROW()-1,COLUMN()))-$E$13),0)  + IF(AND(OR(C119=13,C119=14),AND(D119="F",N119&gt;0)),(INDIRECT(ADDRESS(ROW()-1,COLUMN()))-$F$13),0) + IF(AND(OR(C119=13,C119=14),AND(D119="M",N119&gt;0)),(INDIRECT(ADDRESS(ROW()-1,COLUMN()))-$G$13),0) + IF(AND(C119 &gt; 14,AND(D119="F",N119&gt;0)),(INDIRECT(ADDRESS(ROW()-1,COLUMN()))-$H$13),0) + IF(AND(C119 &gt; 14,AND(D119="M",N119&gt;0)),(INDIRECT(ADDRESS(ROW()-1,COLUMN()))-$I$13),0)</f>
        <v/>
      </c>
      <c r="O120" s="59">
        <f>(IF(AND(C119&lt;11,AND(D119="F",O119&gt;0)),(INDIRECT(ADDRESS(ROW()-1,COLUMN()))-$B$15),0) + IF(AND(C119&lt;11,AND(D119="M",O119&gt;0)),(INDIRECT(ADDRESS(ROW()-1,COLUMN()))-$C$15),0)) + IF(AND(OR(C119=11,C119=12),AND(D119="F",O119&gt;0)),(INDIRECT(ADDRESS(ROW()-1,COLUMN()))-$D$15),0) + IF(AND(OR(C119=11,C119=12),AND(D119="M",O119&gt;0)),(INDIRECT(ADDRESS(ROW()-1,COLUMN()))-$E$15),0)</f>
        <v/>
      </c>
      <c r="P120" s="59">
        <f>(IF(AND(C119&lt;11,AND(D119="F",P119&gt;0)),(INDIRECT(ADDRESS(ROW()-1,COLUMN()))-$B$16),0) + IF(AND(C119&lt;11,AND(D119="M",P119&gt;0)),(INDIRECT(ADDRESS(ROW()-1,COLUMN()))-$C$16),0)) + IF(AND(OR(C119=11,C119=12),AND(D119="F",P119&gt;0)),(INDIRECT(ADDRESS(ROW()-1,COLUMN()))-$D$16),0) + IF(AND(OR(C119=11,C119=12),AND(D119="M",P119&gt;0)),(INDIRECT(ADDRESS(ROW()-1,COLUMN()))-$E$16),0)  + IF(AND(OR(C119=13,C119=14),AND(D119="F",P119&gt;0)),(INDIRECT(ADDRESS(ROW()-1,COLUMN()))-$F$16),0) + IF(AND(OR(C119=13,C119=14),AND(D119="M",P119&gt;0)),(INDIRECT(ADDRESS(ROW()-1,COLUMN()))-$G$16),0) + IF(AND(C119 &gt; 14,AND(D119="F",P119&gt;0)),(INDIRECT(ADDRESS(ROW()-1,COLUMN()))-$H$16),0) + IF(AND(C119 &gt; 14,AND(D119="M",P119&gt;0)),(INDIRECT(ADDRESS(ROW()-1,COLUMN()))-$I$16),0)</f>
        <v/>
      </c>
      <c r="Q120" s="59">
        <f>IF(AND(OR(C119=11,C119=12),AND(D119="F",Q119&gt;0)),(INDIRECT(ADDRESS(ROW()-1,COLUMN()))-$D$17),0) + IF(AND(OR(C119=11,C119=12),AND(D119="M",Q119&gt;0)),(INDIRECT(ADDRESS(ROW()-1,COLUMN()))-$E$17),0)  + IF(AND(OR(C119=13,C119=14),AND(D119="F",Q119&gt;0)),(INDIRECT(ADDRESS(ROW()-1,COLUMN()))-$F$17),0) + IF(AND(OR(C119=13,C119=14),AND(D119="M",Q119&gt;0)),(INDIRECT(ADDRESS(ROW()-1,COLUMN()))-$G$17),0) + IF(AND(C119 &gt; 14,AND(D119="F",Q119&gt;0)),(INDIRECT(ADDRESS(ROW()-1,COLUMN()))-$H$17),0) + IF(AND(C119 &gt; 14,AND(D119="M",Q119&gt;0)),(INDIRECT(ADDRESS(ROW()-1,COLUMN()))-$I$17),0)</f>
        <v/>
      </c>
      <c r="R120" s="59">
        <f>(IF(AND(C119&lt;11,AND(D119="F",R119&gt;0)),(INDIRECT(ADDRESS(ROW()-1,COLUMN()))-$B$19),0) + IF(AND(C119&lt;11,AND(D119="M",R119&gt;0)),(INDIRECT(ADDRESS(ROW()-1,COLUMN()))-$C$19),0)) + IF(AND(OR(C119=11,C119=12),AND(D119="F",R119&gt;0)),(INDIRECT(ADDRESS(ROW()-1,COLUMN()))-$D$19),0) + IF(AND(OR(C119=11,C119=12),AND(D119="M",R119&gt;0)),(INDIRECT(ADDRESS(ROW()-1,COLUMN()))-$E$19),0)</f>
        <v/>
      </c>
      <c r="S120" s="59">
        <f>(IF(AND(C119&lt;11,AND(D119="F",S119&gt;0)),(INDIRECT(ADDRESS(ROW()-1,COLUMN()))-$B$20),0) + IF(AND(C119&lt;11,AND(D119="M",S119&gt;0)),(INDIRECT(ADDRESS(ROW()-1,COLUMN()))-$C$20),0)) + IF(AND(OR(C119=11,C119=12),AND(D119="F",S119&gt;0)),(INDIRECT(ADDRESS(ROW()-1,COLUMN()))-$D$20),0) + IF(AND(OR(C119=11,C119=12),AND(D119="M",S119&gt;0)),(INDIRECT(ADDRESS(ROW()-1,COLUMN()))-$E$20),0)  + IF(AND(OR(C119=13,C119=14),AND(D119="F",S119&gt;0)),(INDIRECT(ADDRESS(ROW()-1,COLUMN()))-$F$20),0) + IF(AND(OR(C119=13,C119=14),AND(D119="M",S119&gt;0)),(INDIRECT(ADDRESS(ROW()-1,COLUMN()))-$G$20),0) + IF(AND(C119 &gt; 14,AND(D119="F",S119&gt;0)),(INDIRECT(ADDRESS(ROW()-1,COLUMN()))-$H$20),0) + IF(AND(C119 &gt; 14,AND(D119="M",S119&gt;0)),(INDIRECT(ADDRESS(ROW()-1,COLUMN()))-$I$20),0)</f>
        <v/>
      </c>
      <c r="T120" s="59">
        <f>IF(AND(OR(C119=11,C119=12),AND(D119="F",T119&gt;0)),(INDIRECT(ADDRESS(ROW()-1,COLUMN()))-$D$21),0) + IF(AND(OR(C119=11,C119=12),AND(D119="M",T119&gt;0)),(INDIRECT(ADDRESS(ROW()-1,COLUMN()))-$E$21),0)  + IF(AND(OR(C119=13,C119=14),AND(D119="F",T119&gt;0)),(INDIRECT(ADDRESS(ROW()-1,COLUMN()))-$F$21),0) + IF(AND(OR(C119=13,C119=14),AND(D119="M",T119&gt;0)),(INDIRECT(ADDRESS(ROW()-1,COLUMN()))-$G$21),0) + IF(AND(C119 &gt; 14,AND(D119="F",T119&gt;0)),(INDIRECT(ADDRESS(ROW()-1,COLUMN()))-$H$21),0) + IF(AND(C119 &gt; 14,AND(D119="M",T119&gt;0)),(INDIRECT(ADDRESS(ROW()-1,COLUMN()))-$I$21),0)</f>
        <v/>
      </c>
      <c r="U120" s="59">
        <f>(IF(AND(C119&lt;11,AND(D119="F",U119&gt;0)),(INDIRECT(ADDRESS(ROW()-1,COLUMN()))-$B$23),0) + IF(AND(C119&lt;11,AND(D119="M",U119&gt;0)),(INDIRECT(ADDRESS(ROW()-1,COLUMN()))-$C$23),0)) + IF(AND(OR(C119=11,C119=12),AND(D119="F",U119&gt;0)),(INDIRECT(ADDRESS(ROW()-1,COLUMN()))-$D$23),0) + IF(AND(OR(C119=11,C119=12),AND(D119="M",U119&gt;0)),(INDIRECT(ADDRESS(ROW()-1,COLUMN()))-$E$23),0)</f>
        <v/>
      </c>
      <c r="V120" s="59">
        <f>(IF(AND(C119&lt;11,AND(D119="F",V119&gt;0)),(INDIRECT(ADDRESS(ROW()-1,COLUMN()))-$B$24),0) + IF(AND(C119&lt;11,AND(D119="M",V119&gt;0)),(INDIRECT(ADDRESS(ROW()-1,COLUMN()))-$C$24),0)) + IF(AND(OR(C119=11,C119=12),AND(D119="F",V119&gt;0)),(INDIRECT(ADDRESS(ROW()-1,COLUMN()))-$D$24),0) + IF(AND(OR(C119=11,C119=12),AND(D119="M",V119&gt;0)),(INDIRECT(ADDRESS(ROW()-1,COLUMN()))-$E$24),0)  + IF(AND(OR(C119=13,C119=14),AND(D119="F",V119&gt;0)),(INDIRECT(ADDRESS(ROW()-1,COLUMN()))-$F$24),0) + IF(AND(OR(C119=13,C119=14),AND(D119="M",V119&gt;0)),(INDIRECT(ADDRESS(ROW()-1,COLUMN()))-$G$24),0) + IF(AND(C119 &gt; 14,AND(D119="F",V119&gt;0)),(INDIRECT(ADDRESS(ROW()-1,COLUMN()))-$H$24),0) + IF(AND(C119 &gt; 14,AND(D119="M",V119&gt;0)),(INDIRECT(ADDRESS(ROW()-1,COLUMN()))-$I$24),0)</f>
        <v/>
      </c>
      <c r="W120" s="59">
        <f>IF(AND(OR(C119=11,C119=12),AND(D119="F",W119&gt;0)),(INDIRECT(ADDRESS(ROW()-1,COLUMN()))-$D$25),0) + IF(AND(OR(C119=11,C119=12),AND(D119="M",W119&gt;0)),(INDIRECT(ADDRESS(ROW()-1,COLUMN()))-$E$25),0)  + IF(AND(OR(C119=13,C119=14),AND(D119="F",W119&gt;0)),(INDIRECT(ADDRESS(ROW()-1,COLUMN()))-$F$25),0) + IF(AND(OR(C119=13,C119=14),AND(D119="M",W119&gt;0)),(INDIRECT(ADDRESS(ROW()-1,COLUMN()))-$G$25),0) + IF(AND(C119 &gt; 14,AND(D119="F",W119&gt;0)),(INDIRECT(ADDRESS(ROW()-1,COLUMN()))-$H$25),0) + IF(AND(C119 &gt; 14,AND(D119="M",W119&gt;0)),(INDIRECT(ADDRESS(ROW()-1,COLUMN()))-$I$25),0)</f>
        <v/>
      </c>
      <c r="X120" s="22" t="n"/>
      <c r="Y120" s="22" t="n"/>
      <c r="Z120" s="22" t="n"/>
    </row>
    <row customHeight="1" ht="20" outlineLevel="1" r="121" s="73">
      <c r="C121" s="76" t="inlineStr">
        <is>
          <t>State</t>
        </is>
      </c>
      <c r="E121" s="65">
        <f>COUNTIF(F121:AA121,"&lt;=0")-E119-IF(C119&gt;12,IF(L119&gt;0,1,0)+IF(O119&gt;0,1,0)+IF(R119&gt;0,1,0)+IF(U119&gt;0,1,0),0)-IF(C119&lt;11,IF(J119&gt;0,1,0)+IF(K119&gt;0,1,0)+IF(N119&gt;0,1,0)+IF(Q119&gt;0,1,0)+IF(T119&gt;0,1,0)+IF(W119,1,0),0)</f>
        <v/>
      </c>
      <c r="F121" s="59">
        <f>(IF(AND(C119&lt;11,AND(D119="F",F119&gt;0)),(INDIRECT(ADDRESS(ROW()-2,COLUMN()))-$L$4),0) + IF(AND(C119&lt;11,AND(D119="M",F119&gt;0)),(INDIRECT(ADDRESS(ROW()-2,COLUMN()))-$M$4),0)) + IF(AND(OR(C119=11,C119=12),AND(D119="F",F119&gt;0)),(INDIRECT(ADDRESS(ROW()-2,COLUMN()))-$N$4),0) + IF(AND(OR(C119=11,C119=12),AND(D119="M",F119&gt;0)),(INDIRECT(ADDRESS(ROW()-2,COLUMN()))-$O$4),0)  + IF(AND(OR(C119=13,C119=14),AND(D119="F",F119&gt;0)),(INDIRECT(ADDRESS(ROW()-2,COLUMN()))-$P$4),0) + IF(AND(OR(C119=13,C119=14),AND(D119="M",F119&gt;0)),(INDIRECT(ADDRESS(ROW()-2,COLUMN()))-$Q$4),0) + IF(AND(C119 &gt; 14,AND(D119="F",F119&gt;0)),(INDIRECT(ADDRESS(ROW()-2,COLUMN()))-$R$4),0) + IF(AND(C119 &gt; 14,AND(D119="M",F119&gt;0)),(INDIRECT(ADDRESS(ROW()-2,COLUMN()))-$S$4),0)</f>
        <v/>
      </c>
      <c r="G121" s="59">
        <f>(IF(AND(C119&lt;11,AND(D119="F",G119&gt;0)),(INDIRECT(ADDRESS(ROW()-2,COLUMN()))-$L$5),0) + IF(AND(C119&lt;11,AND(D119="M",G119&gt;0)),(INDIRECT(ADDRESS(ROW()-2,COLUMN()))-$M$5),0)) + IF(AND(OR(C119=11,C119=12),AND(D119="F",G119&gt;0)),(INDIRECT(ADDRESS(ROW()-2,COLUMN()))-$N$5),0) + IF(AND(OR(C119=11,C119=12),AND(D119="M",G119&gt;0)),(INDIRECT(ADDRESS(ROW()-2,COLUMN()))-$O$5),0)  + IF(AND(OR(C119=13,C119=14),AND(D119="F",G119&gt;0)),(INDIRECT(ADDRESS(ROW()-2,COLUMN()))-$P$5),0) + IF(AND(OR(C119=13,C119=14),AND(D119="M",G119&gt;0)),(INDIRECT(ADDRESS(ROW()-2,COLUMN()))-$Q$5),0) + IF(AND(C119 &gt; 14,AND(D119="F",G119&gt;0)),(INDIRECT(ADDRESS(ROW()-2,COLUMN()))-$R$5),0) + IF(AND(C119 &gt; 14,AND(D119="M",G119&gt;0)),(INDIRECT(ADDRESS(ROW()-2,COLUMN()))-$S$5),0)</f>
        <v/>
      </c>
      <c r="H121" s="59">
        <f>(IF(AND(C119&lt;11,AND(D119="F",H119&gt;0)),(INDIRECT(ADDRESS(ROW()-2,COLUMN()))-$L$6),0) + IF(AND(C119&lt;11,AND(D119="M",H119&gt;0)),(INDIRECT(ADDRESS(ROW()-2,COLUMN()))-$M$6),0)) + IF(AND(OR(C119=11,C119=12),AND(D119="F",H119&gt;0)),(INDIRECT(ADDRESS(ROW()-2,COLUMN()))-$N$6),0) + IF(AND(OR(C119=11,C119=12),AND(D119="M",H119&gt;0)),(INDIRECT(ADDRESS(ROW()-2,COLUMN()))-$O$6),0)  + IF(AND(OR(C119=13,C119=14),AND(D119="F",H119&gt;0)),(INDIRECT(ADDRESS(ROW()-2,COLUMN()))-$P$6),0) + IF(AND(OR(C119=13,C119=14),AND(D119="M",H119&gt;0)),(INDIRECT(ADDRESS(ROW()-2,COLUMN()))-$Q$6),0) + IF(AND(C119 &gt; 14,AND(D119="F",H119&gt;0)),(INDIRECT(ADDRESS(ROW()-2,COLUMN()))-$R$6),0) + IF(AND(C119 &gt; 14,AND(D119="M",H119&gt;0)),(INDIRECT(ADDRESS(ROW()-2,COLUMN()))-$S$6),0)</f>
        <v/>
      </c>
      <c r="I121" s="59">
        <f>(IF(AND(C119&lt;11,AND(D119="F",I119&gt;0)),(INDIRECT(ADDRESS(ROW()-2,COLUMN()))-$L$7),0) + IF(AND(C119&lt;11,AND(D119="M",I119&gt;0)),(INDIRECT(ADDRESS(ROW()-2,COLUMN()))-$M$7),0)) + IF(AND(OR(C119=11,C119=12),AND(D119="F",I119&gt;0)),(INDIRECT(ADDRESS(ROW()-2,COLUMN()))-$N$7),0) + IF(AND(OR(C119=11,C119=12),AND(D119="M",I119&gt;0)),(INDIRECT(ADDRESS(ROW()-2,COLUMN()))-$O$7),0)  + IF(AND(OR(C119=13,C119=14),AND(D119="F",I119&gt;0)),(INDIRECT(ADDRESS(ROW()-2,COLUMN()))-$P$7),0) + IF(AND(OR(C119=13,C119=14),AND(D119="M",I119&gt;0)),(INDIRECT(ADDRESS(ROW()-2,COLUMN()))-$Q$7),0) + IF(AND(C119 &gt; 14,AND(D119="F",I119&gt;0)),(INDIRECT(ADDRESS(ROW()-2,COLUMN()))-$R$7),0) + IF(AND(C119 &gt; 14,AND(D119="M",I119&gt;0)),(INDIRECT(ADDRESS(ROW()-2,COLUMN()))-$S$7),0)</f>
        <v/>
      </c>
      <c r="J121" s="59">
        <f>IF(AND(OR(C119=11,C119=12),AND(D119="F",J119&gt;0)),(INDIRECT(ADDRESS(ROW()-2,COLUMN()))-$N$8),0) + IF(AND(OR(C119=11,C119=12),AND(D119="M",J119&gt;0)),(INDIRECT(ADDRESS(ROW()-2,COLUMN()))-$O$8),0)  + IF(AND(OR(C119=13,C119=14),AND(D119="F",J119&gt;0)),(INDIRECT(ADDRESS(ROW()-2,COLUMN()))-$P$8),0) + IF(AND(OR(C119=13,C119=14),AND(D119="M",J119&gt;0)),(INDIRECT(ADDRESS(ROW()-2,COLUMN()))-$Q$8),0) + IF(AND(C119 &gt; 14,AND(D119="F",J119&gt;0)),(INDIRECT(ADDRESS(ROW()-2,COLUMN()))-$R$8),0) + IF(AND(C119 &gt; 14,AND(D119="M",J119&gt;0)),(INDIRECT(ADDRESS(ROW()-2,COLUMN()))-$S$8),0)</f>
        <v/>
      </c>
      <c r="K121" s="59">
        <f>IF(AND(OR(C119=11,C119=12),AND(D119="F",K119&gt;0)),(INDIRECT(ADDRESS(ROW()-2,COLUMN()))-$N$9),0) + IF(AND(OR(C119=11,C119=12),AND(D119="M",K119&gt;0)),(INDIRECT(ADDRESS(ROW()-2,COLUMN()))-$O$9),0)  + IF(AND(OR(C119=13,C119=14),AND(D119="F",K119&gt;0)),(INDIRECT(ADDRESS(ROW()-2,COLUMN()))-$P$9),0) + IF(AND(OR(C119=13,C119=14),AND(D119="M",K119&gt;0)),(INDIRECT(ADDRESS(ROW()-2,COLUMN()))-$Q$9),0) + IF(AND(C119 &gt; 14,AND(D119="F",K119&gt;0)),(INDIRECT(ADDRESS(ROW()-2,COLUMN()))-$R$9),0) + IF(AND(C119 &gt; 14,AND(D119="M",K119&gt;0)),(INDIRECT(ADDRESS(ROW()-2,COLUMN()))-$S$9),0)</f>
        <v/>
      </c>
      <c r="L121" s="59">
        <f>(IF(AND(C119&lt;11,AND(D119="F",L119&gt;0)),(INDIRECT(ADDRESS(ROW()-2,COLUMN()))-$L$11),0) + IF(AND(C119&lt;11,AND(D119="M",L119&gt;0)),(INDIRECT(ADDRESS(ROW()-2,COLUMN()))-$M$11),0)) + IF(AND(OR(C119=11,C119=12),AND(D119="F",L119&gt;0)),(INDIRECT(ADDRESS(ROW()-2,COLUMN()))-$N$11),0) + IF(AND(OR(C119=11,C119=12),AND(D119="M",L119&gt;0)),(INDIRECT(ADDRESS(ROW()-2,COLUMN()))-$O$11),0)</f>
        <v/>
      </c>
      <c r="M121" s="59">
        <f>(IF(AND(C119&lt;11,AND(D119="F",M119&gt;0)),(INDIRECT(ADDRESS(ROW()-2,COLUMN()))-$L$12),0) + IF(AND(C119&lt;11,AND(D119="M",M119&gt;0)),(INDIRECT(ADDRESS(ROW()-2,COLUMN()))-$M$12),0)) + IF(AND(OR(C119=11,C119=12),AND(D119="F",M119&gt;0)),(INDIRECT(ADDRESS(ROW()-2,COLUMN()))-$N$12),0) + IF(AND(OR(C119=11,C119=12),AND(D119="M",M119&gt;0)),(INDIRECT(ADDRESS(ROW()-2,COLUMN()))-$O$12),0)  + IF(AND(OR(C119=13,C119=14),AND(D119="F",M119&gt;0)),(INDIRECT(ADDRESS(ROW()-2,COLUMN()))-$P$12),0) + IF(AND(OR(C119=13,C119=14),AND(D119="M",M119&gt;0)),(INDIRECT(ADDRESS(ROW()-2,COLUMN()))-$Q$12),0) + IF(AND(C119 &gt; 14,AND(D119="F",M119&gt;0)),(INDIRECT(ADDRESS(ROW()-2,COLUMN()))-$R$12),0) + IF(AND(C119 &gt; 14,AND(D119="M",M119&gt;0)),(INDIRECT(ADDRESS(ROW()-2,COLUMN()))-$S$12),0)</f>
        <v/>
      </c>
      <c r="N121" s="59">
        <f>IF(AND(OR(C119=11,C119=12),AND(D119="F",N119&gt;0)),(INDIRECT(ADDRESS(ROW()-2,COLUMN()))-$N$13),0) + IF(AND(OR(C119=11,C119=12),AND(D119="M",N119&gt;0)),(INDIRECT(ADDRESS(ROW()-2,COLUMN()))-$O$13),0)  + IF(AND(OR(C119=13,C119=14),AND(D119="F",N119&gt;0)),(INDIRECT(ADDRESS(ROW()-2,COLUMN()))-$P$13),0) + IF(AND(OR(C119=13,C119=14),AND(D119="M",N119&gt;0)),(INDIRECT(ADDRESS(ROW()-2,COLUMN()))-$Q$13),0) + IF(AND(C119 &gt; 14,AND(D119="F",N119&gt;0)),(INDIRECT(ADDRESS(ROW()-2,COLUMN()))-$R$13),0) + IF(AND(C119 &gt; 14,AND(D119="M",N119&gt;0)),(INDIRECT(ADDRESS(ROW()-2,COLUMN()))-$S$13),0)</f>
        <v/>
      </c>
      <c r="O121" s="59">
        <f>(IF(AND(C119&lt;11,AND(D119="F",O119&gt;0)),(INDIRECT(ADDRESS(ROW()-2,COLUMN()))-$L$15),0) + IF(AND(C119&lt;11,AND(D119="M",O119&gt;0)),(INDIRECT(ADDRESS(ROW()-2,COLUMN()))-$M$15),0)) + IF(AND(OR(C119=11,C119=12),AND(D119="F",O119&gt;0)),(INDIRECT(ADDRESS(ROW()-2,COLUMN()))-$N$15),0) + IF(AND(OR(C119=11,C119=12),AND(D119="M",O119&gt;0)),(INDIRECT(ADDRESS(ROW()-2,COLUMN()))-$O$15),0)</f>
        <v/>
      </c>
      <c r="P121" s="59">
        <f>(IF(AND(C119&lt;11,AND(D119="F",P119&gt;0)),(INDIRECT(ADDRESS(ROW()-2,COLUMN()))-$L$16),0) + IF(AND(C119&lt;11,AND(D119="M",P119&gt;0)),(INDIRECT(ADDRESS(ROW()-2,COLUMN()))-$M$16),0)) + IF(AND(OR(C119=11,C119=12),AND(D119="F",P119&gt;0)),(INDIRECT(ADDRESS(ROW()-2,COLUMN()))-$N$16),0) + IF(AND(OR(C119=11,C119=12),AND(D119="M",P119&gt;0)),(INDIRECT(ADDRESS(ROW()-2,COLUMN()))-$O$16),0)  + IF(AND(OR(C119=13,C119=14),AND(D119="F",P119&gt;0)),(INDIRECT(ADDRESS(ROW()-2,COLUMN()))-$P$16),0) + IF(AND(OR(C119=13,C119=14),AND(D119="M",P119&gt;0)),(INDIRECT(ADDRESS(ROW()-2,COLUMN()))-$Q$16),0) + IF(AND(C119 &gt; 14,AND(D119="F",P119&gt;0)),(INDIRECT(ADDRESS(ROW()-2,COLUMN()))-$R$16),0) + IF(AND(C119 &gt; 14,AND(D119="M",P119&gt;0)),(INDIRECT(ADDRESS(ROW()-2,COLUMN()))-$S$16),0)</f>
        <v/>
      </c>
      <c r="Q121" s="59">
        <f>IF(AND(OR(C119=11,C119=12),AND(D119="F",Q119&gt;0)),(INDIRECT(ADDRESS(ROW()-2,COLUMN()))-$N$17),0) + IF(AND(OR(C119=11,C119=12),AND(D119="M",Q119&gt;0)),(INDIRECT(ADDRESS(ROW()-2,COLUMN()))-$O$17),0)  + IF(AND(OR(C119=13,C119=14),AND(D119="F",Q119&gt;0)),(INDIRECT(ADDRESS(ROW()-2,COLUMN()))-$P$17),0) + IF(AND(OR(C119=13,C119=14),AND(D119="M",Q119&gt;0)),(INDIRECT(ADDRESS(ROW()-2,COLUMN()))-$Q$17),0) + IF(AND(C119 &gt; 14,AND(D119="F",Q119&gt;0)),(INDIRECT(ADDRESS(ROW()-2,COLUMN()))-$R$17),0) + IF(AND(C119 &gt; 14,AND(D119="M",Q119&gt;0)),(INDIRECT(ADDRESS(ROW()-2,COLUMN()))-$S$17),0)</f>
        <v/>
      </c>
      <c r="R121" s="59">
        <f>(IF(AND(C119&lt;11,AND(D119="F",R119&gt;0)),(INDIRECT(ADDRESS(ROW()-2,COLUMN()))-$L$19),0) + IF(AND(C119&lt;11,AND(D119="M",R119&gt;0)),(INDIRECT(ADDRESS(ROW()-2,COLUMN()))-$M$19),0)) + IF(AND(OR(C119=11,C119=12),AND(D119="F",R119&gt;0)),(INDIRECT(ADDRESS(ROW()-2,COLUMN()))-$N$19),0) + IF(AND(OR(C119=11,C119=12),AND(D119="M",R119&gt;0)),(INDIRECT(ADDRESS(ROW()-2,COLUMN()))-$O$19),0)</f>
        <v/>
      </c>
      <c r="S121" s="59">
        <f>(IF(AND(C119&lt;11,AND(D119="F",S119&gt;0)),(INDIRECT(ADDRESS(ROW()-2,COLUMN()))-$L$20),0) + IF(AND(C119&lt;11,AND(D119="M",S119&gt;0)),(INDIRECT(ADDRESS(ROW()-2,COLUMN()))-$M$20),0)) + IF(AND(OR(C119=11,C119=12),AND(D119="F",S119&gt;0)),(INDIRECT(ADDRESS(ROW()-2,COLUMN()))-$N$20),0) + IF(AND(OR(C119=11,C119=12),AND(D119="M",S119&gt;0)),(INDIRECT(ADDRESS(ROW()-2,COLUMN()))-$O$20),0)  + IF(AND(OR(C119=13,C119=14),AND(D119="F",S119&gt;0)),(INDIRECT(ADDRESS(ROW()-2,COLUMN()))-$P$20),0) + IF(AND(OR(C119=13,C119=14),AND(D119="M",S119&gt;0)),(INDIRECT(ADDRESS(ROW()-2,COLUMN()))-$Q$20),0) + IF(AND(C119 &gt; 14,AND(D119="F",S119&gt;0)),(INDIRECT(ADDRESS(ROW()-2,COLUMN()))-$R$20),0) + IF(AND(C119 &gt; 14,AND(D119="M",S119&gt;0)),(INDIRECT(ADDRESS(ROW()-2,COLUMN()))-$S$20),0)</f>
        <v/>
      </c>
      <c r="T121" s="59">
        <f>IF(AND(OR(C119=11,C119=12),AND(D119="F",T119&gt;0)),(INDIRECT(ADDRESS(ROW()-2,COLUMN()))-$N$21),0) + IF(AND(OR(C119=11,C119=12),AND(D119="M",T119&gt;0)),(INDIRECT(ADDRESS(ROW()-2,COLUMN()))-$O$21),0)  + IF(AND(OR(C119=13,C119=14),AND(D119="F",T119&gt;0)),(INDIRECT(ADDRESS(ROW()-2,COLUMN()))-$P$21),0) + IF(AND(OR(C119=13,C119=14),AND(D119="M",T119&gt;0)),(INDIRECT(ADDRESS(ROW()-2,COLUMN()))-$Q$21),0) + IF(AND(C119 &gt; 14,AND(D119="F",T119&gt;0)),(INDIRECT(ADDRESS(ROW()-2,COLUMN()))-$R$21),0) + IF(AND(C119 &gt; 14,AND(D119="M",T119&gt;0)),(INDIRECT(ADDRESS(ROW()-2,COLUMN()))-$S$21),0)</f>
        <v/>
      </c>
      <c r="U121" s="59">
        <f>(IF(AND(C119&lt;11,AND(D119="F",U119&gt;0)),(INDIRECT(ADDRESS(ROW()-2,COLUMN()))-$L$23),0) + IF(AND(C119&lt;11,AND(D119="M",U119&gt;0)),(INDIRECT(ADDRESS(ROW()-2,COLUMN()))-$M$23),0)) + IF(AND(OR(C119=11,C119=12),AND(D119="F",U119&gt;0)),(INDIRECT(ADDRESS(ROW()-2,COLUMN()))-$N$23),0) + IF(AND(OR(C119=11,C119=12),AND(D119="M",U119&gt;0)),(INDIRECT(ADDRESS(ROW()-2,COLUMN()))-$O$23),0)</f>
        <v/>
      </c>
      <c r="V121" s="59">
        <f>(IF(AND(C119&lt;11,AND(D119="F",V119&gt;0)),(INDIRECT(ADDRESS(ROW()-2,COLUMN()))-$L$24),0) + IF(AND(C119&lt;11,AND(D119="M",V119&gt;0)),(INDIRECT(ADDRESS(ROW()-2,COLUMN()))-$M$24),0)) + IF(AND(OR(C119=11,C119=12),AND(D119="F",V119&gt;0)),(INDIRECT(ADDRESS(ROW()-2,COLUMN()))-$N$24),0) + IF(AND(OR(C119=11,C119=12),AND(D119="M",V119&gt;0)),(INDIRECT(ADDRESS(ROW()-2,COLUMN()))-$O$24),0)  + IF(AND(OR(C119=13,C119=14),AND(D119="F",V119&gt;0)),(INDIRECT(ADDRESS(ROW()-2,COLUMN()))-$P$24),0) + IF(AND(OR(C119=13,C119=14),AND(D119="M",V119&gt;0)),(INDIRECT(ADDRESS(ROW()-2,COLUMN()))-$Q$24),0) + IF(AND(C119 &gt; 14,AND(D119="F",V119&gt;0)),(INDIRECT(ADDRESS(ROW()-2,COLUMN()))-$R$24),0) + IF(AND(C119 &gt; 14,AND(D119="M",V119&gt;0)),(INDIRECT(ADDRESS(ROW()-2,COLUMN()))-$S$24),0)</f>
        <v/>
      </c>
      <c r="W121" s="59">
        <f>IF(AND(OR(C119=11,C119=12),AND(D119="F",W119&gt;0)),(INDIRECT(ADDRESS(ROW()-2,COLUMN()))-$N$25),0) + IF(AND(OR(C119=11,C119=12),AND(D119="M",W119&gt;0)),(INDIRECT(ADDRESS(ROW()-2,COLUMN()))-$O$25),0)  + IF(AND(OR(C119=13,C119=14),AND(D119="F",W119&gt;0)),(INDIRECT(ADDRESS(ROW()-2,COLUMN()))-$P$25),0) + IF(AND(OR(C119=13,C119=14),AND(D119="M",W119&gt;0)),(INDIRECT(ADDRESS(ROW()-2,COLUMN()))-$Q$25),0) + IF(AND(C119 &gt; 14,AND(D119="F",W119&gt;0)),(INDIRECT(ADDRESS(ROW()-2,COLUMN()))-$R$25),0) + IF(AND(C119 &gt; 14,AND(D119="M",W119&gt;0)),(INDIRECT(ADDRESS(ROW()-2,COLUMN()))-$S$25),0)</f>
        <v/>
      </c>
      <c r="X121" s="22" t="n"/>
      <c r="Y121" s="22" t="n"/>
      <c r="Z121" s="22" t="n"/>
    </row>
    <row customHeight="1" ht="20" outlineLevel="1" r="122" s="73">
      <c r="C122" s="76" t="inlineStr">
        <is>
          <t>Zones</t>
        </is>
      </c>
      <c r="E122" s="65">
        <f>COUNTIF(F122:W122,"&lt;=0")-E119-IF(C119&gt;14,18,0)-IF(C119&gt;12,IF(L119&gt;0,1,0)+IF(O119&gt;0,1,0)+IF(R119&gt;0,1,0)+IF(U119&gt;0,1,0),0)-IF(C119&lt;11,IF(J119&gt;0,1,0)+IF(K119&gt;0,1,0)+IF(N119&gt;0,1,0)+IF(Q119&gt;0,1,0)+IF(T119&gt;0,1,0)+ IF(U119&gt;0,1,0) + IF(W119,1,0),0) - IF(AND(U119 &gt; 0,OR(C119=11,C119=12)),1,0)</f>
        <v/>
      </c>
      <c r="F122" s="59">
        <f>(IF(AND(C119&lt;11,AND(D119="F",F119&gt;0)),(INDIRECT(ADDRESS(ROW()-3,COLUMN()))-$V$4),0) + IF(AND(C119&lt;11,AND(D119="M",F119&gt;0)),(INDIRECT(ADDRESS(ROW()-3,COLUMN()))-$W$4),0)) + IF(AND(OR(C119=11,C119=12),AND(D119="F",F119&gt;0)),(INDIRECT(ADDRESS(ROW()-3,COLUMN()))-$X$4),0) + IF(AND(OR(C119=11,C119=12),AND(D119="M",F119&gt;0)),(INDIRECT(ADDRESS(ROW()-3,COLUMN()))-$Y$4),0)  + IF(AND(OR(C119=13,C119=14),AND(D119="F",F119&gt;0)),(INDIRECT(ADDRESS(ROW()-3,COLUMN()))-$Z$4),0) + IF(AND(OR(C119=13,C119=14),AND(D119="M",F119&gt;0)),(INDIRECT(ADDRESS(ROW()-3,COLUMN()))-$AA$4),0)</f>
        <v/>
      </c>
      <c r="G122" s="59">
        <f>(IF(AND(C119&lt;11,AND(D119="F",G119&gt;0)),(INDIRECT(ADDRESS(ROW()-3,COLUMN()))-$V$5),0) + IF(AND(C119&lt;11,AND(D119="M",G119&gt;0)),(INDIRECT(ADDRESS(ROW()-3,COLUMN()))-$W$5),0)) + IF(AND(OR(C119=11,C119=12),AND(D119="F",G119&gt;0)),(INDIRECT(ADDRESS(ROW()-3,COLUMN()))-$X$5),0) + IF(AND(OR(C119=11,C119=12),AND(D119="M",G119&gt;0)),(INDIRECT(ADDRESS(ROW()-3,COLUMN()))-$Y$5),0)  + IF(AND(OR(C119=13,C119=14),AND(D119="F",G119&gt;0)),(INDIRECT(ADDRESS(ROW()-3,COLUMN()))-$Z$5),0) + IF(AND(OR(C119=13,C119=14),AND(D119="M",G119&gt;0)),(INDIRECT(ADDRESS(ROW()-3,COLUMN()))-$AA$5),0)</f>
        <v/>
      </c>
      <c r="H122" s="59">
        <f>(IF(AND(C119&lt;11,AND(D119="F",H119&gt;0)),(INDIRECT(ADDRESS(ROW()-3,COLUMN()))-$V$6),0) + IF(AND(C119&lt;11,AND(D119="M",H119&gt;0)),(INDIRECT(ADDRESS(ROW()-3,COLUMN()))-$W$6),0)) + IF(AND(OR(C119=11,C119=12),AND(D119="F",H119&gt;0)),(INDIRECT(ADDRESS(ROW()-3,COLUMN()))-$X$6),0) + IF(AND(OR(C119=11,C119=12),AND(D119="M",H119&gt;0)),(INDIRECT(ADDRESS(ROW()-3,COLUMN()))-$Y$6),0)  + IF(AND(OR(C119=13,C119=14),AND(D119="F",H119&gt;0)),(INDIRECT(ADDRESS(ROW()-3,COLUMN()))-$Z$6),0) + IF(AND(OR(C119=13,C119=14),AND(D119="M",H119&gt;0)),(INDIRECT(ADDRESS(ROW()-3,COLUMN()))-$AA$6),0)</f>
        <v/>
      </c>
      <c r="I122" s="59">
        <f>(IF(AND(C119&lt;11,AND(D119="F",I119&gt;0)),(INDIRECT(ADDRESS(ROW()-3,COLUMN()))-$V$7),0) + IF(AND(C119&lt;11,AND(D119="M",I119&gt;0)),(INDIRECT(ADDRESS(ROW()-3,COLUMN()))-$W$7),0)) + IF(AND(OR(C119=11,C119=12),AND(D119="F",I119&gt;0)),(INDIRECT(ADDRESS(ROW()-3,COLUMN()))-$X$7),0) + IF(AND(OR(C119=11,C119=12),AND(D119="M",I119&gt;0)),(INDIRECT(ADDRESS(ROW()-3,COLUMN()))-$Y$7),0)  + IF(AND(OR(C119=13,C119=14),AND(D119="F",I119&gt;0)),(INDIRECT(ADDRESS(ROW()-3,COLUMN()))-$Z$7),0) + IF(AND(OR(C119=13,C119=14),AND(D119="M",I119&gt;0)),(INDIRECT(ADDRESS(ROW()-3,COLUMN()))-$AA$7),0)</f>
        <v/>
      </c>
      <c r="J122" s="59">
        <f>IF(AND(OR(C119=11,C119=12),AND(D119="F",J119&gt;0)),(INDIRECT(ADDRESS(ROW()-3,COLUMN()))-$X$8),0) + IF(AND(OR(C119=11,C119=12),AND(D119="M",J119&gt;0)),(INDIRECT(ADDRESS(ROW()-3,COLUMN()))-$Y$8),0)  + IF(AND(OR(C119=13,C119=14),AND(D119="F",J119&gt;0)),(INDIRECT(ADDRESS(ROW()-3,COLUMN()))-$Z$8),0) + IF(AND(OR(C119=13,C119=14),AND(D119="M",J119&gt;0)),(INDIRECT(ADDRESS(ROW()-3,COLUMN()))-$AA$8),0)</f>
        <v/>
      </c>
      <c r="K122" s="59">
        <f>IF(AND(OR(C119=11,C119=12),AND(D119="F",K119&gt;0)),(INDIRECT(ADDRESS(ROW()-3,COLUMN()))-$X$9),0) + IF(AND(OR(C119=11,C119=12),AND(D119="M",K119&gt;0)),(INDIRECT(ADDRESS(ROW()-3,COLUMN()))-$Y$9),0)  + IF(AND(OR(C119=13,C119=14),AND(D119="F",K119&gt;0)),(INDIRECT(ADDRESS(ROW()-3,COLUMN()))-$Z$9),0) + IF(AND(OR(C119=13,C119=14),AND(D119="M",K119&gt;0)),(INDIRECT(ADDRESS(ROW()-3,COLUMN()))-$AA$9),0)</f>
        <v/>
      </c>
      <c r="L122" s="59">
        <f>(IF(AND(C119&lt;11,AND(D119="F",L119&gt;0)),(INDIRECT(ADDRESS(ROW()-3,COLUMN()))-$V$11),0) + IF(AND(C119&lt;11,AND(D119="M",L119&gt;0)),(INDIRECT(ADDRESS(ROW()-3,COLUMN()))-$W$11),0)) + IF(AND(OR(C119=11,C119=12),AND(D119="F",L119&gt;0)),(INDIRECT(ADDRESS(ROW()-3,COLUMN()))-$X$11),0) + IF(AND(OR(C119=11,C119=12),AND(D119="M",L119&gt;0)),(INDIRECT(ADDRESS(ROW()-3,COLUMN()))-$Y$11),0)</f>
        <v/>
      </c>
      <c r="M122" s="59">
        <f>(IF(AND(C119&lt;11,AND(D119="F",M119&gt;0)),(INDIRECT(ADDRESS(ROW()-3,COLUMN()))-$V$12),0) + IF(AND(C119&lt;11,AND(D119="M",M119&gt;0)),(INDIRECT(ADDRESS(ROW()-3,COLUMN()))-$W$12),0)) + IF(AND(OR(C119=11,C119=12),AND(D119="F",M119&gt;0)),(INDIRECT(ADDRESS(ROW()-3,COLUMN()))-$X$12),0) + IF(AND(OR(C119=11,C119=12),AND(D119="M",M119&gt;0)),(INDIRECT(ADDRESS(ROW()-3,COLUMN()))-$Y$12),0)  + IF(AND(OR(C119=13,C119=14),AND(D119="F",M119&gt;0)),(INDIRECT(ADDRESS(ROW()-3,COLUMN()))-$Z$12),0) + IF(AND(OR(C119=13,C119=14),AND(D119="M",M119&gt;0)),(INDIRECT(ADDRESS(ROW()-3,COLUMN()))-$AA$12),0)</f>
        <v/>
      </c>
      <c r="N122" s="59">
        <f>IF(AND(OR(C119=11,C119=12),AND(D119="F",N119&gt;0)),(INDIRECT(ADDRESS(ROW()-3,COLUMN()))-$X$13),0) + IF(AND(OR(C119=11,C119=12),AND(D119="M",N119&gt;0)),(INDIRECT(ADDRESS(ROW()-3,COLUMN()))-$Y$13),0)  + IF(AND(OR(C119=13,C119=14),AND(D119="F",N119&gt;0)),(INDIRECT(ADDRESS(ROW()-3,COLUMN()))-$Z$13),0) + IF(AND(OR(C119=13,C119=14),AND(D119="M",N119&gt;0)),(INDIRECT(ADDRESS(ROW()-3,COLUMN()))-$AA$13),0)</f>
        <v/>
      </c>
      <c r="O122" s="59">
        <f>(IF(AND(C119&lt;11,AND(D119="F",O119&gt;0)),(INDIRECT(ADDRESS(ROW()-3,COLUMN()))-$V$15),0) + IF(AND(C119&lt;11,AND(D119="M",O119&gt;0)),(INDIRECT(ADDRESS(ROW()-3,COLUMN()))-$W$15),0)) + IF(AND(OR(C119=11,C119=12),AND(D119="F",O119&gt;0)),(INDIRECT(ADDRESS(ROW()-3,COLUMN()))-$X$15),0) + IF(AND(OR(C119=11,C119=12),AND(D119="M",O119&gt;0)),(INDIRECT(ADDRESS(ROW()-3,COLUMN()))-$Y$15),0)</f>
        <v/>
      </c>
      <c r="P122" s="59">
        <f>(IF(AND(C119&lt;11,AND(D119="F",P119&gt;0)),(INDIRECT(ADDRESS(ROW()-3,COLUMN()))-$V$16),0) + IF(AND(C119&lt;11,AND(D119="M",P119&gt;0)),(INDIRECT(ADDRESS(ROW()-3,COLUMN()))-$W$16),0)) + IF(AND(OR(C119=11,C119=12),AND(D119="F",P119&gt;0)),(INDIRECT(ADDRESS(ROW()-3,COLUMN()))-$X$16),0) + IF(AND(OR(C119=11,C119=12),AND(D119="M",P119&gt;0)),(INDIRECT(ADDRESS(ROW()-3,COLUMN()))-$Y$16),0)  + IF(AND(OR(C119=13,C119=14),AND(D119="F",P119&gt;0)),(INDIRECT(ADDRESS(ROW()-3,COLUMN()))-$Z$16),0) + IF(AND(OR(C119=13,C119=14),AND(D119="M",P119&gt;0)),(INDIRECT(ADDRESS(ROW()-3,COLUMN()))-$AA$16),0)</f>
        <v/>
      </c>
      <c r="Q122" s="59">
        <f>IF(AND(OR(C119=11,C119=12),AND(D119="F",Q119&gt;0)),(INDIRECT(ADDRESS(ROW()-3,COLUMN()))-$X$17),0) + IF(AND(OR(C119=11,C119=12),AND(D119="M",Q119&gt;0)),(INDIRECT(ADDRESS(ROW()-3,COLUMN()))-$Y$17),0)  + IF(AND(OR(C119=13,C119=14),AND(D119="F",Q119&gt;0)),(INDIRECT(ADDRESS(ROW()-3,COLUMN()))-$Z$17),0) + IF(AND(OR(C119=13,C119=14),AND(D119="M",Q119&gt;0)),(INDIRECT(ADDRESS(ROW()-3,COLUMN()))-$AA$17),0)</f>
        <v/>
      </c>
      <c r="R122" s="59">
        <f>(IF(AND(C119&lt;11,AND(D119="F",R119&gt;0)),(INDIRECT(ADDRESS(ROW()-3,COLUMN()))-$V$19),0) + IF(AND(C119&lt;11,AND(D119="M",R119&gt;0)),(INDIRECT(ADDRESS(ROW()-3,COLUMN()))-$W$19),0)) + IF(AND(OR(C119=11,C119=12),AND(D119="F",R119&gt;0)),(INDIRECT(ADDRESS(ROW()-3,COLUMN()))-$X$19),0) + IF(AND(OR(C119=11,C119=12),AND(D119="M",R119&gt;0)),(INDIRECT(ADDRESS(ROW()-3,COLUMN()))-$Y$19),0)</f>
        <v/>
      </c>
      <c r="S122" s="59">
        <f>(IF(AND(C119&lt;11,AND(D119="F",S119&gt;0)),(INDIRECT(ADDRESS(ROW()-3,COLUMN()))-$V$20),0) + IF(AND(C119&lt;11,AND(D119="M",S119&gt;0)),(INDIRECT(ADDRESS(ROW()-3,COLUMN()))-$W$20),0)) + IF(AND(OR(C119=11,C119=12),AND(D119="F",S119&gt;0)),(INDIRECT(ADDRESS(ROW()-3,COLUMN()))-$X$20),0) + IF(AND(OR(C119=11,C119=12),AND(D119="M",S119&gt;0)),(INDIRECT(ADDRESS(ROW()-3,COLUMN()))-$Y$20),0)  + IF(AND(OR(C119=13,C119=14),AND(D119="F",S119&gt;0)),(INDIRECT(ADDRESS(ROW()-3,COLUMN()))-$Z$20),0) + IF(AND(OR(C119=13,C119=14),AND(D119="M",S119&gt;0)),(INDIRECT(ADDRESS(ROW()-3,COLUMN()))-$AA$20),0)</f>
        <v/>
      </c>
      <c r="T122" s="59">
        <f>IF(AND(OR(C119=11,C119=12),AND(D119="F",T119&gt;0)),(INDIRECT(ADDRESS(ROW()-3,COLUMN()))-$X$21),0) + IF(AND(OR(C119=11,C119=12),AND(D119="M",T119&gt;0)),(INDIRECT(ADDRESS(ROW()-3,COLUMN()))-$Y$21),0)  + IF(AND(OR(C119=13,C119=14),AND(D119="F",T119&gt;0)),(INDIRECT(ADDRESS(ROW()-3,COLUMN()))-$Z$21),0) + IF(AND(OR(C119=13,C119=14),AND(D119="M",T119&gt;0)),(INDIRECT(ADDRESS(ROW()-3,COLUMN()))-$AA$21),0)</f>
        <v/>
      </c>
      <c r="U122" s="66" t="n">
        <v>0</v>
      </c>
      <c r="V122" s="59">
        <f>(IF(AND(C119&lt;11,AND(D119="F",V119&gt;0)),(INDIRECT(ADDRESS(ROW()-3,COLUMN()))-$V$24),0) + IF(AND(C119&lt;11,AND(D119="M",V119&gt;0)),(INDIRECT(ADDRESS(ROW()-3,COLUMN()))-$W$24),0)) + IF(AND(OR(C119=11,C119=12),AND(D119="F",V119&gt;0)),(INDIRECT(ADDRESS(ROW()-3,COLUMN()))-$X$24),0) + IF(AND(OR(C119=11,C119=12),AND(D119="M",V119&gt;0)),(INDIRECT(ADDRESS(ROW()-3,COLUMN()))-$Y$24),0)  + IF(AND(OR(C119=13,C119=14),AND(D119="F",V119&gt;0)),(INDIRECT(ADDRESS(ROW()-3,COLUMN()))-$Z$24),0) + IF(AND(OR(C119=13,C119=14),AND(D119="M",V119&gt;0)),(INDIRECT(ADDRESS(ROW()-3,COLUMN()))-$AA$24),0)</f>
        <v/>
      </c>
      <c r="W122" s="59">
        <f>IF(AND(OR(C119=11,C119=12),AND(D119="F",W119&gt;0)),(INDIRECT(ADDRESS(ROW()-3,COLUMN()))-$X$25),0) + IF(AND(OR(C119=11,C119=12),AND(D119="M",W119&gt;0)),(INDIRECT(ADDRESS(ROW()-3,COLUMN()))-$Y$25),0)  + IF(AND(OR(C119=13,C119=14),AND(D119="F",W119&gt;0)),(INDIRECT(ADDRESS(ROW()-3,COLUMN()))-$Z$25),0) + IF(AND(OR(C119=13,C119=14),AND(D119="M",W119&gt;0)),(INDIRECT(ADDRESS(ROW()-3,COLUMN()))-$AA$25),0)</f>
        <v/>
      </c>
      <c r="X122" s="22" t="n"/>
      <c r="Y122" s="22" t="n"/>
      <c r="Z122" s="22" t="n"/>
    </row>
    <row customHeight="1" ht="20" outlineLevel="1" r="123" s="73">
      <c r="C123" s="76" t="inlineStr">
        <is>
          <t>Sectionals</t>
        </is>
      </c>
      <c r="E123" s="65">
        <f>COUNTIF(F123:W123,"&lt;=0")-E119-IF(L119&gt;0,1,0)-IF(O119&gt;0,1,0)-IF(R119&gt;0,1,0)-IF(U119&gt;0,1,0)</f>
        <v/>
      </c>
      <c r="F123" s="59">
        <f>IF(AND(D119="M",F119&gt;0), INDIRECT(ADDRESS(ROW()-4,COLUMN()))-$AE$4,0) + IF(AND(D119="F",F119&gt;0), INDIRECT(ADDRESS(ROW()-4,COLUMN()))-$AD$4,0)</f>
        <v/>
      </c>
      <c r="G123" s="59">
        <f>IF(AND(D119="M",G119&gt;0), INDIRECT(ADDRESS(ROW()-4,COLUMN()))-$AE$5,0) + IF(AND(D119="F",G119&gt;0), INDIRECT(ADDRESS(ROW()-4,COLUMN()))-$AD$5,0)</f>
        <v/>
      </c>
      <c r="H123" s="59">
        <f>IF(AND(D119="M",H119&gt;0), INDIRECT(ADDRESS(ROW()-4,COLUMN()))-$AE$6,0) + IF(AND(D119="F",H119&gt;0), INDIRECT(ADDRESS(ROW()-4,COLUMN()))-$AD$6,0)</f>
        <v/>
      </c>
      <c r="I123" s="59">
        <f>IF(AND(D119="M",I119&gt;0), INDIRECT(ADDRESS(ROW()-4,COLUMN()))-$AE$7,0) + IF(AND(D119="F",I119&gt;0), INDIRECT(ADDRESS(ROW()-4,COLUMN()))-$AD$7,0)</f>
        <v/>
      </c>
      <c r="J123" s="59">
        <f>IF(AND(D119="M",J119&gt;0), INDIRECT(ADDRESS(ROW()-4,COLUMN()))-$AE$8,0) + IF(AND(D119="F",J119&gt;0), INDIRECT(ADDRESS(ROW()-4,COLUMN()))-$AD$8,0)</f>
        <v/>
      </c>
      <c r="K123" s="59">
        <f>IF(AND(D119="M",K119&gt;0), INDIRECT(ADDRESS(ROW()-4,COLUMN()))-$AE$9,0) + IF(AND(D119="F",K119&gt;0), INDIRECT(ADDRESS(ROW()-4,COLUMN()))-$AD$9,0)</f>
        <v/>
      </c>
      <c r="L123" s="66" t="n">
        <v>0</v>
      </c>
      <c r="M123" s="59">
        <f>IF(AND(D119="M",M119&gt;0), INDIRECT(ADDRESS(ROW()-4,COLUMN()))-$AE$11,0) + IF(AND(D119="F",M119&gt;0), INDIRECT(ADDRESS(ROW()-4,COLUMN()))-$AD$11,0)</f>
        <v/>
      </c>
      <c r="N123" s="59">
        <f>IF(AND(D119="M",N119&gt;0), INDIRECT(ADDRESS(ROW()-4,COLUMN()))-$AE$12,0) + IF(AND(D119="F",N119&gt;0), INDIRECT(ADDRESS(ROW()-4,COLUMN()))-$AD$12,0)</f>
        <v/>
      </c>
      <c r="O123" s="66" t="n">
        <v>0</v>
      </c>
      <c r="P123" s="59">
        <f>IF(AND(D119="M",P119&gt;0), INDIRECT(ADDRESS(ROW()-4,COLUMN()))-$AE$14,0) + IF(AND(D119="F",P119&gt;0), INDIRECT(ADDRESS(ROW()-4,COLUMN()))-$AD$14,0)</f>
        <v/>
      </c>
      <c r="Q123" s="59">
        <f>IF(AND(D119="M",Q119&gt;0), INDIRECT(ADDRESS(ROW()-4,COLUMN()))-$AE$15,0) + IF(AND(D119="F",Q119&gt;0), INDIRECT(ADDRESS(ROW()-4,COLUMN()))-$AD$15,0)</f>
        <v/>
      </c>
      <c r="R123" s="66" t="n">
        <v>0</v>
      </c>
      <c r="S123" s="59">
        <f>IF(AND(D119="M",S119&gt;0), INDIRECT(ADDRESS(ROW()-4,COLUMN()))-$AE$17,0) + IF(AND(D119="F",S119&gt;0), INDIRECT(ADDRESS(ROW()-4,COLUMN()))-$AD$17,0)</f>
        <v/>
      </c>
      <c r="T123" s="59">
        <f>IF(AND(D119="M",T119&gt;0), INDIRECT(ADDRESS(ROW()-4,COLUMN()))-$AE$18,0) + IF(AND(D119="F",T119&gt;0), INDIRECT(ADDRESS(ROW()-4,COLUMN()))-$AD$18,0)</f>
        <v/>
      </c>
      <c r="U123" s="66" t="n">
        <v>0</v>
      </c>
      <c r="V123" s="59">
        <f>IF(AND(D119="M",V119&gt;0), INDIRECT(ADDRESS(ROW()-4,COLUMN()))-$AE$20,0) + IF(AND(D119="F",V119&gt;0), INDIRECT(ADDRESS(ROW()-4,COLUMN()))-$AD$20,0)</f>
        <v/>
      </c>
      <c r="W123" s="59">
        <f>IF(AND(D119="M",W119&gt;0), INDIRECT(ADDRESS(ROW()-4,COLUMN()))-$AE$21,0) + IF(AND(D119="F",W119&gt;0), INDIRECT(ADDRESS(ROW()-4,COLUMN()))-$AD$21,0)</f>
        <v/>
      </c>
      <c r="X123" s="22" t="n"/>
      <c r="Y123" s="22" t="n"/>
      <c r="Z123" s="22" t="n"/>
    </row>
    <row customHeight="1" ht="20" outlineLevel="1" r="124" s="73">
      <c r="C124" s="76" t="inlineStr">
        <is>
          <t>Futures</t>
        </is>
      </c>
      <c r="E124" s="65">
        <f>COUNTIF(F124:W124,"&lt;=0")-E119-IF(L119&gt;0,1,0)-IF(O119&gt;0,1,0)-IF(R119&gt;0,1,0)-IF(U119&gt;0,1,0)</f>
        <v/>
      </c>
      <c r="F124" s="59">
        <f>IF(AND(D119="M",F119&gt;0), INDIRECT(ADDRESS(ROW()-5,COLUMN()))-$AJ$4,0) + IF(AND(D119="F",F119&gt;0), INDIRECT(ADDRESS(ROW()-5,COLUMN()))-$AI$4,0)</f>
        <v/>
      </c>
      <c r="G124" s="59">
        <f>IF(AND(D119="M",G119&gt;0), INDIRECT(ADDRESS(ROW()-5,COLUMN()))-$AJ$5,0) + IF(AND(D119="F",G119&gt;0), INDIRECT(ADDRESS(ROW()-5,COLUMN()))-$AI$5,0)</f>
        <v/>
      </c>
      <c r="H124" s="59">
        <f>IF(AND(D119="M",H119&gt;0), INDIRECT(ADDRESS(ROW()-5,COLUMN()))-$AJ$6,0) + IF(AND(D119="F",H119&gt;0), INDIRECT(ADDRESS(ROW()-5,COLUMN()))-$AI$6,0)</f>
        <v/>
      </c>
      <c r="I124" s="59">
        <f>IF(AND(D119="M",I119&gt;0), INDIRECT(ADDRESS(ROW()-5,COLUMN()))-$AJ$7,0) + IF(AND(D119="F",I119&gt;0), INDIRECT(ADDRESS(ROW()-5,COLUMN()))-$AI$7,0)</f>
        <v/>
      </c>
      <c r="J124" s="59">
        <f>IF(AND(D119="M",J119&gt;0), INDIRECT(ADDRESS(ROW()-5,COLUMN()))-$AJ$8,0) + IF(AND(D119="F",J119&gt;0), INDIRECT(ADDRESS(ROW()-5,COLUMN()))-$AI$8,0)</f>
        <v/>
      </c>
      <c r="K124" s="59">
        <f>IF(AND(D119="M",K119&gt;0), INDIRECT(ADDRESS(ROW()-5,COLUMN()))-$AJ$9,0) + IF(AND(D119="F",K119&gt;0), INDIRECT(ADDRESS(ROW()-5,COLUMN()))-$AI$9,0)</f>
        <v/>
      </c>
      <c r="L124" s="66" t="n">
        <v>0</v>
      </c>
      <c r="M124" s="59">
        <f>IF(AND(D119="M",M119&gt;0), INDIRECT(ADDRESS(ROW()-5,COLUMN()))-$AJ$11,0) + IF(AND(D119="F",M119&gt;0), INDIRECT(ADDRESS(ROW()-5,COLUMN()))-$AI$11,0)</f>
        <v/>
      </c>
      <c r="N124" s="59">
        <f>IF(AND(D119="M",N119&gt;0), INDIRECT(ADDRESS(ROW()-5,COLUMN()))-$AJ$12,0) + IF(AND(D119="F",N119&gt;0), INDIRECT(ADDRESS(ROW()-5,COLUMN()))-$AI$12,0)</f>
        <v/>
      </c>
      <c r="O124" s="66" t="n">
        <v>0</v>
      </c>
      <c r="P124" s="59">
        <f>IF(AND(D119="M",P119&gt;0), INDIRECT(ADDRESS(ROW()-5,COLUMN()))-$AJ$14,0) + IF(AND(D119="F",P119&gt;0), INDIRECT(ADDRESS(ROW()-5,COLUMN()))-$AI$14,0)</f>
        <v/>
      </c>
      <c r="Q124" s="59">
        <f>IF(AND(D119="M",Q119&gt;0), INDIRECT(ADDRESS(ROW()-5,COLUMN()))-$AJ$15,0) + IF(AND(D119="F",Q119&gt;0), INDIRECT(ADDRESS(ROW()-5,COLUMN()))-$AI$15,0)</f>
        <v/>
      </c>
      <c r="R124" s="66" t="n">
        <v>0</v>
      </c>
      <c r="S124" s="59">
        <f>IF(AND(D119="M",S119&gt;0), INDIRECT(ADDRESS(ROW()-5,COLUMN()))-$AJ$17,0) + IF(AND(D119="F",S119&gt;0), INDIRECT(ADDRESS(ROW()-5,COLUMN()))-$AI$17,0)</f>
        <v/>
      </c>
      <c r="T124" s="59">
        <f>IF(AND(D119="M",T119&gt;0), INDIRECT(ADDRESS(ROW()-5,COLUMN()))-$AJ$18,0) + IF(AND(D119="F",T119&gt;0), INDIRECT(ADDRESS(ROW()-5,COLUMN()))-$AI$18,0)</f>
        <v/>
      </c>
      <c r="U124" s="66" t="n">
        <v>0</v>
      </c>
      <c r="V124" s="59">
        <f>IF(AND(D119="M",V119&gt;0), INDIRECT(ADDRESS(ROW()-5,COLUMN()))-$AJ$20,0) + IF(AND(D119="F",V119&gt;0), INDIRECT(ADDRESS(ROW()-5,COLUMN()))-$AI$20,0)</f>
        <v/>
      </c>
      <c r="W124" s="59">
        <f>IF(AND(D119="M",W119&gt;0), INDIRECT(ADDRESS(ROW()-5,COLUMN()))-$AJ$21,0) + IF(AND(D119="F",W119&gt;0), INDIRECT(ADDRESS(ROW()-5,COLUMN()))-$AI$21,0)</f>
        <v/>
      </c>
      <c r="X124" s="22" t="n"/>
      <c r="Y124" s="22" t="n"/>
      <c r="Z124" s="22" t="n"/>
    </row>
    <row customHeight="1" ht="20" outlineLevel="1" r="125" s="73">
      <c r="C125" s="76" t="inlineStr">
        <is>
          <t>Junior Nationals</t>
        </is>
      </c>
      <c r="E125" s="65">
        <f>COUNTIF(F125:W125,"&lt;=0")-E119-IF(L119&gt;0,1,0)-IF(O119&gt;0,1,0)-IF(R119&gt;0,1,0)-IF(U119&gt;0,1,0)</f>
        <v/>
      </c>
      <c r="F125" s="59">
        <f>IF(AND(D119="M",F119&gt;0), INDIRECT(ADDRESS(ROW()-6,COLUMN()))-$AO$4,0) + IF(AND(D119="F",F119&gt;0), INDIRECT(ADDRESS(ROW()-6,COLUMN()))-$AN$4,0)</f>
        <v/>
      </c>
      <c r="G125" s="59">
        <f>IF(AND(D119="M",G119&gt;0), INDIRECT(ADDRESS(ROW()-6,COLUMN()))-$AO$5,0) + IF(AND(D119="F",G119&gt;0), INDIRECT(ADDRESS(ROW()-6,COLUMN()))-$AN$5,0)</f>
        <v/>
      </c>
      <c r="H125" s="59">
        <f>IF(AND(D119="M",H119&gt;0), INDIRECT(ADDRESS(ROW()-6,COLUMN()))-$AO$6,0) + IF(AND(D119="F",H119&gt;0), INDIRECT(ADDRESS(ROW()-6,COLUMN()))-$AN$6,0)</f>
        <v/>
      </c>
      <c r="I125" s="59">
        <f>IF(AND(D119="M",I119&gt;0), INDIRECT(ADDRESS(ROW()-6,COLUMN()))-$AO$7,0) + IF(AND(D119="F",I119&gt;0), INDIRECT(ADDRESS(ROW()-6,COLUMN()))-$AN$7,0)</f>
        <v/>
      </c>
      <c r="J125" s="59">
        <f>IF(AND(D119="M",J119&gt;0), INDIRECT(ADDRESS(ROW()-6,COLUMN()))-$AO$8,0) + IF(AND(D119="F",J119&gt;0), INDIRECT(ADDRESS(ROW()-6,COLUMN()))-$AN$8,0)</f>
        <v/>
      </c>
      <c r="K125" s="59">
        <f>IF(AND(D119="M",K119&gt;0), INDIRECT(ADDRESS(ROW()-6,COLUMN()))-$AO$9,0) + IF(AND(D119="F",K119&gt;0), INDIRECT(ADDRESS(ROW()-6,COLUMN()))-$AN$9,0)</f>
        <v/>
      </c>
      <c r="L125" s="66" t="n">
        <v>0</v>
      </c>
      <c r="M125" s="59">
        <f>IF(AND(D119="M",M119&gt;0), INDIRECT(ADDRESS(ROW()-6,COLUMN()))-$AO$11,0) + IF(AND(D119="F",M119&gt;0), INDIRECT(ADDRESS(ROW()-6,COLUMN()))-$AN$11,0)</f>
        <v/>
      </c>
      <c r="N125" s="59">
        <f>IF(AND(D119="M",N119&gt;0), INDIRECT(ADDRESS(ROW()-6,COLUMN()))-$AO$12,0) + IF(AND(D119="F",N119&gt;0), INDIRECT(ADDRESS(ROW()-6,COLUMN()))-$AN$12,0)</f>
        <v/>
      </c>
      <c r="O125" s="66" t="n">
        <v>0</v>
      </c>
      <c r="P125" s="59">
        <f>IF(AND(D119="M",P119&gt;0), INDIRECT(ADDRESS(ROW()-6,COLUMN()))-$AO$14,0) + IF(AND(D119="F",P119&gt;0), INDIRECT(ADDRESS(ROW()-6,COLUMN()))-$AN$14,0)</f>
        <v/>
      </c>
      <c r="Q125" s="59">
        <f>IF(AND(D119="M",Q119&gt;0), INDIRECT(ADDRESS(ROW()-6,COLUMN()))-$AO$15,0) + IF(AND(D119="F",Q119&gt;0), INDIRECT(ADDRESS(ROW()-6,COLUMN()))-$AN$15,0)</f>
        <v/>
      </c>
      <c r="R125" s="66" t="n">
        <v>0</v>
      </c>
      <c r="S125" s="59">
        <f>IF(AND(D119="M",S119&gt;0), INDIRECT(ADDRESS(ROW()-6,COLUMN()))-$AO$17,0) + IF(AND(D119="F",S119&gt;0), INDIRECT(ADDRESS(ROW()-6,COLUMN()))-$AN$17,0)</f>
        <v/>
      </c>
      <c r="T125" s="59">
        <f>IF(AND(D119="M",T119&gt;0), INDIRECT(ADDRESS(ROW()-6,COLUMN()))-$AO$18,0) + IF(AND(D119="F",T119&gt;0), INDIRECT(ADDRESS(ROW()-6,COLUMN()))-$AN$18,0)</f>
        <v/>
      </c>
      <c r="U125" s="66" t="n">
        <v>0</v>
      </c>
      <c r="V125" s="59">
        <f>IF(AND(D119="M",V119&gt;0), INDIRECT(ADDRESS(ROW()-6,COLUMN()))-$AO$20,0) + IF(AND(D119="F",V119&gt;0), INDIRECT(ADDRESS(ROW()-6,COLUMN()))-$AN$20,0)</f>
        <v/>
      </c>
      <c r="W125" s="59">
        <f>IF(AND(D119="M",W119&gt;0), INDIRECT(ADDRESS(ROW()-6,COLUMN()))-$AO$21,0) + IF(AND(D119="F",W119&gt;0), INDIRECT(ADDRESS(ROW()-6,COLUMN()))-$AN$21,0)</f>
        <v/>
      </c>
      <c r="X125" s="22" t="n"/>
      <c r="Y125" s="22" t="n"/>
      <c r="Z125" s="22" t="n"/>
    </row>
    <row customHeight="1" ht="20" outlineLevel="1" r="126" s="73" thickBot="1">
      <c r="C126" s="76" t="inlineStr">
        <is>
          <t>Olympic Trials</t>
        </is>
      </c>
      <c r="E126" s="65" t="n"/>
      <c r="F126" s="59" t="n"/>
      <c r="G126" s="59" t="n"/>
      <c r="H126" s="59" t="n"/>
      <c r="I126" s="59" t="n"/>
      <c r="J126" s="59" t="n"/>
      <c r="K126" s="59" t="n"/>
      <c r="L126" s="54" t="n">
        <v>-89</v>
      </c>
      <c r="M126" s="59" t="n"/>
      <c r="N126" s="59" t="n"/>
      <c r="O126" s="54" t="n">
        <v>-89</v>
      </c>
      <c r="P126" s="55" t="n"/>
      <c r="Q126" s="55" t="n"/>
      <c r="R126" s="54" t="n">
        <v>-89</v>
      </c>
      <c r="S126" s="55" t="n"/>
      <c r="T126" s="55" t="n"/>
      <c r="U126" s="54" t="n">
        <v>-89</v>
      </c>
      <c r="V126" s="55" t="n"/>
      <c r="W126" s="55" t="n"/>
      <c r="X126" s="22" t="n"/>
      <c r="Y126" s="22" t="n"/>
      <c r="Z126" s="22" t="n"/>
    </row>
    <row customHeight="1" ht="20" r="127" s="73">
      <c r="A127" s="71" t="inlineStr">
        <is>
          <t>Template</t>
        </is>
      </c>
      <c r="B127" s="72" t="n"/>
      <c r="C127" s="44" t="inlineStr">
        <is>
          <t>/</t>
        </is>
      </c>
      <c r="D127" s="45" t="inlineStr">
        <is>
          <t>/</t>
        </is>
      </c>
      <c r="E127" s="47">
        <f>COUNTIF(F127:W127,"=0")</f>
        <v/>
      </c>
      <c r="F127" s="53" t="n">
        <v>-89</v>
      </c>
      <c r="G127" s="53" t="n">
        <v>-89</v>
      </c>
      <c r="H127" s="53" t="n">
        <v>-89</v>
      </c>
      <c r="I127" s="53" t="n">
        <v>-89</v>
      </c>
      <c r="J127" s="53" t="n">
        <v>-89</v>
      </c>
      <c r="K127" s="53" t="n">
        <v>-89</v>
      </c>
      <c r="L127" s="53" t="n">
        <v>-89</v>
      </c>
      <c r="M127" s="53" t="n">
        <v>-89</v>
      </c>
      <c r="N127" s="53" t="n">
        <v>-89</v>
      </c>
      <c r="O127" s="53" t="n">
        <v>-89</v>
      </c>
      <c r="P127" s="53" t="n">
        <v>-89</v>
      </c>
      <c r="Q127" s="53" t="n">
        <v>-89</v>
      </c>
      <c r="R127" s="53" t="n">
        <v>-89</v>
      </c>
      <c r="S127" s="53" t="n">
        <v>-89</v>
      </c>
      <c r="T127" s="53" t="n">
        <v>-89</v>
      </c>
      <c r="U127" s="53" t="n">
        <v>-89</v>
      </c>
      <c r="V127" s="53" t="n">
        <v>-89</v>
      </c>
      <c r="W127" s="56" t="n">
        <v>-89</v>
      </c>
      <c r="X127" s="22" t="n"/>
      <c r="Y127" s="22" t="n"/>
      <c r="Z127" s="22" t="n"/>
    </row>
    <row customHeight="1" ht="20" outlineLevel="1" r="128" s="73">
      <c r="C128" s="74" t="inlineStr">
        <is>
          <t>Silver</t>
        </is>
      </c>
      <c r="D128" s="75" t="n"/>
      <c r="E128" s="65">
        <f>COUNTIF(F128:AA128,"&lt;=0")-E127-IF(C127&gt;12,IF(L127&gt;0,1,0)+IF(O127&gt;0,1,0)+IF(R127&gt;0,1,0)+IF(U127&gt;0,1,0),0)-IF(C127&lt;11,IF(J127&gt;0,1,0)+IF(K127&gt;0,1,0)+IF(N127&gt;0,1,0)+IF(Q127&gt;0,1,0)+IF(T127&gt;0,1,0)+IF(W127,1,0),0)</f>
        <v/>
      </c>
      <c r="F128" s="59">
        <f>(IF(AND(C127&lt;11,AND(D127="F",F127&gt;0)),(INDIRECT(ADDRESS(ROW()-1,COLUMN()))-$B$4),0) + IF(AND(C127&lt;11,AND(D127="M",F127&gt;0)),(INDIRECT(ADDRESS(ROW()-1,COLUMN()))-$C$4),0)) + IF(AND(OR(C127=11,C127=12),AND(D127="F",F127&gt;0)),(INDIRECT(ADDRESS(ROW()-1,COLUMN()))-$D$4),0) + IF(AND(OR(C127=11,C127=12),AND(D127="M",F127&gt;0)),(INDIRECT(ADDRESS(ROW()-1,COLUMN()))-$E$4),0)  + IF(AND(OR(C127=13,C127=14),AND(D127="F",F127&gt;0)),(INDIRECT(ADDRESS(ROW()-1,COLUMN()))-$F$4),0) + IF(AND(OR(C127=13,C127=14),AND(D127="M",F127&gt;0)),(INDIRECT(ADDRESS(ROW()-1,COLUMN()))-$G$4),0) + IF(AND(C127 &gt; 14,AND(D127="F",F127&gt;0)),(INDIRECT(ADDRESS(ROW()-1,COLUMN()))-$H$4),0) + IF(AND(C127 &gt; 14,AND(D127="M",F127&gt;0)),(INDIRECT(ADDRESS(ROW()-1,COLUMN()))-$I$4),0)</f>
        <v/>
      </c>
      <c r="G128" s="59">
        <f>(IF(AND(C127&lt;11,AND(D127="F",G127&gt;0)),(INDIRECT(ADDRESS(ROW()-1,COLUMN()))-$B$5),0) + IF(AND(C127&lt;11,AND(D127="M",G127&gt;0)),(INDIRECT(ADDRESS(ROW()-1,COLUMN()))-$C$5),0)) + IF(AND(OR(C127=11,C127=12),AND(D127="F",G127&gt;0)),(INDIRECT(ADDRESS(ROW()-1,COLUMN()))-$D$5),0) + IF(AND(OR(C127=11,C127=12),AND(D127="M",G127&gt;0)),(INDIRECT(ADDRESS(ROW()-1,COLUMN()))-$E$5),0)  + IF(AND(OR(C127=13,C127=14),AND(D127="F",G127&gt;0)),(INDIRECT(ADDRESS(ROW()-1,COLUMN()))-$F$5),0) + IF(AND(OR(C127=13,C127=14),AND(D127="M",G127&gt;0)),(INDIRECT(ADDRESS(ROW()-1,COLUMN()))-$G$5),0) + IF(AND(C127 &gt; 14,AND(D127="F",G127&gt;0)),(INDIRECT(ADDRESS(ROW()-1,COLUMN()))-$H$5),0) + IF(AND(C127 &gt; 14,AND(D127="M",G127&gt;0)),(INDIRECT(ADDRESS(ROW()-1,COLUMN()))-$I$5),0)</f>
        <v/>
      </c>
      <c r="H128" s="59">
        <f>(IF(AND(C127&lt;11,AND(D127="F",H127&gt;0)),(INDIRECT(ADDRESS(ROW()-1,COLUMN()))-$B$6),0) + IF(AND(C127&lt;11,AND(D127="M",H127&gt;0)),(INDIRECT(ADDRESS(ROW()-1,COLUMN()))-$C$6),0)) + IF(AND(OR(C127=11,C127=12),AND(D127="F",H127&gt;0)),(INDIRECT(ADDRESS(ROW()-1,COLUMN()))-$D$6),0) + IF(AND(OR(C127=11,C127=12),AND(D127="M",H127&gt;0)),(INDIRECT(ADDRESS(ROW()-1,COLUMN()))-$E$6),0)  + IF(AND(OR(C127=13,C127=14),AND(D127="F",H127&gt;0)),(INDIRECT(ADDRESS(ROW()-1,COLUMN()))-$F$6),0) + IF(AND(OR(C127=13,C127=14),AND(D127="M",H127&gt;0)),(INDIRECT(ADDRESS(ROW()-1,COLUMN()))-$G$6),0) + IF(AND(C127 &gt; 14,AND(D127="F",H127&gt;0)),(INDIRECT(ADDRESS(ROW()-1,COLUMN()))-$H$6),0) + IF(AND(C127 &gt; 14,AND(D127="M",H127&gt;0)),(INDIRECT(ADDRESS(ROW()-1,COLUMN()))-$I$6),0)</f>
        <v/>
      </c>
      <c r="I128" s="59">
        <f>(IF(AND(C127&lt;11,AND(D127="F",I127&gt;0)),(INDIRECT(ADDRESS(ROW()-1,COLUMN()))-$B$7),0) + IF(AND(C127&lt;11,AND(D127="M",I127&gt;0)),(INDIRECT(ADDRESS(ROW()-1,COLUMN()))-$C$7),0)) + IF(AND(OR(C127=11,C127=12),AND(D127="F",I127&gt;0)),(INDIRECT(ADDRESS(ROW()-1,COLUMN()))-$D$7),0) + IF(AND(OR(C127=11,C127=12),AND(D127="M",I127&gt;0)),(INDIRECT(ADDRESS(ROW()-1,COLUMN()))-$E$7),0)  + IF(AND(OR(C127=13,C127=14),AND(D127="F",I127&gt;0)),(INDIRECT(ADDRESS(ROW()-1,COLUMN()))-$F$7),0) + IF(AND(OR(C127=13,C127=14),AND(D127="M",I127&gt;0)),(INDIRECT(ADDRESS(ROW()-1,COLUMN()))-$G$7),0) + IF(AND(C127 &gt; 14,AND(D127="F",I127&gt;0)),(INDIRECT(ADDRESS(ROW()-1,COLUMN()))-$H$7),0) + IF(AND(C127 &gt; 14,AND(D127="M",I127&gt;0)),(INDIRECT(ADDRESS(ROW()-1,COLUMN()))-$I$7),0)</f>
        <v/>
      </c>
      <c r="J128" s="59">
        <f>IF(AND(OR(C127=11,C127=12),AND(D127="F",J127&gt;0)),(INDIRECT(ADDRESS(ROW()-1,COLUMN()))-$D$8),0) + IF(AND(OR(C127=11,C127=12),AND(D127="M",J127&gt;0)),(INDIRECT(ADDRESS(ROW()-1,COLUMN()))-$E$8),0)  + IF(AND(OR(C127=13,C127=14),AND(D127="F",J127&gt;0)),(INDIRECT(ADDRESS(ROW()-1,COLUMN()))-$F$8),0) + IF(AND(OR(C127=13,C127=14),AND(D127="M",J127&gt;0)),(INDIRECT(ADDRESS(ROW()-1,COLUMN()))-$G$8),0) + IF(AND(C127 &gt; 14,AND(D127="F",J127&gt;0)),(INDIRECT(ADDRESS(ROW()-1,COLUMN()))-$H$8),0) + IF(AND(C127 &gt; 14,AND(D127="M",J127&gt;0)),(INDIRECT(ADDRESS(ROW()-1,COLUMN()))-$I$8),0)</f>
        <v/>
      </c>
      <c r="K128" s="59">
        <f>IF(AND(OR(C127=11,C127=12),AND(D127="F",K127&gt;0)),(INDIRECT(ADDRESS(ROW()-1,COLUMN()))-$D$9),0) + IF(AND(OR(C127=11,C127=12),AND(D127="M",K127&gt;0)),(INDIRECT(ADDRESS(ROW()-1,COLUMN()))-$E$9),0)  + IF(AND(OR(C127=13,C127=14),AND(D127="F",K127&gt;0)),(INDIRECT(ADDRESS(ROW()-1,COLUMN()))-$F$9),0) + IF(AND(OR(C127=13,C127=14),AND(D127="M",K127&gt;0)),(INDIRECT(ADDRESS(ROW()-1,COLUMN()))-$G$9),0) + IF(AND(C127 &gt; 14,AND(D127="F",K127&gt;0)),(INDIRECT(ADDRESS(ROW()-1,COLUMN()))-$H$9),0) + IF(AND(C127 &gt; 14,AND(D127="M",K127&gt;0)),(INDIRECT(ADDRESS(ROW()-1,COLUMN()))-$I$9),0)</f>
        <v/>
      </c>
      <c r="L128" s="59">
        <f>(IF(AND(C127&lt;11,AND(D127="F",L127&gt;0)),(INDIRECT(ADDRESS(ROW()-1,COLUMN()))-$B$11),0) + IF(AND(C127&lt;11,AND(D127="M",L127&gt;0)),(INDIRECT(ADDRESS(ROW()-1,COLUMN()))-$C$11),0)) + IF(AND(OR(C127=11,C127=12),AND(D127="F",L127&gt;0)),(INDIRECT(ADDRESS(ROW()-1,COLUMN()))-$D$11),0) + IF(AND(OR(C127=11,C127=12),AND(D127="M",L127&gt;0)),(INDIRECT(ADDRESS(ROW()-1,COLUMN()))-$E$11),0)</f>
        <v/>
      </c>
      <c r="M128" s="59">
        <f>(IF(AND(C127&lt;11,AND(D127="F",M127&gt;0)),(INDIRECT(ADDRESS(ROW()-1,COLUMN()))-$B$12),0) + IF(AND(C127&lt;11,AND(D127="M",M127&gt;0)),(INDIRECT(ADDRESS(ROW()-1,COLUMN()))-$C$12),0)) + IF(AND(OR(C127=11,C127=12),AND(D127="F",M127&gt;0)),(INDIRECT(ADDRESS(ROW()-1,COLUMN()))-$D$12),0) + IF(AND(OR(C127=11,C127=12),AND(D127="M",M127&gt;0)),(INDIRECT(ADDRESS(ROW()-1,COLUMN()))-$E$12),0)  + IF(AND(OR(C127=13,C127=14),AND(D127="F",M127&gt;0)),(INDIRECT(ADDRESS(ROW()-1,COLUMN()))-$F$12),0) + IF(AND(OR(C127=13,C127=14),AND(D127="M",M127&gt;0)),(INDIRECT(ADDRESS(ROW()-1,COLUMN()))-$G$12),0) + IF(AND(C127 &gt; 14,AND(D127="F",M127&gt;0)),(INDIRECT(ADDRESS(ROW()-1,COLUMN()))-$H$12),0) + IF(AND(C127 &gt; 14,AND(D127="M",M127&gt;0)),(INDIRECT(ADDRESS(ROW()-1,COLUMN()))-$I$12),0)</f>
        <v/>
      </c>
      <c r="N128" s="59">
        <f>IF(AND(OR(C127=11,C127=12),AND(D127="F",N127&gt;0)),(INDIRECT(ADDRESS(ROW()-1,COLUMN()))-$D$13),0) + IF(AND(OR(C127=11,C127=12),AND(D127="M",N127&gt;0)),(INDIRECT(ADDRESS(ROW()-1,COLUMN()))-$E$13),0)  + IF(AND(OR(C127=13,C127=14),AND(D127="F",N127&gt;0)),(INDIRECT(ADDRESS(ROW()-1,COLUMN()))-$F$13),0) + IF(AND(OR(C127=13,C127=14),AND(D127="M",N127&gt;0)),(INDIRECT(ADDRESS(ROW()-1,COLUMN()))-$G$13),0) + IF(AND(C127 &gt; 14,AND(D127="F",N127&gt;0)),(INDIRECT(ADDRESS(ROW()-1,COLUMN()))-$H$13),0) + IF(AND(C127 &gt; 14,AND(D127="M",N127&gt;0)),(INDIRECT(ADDRESS(ROW()-1,COLUMN()))-$I$13),0)</f>
        <v/>
      </c>
      <c r="O128" s="59">
        <f>(IF(AND(C127&lt;11,AND(D127="F",O127&gt;0)),(INDIRECT(ADDRESS(ROW()-1,COLUMN()))-$B$15),0) + IF(AND(C127&lt;11,AND(D127="M",O127&gt;0)),(INDIRECT(ADDRESS(ROW()-1,COLUMN()))-$C$15),0)) + IF(AND(OR(C127=11,C127=12),AND(D127="F",O127&gt;0)),(INDIRECT(ADDRESS(ROW()-1,COLUMN()))-$D$15),0) + IF(AND(OR(C127=11,C127=12),AND(D127="M",O127&gt;0)),(INDIRECT(ADDRESS(ROW()-1,COLUMN()))-$E$15),0)</f>
        <v/>
      </c>
      <c r="P128" s="59">
        <f>(IF(AND(C127&lt;11,AND(D127="F",P127&gt;0)),(INDIRECT(ADDRESS(ROW()-1,COLUMN()))-$B$16),0) + IF(AND(C127&lt;11,AND(D127="M",P127&gt;0)),(INDIRECT(ADDRESS(ROW()-1,COLUMN()))-$C$16),0)) + IF(AND(OR(C127=11,C127=12),AND(D127="F",P127&gt;0)),(INDIRECT(ADDRESS(ROW()-1,COLUMN()))-$D$16),0) + IF(AND(OR(C127=11,C127=12),AND(D127="M",P127&gt;0)),(INDIRECT(ADDRESS(ROW()-1,COLUMN()))-$E$16),0)  + IF(AND(OR(C127=13,C127=14),AND(D127="F",P127&gt;0)),(INDIRECT(ADDRESS(ROW()-1,COLUMN()))-$F$16),0) + IF(AND(OR(C127=13,C127=14),AND(D127="M",P127&gt;0)),(INDIRECT(ADDRESS(ROW()-1,COLUMN()))-$G$16),0) + IF(AND(C127 &gt; 14,AND(D127="F",P127&gt;0)),(INDIRECT(ADDRESS(ROW()-1,COLUMN()))-$H$16),0) + IF(AND(C127 &gt; 14,AND(D127="M",P127&gt;0)),(INDIRECT(ADDRESS(ROW()-1,COLUMN()))-$I$16),0)</f>
        <v/>
      </c>
      <c r="Q128" s="59">
        <f>IF(AND(OR(C127=11,C127=12),AND(D127="F",Q127&gt;0)),(INDIRECT(ADDRESS(ROW()-1,COLUMN()))-$D$17),0) + IF(AND(OR(C127=11,C127=12),AND(D127="M",Q127&gt;0)),(INDIRECT(ADDRESS(ROW()-1,COLUMN()))-$E$17),0)  + IF(AND(OR(C127=13,C127=14),AND(D127="F",Q127&gt;0)),(INDIRECT(ADDRESS(ROW()-1,COLUMN()))-$F$17),0) + IF(AND(OR(C127=13,C127=14),AND(D127="M",Q127&gt;0)),(INDIRECT(ADDRESS(ROW()-1,COLUMN()))-$G$17),0) + IF(AND(C127 &gt; 14,AND(D127="F",Q127&gt;0)),(INDIRECT(ADDRESS(ROW()-1,COLUMN()))-$H$17),0) + IF(AND(C127 &gt; 14,AND(D127="M",Q127&gt;0)),(INDIRECT(ADDRESS(ROW()-1,COLUMN()))-$I$17),0)</f>
        <v/>
      </c>
      <c r="R128" s="59">
        <f>(IF(AND(C127&lt;11,AND(D127="F",R127&gt;0)),(INDIRECT(ADDRESS(ROW()-1,COLUMN()))-$B$19),0) + IF(AND(C127&lt;11,AND(D127="M",R127&gt;0)),(INDIRECT(ADDRESS(ROW()-1,COLUMN()))-$C$19),0)) + IF(AND(OR(C127=11,C127=12),AND(D127="F",R127&gt;0)),(INDIRECT(ADDRESS(ROW()-1,COLUMN()))-$D$19),0) + IF(AND(OR(C127=11,C127=12),AND(D127="M",R127&gt;0)),(INDIRECT(ADDRESS(ROW()-1,COLUMN()))-$E$19),0)</f>
        <v/>
      </c>
      <c r="S128" s="59">
        <f>(IF(AND(C127&lt;11,AND(D127="F",S127&gt;0)),(INDIRECT(ADDRESS(ROW()-1,COLUMN()))-$B$20),0) + IF(AND(C127&lt;11,AND(D127="M",S127&gt;0)),(INDIRECT(ADDRESS(ROW()-1,COLUMN()))-$C$20),0)) + IF(AND(OR(C127=11,C127=12),AND(D127="F",S127&gt;0)),(INDIRECT(ADDRESS(ROW()-1,COLUMN()))-$D$20),0) + IF(AND(OR(C127=11,C127=12),AND(D127="M",S127&gt;0)),(INDIRECT(ADDRESS(ROW()-1,COLUMN()))-$E$20),0)  + IF(AND(OR(C127=13,C127=14),AND(D127="F",S127&gt;0)),(INDIRECT(ADDRESS(ROW()-1,COLUMN()))-$F$20),0) + IF(AND(OR(C127=13,C127=14),AND(D127="M",S127&gt;0)),(INDIRECT(ADDRESS(ROW()-1,COLUMN()))-$G$20),0) + IF(AND(C127 &gt; 14,AND(D127="F",S127&gt;0)),(INDIRECT(ADDRESS(ROW()-1,COLUMN()))-$H$20),0) + IF(AND(C127 &gt; 14,AND(D127="M",S127&gt;0)),(INDIRECT(ADDRESS(ROW()-1,COLUMN()))-$I$20),0)</f>
        <v/>
      </c>
      <c r="T128" s="59">
        <f>IF(AND(OR(C127=11,C127=12),AND(D127="F",T127&gt;0)),(INDIRECT(ADDRESS(ROW()-1,COLUMN()))-$D$21),0) + IF(AND(OR(C127=11,C127=12),AND(D127="M",T127&gt;0)),(INDIRECT(ADDRESS(ROW()-1,COLUMN()))-$E$21),0)  + IF(AND(OR(C127=13,C127=14),AND(D127="F",T127&gt;0)),(INDIRECT(ADDRESS(ROW()-1,COLUMN()))-$F$21),0) + IF(AND(OR(C127=13,C127=14),AND(D127="M",T127&gt;0)),(INDIRECT(ADDRESS(ROW()-1,COLUMN()))-$G$21),0) + IF(AND(C127 &gt; 14,AND(D127="F",T127&gt;0)),(INDIRECT(ADDRESS(ROW()-1,COLUMN()))-$H$21),0) + IF(AND(C127 &gt; 14,AND(D127="M",T127&gt;0)),(INDIRECT(ADDRESS(ROW()-1,COLUMN()))-$I$21),0)</f>
        <v/>
      </c>
      <c r="U128" s="59">
        <f>(IF(AND(C127&lt;11,AND(D127="F",U127&gt;0)),(INDIRECT(ADDRESS(ROW()-1,COLUMN()))-$B$23),0) + IF(AND(C127&lt;11,AND(D127="M",U127&gt;0)),(INDIRECT(ADDRESS(ROW()-1,COLUMN()))-$C$23),0)) + IF(AND(OR(C127=11,C127=12),AND(D127="F",U127&gt;0)),(INDIRECT(ADDRESS(ROW()-1,COLUMN()))-$D$23),0) + IF(AND(OR(C127=11,C127=12),AND(D127="M",U127&gt;0)),(INDIRECT(ADDRESS(ROW()-1,COLUMN()))-$E$23),0)</f>
        <v/>
      </c>
      <c r="V128" s="59">
        <f>(IF(AND(C127&lt;11,AND(D127="F",V127&gt;0)),(INDIRECT(ADDRESS(ROW()-1,COLUMN()))-$B$24),0) + IF(AND(C127&lt;11,AND(D127="M",V127&gt;0)),(INDIRECT(ADDRESS(ROW()-1,COLUMN()))-$C$24),0)) + IF(AND(OR(C127=11,C127=12),AND(D127="F",V127&gt;0)),(INDIRECT(ADDRESS(ROW()-1,COLUMN()))-$D$24),0) + IF(AND(OR(C127=11,C127=12),AND(D127="M",V127&gt;0)),(INDIRECT(ADDRESS(ROW()-1,COLUMN()))-$E$24),0)  + IF(AND(OR(C127=13,C127=14),AND(D127="F",V127&gt;0)),(INDIRECT(ADDRESS(ROW()-1,COLUMN()))-$F$24),0) + IF(AND(OR(C127=13,C127=14),AND(D127="M",V127&gt;0)),(INDIRECT(ADDRESS(ROW()-1,COLUMN()))-$G$24),0) + IF(AND(C127 &gt; 14,AND(D127="F",V127&gt;0)),(INDIRECT(ADDRESS(ROW()-1,COLUMN()))-$H$24),0) + IF(AND(C127 &gt; 14,AND(D127="M",V127&gt;0)),(INDIRECT(ADDRESS(ROW()-1,COLUMN()))-$I$24),0)</f>
        <v/>
      </c>
      <c r="W128" s="59">
        <f>IF(AND(OR(C127=11,C127=12),AND(D127="F",W127&gt;0)),(INDIRECT(ADDRESS(ROW()-1,COLUMN()))-$D$25),0) + IF(AND(OR(C127=11,C127=12),AND(D127="M",W127&gt;0)),(INDIRECT(ADDRESS(ROW()-1,COLUMN()))-$E$25),0)  + IF(AND(OR(C127=13,C127=14),AND(D127="F",W127&gt;0)),(INDIRECT(ADDRESS(ROW()-1,COLUMN()))-$F$25),0) + IF(AND(OR(C127=13,C127=14),AND(D127="M",W127&gt;0)),(INDIRECT(ADDRESS(ROW()-1,COLUMN()))-$G$25),0) + IF(AND(C127 &gt; 14,AND(D127="F",W127&gt;0)),(INDIRECT(ADDRESS(ROW()-1,COLUMN()))-$H$25),0) + IF(AND(C127 &gt; 14,AND(D127="M",W127&gt;0)),(INDIRECT(ADDRESS(ROW()-1,COLUMN()))-$I$25),0)</f>
        <v/>
      </c>
      <c r="X128" s="22" t="n"/>
      <c r="Y128" s="22" t="n"/>
      <c r="Z128" s="22" t="n"/>
    </row>
    <row customHeight="1" ht="20" outlineLevel="1" r="129" s="73">
      <c r="C129" s="76" t="inlineStr">
        <is>
          <t>State</t>
        </is>
      </c>
      <c r="E129" s="65">
        <f>COUNTIF(F129:AA129,"&lt;=0")-E127-IF(C127&gt;12,IF(L127&gt;0,1,0)+IF(O127&gt;0,1,0)+IF(R127&gt;0,1,0)+IF(U127&gt;0,1,0),0)-IF(C127&lt;11,IF(J127&gt;0,1,0)+IF(K127&gt;0,1,0)+IF(N127&gt;0,1,0)+IF(Q127&gt;0,1,0)+IF(T127&gt;0,1,0)+IF(W127,1,0),0)</f>
        <v/>
      </c>
      <c r="F129" s="59">
        <f>(IF(AND(C127&lt;11,AND(D127="F",F127&gt;0)),(INDIRECT(ADDRESS(ROW()-2,COLUMN()))-$L$4),0) + IF(AND(C127&lt;11,AND(D127="M",F127&gt;0)),(INDIRECT(ADDRESS(ROW()-2,COLUMN()))-$M$4),0)) + IF(AND(OR(C127=11,C127=12),AND(D127="F",F127&gt;0)),(INDIRECT(ADDRESS(ROW()-2,COLUMN()))-$N$4),0) + IF(AND(OR(C127=11,C127=12),AND(D127="M",F127&gt;0)),(INDIRECT(ADDRESS(ROW()-2,COLUMN()))-$O$4),0)  + IF(AND(OR(C127=13,C127=14),AND(D127="F",F127&gt;0)),(INDIRECT(ADDRESS(ROW()-2,COLUMN()))-$P$4),0) + IF(AND(OR(C127=13,C127=14),AND(D127="M",F127&gt;0)),(INDIRECT(ADDRESS(ROW()-2,COLUMN()))-$Q$4),0) + IF(AND(C127 &gt; 14,AND(D127="F",F127&gt;0)),(INDIRECT(ADDRESS(ROW()-2,COLUMN()))-$R$4),0) + IF(AND(C127 &gt; 14,AND(D127="M",F127&gt;0)),(INDIRECT(ADDRESS(ROW()-2,COLUMN()))-$S$4),0)</f>
        <v/>
      </c>
      <c r="G129" s="59">
        <f>(IF(AND(C127&lt;11,AND(D127="F",G127&gt;0)),(INDIRECT(ADDRESS(ROW()-2,COLUMN()))-$L$5),0) + IF(AND(C127&lt;11,AND(D127="M",G127&gt;0)),(INDIRECT(ADDRESS(ROW()-2,COLUMN()))-$M$5),0)) + IF(AND(OR(C127=11,C127=12),AND(D127="F",G127&gt;0)),(INDIRECT(ADDRESS(ROW()-2,COLUMN()))-$N$5),0) + IF(AND(OR(C127=11,C127=12),AND(D127="M",G127&gt;0)),(INDIRECT(ADDRESS(ROW()-2,COLUMN()))-$O$5),0)  + IF(AND(OR(C127=13,C127=14),AND(D127="F",G127&gt;0)),(INDIRECT(ADDRESS(ROW()-2,COLUMN()))-$P$5),0) + IF(AND(OR(C127=13,C127=14),AND(D127="M",G127&gt;0)),(INDIRECT(ADDRESS(ROW()-2,COLUMN()))-$Q$5),0) + IF(AND(C127 &gt; 14,AND(D127="F",G127&gt;0)),(INDIRECT(ADDRESS(ROW()-2,COLUMN()))-$R$5),0) + IF(AND(C127 &gt; 14,AND(D127="M",G127&gt;0)),(INDIRECT(ADDRESS(ROW()-2,COLUMN()))-$S$5),0)</f>
        <v/>
      </c>
      <c r="H129" s="59">
        <f>(IF(AND(C127&lt;11,AND(D127="F",H127&gt;0)),(INDIRECT(ADDRESS(ROW()-2,COLUMN()))-$L$6),0) + IF(AND(C127&lt;11,AND(D127="M",H127&gt;0)),(INDIRECT(ADDRESS(ROW()-2,COLUMN()))-$M$6),0)) + IF(AND(OR(C127=11,C127=12),AND(D127="F",H127&gt;0)),(INDIRECT(ADDRESS(ROW()-2,COLUMN()))-$N$6),0) + IF(AND(OR(C127=11,C127=12),AND(D127="M",H127&gt;0)),(INDIRECT(ADDRESS(ROW()-2,COLUMN()))-$O$6),0)  + IF(AND(OR(C127=13,C127=14),AND(D127="F",H127&gt;0)),(INDIRECT(ADDRESS(ROW()-2,COLUMN()))-$P$6),0) + IF(AND(OR(C127=13,C127=14),AND(D127="M",H127&gt;0)),(INDIRECT(ADDRESS(ROW()-2,COLUMN()))-$Q$6),0) + IF(AND(C127 &gt; 14,AND(D127="F",H127&gt;0)),(INDIRECT(ADDRESS(ROW()-2,COLUMN()))-$R$6),0) + IF(AND(C127 &gt; 14,AND(D127="M",H127&gt;0)),(INDIRECT(ADDRESS(ROW()-2,COLUMN()))-$S$6),0)</f>
        <v/>
      </c>
      <c r="I129" s="59">
        <f>(IF(AND(C127&lt;11,AND(D127="F",I127&gt;0)),(INDIRECT(ADDRESS(ROW()-2,COLUMN()))-$L$7),0) + IF(AND(C127&lt;11,AND(D127="M",I127&gt;0)),(INDIRECT(ADDRESS(ROW()-2,COLUMN()))-$M$7),0)) + IF(AND(OR(C127=11,C127=12),AND(D127="F",I127&gt;0)),(INDIRECT(ADDRESS(ROW()-2,COLUMN()))-$N$7),0) + IF(AND(OR(C127=11,C127=12),AND(D127="M",I127&gt;0)),(INDIRECT(ADDRESS(ROW()-2,COLUMN()))-$O$7),0)  + IF(AND(OR(C127=13,C127=14),AND(D127="F",I127&gt;0)),(INDIRECT(ADDRESS(ROW()-2,COLUMN()))-$P$7),0) + IF(AND(OR(C127=13,C127=14),AND(D127="M",I127&gt;0)),(INDIRECT(ADDRESS(ROW()-2,COLUMN()))-$Q$7),0) + IF(AND(C127 &gt; 14,AND(D127="F",I127&gt;0)),(INDIRECT(ADDRESS(ROW()-2,COLUMN()))-$R$7),0) + IF(AND(C127 &gt; 14,AND(D127="M",I127&gt;0)),(INDIRECT(ADDRESS(ROW()-2,COLUMN()))-$S$7),0)</f>
        <v/>
      </c>
      <c r="J129" s="59">
        <f>IF(AND(OR(C127=11,C127=12),AND(D127="F",J127&gt;0)),(INDIRECT(ADDRESS(ROW()-2,COLUMN()))-$N$8),0) + IF(AND(OR(C127=11,C127=12),AND(D127="M",J127&gt;0)),(INDIRECT(ADDRESS(ROW()-2,COLUMN()))-$O$8),0)  + IF(AND(OR(C127=13,C127=14),AND(D127="F",J127&gt;0)),(INDIRECT(ADDRESS(ROW()-2,COLUMN()))-$P$8),0) + IF(AND(OR(C127=13,C127=14),AND(D127="M",J127&gt;0)),(INDIRECT(ADDRESS(ROW()-2,COLUMN()))-$Q$8),0) + IF(AND(C127 &gt; 14,AND(D127="F",J127&gt;0)),(INDIRECT(ADDRESS(ROW()-2,COLUMN()))-$R$8),0) + IF(AND(C127 &gt; 14,AND(D127="M",J127&gt;0)),(INDIRECT(ADDRESS(ROW()-2,COLUMN()))-$S$8),0)</f>
        <v/>
      </c>
      <c r="K129" s="59">
        <f>IF(AND(OR(C127=11,C127=12),AND(D127="F",K127&gt;0)),(INDIRECT(ADDRESS(ROW()-2,COLUMN()))-$N$9),0) + IF(AND(OR(C127=11,C127=12),AND(D127="M",K127&gt;0)),(INDIRECT(ADDRESS(ROW()-2,COLUMN()))-$O$9),0)  + IF(AND(OR(C127=13,C127=14),AND(D127="F",K127&gt;0)),(INDIRECT(ADDRESS(ROW()-2,COLUMN()))-$P$9),0) + IF(AND(OR(C127=13,C127=14),AND(D127="M",K127&gt;0)),(INDIRECT(ADDRESS(ROW()-2,COLUMN()))-$Q$9),0) + IF(AND(C127 &gt; 14,AND(D127="F",K127&gt;0)),(INDIRECT(ADDRESS(ROW()-2,COLUMN()))-$R$9),0) + IF(AND(C127 &gt; 14,AND(D127="M",K127&gt;0)),(INDIRECT(ADDRESS(ROW()-2,COLUMN()))-$S$9),0)</f>
        <v/>
      </c>
      <c r="L129" s="59">
        <f>(IF(AND(C127&lt;11,AND(D127="F",L127&gt;0)),(INDIRECT(ADDRESS(ROW()-2,COLUMN()))-$L$11),0) + IF(AND(C127&lt;11,AND(D127="M",L127&gt;0)),(INDIRECT(ADDRESS(ROW()-2,COLUMN()))-$M$11),0)) + IF(AND(OR(C127=11,C127=12),AND(D127="F",L127&gt;0)),(INDIRECT(ADDRESS(ROW()-2,COLUMN()))-$N$11),0) + IF(AND(OR(C127=11,C127=12),AND(D127="M",L127&gt;0)),(INDIRECT(ADDRESS(ROW()-2,COLUMN()))-$O$11),0)</f>
        <v/>
      </c>
      <c r="M129" s="59">
        <f>(IF(AND(C127&lt;11,AND(D127="F",M127&gt;0)),(INDIRECT(ADDRESS(ROW()-2,COLUMN()))-$L$12),0) + IF(AND(C127&lt;11,AND(D127="M",M127&gt;0)),(INDIRECT(ADDRESS(ROW()-2,COLUMN()))-$M$12),0)) + IF(AND(OR(C127=11,C127=12),AND(D127="F",M127&gt;0)),(INDIRECT(ADDRESS(ROW()-2,COLUMN()))-$N$12),0) + IF(AND(OR(C127=11,C127=12),AND(D127="M",M127&gt;0)),(INDIRECT(ADDRESS(ROW()-2,COLUMN()))-$O$12),0)  + IF(AND(OR(C127=13,C127=14),AND(D127="F",M127&gt;0)),(INDIRECT(ADDRESS(ROW()-2,COLUMN()))-$P$12),0) + IF(AND(OR(C127=13,C127=14),AND(D127="M",M127&gt;0)),(INDIRECT(ADDRESS(ROW()-2,COLUMN()))-$Q$12),0) + IF(AND(C127 &gt; 14,AND(D127="F",M127&gt;0)),(INDIRECT(ADDRESS(ROW()-2,COLUMN()))-$R$12),0) + IF(AND(C127 &gt; 14,AND(D127="M",M127&gt;0)),(INDIRECT(ADDRESS(ROW()-2,COLUMN()))-$S$12),0)</f>
        <v/>
      </c>
      <c r="N129" s="59">
        <f>IF(AND(OR(C127=11,C127=12),AND(D127="F",N127&gt;0)),(INDIRECT(ADDRESS(ROW()-2,COLUMN()))-$N$13),0) + IF(AND(OR(C127=11,C127=12),AND(D127="M",N127&gt;0)),(INDIRECT(ADDRESS(ROW()-2,COLUMN()))-$O$13),0)  + IF(AND(OR(C127=13,C127=14),AND(D127="F",N127&gt;0)),(INDIRECT(ADDRESS(ROW()-2,COLUMN()))-$P$13),0) + IF(AND(OR(C127=13,C127=14),AND(D127="M",N127&gt;0)),(INDIRECT(ADDRESS(ROW()-2,COLUMN()))-$Q$13),0) + IF(AND(C127 &gt; 14,AND(D127="F",N127&gt;0)),(INDIRECT(ADDRESS(ROW()-2,COLUMN()))-$R$13),0) + IF(AND(C127 &gt; 14,AND(D127="M",N127&gt;0)),(INDIRECT(ADDRESS(ROW()-2,COLUMN()))-$S$13),0)</f>
        <v/>
      </c>
      <c r="O129" s="59">
        <f>(IF(AND(C127&lt;11,AND(D127="F",O127&gt;0)),(INDIRECT(ADDRESS(ROW()-2,COLUMN()))-$L$15),0) + IF(AND(C127&lt;11,AND(D127="M",O127&gt;0)),(INDIRECT(ADDRESS(ROW()-2,COLUMN()))-$M$15),0)) + IF(AND(OR(C127=11,C127=12),AND(D127="F",O127&gt;0)),(INDIRECT(ADDRESS(ROW()-2,COLUMN()))-$N$15),0) + IF(AND(OR(C127=11,C127=12),AND(D127="M",O127&gt;0)),(INDIRECT(ADDRESS(ROW()-2,COLUMN()))-$O$15),0)</f>
        <v/>
      </c>
      <c r="P129" s="59">
        <f>(IF(AND(C127&lt;11,AND(D127="F",P127&gt;0)),(INDIRECT(ADDRESS(ROW()-2,COLUMN()))-$L$16),0) + IF(AND(C127&lt;11,AND(D127="M",P127&gt;0)),(INDIRECT(ADDRESS(ROW()-2,COLUMN()))-$M$16),0)) + IF(AND(OR(C127=11,C127=12),AND(D127="F",P127&gt;0)),(INDIRECT(ADDRESS(ROW()-2,COLUMN()))-$N$16),0) + IF(AND(OR(C127=11,C127=12),AND(D127="M",P127&gt;0)),(INDIRECT(ADDRESS(ROW()-2,COLUMN()))-$O$16),0)  + IF(AND(OR(C127=13,C127=14),AND(D127="F",P127&gt;0)),(INDIRECT(ADDRESS(ROW()-2,COLUMN()))-$P$16),0) + IF(AND(OR(C127=13,C127=14),AND(D127="M",P127&gt;0)),(INDIRECT(ADDRESS(ROW()-2,COLUMN()))-$Q$16),0) + IF(AND(C127 &gt; 14,AND(D127="F",P127&gt;0)),(INDIRECT(ADDRESS(ROW()-2,COLUMN()))-$R$16),0) + IF(AND(C127 &gt; 14,AND(D127="M",P127&gt;0)),(INDIRECT(ADDRESS(ROW()-2,COLUMN()))-$S$16),0)</f>
        <v/>
      </c>
      <c r="Q129" s="59">
        <f>IF(AND(OR(C127=11,C127=12),AND(D127="F",Q127&gt;0)),(INDIRECT(ADDRESS(ROW()-2,COLUMN()))-$N$17),0) + IF(AND(OR(C127=11,C127=12),AND(D127="M",Q127&gt;0)),(INDIRECT(ADDRESS(ROW()-2,COLUMN()))-$O$17),0)  + IF(AND(OR(C127=13,C127=14),AND(D127="F",Q127&gt;0)),(INDIRECT(ADDRESS(ROW()-2,COLUMN()))-$P$17),0) + IF(AND(OR(C127=13,C127=14),AND(D127="M",Q127&gt;0)),(INDIRECT(ADDRESS(ROW()-2,COLUMN()))-$Q$17),0) + IF(AND(C127 &gt; 14,AND(D127="F",Q127&gt;0)),(INDIRECT(ADDRESS(ROW()-2,COLUMN()))-$R$17),0) + IF(AND(C127 &gt; 14,AND(D127="M",Q127&gt;0)),(INDIRECT(ADDRESS(ROW()-2,COLUMN()))-$S$17),0)</f>
        <v/>
      </c>
      <c r="R129" s="59">
        <f>(IF(AND(C127&lt;11,AND(D127="F",R127&gt;0)),(INDIRECT(ADDRESS(ROW()-2,COLUMN()))-$L$19),0) + IF(AND(C127&lt;11,AND(D127="M",R127&gt;0)),(INDIRECT(ADDRESS(ROW()-2,COLUMN()))-$M$19),0)) + IF(AND(OR(C127=11,C127=12),AND(D127="F",R127&gt;0)),(INDIRECT(ADDRESS(ROW()-2,COLUMN()))-$N$19),0) + IF(AND(OR(C127=11,C127=12),AND(D127="M",R127&gt;0)),(INDIRECT(ADDRESS(ROW()-2,COLUMN()))-$O$19),0)</f>
        <v/>
      </c>
      <c r="S129" s="59">
        <f>(IF(AND(C127&lt;11,AND(D127="F",S127&gt;0)),(INDIRECT(ADDRESS(ROW()-2,COLUMN()))-$L$20),0) + IF(AND(C127&lt;11,AND(D127="M",S127&gt;0)),(INDIRECT(ADDRESS(ROW()-2,COLUMN()))-$M$20),0)) + IF(AND(OR(C127=11,C127=12),AND(D127="F",S127&gt;0)),(INDIRECT(ADDRESS(ROW()-2,COLUMN()))-$N$20),0) + IF(AND(OR(C127=11,C127=12),AND(D127="M",S127&gt;0)),(INDIRECT(ADDRESS(ROW()-2,COLUMN()))-$O$20),0)  + IF(AND(OR(C127=13,C127=14),AND(D127="F",S127&gt;0)),(INDIRECT(ADDRESS(ROW()-2,COLUMN()))-$P$20),0) + IF(AND(OR(C127=13,C127=14),AND(D127="M",S127&gt;0)),(INDIRECT(ADDRESS(ROW()-2,COLUMN()))-$Q$20),0) + IF(AND(C127 &gt; 14,AND(D127="F",S127&gt;0)),(INDIRECT(ADDRESS(ROW()-2,COLUMN()))-$R$20),0) + IF(AND(C127 &gt; 14,AND(D127="M",S127&gt;0)),(INDIRECT(ADDRESS(ROW()-2,COLUMN()))-$S$20),0)</f>
        <v/>
      </c>
      <c r="T129" s="59">
        <f>IF(AND(OR(C127=11,C127=12),AND(D127="F",T127&gt;0)),(INDIRECT(ADDRESS(ROW()-2,COLUMN()))-$N$21),0) + IF(AND(OR(C127=11,C127=12),AND(D127="M",T127&gt;0)),(INDIRECT(ADDRESS(ROW()-2,COLUMN()))-$O$21),0)  + IF(AND(OR(C127=13,C127=14),AND(D127="F",T127&gt;0)),(INDIRECT(ADDRESS(ROW()-2,COLUMN()))-$P$21),0) + IF(AND(OR(C127=13,C127=14),AND(D127="M",T127&gt;0)),(INDIRECT(ADDRESS(ROW()-2,COLUMN()))-$Q$21),0) + IF(AND(C127 &gt; 14,AND(D127="F",T127&gt;0)),(INDIRECT(ADDRESS(ROW()-2,COLUMN()))-$R$21),0) + IF(AND(C127 &gt; 14,AND(D127="M",T127&gt;0)),(INDIRECT(ADDRESS(ROW()-2,COLUMN()))-$S$21),0)</f>
        <v/>
      </c>
      <c r="U129" s="59">
        <f>(IF(AND(C127&lt;11,AND(D127="F",U127&gt;0)),(INDIRECT(ADDRESS(ROW()-2,COLUMN()))-$L$23),0) + IF(AND(C127&lt;11,AND(D127="M",U127&gt;0)),(INDIRECT(ADDRESS(ROW()-2,COLUMN()))-$M$23),0)) + IF(AND(OR(C127=11,C127=12),AND(D127="F",U127&gt;0)),(INDIRECT(ADDRESS(ROW()-2,COLUMN()))-$N$23),0) + IF(AND(OR(C127=11,C127=12),AND(D127="M",U127&gt;0)),(INDIRECT(ADDRESS(ROW()-2,COLUMN()))-$O$23),0)</f>
        <v/>
      </c>
      <c r="V129" s="59">
        <f>(IF(AND(C127&lt;11,AND(D127="F",V127&gt;0)),(INDIRECT(ADDRESS(ROW()-2,COLUMN()))-$L$24),0) + IF(AND(C127&lt;11,AND(D127="M",V127&gt;0)),(INDIRECT(ADDRESS(ROW()-2,COLUMN()))-$M$24),0)) + IF(AND(OR(C127=11,C127=12),AND(D127="F",V127&gt;0)),(INDIRECT(ADDRESS(ROW()-2,COLUMN()))-$N$24),0) + IF(AND(OR(C127=11,C127=12),AND(D127="M",V127&gt;0)),(INDIRECT(ADDRESS(ROW()-2,COLUMN()))-$O$24),0)  + IF(AND(OR(C127=13,C127=14),AND(D127="F",V127&gt;0)),(INDIRECT(ADDRESS(ROW()-2,COLUMN()))-$P$24),0) + IF(AND(OR(C127=13,C127=14),AND(D127="M",V127&gt;0)),(INDIRECT(ADDRESS(ROW()-2,COLUMN()))-$Q$24),0) + IF(AND(C127 &gt; 14,AND(D127="F",V127&gt;0)),(INDIRECT(ADDRESS(ROW()-2,COLUMN()))-$R$24),0) + IF(AND(C127 &gt; 14,AND(D127="M",V127&gt;0)),(INDIRECT(ADDRESS(ROW()-2,COLUMN()))-$S$24),0)</f>
        <v/>
      </c>
      <c r="W129" s="59">
        <f>IF(AND(OR(C127=11,C127=12),AND(D127="F",W127&gt;0)),(INDIRECT(ADDRESS(ROW()-2,COLUMN()))-$N$25),0) + IF(AND(OR(C127=11,C127=12),AND(D127="M",W127&gt;0)),(INDIRECT(ADDRESS(ROW()-2,COLUMN()))-$O$25),0)  + IF(AND(OR(C127=13,C127=14),AND(D127="F",W127&gt;0)),(INDIRECT(ADDRESS(ROW()-2,COLUMN()))-$P$25),0) + IF(AND(OR(C127=13,C127=14),AND(D127="M",W127&gt;0)),(INDIRECT(ADDRESS(ROW()-2,COLUMN()))-$Q$25),0) + IF(AND(C127 &gt; 14,AND(D127="F",W127&gt;0)),(INDIRECT(ADDRESS(ROW()-2,COLUMN()))-$R$25),0) + IF(AND(C127 &gt; 14,AND(D127="M",W127&gt;0)),(INDIRECT(ADDRESS(ROW()-2,COLUMN()))-$S$25),0)</f>
        <v/>
      </c>
      <c r="X129" s="22" t="n"/>
      <c r="Y129" s="22" t="n"/>
      <c r="Z129" s="22" t="n"/>
    </row>
    <row customHeight="1" ht="20" outlineLevel="1" r="130" s="73">
      <c r="C130" s="76" t="inlineStr">
        <is>
          <t>Zones</t>
        </is>
      </c>
      <c r="E130" s="65">
        <f>COUNTIF(F130:W130,"&lt;=0")-E127-IF(C127&gt;14,18,0)-IF(C127&gt;12,IF(L127&gt;0,1,0)+IF(O127&gt;0,1,0)+IF(R127&gt;0,1,0)+IF(U127&gt;0,1,0),0)-IF(C127&lt;11,IF(J127&gt;0,1,0)+IF(K127&gt;0,1,0)+IF(N127&gt;0,1,0)+IF(Q127&gt;0,1,0)+IF(T127&gt;0,1,0)+ IF(U127&gt;0,1,0) + IF(W127,1,0),0) - IF(AND(U127 &gt; 0,OR(C127=11,C127=12)),1,0)</f>
        <v/>
      </c>
      <c r="F130" s="59">
        <f>(IF(AND(C127&lt;11,AND(D127="F",F127&gt;0)),(INDIRECT(ADDRESS(ROW()-3,COLUMN()))-$V$4),0) + IF(AND(C127&lt;11,AND(D127="M",F127&gt;0)),(INDIRECT(ADDRESS(ROW()-3,COLUMN()))-$W$4),0)) + IF(AND(OR(C127=11,C127=12),AND(D127="F",F127&gt;0)),(INDIRECT(ADDRESS(ROW()-3,COLUMN()))-$X$4),0) + IF(AND(OR(C127=11,C127=12),AND(D127="M",F127&gt;0)),(INDIRECT(ADDRESS(ROW()-3,COLUMN()))-$Y$4),0)  + IF(AND(OR(C127=13,C127=14),AND(D127="F",F127&gt;0)),(INDIRECT(ADDRESS(ROW()-3,COLUMN()))-$Z$4),0) + IF(AND(OR(C127=13,C127=14),AND(D127="M",F127&gt;0)),(INDIRECT(ADDRESS(ROW()-3,COLUMN()))-$AA$4),0)</f>
        <v/>
      </c>
      <c r="G130" s="59">
        <f>(IF(AND(C127&lt;11,AND(D127="F",G127&gt;0)),(INDIRECT(ADDRESS(ROW()-3,COLUMN()))-$V$5),0) + IF(AND(C127&lt;11,AND(D127="M",G127&gt;0)),(INDIRECT(ADDRESS(ROW()-3,COLUMN()))-$W$5),0)) + IF(AND(OR(C127=11,C127=12),AND(D127="F",G127&gt;0)),(INDIRECT(ADDRESS(ROW()-3,COLUMN()))-$X$5),0) + IF(AND(OR(C127=11,C127=12),AND(D127="M",G127&gt;0)),(INDIRECT(ADDRESS(ROW()-3,COLUMN()))-$Y$5),0)  + IF(AND(OR(C127=13,C127=14),AND(D127="F",G127&gt;0)),(INDIRECT(ADDRESS(ROW()-3,COLUMN()))-$Z$5),0) + IF(AND(OR(C127=13,C127=14),AND(D127="M",G127&gt;0)),(INDIRECT(ADDRESS(ROW()-3,COLUMN()))-$AA$5),0)</f>
        <v/>
      </c>
      <c r="H130" s="59">
        <f>(IF(AND(C127&lt;11,AND(D127="F",H127&gt;0)),(INDIRECT(ADDRESS(ROW()-3,COLUMN()))-$V$6),0) + IF(AND(C127&lt;11,AND(D127="M",H127&gt;0)),(INDIRECT(ADDRESS(ROW()-3,COLUMN()))-$W$6),0)) + IF(AND(OR(C127=11,C127=12),AND(D127="F",H127&gt;0)),(INDIRECT(ADDRESS(ROW()-3,COLUMN()))-$X$6),0) + IF(AND(OR(C127=11,C127=12),AND(D127="M",H127&gt;0)),(INDIRECT(ADDRESS(ROW()-3,COLUMN()))-$Y$6),0)  + IF(AND(OR(C127=13,C127=14),AND(D127="F",H127&gt;0)),(INDIRECT(ADDRESS(ROW()-3,COLUMN()))-$Z$6),0) + IF(AND(OR(C127=13,C127=14),AND(D127="M",H127&gt;0)),(INDIRECT(ADDRESS(ROW()-3,COLUMN()))-$AA$6),0)</f>
        <v/>
      </c>
      <c r="I130" s="59">
        <f>(IF(AND(C127&lt;11,AND(D127="F",I127&gt;0)),(INDIRECT(ADDRESS(ROW()-3,COLUMN()))-$V$7),0) + IF(AND(C127&lt;11,AND(D127="M",I127&gt;0)),(INDIRECT(ADDRESS(ROW()-3,COLUMN()))-$W$7),0)) + IF(AND(OR(C127=11,C127=12),AND(D127="F",I127&gt;0)),(INDIRECT(ADDRESS(ROW()-3,COLUMN()))-$X$7),0) + IF(AND(OR(C127=11,C127=12),AND(D127="M",I127&gt;0)),(INDIRECT(ADDRESS(ROW()-3,COLUMN()))-$Y$7),0)  + IF(AND(OR(C127=13,C127=14),AND(D127="F",I127&gt;0)),(INDIRECT(ADDRESS(ROW()-3,COLUMN()))-$Z$7),0) + IF(AND(OR(C127=13,C127=14),AND(D127="M",I127&gt;0)),(INDIRECT(ADDRESS(ROW()-3,COLUMN()))-$AA$7),0)</f>
        <v/>
      </c>
      <c r="J130" s="59">
        <f>IF(AND(OR(C127=11,C127=12),AND(D127="F",J127&gt;0)),(INDIRECT(ADDRESS(ROW()-3,COLUMN()))-$X$8),0) + IF(AND(OR(C127=11,C127=12),AND(D127="M",J127&gt;0)),(INDIRECT(ADDRESS(ROW()-3,COLUMN()))-$Y$8),0)  + IF(AND(OR(C127=13,C127=14),AND(D127="F",J127&gt;0)),(INDIRECT(ADDRESS(ROW()-3,COLUMN()))-$Z$8),0) + IF(AND(OR(C127=13,C127=14),AND(D127="M",J127&gt;0)),(INDIRECT(ADDRESS(ROW()-3,COLUMN()))-$AA$8),0)</f>
        <v/>
      </c>
      <c r="K130" s="59">
        <f>IF(AND(OR(C127=11,C127=12),AND(D127="F",K127&gt;0)),(INDIRECT(ADDRESS(ROW()-3,COLUMN()))-$X$9),0) + IF(AND(OR(C127=11,C127=12),AND(D127="M",K127&gt;0)),(INDIRECT(ADDRESS(ROW()-3,COLUMN()))-$Y$9),0)  + IF(AND(OR(C127=13,C127=14),AND(D127="F",K127&gt;0)),(INDIRECT(ADDRESS(ROW()-3,COLUMN()))-$Z$9),0) + IF(AND(OR(C127=13,C127=14),AND(D127="M",K127&gt;0)),(INDIRECT(ADDRESS(ROW()-3,COLUMN()))-$AA$9),0)</f>
        <v/>
      </c>
      <c r="L130" s="59">
        <f>(IF(AND(C127&lt;11,AND(D127="F",L127&gt;0)),(INDIRECT(ADDRESS(ROW()-3,COLUMN()))-$V$11),0) + IF(AND(C127&lt;11,AND(D127="M",L127&gt;0)),(INDIRECT(ADDRESS(ROW()-3,COLUMN()))-$W$11),0)) + IF(AND(OR(C127=11,C127=12),AND(D127="F",L127&gt;0)),(INDIRECT(ADDRESS(ROW()-3,COLUMN()))-$X$11),0) + IF(AND(OR(C127=11,C127=12),AND(D127="M",L127&gt;0)),(INDIRECT(ADDRESS(ROW()-3,COLUMN()))-$Y$11),0)</f>
        <v/>
      </c>
      <c r="M130" s="59">
        <f>(IF(AND(C127&lt;11,AND(D127="F",M127&gt;0)),(INDIRECT(ADDRESS(ROW()-3,COLUMN()))-$V$12),0) + IF(AND(C127&lt;11,AND(D127="M",M127&gt;0)),(INDIRECT(ADDRESS(ROW()-3,COLUMN()))-$W$12),0)) + IF(AND(OR(C127=11,C127=12),AND(D127="F",M127&gt;0)),(INDIRECT(ADDRESS(ROW()-3,COLUMN()))-$X$12),0) + IF(AND(OR(C127=11,C127=12),AND(D127="M",M127&gt;0)),(INDIRECT(ADDRESS(ROW()-3,COLUMN()))-$Y$12),0)  + IF(AND(OR(C127=13,C127=14),AND(D127="F",M127&gt;0)),(INDIRECT(ADDRESS(ROW()-3,COLUMN()))-$Z$12),0) + IF(AND(OR(C127=13,C127=14),AND(D127="M",M127&gt;0)),(INDIRECT(ADDRESS(ROW()-3,COLUMN()))-$AA$12),0)</f>
        <v/>
      </c>
      <c r="N130" s="59">
        <f>IF(AND(OR(C127=11,C127=12),AND(D127="F",N127&gt;0)),(INDIRECT(ADDRESS(ROW()-3,COLUMN()))-$X$13),0) + IF(AND(OR(C127=11,C127=12),AND(D127="M",N127&gt;0)),(INDIRECT(ADDRESS(ROW()-3,COLUMN()))-$Y$13),0)  + IF(AND(OR(C127=13,C127=14),AND(D127="F",N127&gt;0)),(INDIRECT(ADDRESS(ROW()-3,COLUMN()))-$Z$13),0) + IF(AND(OR(C127=13,C127=14),AND(D127="M",N127&gt;0)),(INDIRECT(ADDRESS(ROW()-3,COLUMN()))-$AA$13),0)</f>
        <v/>
      </c>
      <c r="O130" s="59">
        <f>(IF(AND(C127&lt;11,AND(D127="F",O127&gt;0)),(INDIRECT(ADDRESS(ROW()-3,COLUMN()))-$V$15),0) + IF(AND(C127&lt;11,AND(D127="M",O127&gt;0)),(INDIRECT(ADDRESS(ROW()-3,COLUMN()))-$W$15),0)) + IF(AND(OR(C127=11,C127=12),AND(D127="F",O127&gt;0)),(INDIRECT(ADDRESS(ROW()-3,COLUMN()))-$X$15),0) + IF(AND(OR(C127=11,C127=12),AND(D127="M",O127&gt;0)),(INDIRECT(ADDRESS(ROW()-3,COLUMN()))-$Y$15),0)</f>
        <v/>
      </c>
      <c r="P130" s="59">
        <f>(IF(AND(C127&lt;11,AND(D127="F",P127&gt;0)),(INDIRECT(ADDRESS(ROW()-3,COLUMN()))-$V$16),0) + IF(AND(C127&lt;11,AND(D127="M",P127&gt;0)),(INDIRECT(ADDRESS(ROW()-3,COLUMN()))-$W$16),0)) + IF(AND(OR(C127=11,C127=12),AND(D127="F",P127&gt;0)),(INDIRECT(ADDRESS(ROW()-3,COLUMN()))-$X$16),0) + IF(AND(OR(C127=11,C127=12),AND(D127="M",P127&gt;0)),(INDIRECT(ADDRESS(ROW()-3,COLUMN()))-$Y$16),0)  + IF(AND(OR(C127=13,C127=14),AND(D127="F",P127&gt;0)),(INDIRECT(ADDRESS(ROW()-3,COLUMN()))-$Z$16),0) + IF(AND(OR(C127=13,C127=14),AND(D127="M",P127&gt;0)),(INDIRECT(ADDRESS(ROW()-3,COLUMN()))-$AA$16),0)</f>
        <v/>
      </c>
      <c r="Q130" s="59">
        <f>IF(AND(OR(C127=11,C127=12),AND(D127="F",Q127&gt;0)),(INDIRECT(ADDRESS(ROW()-3,COLUMN()))-$X$17),0) + IF(AND(OR(C127=11,C127=12),AND(D127="M",Q127&gt;0)),(INDIRECT(ADDRESS(ROW()-3,COLUMN()))-$Y$17),0)  + IF(AND(OR(C127=13,C127=14),AND(D127="F",Q127&gt;0)),(INDIRECT(ADDRESS(ROW()-3,COLUMN()))-$Z$17),0) + IF(AND(OR(C127=13,C127=14),AND(D127="M",Q127&gt;0)),(INDIRECT(ADDRESS(ROW()-3,COLUMN()))-$AA$17),0)</f>
        <v/>
      </c>
      <c r="R130" s="59">
        <f>(IF(AND(C127&lt;11,AND(D127="F",R127&gt;0)),(INDIRECT(ADDRESS(ROW()-3,COLUMN()))-$V$19),0) + IF(AND(C127&lt;11,AND(D127="M",R127&gt;0)),(INDIRECT(ADDRESS(ROW()-3,COLUMN()))-$W$19),0)) + IF(AND(OR(C127=11,C127=12),AND(D127="F",R127&gt;0)),(INDIRECT(ADDRESS(ROW()-3,COLUMN()))-$X$19),0) + IF(AND(OR(C127=11,C127=12),AND(D127="M",R127&gt;0)),(INDIRECT(ADDRESS(ROW()-3,COLUMN()))-$Y$19),0)</f>
        <v/>
      </c>
      <c r="S130" s="59">
        <f>(IF(AND(C127&lt;11,AND(D127="F",S127&gt;0)),(INDIRECT(ADDRESS(ROW()-3,COLUMN()))-$V$20),0) + IF(AND(C127&lt;11,AND(D127="M",S127&gt;0)),(INDIRECT(ADDRESS(ROW()-3,COLUMN()))-$W$20),0)) + IF(AND(OR(C127=11,C127=12),AND(D127="F",S127&gt;0)),(INDIRECT(ADDRESS(ROW()-3,COLUMN()))-$X$20),0) + IF(AND(OR(C127=11,C127=12),AND(D127="M",S127&gt;0)),(INDIRECT(ADDRESS(ROW()-3,COLUMN()))-$Y$20),0)  + IF(AND(OR(C127=13,C127=14),AND(D127="F",S127&gt;0)),(INDIRECT(ADDRESS(ROW()-3,COLUMN()))-$Z$20),0) + IF(AND(OR(C127=13,C127=14),AND(D127="M",S127&gt;0)),(INDIRECT(ADDRESS(ROW()-3,COLUMN()))-$AA$20),0)</f>
        <v/>
      </c>
      <c r="T130" s="59">
        <f>IF(AND(OR(C127=11,C127=12),AND(D127="F",T127&gt;0)),(INDIRECT(ADDRESS(ROW()-3,COLUMN()))-$X$21),0) + IF(AND(OR(C127=11,C127=12),AND(D127="M",T127&gt;0)),(INDIRECT(ADDRESS(ROW()-3,COLUMN()))-$Y$21),0)  + IF(AND(OR(C127=13,C127=14),AND(D127="F",T127&gt;0)),(INDIRECT(ADDRESS(ROW()-3,COLUMN()))-$Z$21),0) + IF(AND(OR(C127=13,C127=14),AND(D127="M",T127&gt;0)),(INDIRECT(ADDRESS(ROW()-3,COLUMN()))-$AA$21),0)</f>
        <v/>
      </c>
      <c r="U130" s="66" t="n">
        <v>0</v>
      </c>
      <c r="V130" s="59">
        <f>(IF(AND(C127&lt;11,AND(D127="F",V127&gt;0)),(INDIRECT(ADDRESS(ROW()-3,COLUMN()))-$V$24),0) + IF(AND(C127&lt;11,AND(D127="M",V127&gt;0)),(INDIRECT(ADDRESS(ROW()-3,COLUMN()))-$W$24),0)) + IF(AND(OR(C127=11,C127=12),AND(D127="F",V127&gt;0)),(INDIRECT(ADDRESS(ROW()-3,COLUMN()))-$X$24),0) + IF(AND(OR(C127=11,C127=12),AND(D127="M",V127&gt;0)),(INDIRECT(ADDRESS(ROW()-3,COLUMN()))-$Y$24),0)  + IF(AND(OR(C127=13,C127=14),AND(D127="F",V127&gt;0)),(INDIRECT(ADDRESS(ROW()-3,COLUMN()))-$Z$24),0) + IF(AND(OR(C127=13,C127=14),AND(D127="M",V127&gt;0)),(INDIRECT(ADDRESS(ROW()-3,COLUMN()))-$AA$24),0)</f>
        <v/>
      </c>
      <c r="W130" s="59">
        <f>IF(AND(OR(C127=11,C127=12),AND(D127="F",W127&gt;0)),(INDIRECT(ADDRESS(ROW()-3,COLUMN()))-$X$25),0) + IF(AND(OR(C127=11,C127=12),AND(D127="M",W127&gt;0)),(INDIRECT(ADDRESS(ROW()-3,COLUMN()))-$Y$25),0)  + IF(AND(OR(C127=13,C127=14),AND(D127="F",W127&gt;0)),(INDIRECT(ADDRESS(ROW()-3,COLUMN()))-$Z$25),0) + IF(AND(OR(C127=13,C127=14),AND(D127="M",W127&gt;0)),(INDIRECT(ADDRESS(ROW()-3,COLUMN()))-$AA$25),0)</f>
        <v/>
      </c>
      <c r="X130" s="22" t="n"/>
      <c r="Y130" s="22" t="n"/>
      <c r="Z130" s="22" t="n"/>
    </row>
    <row customHeight="1" ht="20" outlineLevel="1" r="131" s="73">
      <c r="C131" s="76" t="inlineStr">
        <is>
          <t>Sectionals</t>
        </is>
      </c>
      <c r="E131" s="65">
        <f>COUNTIF(F131:W131,"&lt;=0")-E127-IF(L127&gt;0,1,0)-IF(O127&gt;0,1,0)-IF(R127&gt;0,1,0)-IF(U127&gt;0,1,0)</f>
        <v/>
      </c>
      <c r="F131" s="59">
        <f>IF(AND(D127="M",F127&gt;0), INDIRECT(ADDRESS(ROW()-4,COLUMN()))-$AE$4,0) + IF(AND(D127="F",F127&gt;0), INDIRECT(ADDRESS(ROW()-4,COLUMN()))-$AD$4,0)</f>
        <v/>
      </c>
      <c r="G131" s="59">
        <f>IF(AND(D127="M",G127&gt;0), INDIRECT(ADDRESS(ROW()-4,COLUMN()))-$AE$5,0) + IF(AND(D127="F",G127&gt;0), INDIRECT(ADDRESS(ROW()-4,COLUMN()))-$AD$5,0)</f>
        <v/>
      </c>
      <c r="H131" s="59">
        <f>IF(AND(D127="M",H127&gt;0), INDIRECT(ADDRESS(ROW()-4,COLUMN()))-$AE$6,0) + IF(AND(D127="F",H127&gt;0), INDIRECT(ADDRESS(ROW()-4,COLUMN()))-$AD$6,0)</f>
        <v/>
      </c>
      <c r="I131" s="59">
        <f>IF(AND(D127="M",I127&gt;0), INDIRECT(ADDRESS(ROW()-4,COLUMN()))-$AE$7,0) + IF(AND(D127="F",I127&gt;0), INDIRECT(ADDRESS(ROW()-4,COLUMN()))-$AD$7,0)</f>
        <v/>
      </c>
      <c r="J131" s="59">
        <f>IF(AND(D127="M",J127&gt;0), INDIRECT(ADDRESS(ROW()-4,COLUMN()))-$AE$8,0) + IF(AND(D127="F",J127&gt;0), INDIRECT(ADDRESS(ROW()-4,COLUMN()))-$AD$8,0)</f>
        <v/>
      </c>
      <c r="K131" s="59">
        <f>IF(AND(D127="M",K127&gt;0), INDIRECT(ADDRESS(ROW()-4,COLUMN()))-$AE$9,0) + IF(AND(D127="F",K127&gt;0), INDIRECT(ADDRESS(ROW()-4,COLUMN()))-$AD$9,0)</f>
        <v/>
      </c>
      <c r="L131" s="66" t="n">
        <v>0</v>
      </c>
      <c r="M131" s="59">
        <f>IF(AND(D127="M",M127&gt;0), INDIRECT(ADDRESS(ROW()-4,COLUMN()))-$AE$11,0) + IF(AND(D127="F",M127&gt;0), INDIRECT(ADDRESS(ROW()-4,COLUMN()))-$AD$11,0)</f>
        <v/>
      </c>
      <c r="N131" s="59">
        <f>IF(AND(D127="M",N127&gt;0), INDIRECT(ADDRESS(ROW()-4,COLUMN()))-$AE$12,0) + IF(AND(D127="F",N127&gt;0), INDIRECT(ADDRESS(ROW()-4,COLUMN()))-$AD$12,0)</f>
        <v/>
      </c>
      <c r="O131" s="66" t="n">
        <v>0</v>
      </c>
      <c r="P131" s="59">
        <f>IF(AND(D127="M",P127&gt;0), INDIRECT(ADDRESS(ROW()-4,COLUMN()))-$AE$14,0) + IF(AND(D127="F",P127&gt;0), INDIRECT(ADDRESS(ROW()-4,COLUMN()))-$AD$14,0)</f>
        <v/>
      </c>
      <c r="Q131" s="59">
        <f>IF(AND(D127="M",Q127&gt;0), INDIRECT(ADDRESS(ROW()-4,COLUMN()))-$AE$15,0) + IF(AND(D127="F",Q127&gt;0), INDIRECT(ADDRESS(ROW()-4,COLUMN()))-$AD$15,0)</f>
        <v/>
      </c>
      <c r="R131" s="66" t="n">
        <v>0</v>
      </c>
      <c r="S131" s="59">
        <f>IF(AND(D127="M",S127&gt;0), INDIRECT(ADDRESS(ROW()-4,COLUMN()))-$AE$17,0) + IF(AND(D127="F",S127&gt;0), INDIRECT(ADDRESS(ROW()-4,COLUMN()))-$AD$17,0)</f>
        <v/>
      </c>
      <c r="T131" s="59">
        <f>IF(AND(D127="M",T127&gt;0), INDIRECT(ADDRESS(ROW()-4,COLUMN()))-$AE$18,0) + IF(AND(D127="F",T127&gt;0), INDIRECT(ADDRESS(ROW()-4,COLUMN()))-$AD$18,0)</f>
        <v/>
      </c>
      <c r="U131" s="66" t="n">
        <v>0</v>
      </c>
      <c r="V131" s="59">
        <f>IF(AND(D127="M",V127&gt;0), INDIRECT(ADDRESS(ROW()-4,COLUMN()))-$AE$20,0) + IF(AND(D127="F",V127&gt;0), INDIRECT(ADDRESS(ROW()-4,COLUMN()))-$AD$20,0)</f>
        <v/>
      </c>
      <c r="W131" s="59">
        <f>IF(AND(D127="M",W127&gt;0), INDIRECT(ADDRESS(ROW()-4,COLUMN()))-$AE$21,0) + IF(AND(D127="F",W127&gt;0), INDIRECT(ADDRESS(ROW()-4,COLUMN()))-$AD$21,0)</f>
        <v/>
      </c>
      <c r="X131" s="22" t="n"/>
      <c r="Y131" s="22" t="n"/>
      <c r="Z131" s="22" t="n"/>
    </row>
    <row customHeight="1" ht="20" outlineLevel="1" r="132" s="73">
      <c r="C132" s="76" t="inlineStr">
        <is>
          <t>Futures</t>
        </is>
      </c>
      <c r="E132" s="65">
        <f>COUNTIF(F132:W132,"&lt;=0")-E127-IF(L127&gt;0,1,0)-IF(O127&gt;0,1,0)-IF(R127&gt;0,1,0)-IF(U127&gt;0,1,0)</f>
        <v/>
      </c>
      <c r="F132" s="59">
        <f>IF(AND(D127="M",F127&gt;0), INDIRECT(ADDRESS(ROW()-5,COLUMN()))-$AJ$4,0) + IF(AND(D127="F",F127&gt;0), INDIRECT(ADDRESS(ROW()-5,COLUMN()))-$AI$4,0)</f>
        <v/>
      </c>
      <c r="G132" s="59">
        <f>IF(AND(D127="M",G127&gt;0), INDIRECT(ADDRESS(ROW()-5,COLUMN()))-$AJ$5,0) + IF(AND(D127="F",G127&gt;0), INDIRECT(ADDRESS(ROW()-5,COLUMN()))-$AI$5,0)</f>
        <v/>
      </c>
      <c r="H132" s="59">
        <f>IF(AND(D127="M",H127&gt;0), INDIRECT(ADDRESS(ROW()-5,COLUMN()))-$AJ$6,0) + IF(AND(D127="F",H127&gt;0), INDIRECT(ADDRESS(ROW()-5,COLUMN()))-$AI$6,0)</f>
        <v/>
      </c>
      <c r="I132" s="59">
        <f>IF(AND(D127="M",I127&gt;0), INDIRECT(ADDRESS(ROW()-5,COLUMN()))-$AJ$7,0) + IF(AND(D127="F",I127&gt;0), INDIRECT(ADDRESS(ROW()-5,COLUMN()))-$AI$7,0)</f>
        <v/>
      </c>
      <c r="J132" s="59">
        <f>IF(AND(D127="M",J127&gt;0), INDIRECT(ADDRESS(ROW()-5,COLUMN()))-$AJ$8,0) + IF(AND(D127="F",J127&gt;0), INDIRECT(ADDRESS(ROW()-5,COLUMN()))-$AI$8,0)</f>
        <v/>
      </c>
      <c r="K132" s="59">
        <f>IF(AND(D127="M",K127&gt;0), INDIRECT(ADDRESS(ROW()-5,COLUMN()))-$AJ$9,0) + IF(AND(D127="F",K127&gt;0), INDIRECT(ADDRESS(ROW()-5,COLUMN()))-$AI$9,0)</f>
        <v/>
      </c>
      <c r="L132" s="66" t="n">
        <v>0</v>
      </c>
      <c r="M132" s="59">
        <f>IF(AND(D127="M",M127&gt;0), INDIRECT(ADDRESS(ROW()-5,COLUMN()))-$AJ$11,0) + IF(AND(D127="F",M127&gt;0), INDIRECT(ADDRESS(ROW()-5,COLUMN()))-$AI$11,0)</f>
        <v/>
      </c>
      <c r="N132" s="59">
        <f>IF(AND(D127="M",N127&gt;0), INDIRECT(ADDRESS(ROW()-5,COLUMN()))-$AJ$12,0) + IF(AND(D127="F",N127&gt;0), INDIRECT(ADDRESS(ROW()-5,COLUMN()))-$AI$12,0)</f>
        <v/>
      </c>
      <c r="O132" s="66" t="n">
        <v>0</v>
      </c>
      <c r="P132" s="59">
        <f>IF(AND(D127="M",P127&gt;0), INDIRECT(ADDRESS(ROW()-5,COLUMN()))-$AJ$14,0) + IF(AND(D127="F",P127&gt;0), INDIRECT(ADDRESS(ROW()-5,COLUMN()))-$AI$14,0)</f>
        <v/>
      </c>
      <c r="Q132" s="59">
        <f>IF(AND(D127="M",Q127&gt;0), INDIRECT(ADDRESS(ROW()-5,COLUMN()))-$AJ$15,0) + IF(AND(D127="F",Q127&gt;0), INDIRECT(ADDRESS(ROW()-5,COLUMN()))-$AI$15,0)</f>
        <v/>
      </c>
      <c r="R132" s="66" t="n">
        <v>0</v>
      </c>
      <c r="S132" s="59">
        <f>IF(AND(D127="M",S127&gt;0), INDIRECT(ADDRESS(ROW()-5,COLUMN()))-$AJ$17,0) + IF(AND(D127="F",S127&gt;0), INDIRECT(ADDRESS(ROW()-5,COLUMN()))-$AI$17,0)</f>
        <v/>
      </c>
      <c r="T132" s="59">
        <f>IF(AND(D127="M",T127&gt;0), INDIRECT(ADDRESS(ROW()-5,COLUMN()))-$AJ$18,0) + IF(AND(D127="F",T127&gt;0), INDIRECT(ADDRESS(ROW()-5,COLUMN()))-$AI$18,0)</f>
        <v/>
      </c>
      <c r="U132" s="66" t="n">
        <v>0</v>
      </c>
      <c r="V132" s="59">
        <f>IF(AND(D127="M",V127&gt;0), INDIRECT(ADDRESS(ROW()-5,COLUMN()))-$AJ$20,0) + IF(AND(D127="F",V127&gt;0), INDIRECT(ADDRESS(ROW()-5,COLUMN()))-$AI$20,0)</f>
        <v/>
      </c>
      <c r="W132" s="59">
        <f>IF(AND(D127="M",W127&gt;0), INDIRECT(ADDRESS(ROW()-5,COLUMN()))-$AJ$21,0) + IF(AND(D127="F",W127&gt;0), INDIRECT(ADDRESS(ROW()-5,COLUMN()))-$AI$21,0)</f>
        <v/>
      </c>
      <c r="X132" s="22" t="n"/>
      <c r="Y132" s="22" t="n"/>
      <c r="Z132" s="22" t="n"/>
    </row>
    <row customHeight="1" ht="20" outlineLevel="1" r="133" s="73">
      <c r="C133" s="76" t="inlineStr">
        <is>
          <t>Junior Nationals</t>
        </is>
      </c>
      <c r="E133" s="65">
        <f>COUNTIF(F133:W133,"&lt;=0")-E127-IF(L127&gt;0,1,0)-IF(O127&gt;0,1,0)-IF(R127&gt;0,1,0)-IF(U127&gt;0,1,0)</f>
        <v/>
      </c>
      <c r="F133" s="59">
        <f>IF(AND(D127="M",F127&gt;0), INDIRECT(ADDRESS(ROW()-6,COLUMN()))-$AO$4,0) + IF(AND(D127="F",F127&gt;0), INDIRECT(ADDRESS(ROW()-6,COLUMN()))-$AN$4,0)</f>
        <v/>
      </c>
      <c r="G133" s="59">
        <f>IF(AND(D127="M",G127&gt;0), INDIRECT(ADDRESS(ROW()-6,COLUMN()))-$AO$5,0) + IF(AND(D127="F",G127&gt;0), INDIRECT(ADDRESS(ROW()-6,COLUMN()))-$AN$5,0)</f>
        <v/>
      </c>
      <c r="H133" s="59">
        <f>IF(AND(D127="M",H127&gt;0), INDIRECT(ADDRESS(ROW()-6,COLUMN()))-$AO$6,0) + IF(AND(D127="F",H127&gt;0), INDIRECT(ADDRESS(ROW()-6,COLUMN()))-$AN$6,0)</f>
        <v/>
      </c>
      <c r="I133" s="59">
        <f>IF(AND(D127="M",I127&gt;0), INDIRECT(ADDRESS(ROW()-6,COLUMN()))-$AO$7,0) + IF(AND(D127="F",I127&gt;0), INDIRECT(ADDRESS(ROW()-6,COLUMN()))-$AN$7,0)</f>
        <v/>
      </c>
      <c r="J133" s="59">
        <f>IF(AND(D127="M",J127&gt;0), INDIRECT(ADDRESS(ROW()-6,COLUMN()))-$AO$8,0) + IF(AND(D127="F",J127&gt;0), INDIRECT(ADDRESS(ROW()-6,COLUMN()))-$AN$8,0)</f>
        <v/>
      </c>
      <c r="K133" s="59">
        <f>IF(AND(D127="M",K127&gt;0), INDIRECT(ADDRESS(ROW()-6,COLUMN()))-$AO$9,0) + IF(AND(D127="F",K127&gt;0), INDIRECT(ADDRESS(ROW()-6,COLUMN()))-$AN$9,0)</f>
        <v/>
      </c>
      <c r="L133" s="66" t="n">
        <v>0</v>
      </c>
      <c r="M133" s="59">
        <f>IF(AND(D127="M",M127&gt;0), INDIRECT(ADDRESS(ROW()-6,COLUMN()))-$AO$11,0) + IF(AND(D127="F",M127&gt;0), INDIRECT(ADDRESS(ROW()-6,COLUMN()))-$AN$11,0)</f>
        <v/>
      </c>
      <c r="N133" s="59">
        <f>IF(AND(D127="M",N127&gt;0), INDIRECT(ADDRESS(ROW()-6,COLUMN()))-$AO$12,0) + IF(AND(D127="F",N127&gt;0), INDIRECT(ADDRESS(ROW()-6,COLUMN()))-$AN$12,0)</f>
        <v/>
      </c>
      <c r="O133" s="66" t="n">
        <v>0</v>
      </c>
      <c r="P133" s="59">
        <f>IF(AND(D127="M",P127&gt;0), INDIRECT(ADDRESS(ROW()-6,COLUMN()))-$AO$14,0) + IF(AND(D127="F",P127&gt;0), INDIRECT(ADDRESS(ROW()-6,COLUMN()))-$AN$14,0)</f>
        <v/>
      </c>
      <c r="Q133" s="59">
        <f>IF(AND(D127="M",Q127&gt;0), INDIRECT(ADDRESS(ROW()-6,COLUMN()))-$AO$15,0) + IF(AND(D127="F",Q127&gt;0), INDIRECT(ADDRESS(ROW()-6,COLUMN()))-$AN$15,0)</f>
        <v/>
      </c>
      <c r="R133" s="66" t="n">
        <v>0</v>
      </c>
      <c r="S133" s="59">
        <f>IF(AND(D127="M",S127&gt;0), INDIRECT(ADDRESS(ROW()-6,COLUMN()))-$AO$17,0) + IF(AND(D127="F",S127&gt;0), INDIRECT(ADDRESS(ROW()-6,COLUMN()))-$AN$17,0)</f>
        <v/>
      </c>
      <c r="T133" s="59">
        <f>IF(AND(D127="M",T127&gt;0), INDIRECT(ADDRESS(ROW()-6,COLUMN()))-$AO$18,0) + IF(AND(D127="F",T127&gt;0), INDIRECT(ADDRESS(ROW()-6,COLUMN()))-$AN$18,0)</f>
        <v/>
      </c>
      <c r="U133" s="66" t="n">
        <v>0</v>
      </c>
      <c r="V133" s="59">
        <f>IF(AND(D127="M",V127&gt;0), INDIRECT(ADDRESS(ROW()-6,COLUMN()))-$AO$20,0) + IF(AND(D127="F",V127&gt;0), INDIRECT(ADDRESS(ROW()-6,COLUMN()))-$AN$20,0)</f>
        <v/>
      </c>
      <c r="W133" s="59">
        <f>IF(AND(D127="M",W127&gt;0), INDIRECT(ADDRESS(ROW()-6,COLUMN()))-$AO$21,0) + IF(AND(D127="F",W127&gt;0), INDIRECT(ADDRESS(ROW()-6,COLUMN()))-$AN$21,0)</f>
        <v/>
      </c>
      <c r="X133" s="22" t="n"/>
      <c r="Y133" s="22" t="n"/>
      <c r="Z133" s="22" t="n"/>
    </row>
    <row customHeight="1" ht="20" outlineLevel="1" r="134" s="73" thickBot="1">
      <c r="C134" s="76" t="inlineStr">
        <is>
          <t>Olympic Trials</t>
        </is>
      </c>
      <c r="E134" s="65" t="n"/>
      <c r="F134" s="59" t="n"/>
      <c r="G134" s="59" t="n"/>
      <c r="H134" s="59" t="n"/>
      <c r="I134" s="59" t="n"/>
      <c r="J134" s="59" t="n"/>
      <c r="K134" s="59" t="n"/>
      <c r="L134" s="54" t="n">
        <v>-89</v>
      </c>
      <c r="M134" s="59" t="n"/>
      <c r="N134" s="59" t="n"/>
      <c r="O134" s="54" t="n">
        <v>-89</v>
      </c>
      <c r="P134" s="55" t="n"/>
      <c r="Q134" s="55" t="n"/>
      <c r="R134" s="54" t="n">
        <v>-89</v>
      </c>
      <c r="S134" s="55" t="n"/>
      <c r="T134" s="55" t="n"/>
      <c r="U134" s="54" t="n">
        <v>-89</v>
      </c>
      <c r="V134" s="55" t="n"/>
      <c r="W134" s="55" t="n"/>
      <c r="X134" s="22" t="n"/>
      <c r="Y134" s="22" t="n"/>
      <c r="Z134" s="22" t="n"/>
    </row>
    <row customHeight="1" ht="20" r="135" s="73">
      <c r="A135" s="71" t="inlineStr">
        <is>
          <t>Template</t>
        </is>
      </c>
      <c r="B135" s="72" t="n"/>
      <c r="C135" s="44" t="inlineStr">
        <is>
          <t>/</t>
        </is>
      </c>
      <c r="D135" s="45" t="inlineStr">
        <is>
          <t>/</t>
        </is>
      </c>
      <c r="E135" s="47">
        <f>COUNTIF(F135:W135,"=0")</f>
        <v/>
      </c>
      <c r="F135" s="53" t="n">
        <v>-89</v>
      </c>
      <c r="G135" s="53" t="n">
        <v>-89</v>
      </c>
      <c r="H135" s="53" t="n">
        <v>-89</v>
      </c>
      <c r="I135" s="53" t="n">
        <v>-89</v>
      </c>
      <c r="J135" s="53" t="n">
        <v>-89</v>
      </c>
      <c r="K135" s="53" t="n">
        <v>-89</v>
      </c>
      <c r="L135" s="53" t="n">
        <v>-89</v>
      </c>
      <c r="M135" s="53" t="n">
        <v>-89</v>
      </c>
      <c r="N135" s="53" t="n">
        <v>-89</v>
      </c>
      <c r="O135" s="53" t="n">
        <v>-89</v>
      </c>
      <c r="P135" s="53" t="n">
        <v>-89</v>
      </c>
      <c r="Q135" s="53" t="n">
        <v>-89</v>
      </c>
      <c r="R135" s="53" t="n">
        <v>-89</v>
      </c>
      <c r="S135" s="53" t="n">
        <v>-89</v>
      </c>
      <c r="T135" s="53" t="n">
        <v>-89</v>
      </c>
      <c r="U135" s="53" t="n">
        <v>-89</v>
      </c>
      <c r="V135" s="53" t="n">
        <v>-89</v>
      </c>
      <c r="W135" s="56" t="n">
        <v>-89</v>
      </c>
      <c r="X135" s="22" t="n"/>
      <c r="Y135" s="22" t="n"/>
      <c r="Z135" s="22" t="n"/>
    </row>
    <row customHeight="1" ht="20" outlineLevel="1" r="136" s="73">
      <c r="C136" s="74" t="inlineStr">
        <is>
          <t>Silver</t>
        </is>
      </c>
      <c r="D136" s="75" t="n"/>
      <c r="E136" s="65">
        <f>COUNTIF(F136:AA136,"&lt;=0")-E135-IF(C135&gt;12,IF(L135&gt;0,1,0)+IF(O135&gt;0,1,0)+IF(R135&gt;0,1,0)+IF(U135&gt;0,1,0),0)-IF(C135&lt;11,IF(J135&gt;0,1,0)+IF(K135&gt;0,1,0)+IF(N135&gt;0,1,0)+IF(Q135&gt;0,1,0)+IF(T135&gt;0,1,0)+IF(W135,1,0),0)</f>
        <v/>
      </c>
      <c r="F136" s="59">
        <f>(IF(AND(C135&lt;11,AND(D135="F",F135&gt;0)),(INDIRECT(ADDRESS(ROW()-1,COLUMN()))-$B$4),0) + IF(AND(C135&lt;11,AND(D135="M",F135&gt;0)),(INDIRECT(ADDRESS(ROW()-1,COLUMN()))-$C$4),0)) + IF(AND(OR(C135=11,C135=12),AND(D135="F",F135&gt;0)),(INDIRECT(ADDRESS(ROW()-1,COLUMN()))-$D$4),0) + IF(AND(OR(C135=11,C135=12),AND(D135="M",F135&gt;0)),(INDIRECT(ADDRESS(ROW()-1,COLUMN()))-$E$4),0)  + IF(AND(OR(C135=13,C135=14),AND(D135="F",F135&gt;0)),(INDIRECT(ADDRESS(ROW()-1,COLUMN()))-$F$4),0) + IF(AND(OR(C135=13,C135=14),AND(D135="M",F135&gt;0)),(INDIRECT(ADDRESS(ROW()-1,COLUMN()))-$G$4),0) + IF(AND(C135 &gt; 14,AND(D135="F",F135&gt;0)),(INDIRECT(ADDRESS(ROW()-1,COLUMN()))-$H$4),0) + IF(AND(C135 &gt; 14,AND(D135="M",F135&gt;0)),(INDIRECT(ADDRESS(ROW()-1,COLUMN()))-$I$4),0)</f>
        <v/>
      </c>
      <c r="G136" s="59">
        <f>(IF(AND(C135&lt;11,AND(D135="F",G135&gt;0)),(INDIRECT(ADDRESS(ROW()-1,COLUMN()))-$B$5),0) + IF(AND(C135&lt;11,AND(D135="M",G135&gt;0)),(INDIRECT(ADDRESS(ROW()-1,COLUMN()))-$C$5),0)) + IF(AND(OR(C135=11,C135=12),AND(D135="F",G135&gt;0)),(INDIRECT(ADDRESS(ROW()-1,COLUMN()))-$D$5),0) + IF(AND(OR(C135=11,C135=12),AND(D135="M",G135&gt;0)),(INDIRECT(ADDRESS(ROW()-1,COLUMN()))-$E$5),0)  + IF(AND(OR(C135=13,C135=14),AND(D135="F",G135&gt;0)),(INDIRECT(ADDRESS(ROW()-1,COLUMN()))-$F$5),0) + IF(AND(OR(C135=13,C135=14),AND(D135="M",G135&gt;0)),(INDIRECT(ADDRESS(ROW()-1,COLUMN()))-$G$5),0) + IF(AND(C135 &gt; 14,AND(D135="F",G135&gt;0)),(INDIRECT(ADDRESS(ROW()-1,COLUMN()))-$H$5),0) + IF(AND(C135 &gt; 14,AND(D135="M",G135&gt;0)),(INDIRECT(ADDRESS(ROW()-1,COLUMN()))-$I$5),0)</f>
        <v/>
      </c>
      <c r="H136" s="59">
        <f>(IF(AND(C135&lt;11,AND(D135="F",H135&gt;0)),(INDIRECT(ADDRESS(ROW()-1,COLUMN()))-$B$6),0) + IF(AND(C135&lt;11,AND(D135="M",H135&gt;0)),(INDIRECT(ADDRESS(ROW()-1,COLUMN()))-$C$6),0)) + IF(AND(OR(C135=11,C135=12),AND(D135="F",H135&gt;0)),(INDIRECT(ADDRESS(ROW()-1,COLUMN()))-$D$6),0) + IF(AND(OR(C135=11,C135=12),AND(D135="M",H135&gt;0)),(INDIRECT(ADDRESS(ROW()-1,COLUMN()))-$E$6),0)  + IF(AND(OR(C135=13,C135=14),AND(D135="F",H135&gt;0)),(INDIRECT(ADDRESS(ROW()-1,COLUMN()))-$F$6),0) + IF(AND(OR(C135=13,C135=14),AND(D135="M",H135&gt;0)),(INDIRECT(ADDRESS(ROW()-1,COLUMN()))-$G$6),0) + IF(AND(C135 &gt; 14,AND(D135="F",H135&gt;0)),(INDIRECT(ADDRESS(ROW()-1,COLUMN()))-$H$6),0) + IF(AND(C135 &gt; 14,AND(D135="M",H135&gt;0)),(INDIRECT(ADDRESS(ROW()-1,COLUMN()))-$I$6),0)</f>
        <v/>
      </c>
      <c r="I136" s="59">
        <f>(IF(AND(C135&lt;11,AND(D135="F",I135&gt;0)),(INDIRECT(ADDRESS(ROW()-1,COLUMN()))-$B$7),0) + IF(AND(C135&lt;11,AND(D135="M",I135&gt;0)),(INDIRECT(ADDRESS(ROW()-1,COLUMN()))-$C$7),0)) + IF(AND(OR(C135=11,C135=12),AND(D135="F",I135&gt;0)),(INDIRECT(ADDRESS(ROW()-1,COLUMN()))-$D$7),0) + IF(AND(OR(C135=11,C135=12),AND(D135="M",I135&gt;0)),(INDIRECT(ADDRESS(ROW()-1,COLUMN()))-$E$7),0)  + IF(AND(OR(C135=13,C135=14),AND(D135="F",I135&gt;0)),(INDIRECT(ADDRESS(ROW()-1,COLUMN()))-$F$7),0) + IF(AND(OR(C135=13,C135=14),AND(D135="M",I135&gt;0)),(INDIRECT(ADDRESS(ROW()-1,COLUMN()))-$G$7),0) + IF(AND(C135 &gt; 14,AND(D135="F",I135&gt;0)),(INDIRECT(ADDRESS(ROW()-1,COLUMN()))-$H$7),0) + IF(AND(C135 &gt; 14,AND(D135="M",I135&gt;0)),(INDIRECT(ADDRESS(ROW()-1,COLUMN()))-$I$7),0)</f>
        <v/>
      </c>
      <c r="J136" s="59">
        <f>IF(AND(OR(C135=11,C135=12),AND(D135="F",J135&gt;0)),(INDIRECT(ADDRESS(ROW()-1,COLUMN()))-$D$8),0) + IF(AND(OR(C135=11,C135=12),AND(D135="M",J135&gt;0)),(INDIRECT(ADDRESS(ROW()-1,COLUMN()))-$E$8),0)  + IF(AND(OR(C135=13,C135=14),AND(D135="F",J135&gt;0)),(INDIRECT(ADDRESS(ROW()-1,COLUMN()))-$F$8),0) + IF(AND(OR(C135=13,C135=14),AND(D135="M",J135&gt;0)),(INDIRECT(ADDRESS(ROW()-1,COLUMN()))-$G$8),0) + IF(AND(C135 &gt; 14,AND(D135="F",J135&gt;0)),(INDIRECT(ADDRESS(ROW()-1,COLUMN()))-$H$8),0) + IF(AND(C135 &gt; 14,AND(D135="M",J135&gt;0)),(INDIRECT(ADDRESS(ROW()-1,COLUMN()))-$I$8),0)</f>
        <v/>
      </c>
      <c r="K136" s="59">
        <f>IF(AND(OR(C135=11,C135=12),AND(D135="F",K135&gt;0)),(INDIRECT(ADDRESS(ROW()-1,COLUMN()))-$D$9),0) + IF(AND(OR(C135=11,C135=12),AND(D135="M",K135&gt;0)),(INDIRECT(ADDRESS(ROW()-1,COLUMN()))-$E$9),0)  + IF(AND(OR(C135=13,C135=14),AND(D135="F",K135&gt;0)),(INDIRECT(ADDRESS(ROW()-1,COLUMN()))-$F$9),0) + IF(AND(OR(C135=13,C135=14),AND(D135="M",K135&gt;0)),(INDIRECT(ADDRESS(ROW()-1,COLUMN()))-$G$9),0) + IF(AND(C135 &gt; 14,AND(D135="F",K135&gt;0)),(INDIRECT(ADDRESS(ROW()-1,COLUMN()))-$H$9),0) + IF(AND(C135 &gt; 14,AND(D135="M",K135&gt;0)),(INDIRECT(ADDRESS(ROW()-1,COLUMN()))-$I$9),0)</f>
        <v/>
      </c>
      <c r="L136" s="59">
        <f>(IF(AND(C135&lt;11,AND(D135="F",L135&gt;0)),(INDIRECT(ADDRESS(ROW()-1,COLUMN()))-$B$11),0) + IF(AND(C135&lt;11,AND(D135="M",L135&gt;0)),(INDIRECT(ADDRESS(ROW()-1,COLUMN()))-$C$11),0)) + IF(AND(OR(C135=11,C135=12),AND(D135="F",L135&gt;0)),(INDIRECT(ADDRESS(ROW()-1,COLUMN()))-$D$11),0) + IF(AND(OR(C135=11,C135=12),AND(D135="M",L135&gt;0)),(INDIRECT(ADDRESS(ROW()-1,COLUMN()))-$E$11),0)</f>
        <v/>
      </c>
      <c r="M136" s="59">
        <f>(IF(AND(C135&lt;11,AND(D135="F",M135&gt;0)),(INDIRECT(ADDRESS(ROW()-1,COLUMN()))-$B$12),0) + IF(AND(C135&lt;11,AND(D135="M",M135&gt;0)),(INDIRECT(ADDRESS(ROW()-1,COLUMN()))-$C$12),0)) + IF(AND(OR(C135=11,C135=12),AND(D135="F",M135&gt;0)),(INDIRECT(ADDRESS(ROW()-1,COLUMN()))-$D$12),0) + IF(AND(OR(C135=11,C135=12),AND(D135="M",M135&gt;0)),(INDIRECT(ADDRESS(ROW()-1,COLUMN()))-$E$12),0)  + IF(AND(OR(C135=13,C135=14),AND(D135="F",M135&gt;0)),(INDIRECT(ADDRESS(ROW()-1,COLUMN()))-$F$12),0) + IF(AND(OR(C135=13,C135=14),AND(D135="M",M135&gt;0)),(INDIRECT(ADDRESS(ROW()-1,COLUMN()))-$G$12),0) + IF(AND(C135 &gt; 14,AND(D135="F",M135&gt;0)),(INDIRECT(ADDRESS(ROW()-1,COLUMN()))-$H$12),0) + IF(AND(C135 &gt; 14,AND(D135="M",M135&gt;0)),(INDIRECT(ADDRESS(ROW()-1,COLUMN()))-$I$12),0)</f>
        <v/>
      </c>
      <c r="N136" s="59">
        <f>IF(AND(OR(C135=11,C135=12),AND(D135="F",N135&gt;0)),(INDIRECT(ADDRESS(ROW()-1,COLUMN()))-$D$13),0) + IF(AND(OR(C135=11,C135=12),AND(D135="M",N135&gt;0)),(INDIRECT(ADDRESS(ROW()-1,COLUMN()))-$E$13),0)  + IF(AND(OR(C135=13,C135=14),AND(D135="F",N135&gt;0)),(INDIRECT(ADDRESS(ROW()-1,COLUMN()))-$F$13),0) + IF(AND(OR(C135=13,C135=14),AND(D135="M",N135&gt;0)),(INDIRECT(ADDRESS(ROW()-1,COLUMN()))-$G$13),0) + IF(AND(C135 &gt; 14,AND(D135="F",N135&gt;0)),(INDIRECT(ADDRESS(ROW()-1,COLUMN()))-$H$13),0) + IF(AND(C135 &gt; 14,AND(D135="M",N135&gt;0)),(INDIRECT(ADDRESS(ROW()-1,COLUMN()))-$I$13),0)</f>
        <v/>
      </c>
      <c r="O136" s="59">
        <f>(IF(AND(C135&lt;11,AND(D135="F",O135&gt;0)),(INDIRECT(ADDRESS(ROW()-1,COLUMN()))-$B$15),0) + IF(AND(C135&lt;11,AND(D135="M",O135&gt;0)),(INDIRECT(ADDRESS(ROW()-1,COLUMN()))-$C$15),0)) + IF(AND(OR(C135=11,C135=12),AND(D135="F",O135&gt;0)),(INDIRECT(ADDRESS(ROW()-1,COLUMN()))-$D$15),0) + IF(AND(OR(C135=11,C135=12),AND(D135="M",O135&gt;0)),(INDIRECT(ADDRESS(ROW()-1,COLUMN()))-$E$15),0)</f>
        <v/>
      </c>
      <c r="P136" s="59">
        <f>(IF(AND(C135&lt;11,AND(D135="F",P135&gt;0)),(INDIRECT(ADDRESS(ROW()-1,COLUMN()))-$B$16),0) + IF(AND(C135&lt;11,AND(D135="M",P135&gt;0)),(INDIRECT(ADDRESS(ROW()-1,COLUMN()))-$C$16),0)) + IF(AND(OR(C135=11,C135=12),AND(D135="F",P135&gt;0)),(INDIRECT(ADDRESS(ROW()-1,COLUMN()))-$D$16),0) + IF(AND(OR(C135=11,C135=12),AND(D135="M",P135&gt;0)),(INDIRECT(ADDRESS(ROW()-1,COLUMN()))-$E$16),0)  + IF(AND(OR(C135=13,C135=14),AND(D135="F",P135&gt;0)),(INDIRECT(ADDRESS(ROW()-1,COLUMN()))-$F$16),0) + IF(AND(OR(C135=13,C135=14),AND(D135="M",P135&gt;0)),(INDIRECT(ADDRESS(ROW()-1,COLUMN()))-$G$16),0) + IF(AND(C135 &gt; 14,AND(D135="F",P135&gt;0)),(INDIRECT(ADDRESS(ROW()-1,COLUMN()))-$H$16),0) + IF(AND(C135 &gt; 14,AND(D135="M",P135&gt;0)),(INDIRECT(ADDRESS(ROW()-1,COLUMN()))-$I$16),0)</f>
        <v/>
      </c>
      <c r="Q136" s="59">
        <f>IF(AND(OR(C135=11,C135=12),AND(D135="F",Q135&gt;0)),(INDIRECT(ADDRESS(ROW()-1,COLUMN()))-$D$17),0) + IF(AND(OR(C135=11,C135=12),AND(D135="M",Q135&gt;0)),(INDIRECT(ADDRESS(ROW()-1,COLUMN()))-$E$17),0)  + IF(AND(OR(C135=13,C135=14),AND(D135="F",Q135&gt;0)),(INDIRECT(ADDRESS(ROW()-1,COLUMN()))-$F$17),0) + IF(AND(OR(C135=13,C135=14),AND(D135="M",Q135&gt;0)),(INDIRECT(ADDRESS(ROW()-1,COLUMN()))-$G$17),0) + IF(AND(C135 &gt; 14,AND(D135="F",Q135&gt;0)),(INDIRECT(ADDRESS(ROW()-1,COLUMN()))-$H$17),0) + IF(AND(C135 &gt; 14,AND(D135="M",Q135&gt;0)),(INDIRECT(ADDRESS(ROW()-1,COLUMN()))-$I$17),0)</f>
        <v/>
      </c>
      <c r="R136" s="59">
        <f>(IF(AND(C135&lt;11,AND(D135="F",R135&gt;0)),(INDIRECT(ADDRESS(ROW()-1,COLUMN()))-$B$19),0) + IF(AND(C135&lt;11,AND(D135="M",R135&gt;0)),(INDIRECT(ADDRESS(ROW()-1,COLUMN()))-$C$19),0)) + IF(AND(OR(C135=11,C135=12),AND(D135="F",R135&gt;0)),(INDIRECT(ADDRESS(ROW()-1,COLUMN()))-$D$19),0) + IF(AND(OR(C135=11,C135=12),AND(D135="M",R135&gt;0)),(INDIRECT(ADDRESS(ROW()-1,COLUMN()))-$E$19),0)</f>
        <v/>
      </c>
      <c r="S136" s="59">
        <f>(IF(AND(C135&lt;11,AND(D135="F",S135&gt;0)),(INDIRECT(ADDRESS(ROW()-1,COLUMN()))-$B$20),0) + IF(AND(C135&lt;11,AND(D135="M",S135&gt;0)),(INDIRECT(ADDRESS(ROW()-1,COLUMN()))-$C$20),0)) + IF(AND(OR(C135=11,C135=12),AND(D135="F",S135&gt;0)),(INDIRECT(ADDRESS(ROW()-1,COLUMN()))-$D$20),0) + IF(AND(OR(C135=11,C135=12),AND(D135="M",S135&gt;0)),(INDIRECT(ADDRESS(ROW()-1,COLUMN()))-$E$20),0)  + IF(AND(OR(C135=13,C135=14),AND(D135="F",S135&gt;0)),(INDIRECT(ADDRESS(ROW()-1,COLUMN()))-$F$20),0) + IF(AND(OR(C135=13,C135=14),AND(D135="M",S135&gt;0)),(INDIRECT(ADDRESS(ROW()-1,COLUMN()))-$G$20),0) + IF(AND(C135 &gt; 14,AND(D135="F",S135&gt;0)),(INDIRECT(ADDRESS(ROW()-1,COLUMN()))-$H$20),0) + IF(AND(C135 &gt; 14,AND(D135="M",S135&gt;0)),(INDIRECT(ADDRESS(ROW()-1,COLUMN()))-$I$20),0)</f>
        <v/>
      </c>
      <c r="T136" s="59">
        <f>IF(AND(OR(C135=11,C135=12),AND(D135="F",T135&gt;0)),(INDIRECT(ADDRESS(ROW()-1,COLUMN()))-$D$21),0) + IF(AND(OR(C135=11,C135=12),AND(D135="M",T135&gt;0)),(INDIRECT(ADDRESS(ROW()-1,COLUMN()))-$E$21),0)  + IF(AND(OR(C135=13,C135=14),AND(D135="F",T135&gt;0)),(INDIRECT(ADDRESS(ROW()-1,COLUMN()))-$F$21),0) + IF(AND(OR(C135=13,C135=14),AND(D135="M",T135&gt;0)),(INDIRECT(ADDRESS(ROW()-1,COLUMN()))-$G$21),0) + IF(AND(C135 &gt; 14,AND(D135="F",T135&gt;0)),(INDIRECT(ADDRESS(ROW()-1,COLUMN()))-$H$21),0) + IF(AND(C135 &gt; 14,AND(D135="M",T135&gt;0)),(INDIRECT(ADDRESS(ROW()-1,COLUMN()))-$I$21),0)</f>
        <v/>
      </c>
      <c r="U136" s="59">
        <f>(IF(AND(C135&lt;11,AND(D135="F",U135&gt;0)),(INDIRECT(ADDRESS(ROW()-1,COLUMN()))-$B$23),0) + IF(AND(C135&lt;11,AND(D135="M",U135&gt;0)),(INDIRECT(ADDRESS(ROW()-1,COLUMN()))-$C$23),0)) + IF(AND(OR(C135=11,C135=12),AND(D135="F",U135&gt;0)),(INDIRECT(ADDRESS(ROW()-1,COLUMN()))-$D$23),0) + IF(AND(OR(C135=11,C135=12),AND(D135="M",U135&gt;0)),(INDIRECT(ADDRESS(ROW()-1,COLUMN()))-$E$23),0)</f>
        <v/>
      </c>
      <c r="V136" s="59">
        <f>(IF(AND(C135&lt;11,AND(D135="F",V135&gt;0)),(INDIRECT(ADDRESS(ROW()-1,COLUMN()))-$B$24),0) + IF(AND(C135&lt;11,AND(D135="M",V135&gt;0)),(INDIRECT(ADDRESS(ROW()-1,COLUMN()))-$C$24),0)) + IF(AND(OR(C135=11,C135=12),AND(D135="F",V135&gt;0)),(INDIRECT(ADDRESS(ROW()-1,COLUMN()))-$D$24),0) + IF(AND(OR(C135=11,C135=12),AND(D135="M",V135&gt;0)),(INDIRECT(ADDRESS(ROW()-1,COLUMN()))-$E$24),0)  + IF(AND(OR(C135=13,C135=14),AND(D135="F",V135&gt;0)),(INDIRECT(ADDRESS(ROW()-1,COLUMN()))-$F$24),0) + IF(AND(OR(C135=13,C135=14),AND(D135="M",V135&gt;0)),(INDIRECT(ADDRESS(ROW()-1,COLUMN()))-$G$24),0) + IF(AND(C135 &gt; 14,AND(D135="F",V135&gt;0)),(INDIRECT(ADDRESS(ROW()-1,COLUMN()))-$H$24),0) + IF(AND(C135 &gt; 14,AND(D135="M",V135&gt;0)),(INDIRECT(ADDRESS(ROW()-1,COLUMN()))-$I$24),0)</f>
        <v/>
      </c>
      <c r="W136" s="59">
        <f>IF(AND(OR(C135=11,C135=12),AND(D135="F",W135&gt;0)),(INDIRECT(ADDRESS(ROW()-1,COLUMN()))-$D$25),0) + IF(AND(OR(C135=11,C135=12),AND(D135="M",W135&gt;0)),(INDIRECT(ADDRESS(ROW()-1,COLUMN()))-$E$25),0)  + IF(AND(OR(C135=13,C135=14),AND(D135="F",W135&gt;0)),(INDIRECT(ADDRESS(ROW()-1,COLUMN()))-$F$25),0) + IF(AND(OR(C135=13,C135=14),AND(D135="M",W135&gt;0)),(INDIRECT(ADDRESS(ROW()-1,COLUMN()))-$G$25),0) + IF(AND(C135 &gt; 14,AND(D135="F",W135&gt;0)),(INDIRECT(ADDRESS(ROW()-1,COLUMN()))-$H$25),0) + IF(AND(C135 &gt; 14,AND(D135="M",W135&gt;0)),(INDIRECT(ADDRESS(ROW()-1,COLUMN()))-$I$25),0)</f>
        <v/>
      </c>
      <c r="X136" s="22" t="n"/>
      <c r="Y136" s="22" t="n"/>
      <c r="Z136" s="22" t="n"/>
    </row>
    <row customHeight="1" ht="20" outlineLevel="1" r="137" s="73">
      <c r="C137" s="76" t="inlineStr">
        <is>
          <t>State</t>
        </is>
      </c>
      <c r="E137" s="65">
        <f>COUNTIF(F137:AA137,"&lt;=0")-E135-IF(C135&gt;12,IF(L135&gt;0,1,0)+IF(O135&gt;0,1,0)+IF(R135&gt;0,1,0)+IF(U135&gt;0,1,0),0)-IF(C135&lt;11,IF(J135&gt;0,1,0)+IF(K135&gt;0,1,0)+IF(N135&gt;0,1,0)+IF(Q135&gt;0,1,0)+IF(T135&gt;0,1,0)+IF(W135,1,0),0)</f>
        <v/>
      </c>
      <c r="F137" s="59">
        <f>(IF(AND(C135&lt;11,AND(D135="F",F135&gt;0)),(INDIRECT(ADDRESS(ROW()-2,COLUMN()))-$L$4),0) + IF(AND(C135&lt;11,AND(D135="M",F135&gt;0)),(INDIRECT(ADDRESS(ROW()-2,COLUMN()))-$M$4),0)) + IF(AND(OR(C135=11,C135=12),AND(D135="F",F135&gt;0)),(INDIRECT(ADDRESS(ROW()-2,COLUMN()))-$N$4),0) + IF(AND(OR(C135=11,C135=12),AND(D135="M",F135&gt;0)),(INDIRECT(ADDRESS(ROW()-2,COLUMN()))-$O$4),0)  + IF(AND(OR(C135=13,C135=14),AND(D135="F",F135&gt;0)),(INDIRECT(ADDRESS(ROW()-2,COLUMN()))-$P$4),0) + IF(AND(OR(C135=13,C135=14),AND(D135="M",F135&gt;0)),(INDIRECT(ADDRESS(ROW()-2,COLUMN()))-$Q$4),0) + IF(AND(C135 &gt; 14,AND(D135="F",F135&gt;0)),(INDIRECT(ADDRESS(ROW()-2,COLUMN()))-$R$4),0) + IF(AND(C135 &gt; 14,AND(D135="M",F135&gt;0)),(INDIRECT(ADDRESS(ROW()-2,COLUMN()))-$S$4),0)</f>
        <v/>
      </c>
      <c r="G137" s="59">
        <f>(IF(AND(C135&lt;11,AND(D135="F",G135&gt;0)),(INDIRECT(ADDRESS(ROW()-2,COLUMN()))-$L$5),0) + IF(AND(C135&lt;11,AND(D135="M",G135&gt;0)),(INDIRECT(ADDRESS(ROW()-2,COLUMN()))-$M$5),0)) + IF(AND(OR(C135=11,C135=12),AND(D135="F",G135&gt;0)),(INDIRECT(ADDRESS(ROW()-2,COLUMN()))-$N$5),0) + IF(AND(OR(C135=11,C135=12),AND(D135="M",G135&gt;0)),(INDIRECT(ADDRESS(ROW()-2,COLUMN()))-$O$5),0)  + IF(AND(OR(C135=13,C135=14),AND(D135="F",G135&gt;0)),(INDIRECT(ADDRESS(ROW()-2,COLUMN()))-$P$5),0) + IF(AND(OR(C135=13,C135=14),AND(D135="M",G135&gt;0)),(INDIRECT(ADDRESS(ROW()-2,COLUMN()))-$Q$5),0) + IF(AND(C135 &gt; 14,AND(D135="F",G135&gt;0)),(INDIRECT(ADDRESS(ROW()-2,COLUMN()))-$R$5),0) + IF(AND(C135 &gt; 14,AND(D135="M",G135&gt;0)),(INDIRECT(ADDRESS(ROW()-2,COLUMN()))-$S$5),0)</f>
        <v/>
      </c>
      <c r="H137" s="59">
        <f>(IF(AND(C135&lt;11,AND(D135="F",H135&gt;0)),(INDIRECT(ADDRESS(ROW()-2,COLUMN()))-$L$6),0) + IF(AND(C135&lt;11,AND(D135="M",H135&gt;0)),(INDIRECT(ADDRESS(ROW()-2,COLUMN()))-$M$6),0)) + IF(AND(OR(C135=11,C135=12),AND(D135="F",H135&gt;0)),(INDIRECT(ADDRESS(ROW()-2,COLUMN()))-$N$6),0) + IF(AND(OR(C135=11,C135=12),AND(D135="M",H135&gt;0)),(INDIRECT(ADDRESS(ROW()-2,COLUMN()))-$O$6),0)  + IF(AND(OR(C135=13,C135=14),AND(D135="F",H135&gt;0)),(INDIRECT(ADDRESS(ROW()-2,COLUMN()))-$P$6),0) + IF(AND(OR(C135=13,C135=14),AND(D135="M",H135&gt;0)),(INDIRECT(ADDRESS(ROW()-2,COLUMN()))-$Q$6),0) + IF(AND(C135 &gt; 14,AND(D135="F",H135&gt;0)),(INDIRECT(ADDRESS(ROW()-2,COLUMN()))-$R$6),0) + IF(AND(C135 &gt; 14,AND(D135="M",H135&gt;0)),(INDIRECT(ADDRESS(ROW()-2,COLUMN()))-$S$6),0)</f>
        <v/>
      </c>
      <c r="I137" s="59">
        <f>(IF(AND(C135&lt;11,AND(D135="F",I135&gt;0)),(INDIRECT(ADDRESS(ROW()-2,COLUMN()))-$L$7),0) + IF(AND(C135&lt;11,AND(D135="M",I135&gt;0)),(INDIRECT(ADDRESS(ROW()-2,COLUMN()))-$M$7),0)) + IF(AND(OR(C135=11,C135=12),AND(D135="F",I135&gt;0)),(INDIRECT(ADDRESS(ROW()-2,COLUMN()))-$N$7),0) + IF(AND(OR(C135=11,C135=12),AND(D135="M",I135&gt;0)),(INDIRECT(ADDRESS(ROW()-2,COLUMN()))-$O$7),0)  + IF(AND(OR(C135=13,C135=14),AND(D135="F",I135&gt;0)),(INDIRECT(ADDRESS(ROW()-2,COLUMN()))-$P$7),0) + IF(AND(OR(C135=13,C135=14),AND(D135="M",I135&gt;0)),(INDIRECT(ADDRESS(ROW()-2,COLUMN()))-$Q$7),0) + IF(AND(C135 &gt; 14,AND(D135="F",I135&gt;0)),(INDIRECT(ADDRESS(ROW()-2,COLUMN()))-$R$7),0) + IF(AND(C135 &gt; 14,AND(D135="M",I135&gt;0)),(INDIRECT(ADDRESS(ROW()-2,COLUMN()))-$S$7),0)</f>
        <v/>
      </c>
      <c r="J137" s="59">
        <f>IF(AND(OR(C135=11,C135=12),AND(D135="F",J135&gt;0)),(INDIRECT(ADDRESS(ROW()-2,COLUMN()))-$N$8),0) + IF(AND(OR(C135=11,C135=12),AND(D135="M",J135&gt;0)),(INDIRECT(ADDRESS(ROW()-2,COLUMN()))-$O$8),0)  + IF(AND(OR(C135=13,C135=14),AND(D135="F",J135&gt;0)),(INDIRECT(ADDRESS(ROW()-2,COLUMN()))-$P$8),0) + IF(AND(OR(C135=13,C135=14),AND(D135="M",J135&gt;0)),(INDIRECT(ADDRESS(ROW()-2,COLUMN()))-$Q$8),0) + IF(AND(C135 &gt; 14,AND(D135="F",J135&gt;0)),(INDIRECT(ADDRESS(ROW()-2,COLUMN()))-$R$8),0) + IF(AND(C135 &gt; 14,AND(D135="M",J135&gt;0)),(INDIRECT(ADDRESS(ROW()-2,COLUMN()))-$S$8),0)</f>
        <v/>
      </c>
      <c r="K137" s="59">
        <f>IF(AND(OR(C135=11,C135=12),AND(D135="F",K135&gt;0)),(INDIRECT(ADDRESS(ROW()-2,COLUMN()))-$N$9),0) + IF(AND(OR(C135=11,C135=12),AND(D135="M",K135&gt;0)),(INDIRECT(ADDRESS(ROW()-2,COLUMN()))-$O$9),0)  + IF(AND(OR(C135=13,C135=14),AND(D135="F",K135&gt;0)),(INDIRECT(ADDRESS(ROW()-2,COLUMN()))-$P$9),0) + IF(AND(OR(C135=13,C135=14),AND(D135="M",K135&gt;0)),(INDIRECT(ADDRESS(ROW()-2,COLUMN()))-$Q$9),0) + IF(AND(C135 &gt; 14,AND(D135="F",K135&gt;0)),(INDIRECT(ADDRESS(ROW()-2,COLUMN()))-$R$9),0) + IF(AND(C135 &gt; 14,AND(D135="M",K135&gt;0)),(INDIRECT(ADDRESS(ROW()-2,COLUMN()))-$S$9),0)</f>
        <v/>
      </c>
      <c r="L137" s="59">
        <f>(IF(AND(C135&lt;11,AND(D135="F",L135&gt;0)),(INDIRECT(ADDRESS(ROW()-2,COLUMN()))-$L$11),0) + IF(AND(C135&lt;11,AND(D135="M",L135&gt;0)),(INDIRECT(ADDRESS(ROW()-2,COLUMN()))-$M$11),0)) + IF(AND(OR(C135=11,C135=12),AND(D135="F",L135&gt;0)),(INDIRECT(ADDRESS(ROW()-2,COLUMN()))-$N$11),0) + IF(AND(OR(C135=11,C135=12),AND(D135="M",L135&gt;0)),(INDIRECT(ADDRESS(ROW()-2,COLUMN()))-$O$11),0)</f>
        <v/>
      </c>
      <c r="M137" s="59">
        <f>(IF(AND(C135&lt;11,AND(D135="F",M135&gt;0)),(INDIRECT(ADDRESS(ROW()-2,COLUMN()))-$L$12),0) + IF(AND(C135&lt;11,AND(D135="M",M135&gt;0)),(INDIRECT(ADDRESS(ROW()-2,COLUMN()))-$M$12),0)) + IF(AND(OR(C135=11,C135=12),AND(D135="F",M135&gt;0)),(INDIRECT(ADDRESS(ROW()-2,COLUMN()))-$N$12),0) + IF(AND(OR(C135=11,C135=12),AND(D135="M",M135&gt;0)),(INDIRECT(ADDRESS(ROW()-2,COLUMN()))-$O$12),0)  + IF(AND(OR(C135=13,C135=14),AND(D135="F",M135&gt;0)),(INDIRECT(ADDRESS(ROW()-2,COLUMN()))-$P$12),0) + IF(AND(OR(C135=13,C135=14),AND(D135="M",M135&gt;0)),(INDIRECT(ADDRESS(ROW()-2,COLUMN()))-$Q$12),0) + IF(AND(C135 &gt; 14,AND(D135="F",M135&gt;0)),(INDIRECT(ADDRESS(ROW()-2,COLUMN()))-$R$12),0) + IF(AND(C135 &gt; 14,AND(D135="M",M135&gt;0)),(INDIRECT(ADDRESS(ROW()-2,COLUMN()))-$S$12),0)</f>
        <v/>
      </c>
      <c r="N137" s="59">
        <f>IF(AND(OR(C135=11,C135=12),AND(D135="F",N135&gt;0)),(INDIRECT(ADDRESS(ROW()-2,COLUMN()))-$N$13),0) + IF(AND(OR(C135=11,C135=12),AND(D135="M",N135&gt;0)),(INDIRECT(ADDRESS(ROW()-2,COLUMN()))-$O$13),0)  + IF(AND(OR(C135=13,C135=14),AND(D135="F",N135&gt;0)),(INDIRECT(ADDRESS(ROW()-2,COLUMN()))-$P$13),0) + IF(AND(OR(C135=13,C135=14),AND(D135="M",N135&gt;0)),(INDIRECT(ADDRESS(ROW()-2,COLUMN()))-$Q$13),0) + IF(AND(C135 &gt; 14,AND(D135="F",N135&gt;0)),(INDIRECT(ADDRESS(ROW()-2,COLUMN()))-$R$13),0) + IF(AND(C135 &gt; 14,AND(D135="M",N135&gt;0)),(INDIRECT(ADDRESS(ROW()-2,COLUMN()))-$S$13),0)</f>
        <v/>
      </c>
      <c r="O137" s="59">
        <f>(IF(AND(C135&lt;11,AND(D135="F",O135&gt;0)),(INDIRECT(ADDRESS(ROW()-2,COLUMN()))-$L$15),0) + IF(AND(C135&lt;11,AND(D135="M",O135&gt;0)),(INDIRECT(ADDRESS(ROW()-2,COLUMN()))-$M$15),0)) + IF(AND(OR(C135=11,C135=12),AND(D135="F",O135&gt;0)),(INDIRECT(ADDRESS(ROW()-2,COLUMN()))-$N$15),0) + IF(AND(OR(C135=11,C135=12),AND(D135="M",O135&gt;0)),(INDIRECT(ADDRESS(ROW()-2,COLUMN()))-$O$15),0)</f>
        <v/>
      </c>
      <c r="P137" s="59">
        <f>(IF(AND(C135&lt;11,AND(D135="F",P135&gt;0)),(INDIRECT(ADDRESS(ROW()-2,COLUMN()))-$L$16),0) + IF(AND(C135&lt;11,AND(D135="M",P135&gt;0)),(INDIRECT(ADDRESS(ROW()-2,COLUMN()))-$M$16),0)) + IF(AND(OR(C135=11,C135=12),AND(D135="F",P135&gt;0)),(INDIRECT(ADDRESS(ROW()-2,COLUMN()))-$N$16),0) + IF(AND(OR(C135=11,C135=12),AND(D135="M",P135&gt;0)),(INDIRECT(ADDRESS(ROW()-2,COLUMN()))-$O$16),0)  + IF(AND(OR(C135=13,C135=14),AND(D135="F",P135&gt;0)),(INDIRECT(ADDRESS(ROW()-2,COLUMN()))-$P$16),0) + IF(AND(OR(C135=13,C135=14),AND(D135="M",P135&gt;0)),(INDIRECT(ADDRESS(ROW()-2,COLUMN()))-$Q$16),0) + IF(AND(C135 &gt; 14,AND(D135="F",P135&gt;0)),(INDIRECT(ADDRESS(ROW()-2,COLUMN()))-$R$16),0) + IF(AND(C135 &gt; 14,AND(D135="M",P135&gt;0)),(INDIRECT(ADDRESS(ROW()-2,COLUMN()))-$S$16),0)</f>
        <v/>
      </c>
      <c r="Q137" s="59">
        <f>IF(AND(OR(C135=11,C135=12),AND(D135="F",Q135&gt;0)),(INDIRECT(ADDRESS(ROW()-2,COLUMN()))-$N$17),0) + IF(AND(OR(C135=11,C135=12),AND(D135="M",Q135&gt;0)),(INDIRECT(ADDRESS(ROW()-2,COLUMN()))-$O$17),0)  + IF(AND(OR(C135=13,C135=14),AND(D135="F",Q135&gt;0)),(INDIRECT(ADDRESS(ROW()-2,COLUMN()))-$P$17),0) + IF(AND(OR(C135=13,C135=14),AND(D135="M",Q135&gt;0)),(INDIRECT(ADDRESS(ROW()-2,COLUMN()))-$Q$17),0) + IF(AND(C135 &gt; 14,AND(D135="F",Q135&gt;0)),(INDIRECT(ADDRESS(ROW()-2,COLUMN()))-$R$17),0) + IF(AND(C135 &gt; 14,AND(D135="M",Q135&gt;0)),(INDIRECT(ADDRESS(ROW()-2,COLUMN()))-$S$17),0)</f>
        <v/>
      </c>
      <c r="R137" s="59">
        <f>(IF(AND(C135&lt;11,AND(D135="F",R135&gt;0)),(INDIRECT(ADDRESS(ROW()-2,COLUMN()))-$L$19),0) + IF(AND(C135&lt;11,AND(D135="M",R135&gt;0)),(INDIRECT(ADDRESS(ROW()-2,COLUMN()))-$M$19),0)) + IF(AND(OR(C135=11,C135=12),AND(D135="F",R135&gt;0)),(INDIRECT(ADDRESS(ROW()-2,COLUMN()))-$N$19),0) + IF(AND(OR(C135=11,C135=12),AND(D135="M",R135&gt;0)),(INDIRECT(ADDRESS(ROW()-2,COLUMN()))-$O$19),0)</f>
        <v/>
      </c>
      <c r="S137" s="59">
        <f>(IF(AND(C135&lt;11,AND(D135="F",S135&gt;0)),(INDIRECT(ADDRESS(ROW()-2,COLUMN()))-$L$20),0) + IF(AND(C135&lt;11,AND(D135="M",S135&gt;0)),(INDIRECT(ADDRESS(ROW()-2,COLUMN()))-$M$20),0)) + IF(AND(OR(C135=11,C135=12),AND(D135="F",S135&gt;0)),(INDIRECT(ADDRESS(ROW()-2,COLUMN()))-$N$20),0) + IF(AND(OR(C135=11,C135=12),AND(D135="M",S135&gt;0)),(INDIRECT(ADDRESS(ROW()-2,COLUMN()))-$O$20),0)  + IF(AND(OR(C135=13,C135=14),AND(D135="F",S135&gt;0)),(INDIRECT(ADDRESS(ROW()-2,COLUMN()))-$P$20),0) + IF(AND(OR(C135=13,C135=14),AND(D135="M",S135&gt;0)),(INDIRECT(ADDRESS(ROW()-2,COLUMN()))-$Q$20),0) + IF(AND(C135 &gt; 14,AND(D135="F",S135&gt;0)),(INDIRECT(ADDRESS(ROW()-2,COLUMN()))-$R$20),0) + IF(AND(C135 &gt; 14,AND(D135="M",S135&gt;0)),(INDIRECT(ADDRESS(ROW()-2,COLUMN()))-$S$20),0)</f>
        <v/>
      </c>
      <c r="T137" s="59">
        <f>IF(AND(OR(C135=11,C135=12),AND(D135="F",T135&gt;0)),(INDIRECT(ADDRESS(ROW()-2,COLUMN()))-$N$21),0) + IF(AND(OR(C135=11,C135=12),AND(D135="M",T135&gt;0)),(INDIRECT(ADDRESS(ROW()-2,COLUMN()))-$O$21),0)  + IF(AND(OR(C135=13,C135=14),AND(D135="F",T135&gt;0)),(INDIRECT(ADDRESS(ROW()-2,COLUMN()))-$P$21),0) + IF(AND(OR(C135=13,C135=14),AND(D135="M",T135&gt;0)),(INDIRECT(ADDRESS(ROW()-2,COLUMN()))-$Q$21),0) + IF(AND(C135 &gt; 14,AND(D135="F",T135&gt;0)),(INDIRECT(ADDRESS(ROW()-2,COLUMN()))-$R$21),0) + IF(AND(C135 &gt; 14,AND(D135="M",T135&gt;0)),(INDIRECT(ADDRESS(ROW()-2,COLUMN()))-$S$21),0)</f>
        <v/>
      </c>
      <c r="U137" s="59">
        <f>(IF(AND(C135&lt;11,AND(D135="F",U135&gt;0)),(INDIRECT(ADDRESS(ROW()-2,COLUMN()))-$L$23),0) + IF(AND(C135&lt;11,AND(D135="M",U135&gt;0)),(INDIRECT(ADDRESS(ROW()-2,COLUMN()))-$M$23),0)) + IF(AND(OR(C135=11,C135=12),AND(D135="F",U135&gt;0)),(INDIRECT(ADDRESS(ROW()-2,COLUMN()))-$N$23),0) + IF(AND(OR(C135=11,C135=12),AND(D135="M",U135&gt;0)),(INDIRECT(ADDRESS(ROW()-2,COLUMN()))-$O$23),0)</f>
        <v/>
      </c>
      <c r="V137" s="59">
        <f>(IF(AND(C135&lt;11,AND(D135="F",V135&gt;0)),(INDIRECT(ADDRESS(ROW()-2,COLUMN()))-$L$24),0) + IF(AND(C135&lt;11,AND(D135="M",V135&gt;0)),(INDIRECT(ADDRESS(ROW()-2,COLUMN()))-$M$24),0)) + IF(AND(OR(C135=11,C135=12),AND(D135="F",V135&gt;0)),(INDIRECT(ADDRESS(ROW()-2,COLUMN()))-$N$24),0) + IF(AND(OR(C135=11,C135=12),AND(D135="M",V135&gt;0)),(INDIRECT(ADDRESS(ROW()-2,COLUMN()))-$O$24),0)  + IF(AND(OR(C135=13,C135=14),AND(D135="F",V135&gt;0)),(INDIRECT(ADDRESS(ROW()-2,COLUMN()))-$P$24),0) + IF(AND(OR(C135=13,C135=14),AND(D135="M",V135&gt;0)),(INDIRECT(ADDRESS(ROW()-2,COLUMN()))-$Q$24),0) + IF(AND(C135 &gt; 14,AND(D135="F",V135&gt;0)),(INDIRECT(ADDRESS(ROW()-2,COLUMN()))-$R$24),0) + IF(AND(C135 &gt; 14,AND(D135="M",V135&gt;0)),(INDIRECT(ADDRESS(ROW()-2,COLUMN()))-$S$24),0)</f>
        <v/>
      </c>
      <c r="W137" s="59">
        <f>IF(AND(OR(C135=11,C135=12),AND(D135="F",W135&gt;0)),(INDIRECT(ADDRESS(ROW()-2,COLUMN()))-$N$25),0) + IF(AND(OR(C135=11,C135=12),AND(D135="M",W135&gt;0)),(INDIRECT(ADDRESS(ROW()-2,COLUMN()))-$O$25),0)  + IF(AND(OR(C135=13,C135=14),AND(D135="F",W135&gt;0)),(INDIRECT(ADDRESS(ROW()-2,COLUMN()))-$P$25),0) + IF(AND(OR(C135=13,C135=14),AND(D135="M",W135&gt;0)),(INDIRECT(ADDRESS(ROW()-2,COLUMN()))-$Q$25),0) + IF(AND(C135 &gt; 14,AND(D135="F",W135&gt;0)),(INDIRECT(ADDRESS(ROW()-2,COLUMN()))-$R$25),0) + IF(AND(C135 &gt; 14,AND(D135="M",W135&gt;0)),(INDIRECT(ADDRESS(ROW()-2,COLUMN()))-$S$25),0)</f>
        <v/>
      </c>
      <c r="X137" s="22" t="n"/>
      <c r="Y137" s="22" t="n"/>
      <c r="Z137" s="22" t="n"/>
    </row>
    <row customHeight="1" ht="20" outlineLevel="1" r="138" s="73">
      <c r="C138" s="76" t="inlineStr">
        <is>
          <t>Zones</t>
        </is>
      </c>
      <c r="E138" s="65">
        <f>COUNTIF(F138:W138,"&lt;=0")-E135-IF(C135&gt;14,18,0)-IF(C135&gt;12,IF(L135&gt;0,1,0)+IF(O135&gt;0,1,0)+IF(R135&gt;0,1,0)+IF(U135&gt;0,1,0),0)-IF(C135&lt;11,IF(J135&gt;0,1,0)+IF(K135&gt;0,1,0)+IF(N135&gt;0,1,0)+IF(Q135&gt;0,1,0)+IF(T135&gt;0,1,0)+ IF(U135&gt;0,1,0) + IF(W135,1,0),0) - IF(AND(U135 &gt; 0,OR(C135=11,C135=12)),1,0)</f>
        <v/>
      </c>
      <c r="F138" s="59">
        <f>(IF(AND(C135&lt;11,AND(D135="F",F135&gt;0)),(INDIRECT(ADDRESS(ROW()-3,COLUMN()))-$V$4),0) + IF(AND(C135&lt;11,AND(D135="M",F135&gt;0)),(INDIRECT(ADDRESS(ROW()-3,COLUMN()))-$W$4),0)) + IF(AND(OR(C135=11,C135=12),AND(D135="F",F135&gt;0)),(INDIRECT(ADDRESS(ROW()-3,COLUMN()))-$X$4),0) + IF(AND(OR(C135=11,C135=12),AND(D135="M",F135&gt;0)),(INDIRECT(ADDRESS(ROW()-3,COLUMN()))-$Y$4),0)  + IF(AND(OR(C135=13,C135=14),AND(D135="F",F135&gt;0)),(INDIRECT(ADDRESS(ROW()-3,COLUMN()))-$Z$4),0) + IF(AND(OR(C135=13,C135=14),AND(D135="M",F135&gt;0)),(INDIRECT(ADDRESS(ROW()-3,COLUMN()))-$AA$4),0)</f>
        <v/>
      </c>
      <c r="G138" s="59">
        <f>(IF(AND(C135&lt;11,AND(D135="F",G135&gt;0)),(INDIRECT(ADDRESS(ROW()-3,COLUMN()))-$V$5),0) + IF(AND(C135&lt;11,AND(D135="M",G135&gt;0)),(INDIRECT(ADDRESS(ROW()-3,COLUMN()))-$W$5),0)) + IF(AND(OR(C135=11,C135=12),AND(D135="F",G135&gt;0)),(INDIRECT(ADDRESS(ROW()-3,COLUMN()))-$X$5),0) + IF(AND(OR(C135=11,C135=12),AND(D135="M",G135&gt;0)),(INDIRECT(ADDRESS(ROW()-3,COLUMN()))-$Y$5),0)  + IF(AND(OR(C135=13,C135=14),AND(D135="F",G135&gt;0)),(INDIRECT(ADDRESS(ROW()-3,COLUMN()))-$Z$5),0) + IF(AND(OR(C135=13,C135=14),AND(D135="M",G135&gt;0)),(INDIRECT(ADDRESS(ROW()-3,COLUMN()))-$AA$5),0)</f>
        <v/>
      </c>
      <c r="H138" s="59">
        <f>(IF(AND(C135&lt;11,AND(D135="F",H135&gt;0)),(INDIRECT(ADDRESS(ROW()-3,COLUMN()))-$V$6),0) + IF(AND(C135&lt;11,AND(D135="M",H135&gt;0)),(INDIRECT(ADDRESS(ROW()-3,COLUMN()))-$W$6),0)) + IF(AND(OR(C135=11,C135=12),AND(D135="F",H135&gt;0)),(INDIRECT(ADDRESS(ROW()-3,COLUMN()))-$X$6),0) + IF(AND(OR(C135=11,C135=12),AND(D135="M",H135&gt;0)),(INDIRECT(ADDRESS(ROW()-3,COLUMN()))-$Y$6),0)  + IF(AND(OR(C135=13,C135=14),AND(D135="F",H135&gt;0)),(INDIRECT(ADDRESS(ROW()-3,COLUMN()))-$Z$6),0) + IF(AND(OR(C135=13,C135=14),AND(D135="M",H135&gt;0)),(INDIRECT(ADDRESS(ROW()-3,COLUMN()))-$AA$6),0)</f>
        <v/>
      </c>
      <c r="I138" s="59">
        <f>(IF(AND(C135&lt;11,AND(D135="F",I135&gt;0)),(INDIRECT(ADDRESS(ROW()-3,COLUMN()))-$V$7),0) + IF(AND(C135&lt;11,AND(D135="M",I135&gt;0)),(INDIRECT(ADDRESS(ROW()-3,COLUMN()))-$W$7),0)) + IF(AND(OR(C135=11,C135=12),AND(D135="F",I135&gt;0)),(INDIRECT(ADDRESS(ROW()-3,COLUMN()))-$X$7),0) + IF(AND(OR(C135=11,C135=12),AND(D135="M",I135&gt;0)),(INDIRECT(ADDRESS(ROW()-3,COLUMN()))-$Y$7),0)  + IF(AND(OR(C135=13,C135=14),AND(D135="F",I135&gt;0)),(INDIRECT(ADDRESS(ROW()-3,COLUMN()))-$Z$7),0) + IF(AND(OR(C135=13,C135=14),AND(D135="M",I135&gt;0)),(INDIRECT(ADDRESS(ROW()-3,COLUMN()))-$AA$7),0)</f>
        <v/>
      </c>
      <c r="J138" s="59">
        <f>IF(AND(OR(C135=11,C135=12),AND(D135="F",J135&gt;0)),(INDIRECT(ADDRESS(ROW()-3,COLUMN()))-$X$8),0) + IF(AND(OR(C135=11,C135=12),AND(D135="M",J135&gt;0)),(INDIRECT(ADDRESS(ROW()-3,COLUMN()))-$Y$8),0)  + IF(AND(OR(C135=13,C135=14),AND(D135="F",J135&gt;0)),(INDIRECT(ADDRESS(ROW()-3,COLUMN()))-$Z$8),0) + IF(AND(OR(C135=13,C135=14),AND(D135="M",J135&gt;0)),(INDIRECT(ADDRESS(ROW()-3,COLUMN()))-$AA$8),0)</f>
        <v/>
      </c>
      <c r="K138" s="59">
        <f>IF(AND(OR(C135=11,C135=12),AND(D135="F",K135&gt;0)),(INDIRECT(ADDRESS(ROW()-3,COLUMN()))-$X$9),0) + IF(AND(OR(C135=11,C135=12),AND(D135="M",K135&gt;0)),(INDIRECT(ADDRESS(ROW()-3,COLUMN()))-$Y$9),0)  + IF(AND(OR(C135=13,C135=14),AND(D135="F",K135&gt;0)),(INDIRECT(ADDRESS(ROW()-3,COLUMN()))-$Z$9),0) + IF(AND(OR(C135=13,C135=14),AND(D135="M",K135&gt;0)),(INDIRECT(ADDRESS(ROW()-3,COLUMN()))-$AA$9),0)</f>
        <v/>
      </c>
      <c r="L138" s="59">
        <f>(IF(AND(C135&lt;11,AND(D135="F",L135&gt;0)),(INDIRECT(ADDRESS(ROW()-3,COLUMN()))-$V$11),0) + IF(AND(C135&lt;11,AND(D135="M",L135&gt;0)),(INDIRECT(ADDRESS(ROW()-3,COLUMN()))-$W$11),0)) + IF(AND(OR(C135=11,C135=12),AND(D135="F",L135&gt;0)),(INDIRECT(ADDRESS(ROW()-3,COLUMN()))-$X$11),0) + IF(AND(OR(C135=11,C135=12),AND(D135="M",L135&gt;0)),(INDIRECT(ADDRESS(ROW()-3,COLUMN()))-$Y$11),0)</f>
        <v/>
      </c>
      <c r="M138" s="59">
        <f>(IF(AND(C135&lt;11,AND(D135="F",M135&gt;0)),(INDIRECT(ADDRESS(ROW()-3,COLUMN()))-$V$12),0) + IF(AND(C135&lt;11,AND(D135="M",M135&gt;0)),(INDIRECT(ADDRESS(ROW()-3,COLUMN()))-$W$12),0)) + IF(AND(OR(C135=11,C135=12),AND(D135="F",M135&gt;0)),(INDIRECT(ADDRESS(ROW()-3,COLUMN()))-$X$12),0) + IF(AND(OR(C135=11,C135=12),AND(D135="M",M135&gt;0)),(INDIRECT(ADDRESS(ROW()-3,COLUMN()))-$Y$12),0)  + IF(AND(OR(C135=13,C135=14),AND(D135="F",M135&gt;0)),(INDIRECT(ADDRESS(ROW()-3,COLUMN()))-$Z$12),0) + IF(AND(OR(C135=13,C135=14),AND(D135="M",M135&gt;0)),(INDIRECT(ADDRESS(ROW()-3,COLUMN()))-$AA$12),0)</f>
        <v/>
      </c>
      <c r="N138" s="59">
        <f>IF(AND(OR(C135=11,C135=12),AND(D135="F",N135&gt;0)),(INDIRECT(ADDRESS(ROW()-3,COLUMN()))-$X$13),0) + IF(AND(OR(C135=11,C135=12),AND(D135="M",N135&gt;0)),(INDIRECT(ADDRESS(ROW()-3,COLUMN()))-$Y$13),0)  + IF(AND(OR(C135=13,C135=14),AND(D135="F",N135&gt;0)),(INDIRECT(ADDRESS(ROW()-3,COLUMN()))-$Z$13),0) + IF(AND(OR(C135=13,C135=14),AND(D135="M",N135&gt;0)),(INDIRECT(ADDRESS(ROW()-3,COLUMN()))-$AA$13),0)</f>
        <v/>
      </c>
      <c r="O138" s="59">
        <f>(IF(AND(C135&lt;11,AND(D135="F",O135&gt;0)),(INDIRECT(ADDRESS(ROW()-3,COLUMN()))-$V$15),0) + IF(AND(C135&lt;11,AND(D135="M",O135&gt;0)),(INDIRECT(ADDRESS(ROW()-3,COLUMN()))-$W$15),0)) + IF(AND(OR(C135=11,C135=12),AND(D135="F",O135&gt;0)),(INDIRECT(ADDRESS(ROW()-3,COLUMN()))-$X$15),0) + IF(AND(OR(C135=11,C135=12),AND(D135="M",O135&gt;0)),(INDIRECT(ADDRESS(ROW()-3,COLUMN()))-$Y$15),0)</f>
        <v/>
      </c>
      <c r="P138" s="59">
        <f>(IF(AND(C135&lt;11,AND(D135="F",P135&gt;0)),(INDIRECT(ADDRESS(ROW()-3,COLUMN()))-$V$16),0) + IF(AND(C135&lt;11,AND(D135="M",P135&gt;0)),(INDIRECT(ADDRESS(ROW()-3,COLUMN()))-$W$16),0)) + IF(AND(OR(C135=11,C135=12),AND(D135="F",P135&gt;0)),(INDIRECT(ADDRESS(ROW()-3,COLUMN()))-$X$16),0) + IF(AND(OR(C135=11,C135=12),AND(D135="M",P135&gt;0)),(INDIRECT(ADDRESS(ROW()-3,COLUMN()))-$Y$16),0)  + IF(AND(OR(C135=13,C135=14),AND(D135="F",P135&gt;0)),(INDIRECT(ADDRESS(ROW()-3,COLUMN()))-$Z$16),0) + IF(AND(OR(C135=13,C135=14),AND(D135="M",P135&gt;0)),(INDIRECT(ADDRESS(ROW()-3,COLUMN()))-$AA$16),0)</f>
        <v/>
      </c>
      <c r="Q138" s="59">
        <f>IF(AND(OR(C135=11,C135=12),AND(D135="F",Q135&gt;0)),(INDIRECT(ADDRESS(ROW()-3,COLUMN()))-$X$17),0) + IF(AND(OR(C135=11,C135=12),AND(D135="M",Q135&gt;0)),(INDIRECT(ADDRESS(ROW()-3,COLUMN()))-$Y$17),0)  + IF(AND(OR(C135=13,C135=14),AND(D135="F",Q135&gt;0)),(INDIRECT(ADDRESS(ROW()-3,COLUMN()))-$Z$17),0) + IF(AND(OR(C135=13,C135=14),AND(D135="M",Q135&gt;0)),(INDIRECT(ADDRESS(ROW()-3,COLUMN()))-$AA$17),0)</f>
        <v/>
      </c>
      <c r="R138" s="59">
        <f>(IF(AND(C135&lt;11,AND(D135="F",R135&gt;0)),(INDIRECT(ADDRESS(ROW()-3,COLUMN()))-$V$19),0) + IF(AND(C135&lt;11,AND(D135="M",R135&gt;0)),(INDIRECT(ADDRESS(ROW()-3,COLUMN()))-$W$19),0)) + IF(AND(OR(C135=11,C135=12),AND(D135="F",R135&gt;0)),(INDIRECT(ADDRESS(ROW()-3,COLUMN()))-$X$19),0) + IF(AND(OR(C135=11,C135=12),AND(D135="M",R135&gt;0)),(INDIRECT(ADDRESS(ROW()-3,COLUMN()))-$Y$19),0)</f>
        <v/>
      </c>
      <c r="S138" s="59">
        <f>(IF(AND(C135&lt;11,AND(D135="F",S135&gt;0)),(INDIRECT(ADDRESS(ROW()-3,COLUMN()))-$V$20),0) + IF(AND(C135&lt;11,AND(D135="M",S135&gt;0)),(INDIRECT(ADDRESS(ROW()-3,COLUMN()))-$W$20),0)) + IF(AND(OR(C135=11,C135=12),AND(D135="F",S135&gt;0)),(INDIRECT(ADDRESS(ROW()-3,COLUMN()))-$X$20),0) + IF(AND(OR(C135=11,C135=12),AND(D135="M",S135&gt;0)),(INDIRECT(ADDRESS(ROW()-3,COLUMN()))-$Y$20),0)  + IF(AND(OR(C135=13,C135=14),AND(D135="F",S135&gt;0)),(INDIRECT(ADDRESS(ROW()-3,COLUMN()))-$Z$20),0) + IF(AND(OR(C135=13,C135=14),AND(D135="M",S135&gt;0)),(INDIRECT(ADDRESS(ROW()-3,COLUMN()))-$AA$20),0)</f>
        <v/>
      </c>
      <c r="T138" s="59">
        <f>IF(AND(OR(C135=11,C135=12),AND(D135="F",T135&gt;0)),(INDIRECT(ADDRESS(ROW()-3,COLUMN()))-$X$21),0) + IF(AND(OR(C135=11,C135=12),AND(D135="M",T135&gt;0)),(INDIRECT(ADDRESS(ROW()-3,COLUMN()))-$Y$21),0)  + IF(AND(OR(C135=13,C135=14),AND(D135="F",T135&gt;0)),(INDIRECT(ADDRESS(ROW()-3,COLUMN()))-$Z$21),0) + IF(AND(OR(C135=13,C135=14),AND(D135="M",T135&gt;0)),(INDIRECT(ADDRESS(ROW()-3,COLUMN()))-$AA$21),0)</f>
        <v/>
      </c>
      <c r="U138" s="66" t="n">
        <v>0</v>
      </c>
      <c r="V138" s="59">
        <f>(IF(AND(C135&lt;11,AND(D135="F",V135&gt;0)),(INDIRECT(ADDRESS(ROW()-3,COLUMN()))-$V$24),0) + IF(AND(C135&lt;11,AND(D135="M",V135&gt;0)),(INDIRECT(ADDRESS(ROW()-3,COLUMN()))-$W$24),0)) + IF(AND(OR(C135=11,C135=12),AND(D135="F",V135&gt;0)),(INDIRECT(ADDRESS(ROW()-3,COLUMN()))-$X$24),0) + IF(AND(OR(C135=11,C135=12),AND(D135="M",V135&gt;0)),(INDIRECT(ADDRESS(ROW()-3,COLUMN()))-$Y$24),0)  + IF(AND(OR(C135=13,C135=14),AND(D135="F",V135&gt;0)),(INDIRECT(ADDRESS(ROW()-3,COLUMN()))-$Z$24),0) + IF(AND(OR(C135=13,C135=14),AND(D135="M",V135&gt;0)),(INDIRECT(ADDRESS(ROW()-3,COLUMN()))-$AA$24),0)</f>
        <v/>
      </c>
      <c r="W138" s="59">
        <f>IF(AND(OR(C135=11,C135=12),AND(D135="F",W135&gt;0)),(INDIRECT(ADDRESS(ROW()-3,COLUMN()))-$X$25),0) + IF(AND(OR(C135=11,C135=12),AND(D135="M",W135&gt;0)),(INDIRECT(ADDRESS(ROW()-3,COLUMN()))-$Y$25),0)  + IF(AND(OR(C135=13,C135=14),AND(D135="F",W135&gt;0)),(INDIRECT(ADDRESS(ROW()-3,COLUMN()))-$Z$25),0) + IF(AND(OR(C135=13,C135=14),AND(D135="M",W135&gt;0)),(INDIRECT(ADDRESS(ROW()-3,COLUMN()))-$AA$25),0)</f>
        <v/>
      </c>
      <c r="X138" s="22" t="n"/>
      <c r="Y138" s="22" t="n"/>
      <c r="Z138" s="22" t="n"/>
    </row>
    <row customHeight="1" ht="20" outlineLevel="1" r="139" s="73">
      <c r="C139" s="76" t="inlineStr">
        <is>
          <t>Sectionals</t>
        </is>
      </c>
      <c r="E139" s="65">
        <f>COUNTIF(F139:W139,"&lt;=0")-E135-IF(L135&gt;0,1,0)-IF(O135&gt;0,1,0)-IF(R135&gt;0,1,0)-IF(U135&gt;0,1,0)</f>
        <v/>
      </c>
      <c r="F139" s="59">
        <f>IF(AND(D135="M",F135&gt;0), INDIRECT(ADDRESS(ROW()-4,COLUMN()))-$AE$4,0) + IF(AND(D135="F",F135&gt;0), INDIRECT(ADDRESS(ROW()-4,COLUMN()))-$AD$4,0)</f>
        <v/>
      </c>
      <c r="G139" s="59">
        <f>IF(AND(D135="M",G135&gt;0), INDIRECT(ADDRESS(ROW()-4,COLUMN()))-$AE$5,0) + IF(AND(D135="F",G135&gt;0), INDIRECT(ADDRESS(ROW()-4,COLUMN()))-$AD$5,0)</f>
        <v/>
      </c>
      <c r="H139" s="59">
        <f>IF(AND(D135="M",H135&gt;0), INDIRECT(ADDRESS(ROW()-4,COLUMN()))-$AE$6,0) + IF(AND(D135="F",H135&gt;0), INDIRECT(ADDRESS(ROW()-4,COLUMN()))-$AD$6,0)</f>
        <v/>
      </c>
      <c r="I139" s="59">
        <f>IF(AND(D135="M",I135&gt;0), INDIRECT(ADDRESS(ROW()-4,COLUMN()))-$AE$7,0) + IF(AND(D135="F",I135&gt;0), INDIRECT(ADDRESS(ROW()-4,COLUMN()))-$AD$7,0)</f>
        <v/>
      </c>
      <c r="J139" s="59">
        <f>IF(AND(D135="M",J135&gt;0), INDIRECT(ADDRESS(ROW()-4,COLUMN()))-$AE$8,0) + IF(AND(D135="F",J135&gt;0), INDIRECT(ADDRESS(ROW()-4,COLUMN()))-$AD$8,0)</f>
        <v/>
      </c>
      <c r="K139" s="59">
        <f>IF(AND(D135="M",K135&gt;0), INDIRECT(ADDRESS(ROW()-4,COLUMN()))-$AE$9,0) + IF(AND(D135="F",K135&gt;0), INDIRECT(ADDRESS(ROW()-4,COLUMN()))-$AD$9,0)</f>
        <v/>
      </c>
      <c r="L139" s="66" t="n">
        <v>0</v>
      </c>
      <c r="M139" s="59">
        <f>IF(AND(D135="M",M135&gt;0), INDIRECT(ADDRESS(ROW()-4,COLUMN()))-$AE$11,0) + IF(AND(D135="F",M135&gt;0), INDIRECT(ADDRESS(ROW()-4,COLUMN()))-$AD$11,0)</f>
        <v/>
      </c>
      <c r="N139" s="59">
        <f>IF(AND(D135="M",N135&gt;0), INDIRECT(ADDRESS(ROW()-4,COLUMN()))-$AE$12,0) + IF(AND(D135="F",N135&gt;0), INDIRECT(ADDRESS(ROW()-4,COLUMN()))-$AD$12,0)</f>
        <v/>
      </c>
      <c r="O139" s="66" t="n">
        <v>0</v>
      </c>
      <c r="P139" s="59">
        <f>IF(AND(D135="M",P135&gt;0), INDIRECT(ADDRESS(ROW()-4,COLUMN()))-$AE$14,0) + IF(AND(D135="F",P135&gt;0), INDIRECT(ADDRESS(ROW()-4,COLUMN()))-$AD$14,0)</f>
        <v/>
      </c>
      <c r="Q139" s="59">
        <f>IF(AND(D135="M",Q135&gt;0), INDIRECT(ADDRESS(ROW()-4,COLUMN()))-$AE$15,0) + IF(AND(D135="F",Q135&gt;0), INDIRECT(ADDRESS(ROW()-4,COLUMN()))-$AD$15,0)</f>
        <v/>
      </c>
      <c r="R139" s="66" t="n">
        <v>0</v>
      </c>
      <c r="S139" s="59">
        <f>IF(AND(D135="M",S135&gt;0), INDIRECT(ADDRESS(ROW()-4,COLUMN()))-$AE$17,0) + IF(AND(D135="F",S135&gt;0), INDIRECT(ADDRESS(ROW()-4,COLUMN()))-$AD$17,0)</f>
        <v/>
      </c>
      <c r="T139" s="59">
        <f>IF(AND(D135="M",T135&gt;0), INDIRECT(ADDRESS(ROW()-4,COLUMN()))-$AE$18,0) + IF(AND(D135="F",T135&gt;0), INDIRECT(ADDRESS(ROW()-4,COLUMN()))-$AD$18,0)</f>
        <v/>
      </c>
      <c r="U139" s="66" t="n">
        <v>0</v>
      </c>
      <c r="V139" s="59">
        <f>IF(AND(D135="M",V135&gt;0), INDIRECT(ADDRESS(ROW()-4,COLUMN()))-$AE$20,0) + IF(AND(D135="F",V135&gt;0), INDIRECT(ADDRESS(ROW()-4,COLUMN()))-$AD$20,0)</f>
        <v/>
      </c>
      <c r="W139" s="59">
        <f>IF(AND(D135="M",W135&gt;0), INDIRECT(ADDRESS(ROW()-4,COLUMN()))-$AE$21,0) + IF(AND(D135="F",W135&gt;0), INDIRECT(ADDRESS(ROW()-4,COLUMN()))-$AD$21,0)</f>
        <v/>
      </c>
      <c r="X139" s="22" t="n"/>
      <c r="Y139" s="22" t="n"/>
      <c r="Z139" s="22" t="n"/>
    </row>
    <row customHeight="1" ht="20" outlineLevel="1" r="140" s="73">
      <c r="C140" s="76" t="inlineStr">
        <is>
          <t>Futures</t>
        </is>
      </c>
      <c r="E140" s="65">
        <f>COUNTIF(F140:W140,"&lt;=0")-E135-IF(L135&gt;0,1,0)-IF(O135&gt;0,1,0)-IF(R135&gt;0,1,0)-IF(U135&gt;0,1,0)</f>
        <v/>
      </c>
      <c r="F140" s="59">
        <f>IF(AND(D135="M",F135&gt;0), INDIRECT(ADDRESS(ROW()-5,COLUMN()))-$AJ$4,0) + IF(AND(D135="F",F135&gt;0), INDIRECT(ADDRESS(ROW()-5,COLUMN()))-$AI$4,0)</f>
        <v/>
      </c>
      <c r="G140" s="59">
        <f>IF(AND(D135="M",G135&gt;0), INDIRECT(ADDRESS(ROW()-5,COLUMN()))-$AJ$5,0) + IF(AND(D135="F",G135&gt;0), INDIRECT(ADDRESS(ROW()-5,COLUMN()))-$AI$5,0)</f>
        <v/>
      </c>
      <c r="H140" s="59">
        <f>IF(AND(D135="M",H135&gt;0), INDIRECT(ADDRESS(ROW()-5,COLUMN()))-$AJ$6,0) + IF(AND(D135="F",H135&gt;0), INDIRECT(ADDRESS(ROW()-5,COLUMN()))-$AI$6,0)</f>
        <v/>
      </c>
      <c r="I140" s="59">
        <f>IF(AND(D135="M",I135&gt;0), INDIRECT(ADDRESS(ROW()-5,COLUMN()))-$AJ$7,0) + IF(AND(D135="F",I135&gt;0), INDIRECT(ADDRESS(ROW()-5,COLUMN()))-$AI$7,0)</f>
        <v/>
      </c>
      <c r="J140" s="59">
        <f>IF(AND(D135="M",J135&gt;0), INDIRECT(ADDRESS(ROW()-5,COLUMN()))-$AJ$8,0) + IF(AND(D135="F",J135&gt;0), INDIRECT(ADDRESS(ROW()-5,COLUMN()))-$AI$8,0)</f>
        <v/>
      </c>
      <c r="K140" s="59">
        <f>IF(AND(D135="M",K135&gt;0), INDIRECT(ADDRESS(ROW()-5,COLUMN()))-$AJ$9,0) + IF(AND(D135="F",K135&gt;0), INDIRECT(ADDRESS(ROW()-5,COLUMN()))-$AI$9,0)</f>
        <v/>
      </c>
      <c r="L140" s="66" t="n">
        <v>0</v>
      </c>
      <c r="M140" s="59">
        <f>IF(AND(D135="M",M135&gt;0), INDIRECT(ADDRESS(ROW()-5,COLUMN()))-$AJ$11,0) + IF(AND(D135="F",M135&gt;0), INDIRECT(ADDRESS(ROW()-5,COLUMN()))-$AI$11,0)</f>
        <v/>
      </c>
      <c r="N140" s="59">
        <f>IF(AND(D135="M",N135&gt;0), INDIRECT(ADDRESS(ROW()-5,COLUMN()))-$AJ$12,0) + IF(AND(D135="F",N135&gt;0), INDIRECT(ADDRESS(ROW()-5,COLUMN()))-$AI$12,0)</f>
        <v/>
      </c>
      <c r="O140" s="66" t="n">
        <v>0</v>
      </c>
      <c r="P140" s="59">
        <f>IF(AND(D135="M",P135&gt;0), INDIRECT(ADDRESS(ROW()-5,COLUMN()))-$AJ$14,0) + IF(AND(D135="F",P135&gt;0), INDIRECT(ADDRESS(ROW()-5,COLUMN()))-$AI$14,0)</f>
        <v/>
      </c>
      <c r="Q140" s="59">
        <f>IF(AND(D135="M",Q135&gt;0), INDIRECT(ADDRESS(ROW()-5,COLUMN()))-$AJ$15,0) + IF(AND(D135="F",Q135&gt;0), INDIRECT(ADDRESS(ROW()-5,COLUMN()))-$AI$15,0)</f>
        <v/>
      </c>
      <c r="R140" s="66" t="n">
        <v>0</v>
      </c>
      <c r="S140" s="59">
        <f>IF(AND(D135="M",S135&gt;0), INDIRECT(ADDRESS(ROW()-5,COLUMN()))-$AJ$17,0) + IF(AND(D135="F",S135&gt;0), INDIRECT(ADDRESS(ROW()-5,COLUMN()))-$AI$17,0)</f>
        <v/>
      </c>
      <c r="T140" s="59">
        <f>IF(AND(D135="M",T135&gt;0), INDIRECT(ADDRESS(ROW()-5,COLUMN()))-$AJ$18,0) + IF(AND(D135="F",T135&gt;0), INDIRECT(ADDRESS(ROW()-5,COLUMN()))-$AI$18,0)</f>
        <v/>
      </c>
      <c r="U140" s="66" t="n">
        <v>0</v>
      </c>
      <c r="V140" s="59">
        <f>IF(AND(D135="M",V135&gt;0), INDIRECT(ADDRESS(ROW()-5,COLUMN()))-$AJ$20,0) + IF(AND(D135="F",V135&gt;0), INDIRECT(ADDRESS(ROW()-5,COLUMN()))-$AI$20,0)</f>
        <v/>
      </c>
      <c r="W140" s="59">
        <f>IF(AND(D135="M",W135&gt;0), INDIRECT(ADDRESS(ROW()-5,COLUMN()))-$AJ$21,0) + IF(AND(D135="F",W135&gt;0), INDIRECT(ADDRESS(ROW()-5,COLUMN()))-$AI$21,0)</f>
        <v/>
      </c>
      <c r="X140" s="22" t="n"/>
      <c r="Y140" s="22" t="n"/>
      <c r="Z140" s="22" t="n"/>
    </row>
    <row customHeight="1" ht="20" outlineLevel="1" r="141" s="73">
      <c r="C141" s="76" t="inlineStr">
        <is>
          <t>Junior Nationals</t>
        </is>
      </c>
      <c r="E141" s="65">
        <f>COUNTIF(F141:W141,"&lt;=0")-E135-IF(L135&gt;0,1,0)-IF(O135&gt;0,1,0)-IF(R135&gt;0,1,0)-IF(U135&gt;0,1,0)</f>
        <v/>
      </c>
      <c r="F141" s="59">
        <f>IF(AND(D135="M",F135&gt;0), INDIRECT(ADDRESS(ROW()-6,COLUMN()))-$AO$4,0) + IF(AND(D135="F",F135&gt;0), INDIRECT(ADDRESS(ROW()-6,COLUMN()))-$AN$4,0)</f>
        <v/>
      </c>
      <c r="G141" s="59">
        <f>IF(AND(D135="M",G135&gt;0), INDIRECT(ADDRESS(ROW()-6,COLUMN()))-$AO$5,0) + IF(AND(D135="F",G135&gt;0), INDIRECT(ADDRESS(ROW()-6,COLUMN()))-$AN$5,0)</f>
        <v/>
      </c>
      <c r="H141" s="59">
        <f>IF(AND(D135="M",H135&gt;0), INDIRECT(ADDRESS(ROW()-6,COLUMN()))-$AO$6,0) + IF(AND(D135="F",H135&gt;0), INDIRECT(ADDRESS(ROW()-6,COLUMN()))-$AN$6,0)</f>
        <v/>
      </c>
      <c r="I141" s="59">
        <f>IF(AND(D135="M",I135&gt;0), INDIRECT(ADDRESS(ROW()-6,COLUMN()))-$AO$7,0) + IF(AND(D135="F",I135&gt;0), INDIRECT(ADDRESS(ROW()-6,COLUMN()))-$AN$7,0)</f>
        <v/>
      </c>
      <c r="J141" s="59">
        <f>IF(AND(D135="M",J135&gt;0), INDIRECT(ADDRESS(ROW()-6,COLUMN()))-$AO$8,0) + IF(AND(D135="F",J135&gt;0), INDIRECT(ADDRESS(ROW()-6,COLUMN()))-$AN$8,0)</f>
        <v/>
      </c>
      <c r="K141" s="59">
        <f>IF(AND(D135="M",K135&gt;0), INDIRECT(ADDRESS(ROW()-6,COLUMN()))-$AO$9,0) + IF(AND(D135="F",K135&gt;0), INDIRECT(ADDRESS(ROW()-6,COLUMN()))-$AN$9,0)</f>
        <v/>
      </c>
      <c r="L141" s="66" t="n">
        <v>0</v>
      </c>
      <c r="M141" s="59">
        <f>IF(AND(D135="M",M135&gt;0), INDIRECT(ADDRESS(ROW()-6,COLUMN()))-$AO$11,0) + IF(AND(D135="F",M135&gt;0), INDIRECT(ADDRESS(ROW()-6,COLUMN()))-$AN$11,0)</f>
        <v/>
      </c>
      <c r="N141" s="59">
        <f>IF(AND(D135="M",N135&gt;0), INDIRECT(ADDRESS(ROW()-6,COLUMN()))-$AO$12,0) + IF(AND(D135="F",N135&gt;0), INDIRECT(ADDRESS(ROW()-6,COLUMN()))-$AN$12,0)</f>
        <v/>
      </c>
      <c r="O141" s="66" t="n">
        <v>0</v>
      </c>
      <c r="P141" s="59">
        <f>IF(AND(D135="M",P135&gt;0), INDIRECT(ADDRESS(ROW()-6,COLUMN()))-$AO$14,0) + IF(AND(D135="F",P135&gt;0), INDIRECT(ADDRESS(ROW()-6,COLUMN()))-$AN$14,0)</f>
        <v/>
      </c>
      <c r="Q141" s="59">
        <f>IF(AND(D135="M",Q135&gt;0), INDIRECT(ADDRESS(ROW()-6,COLUMN()))-$AO$15,0) + IF(AND(D135="F",Q135&gt;0), INDIRECT(ADDRESS(ROW()-6,COLUMN()))-$AN$15,0)</f>
        <v/>
      </c>
      <c r="R141" s="66" t="n">
        <v>0</v>
      </c>
      <c r="S141" s="59">
        <f>IF(AND(D135="M",S135&gt;0), INDIRECT(ADDRESS(ROW()-6,COLUMN()))-$AO$17,0) + IF(AND(D135="F",S135&gt;0), INDIRECT(ADDRESS(ROW()-6,COLUMN()))-$AN$17,0)</f>
        <v/>
      </c>
      <c r="T141" s="59">
        <f>IF(AND(D135="M",T135&gt;0), INDIRECT(ADDRESS(ROW()-6,COLUMN()))-$AO$18,0) + IF(AND(D135="F",T135&gt;0), INDIRECT(ADDRESS(ROW()-6,COLUMN()))-$AN$18,0)</f>
        <v/>
      </c>
      <c r="U141" s="66" t="n">
        <v>0</v>
      </c>
      <c r="V141" s="59">
        <f>IF(AND(D135="M",V135&gt;0), INDIRECT(ADDRESS(ROW()-6,COLUMN()))-$AO$20,0) + IF(AND(D135="F",V135&gt;0), INDIRECT(ADDRESS(ROW()-6,COLUMN()))-$AN$20,0)</f>
        <v/>
      </c>
      <c r="W141" s="59">
        <f>IF(AND(D135="M",W135&gt;0), INDIRECT(ADDRESS(ROW()-6,COLUMN()))-$AO$21,0) + IF(AND(D135="F",W135&gt;0), INDIRECT(ADDRESS(ROW()-6,COLUMN()))-$AN$21,0)</f>
        <v/>
      </c>
      <c r="X141" s="22" t="n"/>
      <c r="Y141" s="22" t="n"/>
      <c r="Z141" s="22" t="n"/>
    </row>
    <row customHeight="1" ht="20" outlineLevel="1" r="142" s="73" thickBot="1">
      <c r="C142" s="76" t="inlineStr">
        <is>
          <t>Olympic Trials</t>
        </is>
      </c>
      <c r="E142" s="65" t="n"/>
      <c r="F142" s="59" t="n"/>
      <c r="G142" s="59" t="n"/>
      <c r="H142" s="59" t="n"/>
      <c r="I142" s="59" t="n"/>
      <c r="J142" s="59" t="n"/>
      <c r="K142" s="59" t="n"/>
      <c r="L142" s="54" t="n">
        <v>-89</v>
      </c>
      <c r="M142" s="59" t="n"/>
      <c r="N142" s="59" t="n"/>
      <c r="O142" s="54" t="n">
        <v>-89</v>
      </c>
      <c r="P142" s="55" t="n"/>
      <c r="Q142" s="55" t="n"/>
      <c r="R142" s="54" t="n">
        <v>-89</v>
      </c>
      <c r="S142" s="55" t="n"/>
      <c r="T142" s="55" t="n"/>
      <c r="U142" s="54" t="n">
        <v>-89</v>
      </c>
      <c r="V142" s="55" t="n"/>
      <c r="W142" s="55" t="n"/>
      <c r="X142" s="22" t="n"/>
      <c r="Y142" s="22" t="n"/>
      <c r="Z142" s="22" t="n"/>
    </row>
    <row customHeight="1" ht="20" r="143" s="73">
      <c r="A143" s="71" t="inlineStr">
        <is>
          <t>Template</t>
        </is>
      </c>
      <c r="B143" s="72" t="n"/>
      <c r="C143" s="44" t="inlineStr">
        <is>
          <t>/</t>
        </is>
      </c>
      <c r="D143" s="45" t="inlineStr">
        <is>
          <t>/</t>
        </is>
      </c>
      <c r="E143" s="47">
        <f>COUNTIF(F143:W143,"=0")</f>
        <v/>
      </c>
      <c r="F143" s="53" t="n">
        <v>-89</v>
      </c>
      <c r="G143" s="53" t="n">
        <v>-89</v>
      </c>
      <c r="H143" s="53" t="n">
        <v>-89</v>
      </c>
      <c r="I143" s="53" t="n">
        <v>-89</v>
      </c>
      <c r="J143" s="53" t="n">
        <v>-89</v>
      </c>
      <c r="K143" s="53" t="n">
        <v>-89</v>
      </c>
      <c r="L143" s="53" t="n">
        <v>-89</v>
      </c>
      <c r="M143" s="53" t="n">
        <v>-89</v>
      </c>
      <c r="N143" s="53" t="n">
        <v>-89</v>
      </c>
      <c r="O143" s="53" t="n">
        <v>-89</v>
      </c>
      <c r="P143" s="53" t="n">
        <v>-89</v>
      </c>
      <c r="Q143" s="53" t="n">
        <v>-89</v>
      </c>
      <c r="R143" s="53" t="n">
        <v>-89</v>
      </c>
      <c r="S143" s="53" t="n">
        <v>-89</v>
      </c>
      <c r="T143" s="53" t="n">
        <v>-89</v>
      </c>
      <c r="U143" s="53" t="n">
        <v>-89</v>
      </c>
      <c r="V143" s="53" t="n">
        <v>-89</v>
      </c>
      <c r="W143" s="56" t="n">
        <v>-89</v>
      </c>
      <c r="X143" s="22" t="n"/>
      <c r="Y143" s="22" t="n"/>
      <c r="Z143" s="22" t="n"/>
    </row>
    <row customHeight="1" ht="20" outlineLevel="1" r="144" s="73">
      <c r="C144" s="74" t="inlineStr">
        <is>
          <t>Silver</t>
        </is>
      </c>
      <c r="D144" s="75" t="n"/>
      <c r="E144" s="65">
        <f>COUNTIF(F144:AA144,"&lt;=0")-E143-IF(C143&gt;12,IF(L143&gt;0,1,0)+IF(O143&gt;0,1,0)+IF(R143&gt;0,1,0)+IF(U143&gt;0,1,0),0)-IF(C143&lt;11,IF(J143&gt;0,1,0)+IF(K143&gt;0,1,0)+IF(N143&gt;0,1,0)+IF(Q143&gt;0,1,0)+IF(T143&gt;0,1,0)+IF(W143,1,0),0)</f>
        <v/>
      </c>
      <c r="F144" s="59">
        <f>(IF(AND(C143&lt;11,AND(D143="F",F143&gt;0)),(INDIRECT(ADDRESS(ROW()-1,COLUMN()))-$B$4),0) + IF(AND(C143&lt;11,AND(D143="M",F143&gt;0)),(INDIRECT(ADDRESS(ROW()-1,COLUMN()))-$C$4),0)) + IF(AND(OR(C143=11,C143=12),AND(D143="F",F143&gt;0)),(INDIRECT(ADDRESS(ROW()-1,COLUMN()))-$D$4),0) + IF(AND(OR(C143=11,C143=12),AND(D143="M",F143&gt;0)),(INDIRECT(ADDRESS(ROW()-1,COLUMN()))-$E$4),0)  + IF(AND(OR(C143=13,C143=14),AND(D143="F",F143&gt;0)),(INDIRECT(ADDRESS(ROW()-1,COLUMN()))-$F$4),0) + IF(AND(OR(C143=13,C143=14),AND(D143="M",F143&gt;0)),(INDIRECT(ADDRESS(ROW()-1,COLUMN()))-$G$4),0) + IF(AND(C143 &gt; 14,AND(D143="F",F143&gt;0)),(INDIRECT(ADDRESS(ROW()-1,COLUMN()))-$H$4),0) + IF(AND(C143 &gt; 14,AND(D143="M",F143&gt;0)),(INDIRECT(ADDRESS(ROW()-1,COLUMN()))-$I$4),0)</f>
        <v/>
      </c>
      <c r="G144" s="59">
        <f>(IF(AND(C143&lt;11,AND(D143="F",G143&gt;0)),(INDIRECT(ADDRESS(ROW()-1,COLUMN()))-$B$5),0) + IF(AND(C143&lt;11,AND(D143="M",G143&gt;0)),(INDIRECT(ADDRESS(ROW()-1,COLUMN()))-$C$5),0)) + IF(AND(OR(C143=11,C143=12),AND(D143="F",G143&gt;0)),(INDIRECT(ADDRESS(ROW()-1,COLUMN()))-$D$5),0) + IF(AND(OR(C143=11,C143=12),AND(D143="M",G143&gt;0)),(INDIRECT(ADDRESS(ROW()-1,COLUMN()))-$E$5),0)  + IF(AND(OR(C143=13,C143=14),AND(D143="F",G143&gt;0)),(INDIRECT(ADDRESS(ROW()-1,COLUMN()))-$F$5),0) + IF(AND(OR(C143=13,C143=14),AND(D143="M",G143&gt;0)),(INDIRECT(ADDRESS(ROW()-1,COLUMN()))-$G$5),0) + IF(AND(C143 &gt; 14,AND(D143="F",G143&gt;0)),(INDIRECT(ADDRESS(ROW()-1,COLUMN()))-$H$5),0) + IF(AND(C143 &gt; 14,AND(D143="M",G143&gt;0)),(INDIRECT(ADDRESS(ROW()-1,COLUMN()))-$I$5),0)</f>
        <v/>
      </c>
      <c r="H144" s="59">
        <f>(IF(AND(C143&lt;11,AND(D143="F",H143&gt;0)),(INDIRECT(ADDRESS(ROW()-1,COLUMN()))-$B$6),0) + IF(AND(C143&lt;11,AND(D143="M",H143&gt;0)),(INDIRECT(ADDRESS(ROW()-1,COLUMN()))-$C$6),0)) + IF(AND(OR(C143=11,C143=12),AND(D143="F",H143&gt;0)),(INDIRECT(ADDRESS(ROW()-1,COLUMN()))-$D$6),0) + IF(AND(OR(C143=11,C143=12),AND(D143="M",H143&gt;0)),(INDIRECT(ADDRESS(ROW()-1,COLUMN()))-$E$6),0)  + IF(AND(OR(C143=13,C143=14),AND(D143="F",H143&gt;0)),(INDIRECT(ADDRESS(ROW()-1,COLUMN()))-$F$6),0) + IF(AND(OR(C143=13,C143=14),AND(D143="M",H143&gt;0)),(INDIRECT(ADDRESS(ROW()-1,COLUMN()))-$G$6),0) + IF(AND(C143 &gt; 14,AND(D143="F",H143&gt;0)),(INDIRECT(ADDRESS(ROW()-1,COLUMN()))-$H$6),0) + IF(AND(C143 &gt; 14,AND(D143="M",H143&gt;0)),(INDIRECT(ADDRESS(ROW()-1,COLUMN()))-$I$6),0)</f>
        <v/>
      </c>
      <c r="I144" s="59">
        <f>(IF(AND(C143&lt;11,AND(D143="F",I143&gt;0)),(INDIRECT(ADDRESS(ROW()-1,COLUMN()))-$B$7),0) + IF(AND(C143&lt;11,AND(D143="M",I143&gt;0)),(INDIRECT(ADDRESS(ROW()-1,COLUMN()))-$C$7),0)) + IF(AND(OR(C143=11,C143=12),AND(D143="F",I143&gt;0)),(INDIRECT(ADDRESS(ROW()-1,COLUMN()))-$D$7),0) + IF(AND(OR(C143=11,C143=12),AND(D143="M",I143&gt;0)),(INDIRECT(ADDRESS(ROW()-1,COLUMN()))-$E$7),0)  + IF(AND(OR(C143=13,C143=14),AND(D143="F",I143&gt;0)),(INDIRECT(ADDRESS(ROW()-1,COLUMN()))-$F$7),0) + IF(AND(OR(C143=13,C143=14),AND(D143="M",I143&gt;0)),(INDIRECT(ADDRESS(ROW()-1,COLUMN()))-$G$7),0) + IF(AND(C143 &gt; 14,AND(D143="F",I143&gt;0)),(INDIRECT(ADDRESS(ROW()-1,COLUMN()))-$H$7),0) + IF(AND(C143 &gt; 14,AND(D143="M",I143&gt;0)),(INDIRECT(ADDRESS(ROW()-1,COLUMN()))-$I$7),0)</f>
        <v/>
      </c>
      <c r="J144" s="59">
        <f>IF(AND(OR(C143=11,C143=12),AND(D143="F",J143&gt;0)),(INDIRECT(ADDRESS(ROW()-1,COLUMN()))-$D$8),0) + IF(AND(OR(C143=11,C143=12),AND(D143="M",J143&gt;0)),(INDIRECT(ADDRESS(ROW()-1,COLUMN()))-$E$8),0)  + IF(AND(OR(C143=13,C143=14),AND(D143="F",J143&gt;0)),(INDIRECT(ADDRESS(ROW()-1,COLUMN()))-$F$8),0) + IF(AND(OR(C143=13,C143=14),AND(D143="M",J143&gt;0)),(INDIRECT(ADDRESS(ROW()-1,COLUMN()))-$G$8),0) + IF(AND(C143 &gt; 14,AND(D143="F",J143&gt;0)),(INDIRECT(ADDRESS(ROW()-1,COLUMN()))-$H$8),0) + IF(AND(C143 &gt; 14,AND(D143="M",J143&gt;0)),(INDIRECT(ADDRESS(ROW()-1,COLUMN()))-$I$8),0)</f>
        <v/>
      </c>
      <c r="K144" s="59">
        <f>IF(AND(OR(C143=11,C143=12),AND(D143="F",K143&gt;0)),(INDIRECT(ADDRESS(ROW()-1,COLUMN()))-$D$9),0) + IF(AND(OR(C143=11,C143=12),AND(D143="M",K143&gt;0)),(INDIRECT(ADDRESS(ROW()-1,COLUMN()))-$E$9),0)  + IF(AND(OR(C143=13,C143=14),AND(D143="F",K143&gt;0)),(INDIRECT(ADDRESS(ROW()-1,COLUMN()))-$F$9),0) + IF(AND(OR(C143=13,C143=14),AND(D143="M",K143&gt;0)),(INDIRECT(ADDRESS(ROW()-1,COLUMN()))-$G$9),0) + IF(AND(C143 &gt; 14,AND(D143="F",K143&gt;0)),(INDIRECT(ADDRESS(ROW()-1,COLUMN()))-$H$9),0) + IF(AND(C143 &gt; 14,AND(D143="M",K143&gt;0)),(INDIRECT(ADDRESS(ROW()-1,COLUMN()))-$I$9),0)</f>
        <v/>
      </c>
      <c r="L144" s="59">
        <f>(IF(AND(C143&lt;11,AND(D143="F",L143&gt;0)),(INDIRECT(ADDRESS(ROW()-1,COLUMN()))-$B$11),0) + IF(AND(C143&lt;11,AND(D143="M",L143&gt;0)),(INDIRECT(ADDRESS(ROW()-1,COLUMN()))-$C$11),0)) + IF(AND(OR(C143=11,C143=12),AND(D143="F",L143&gt;0)),(INDIRECT(ADDRESS(ROW()-1,COLUMN()))-$D$11),0) + IF(AND(OR(C143=11,C143=12),AND(D143="M",L143&gt;0)),(INDIRECT(ADDRESS(ROW()-1,COLUMN()))-$E$11),0)</f>
        <v/>
      </c>
      <c r="M144" s="59">
        <f>(IF(AND(C143&lt;11,AND(D143="F",M143&gt;0)),(INDIRECT(ADDRESS(ROW()-1,COLUMN()))-$B$12),0) + IF(AND(C143&lt;11,AND(D143="M",M143&gt;0)),(INDIRECT(ADDRESS(ROW()-1,COLUMN()))-$C$12),0)) + IF(AND(OR(C143=11,C143=12),AND(D143="F",M143&gt;0)),(INDIRECT(ADDRESS(ROW()-1,COLUMN()))-$D$12),0) + IF(AND(OR(C143=11,C143=12),AND(D143="M",M143&gt;0)),(INDIRECT(ADDRESS(ROW()-1,COLUMN()))-$E$12),0)  + IF(AND(OR(C143=13,C143=14),AND(D143="F",M143&gt;0)),(INDIRECT(ADDRESS(ROW()-1,COLUMN()))-$F$12),0) + IF(AND(OR(C143=13,C143=14),AND(D143="M",M143&gt;0)),(INDIRECT(ADDRESS(ROW()-1,COLUMN()))-$G$12),0) + IF(AND(C143 &gt; 14,AND(D143="F",M143&gt;0)),(INDIRECT(ADDRESS(ROW()-1,COLUMN()))-$H$12),0) + IF(AND(C143 &gt; 14,AND(D143="M",M143&gt;0)),(INDIRECT(ADDRESS(ROW()-1,COLUMN()))-$I$12),0)</f>
        <v/>
      </c>
      <c r="N144" s="59">
        <f>IF(AND(OR(C143=11,C143=12),AND(D143="F",N143&gt;0)),(INDIRECT(ADDRESS(ROW()-1,COLUMN()))-$D$13),0) + IF(AND(OR(C143=11,C143=12),AND(D143="M",N143&gt;0)),(INDIRECT(ADDRESS(ROW()-1,COLUMN()))-$E$13),0)  + IF(AND(OR(C143=13,C143=14),AND(D143="F",N143&gt;0)),(INDIRECT(ADDRESS(ROW()-1,COLUMN()))-$F$13),0) + IF(AND(OR(C143=13,C143=14),AND(D143="M",N143&gt;0)),(INDIRECT(ADDRESS(ROW()-1,COLUMN()))-$G$13),0) + IF(AND(C143 &gt; 14,AND(D143="F",N143&gt;0)),(INDIRECT(ADDRESS(ROW()-1,COLUMN()))-$H$13),0) + IF(AND(C143 &gt; 14,AND(D143="M",N143&gt;0)),(INDIRECT(ADDRESS(ROW()-1,COLUMN()))-$I$13),0)</f>
        <v/>
      </c>
      <c r="O144" s="59">
        <f>(IF(AND(C143&lt;11,AND(D143="F",O143&gt;0)),(INDIRECT(ADDRESS(ROW()-1,COLUMN()))-$B$15),0) + IF(AND(C143&lt;11,AND(D143="M",O143&gt;0)),(INDIRECT(ADDRESS(ROW()-1,COLUMN()))-$C$15),0)) + IF(AND(OR(C143=11,C143=12),AND(D143="F",O143&gt;0)),(INDIRECT(ADDRESS(ROW()-1,COLUMN()))-$D$15),0) + IF(AND(OR(C143=11,C143=12),AND(D143="M",O143&gt;0)),(INDIRECT(ADDRESS(ROW()-1,COLUMN()))-$E$15),0)</f>
        <v/>
      </c>
      <c r="P144" s="59">
        <f>(IF(AND(C143&lt;11,AND(D143="F",P143&gt;0)),(INDIRECT(ADDRESS(ROW()-1,COLUMN()))-$B$16),0) + IF(AND(C143&lt;11,AND(D143="M",P143&gt;0)),(INDIRECT(ADDRESS(ROW()-1,COLUMN()))-$C$16),0)) + IF(AND(OR(C143=11,C143=12),AND(D143="F",P143&gt;0)),(INDIRECT(ADDRESS(ROW()-1,COLUMN()))-$D$16),0) + IF(AND(OR(C143=11,C143=12),AND(D143="M",P143&gt;0)),(INDIRECT(ADDRESS(ROW()-1,COLUMN()))-$E$16),0)  + IF(AND(OR(C143=13,C143=14),AND(D143="F",P143&gt;0)),(INDIRECT(ADDRESS(ROW()-1,COLUMN()))-$F$16),0) + IF(AND(OR(C143=13,C143=14),AND(D143="M",P143&gt;0)),(INDIRECT(ADDRESS(ROW()-1,COLUMN()))-$G$16),0) + IF(AND(C143 &gt; 14,AND(D143="F",P143&gt;0)),(INDIRECT(ADDRESS(ROW()-1,COLUMN()))-$H$16),0) + IF(AND(C143 &gt; 14,AND(D143="M",P143&gt;0)),(INDIRECT(ADDRESS(ROW()-1,COLUMN()))-$I$16),0)</f>
        <v/>
      </c>
      <c r="Q144" s="59">
        <f>IF(AND(OR(C143=11,C143=12),AND(D143="F",Q143&gt;0)),(INDIRECT(ADDRESS(ROW()-1,COLUMN()))-$D$17),0) + IF(AND(OR(C143=11,C143=12),AND(D143="M",Q143&gt;0)),(INDIRECT(ADDRESS(ROW()-1,COLUMN()))-$E$17),0)  + IF(AND(OR(C143=13,C143=14),AND(D143="F",Q143&gt;0)),(INDIRECT(ADDRESS(ROW()-1,COLUMN()))-$F$17),0) + IF(AND(OR(C143=13,C143=14),AND(D143="M",Q143&gt;0)),(INDIRECT(ADDRESS(ROW()-1,COLUMN()))-$G$17),0) + IF(AND(C143 &gt; 14,AND(D143="F",Q143&gt;0)),(INDIRECT(ADDRESS(ROW()-1,COLUMN()))-$H$17),0) + IF(AND(C143 &gt; 14,AND(D143="M",Q143&gt;0)),(INDIRECT(ADDRESS(ROW()-1,COLUMN()))-$I$17),0)</f>
        <v/>
      </c>
      <c r="R144" s="59">
        <f>(IF(AND(C143&lt;11,AND(D143="F",R143&gt;0)),(INDIRECT(ADDRESS(ROW()-1,COLUMN()))-$B$19),0) + IF(AND(C143&lt;11,AND(D143="M",R143&gt;0)),(INDIRECT(ADDRESS(ROW()-1,COLUMN()))-$C$19),0)) + IF(AND(OR(C143=11,C143=12),AND(D143="F",R143&gt;0)),(INDIRECT(ADDRESS(ROW()-1,COLUMN()))-$D$19),0) + IF(AND(OR(C143=11,C143=12),AND(D143="M",R143&gt;0)),(INDIRECT(ADDRESS(ROW()-1,COLUMN()))-$E$19),0)</f>
        <v/>
      </c>
      <c r="S144" s="59">
        <f>(IF(AND(C143&lt;11,AND(D143="F",S143&gt;0)),(INDIRECT(ADDRESS(ROW()-1,COLUMN()))-$B$20),0) + IF(AND(C143&lt;11,AND(D143="M",S143&gt;0)),(INDIRECT(ADDRESS(ROW()-1,COLUMN()))-$C$20),0)) + IF(AND(OR(C143=11,C143=12),AND(D143="F",S143&gt;0)),(INDIRECT(ADDRESS(ROW()-1,COLUMN()))-$D$20),0) + IF(AND(OR(C143=11,C143=12),AND(D143="M",S143&gt;0)),(INDIRECT(ADDRESS(ROW()-1,COLUMN()))-$E$20),0)  + IF(AND(OR(C143=13,C143=14),AND(D143="F",S143&gt;0)),(INDIRECT(ADDRESS(ROW()-1,COLUMN()))-$F$20),0) + IF(AND(OR(C143=13,C143=14),AND(D143="M",S143&gt;0)),(INDIRECT(ADDRESS(ROW()-1,COLUMN()))-$G$20),0) + IF(AND(C143 &gt; 14,AND(D143="F",S143&gt;0)),(INDIRECT(ADDRESS(ROW()-1,COLUMN()))-$H$20),0) + IF(AND(C143 &gt; 14,AND(D143="M",S143&gt;0)),(INDIRECT(ADDRESS(ROW()-1,COLUMN()))-$I$20),0)</f>
        <v/>
      </c>
      <c r="T144" s="59">
        <f>IF(AND(OR(C143=11,C143=12),AND(D143="F",T143&gt;0)),(INDIRECT(ADDRESS(ROW()-1,COLUMN()))-$D$21),0) + IF(AND(OR(C143=11,C143=12),AND(D143="M",T143&gt;0)),(INDIRECT(ADDRESS(ROW()-1,COLUMN()))-$E$21),0)  + IF(AND(OR(C143=13,C143=14),AND(D143="F",T143&gt;0)),(INDIRECT(ADDRESS(ROW()-1,COLUMN()))-$F$21),0) + IF(AND(OR(C143=13,C143=14),AND(D143="M",T143&gt;0)),(INDIRECT(ADDRESS(ROW()-1,COLUMN()))-$G$21),0) + IF(AND(C143 &gt; 14,AND(D143="F",T143&gt;0)),(INDIRECT(ADDRESS(ROW()-1,COLUMN()))-$H$21),0) + IF(AND(C143 &gt; 14,AND(D143="M",T143&gt;0)),(INDIRECT(ADDRESS(ROW()-1,COLUMN()))-$I$21),0)</f>
        <v/>
      </c>
      <c r="U144" s="59">
        <f>(IF(AND(C143&lt;11,AND(D143="F",U143&gt;0)),(INDIRECT(ADDRESS(ROW()-1,COLUMN()))-$B$23),0) + IF(AND(C143&lt;11,AND(D143="M",U143&gt;0)),(INDIRECT(ADDRESS(ROW()-1,COLUMN()))-$C$23),0)) + IF(AND(OR(C143=11,C143=12),AND(D143="F",U143&gt;0)),(INDIRECT(ADDRESS(ROW()-1,COLUMN()))-$D$23),0) + IF(AND(OR(C143=11,C143=12),AND(D143="M",U143&gt;0)),(INDIRECT(ADDRESS(ROW()-1,COLUMN()))-$E$23),0)</f>
        <v/>
      </c>
      <c r="V144" s="59">
        <f>(IF(AND(C143&lt;11,AND(D143="F",V143&gt;0)),(INDIRECT(ADDRESS(ROW()-1,COLUMN()))-$B$24),0) + IF(AND(C143&lt;11,AND(D143="M",V143&gt;0)),(INDIRECT(ADDRESS(ROW()-1,COLUMN()))-$C$24),0)) + IF(AND(OR(C143=11,C143=12),AND(D143="F",V143&gt;0)),(INDIRECT(ADDRESS(ROW()-1,COLUMN()))-$D$24),0) + IF(AND(OR(C143=11,C143=12),AND(D143="M",V143&gt;0)),(INDIRECT(ADDRESS(ROW()-1,COLUMN()))-$E$24),0)  + IF(AND(OR(C143=13,C143=14),AND(D143="F",V143&gt;0)),(INDIRECT(ADDRESS(ROW()-1,COLUMN()))-$F$24),0) + IF(AND(OR(C143=13,C143=14),AND(D143="M",V143&gt;0)),(INDIRECT(ADDRESS(ROW()-1,COLUMN()))-$G$24),0) + IF(AND(C143 &gt; 14,AND(D143="F",V143&gt;0)),(INDIRECT(ADDRESS(ROW()-1,COLUMN()))-$H$24),0) + IF(AND(C143 &gt; 14,AND(D143="M",V143&gt;0)),(INDIRECT(ADDRESS(ROW()-1,COLUMN()))-$I$24),0)</f>
        <v/>
      </c>
      <c r="W144" s="59">
        <f>IF(AND(OR(C143=11,C143=12),AND(D143="F",W143&gt;0)),(INDIRECT(ADDRESS(ROW()-1,COLUMN()))-$D$25),0) + IF(AND(OR(C143=11,C143=12),AND(D143="M",W143&gt;0)),(INDIRECT(ADDRESS(ROW()-1,COLUMN()))-$E$25),0)  + IF(AND(OR(C143=13,C143=14),AND(D143="F",W143&gt;0)),(INDIRECT(ADDRESS(ROW()-1,COLUMN()))-$F$25),0) + IF(AND(OR(C143=13,C143=14),AND(D143="M",W143&gt;0)),(INDIRECT(ADDRESS(ROW()-1,COLUMN()))-$G$25),0) + IF(AND(C143 &gt; 14,AND(D143="F",W143&gt;0)),(INDIRECT(ADDRESS(ROW()-1,COLUMN()))-$H$25),0) + IF(AND(C143 &gt; 14,AND(D143="M",W143&gt;0)),(INDIRECT(ADDRESS(ROW()-1,COLUMN()))-$I$25),0)</f>
        <v/>
      </c>
      <c r="X144" s="22" t="n"/>
      <c r="Y144" s="22" t="n"/>
      <c r="Z144" s="22" t="n"/>
    </row>
    <row customHeight="1" ht="20" outlineLevel="1" r="145" s="73">
      <c r="C145" s="76" t="inlineStr">
        <is>
          <t>State</t>
        </is>
      </c>
      <c r="E145" s="65">
        <f>COUNTIF(F145:AA145,"&lt;=0")-E143-IF(C143&gt;12,IF(L143&gt;0,1,0)+IF(O143&gt;0,1,0)+IF(R143&gt;0,1,0)+IF(U143&gt;0,1,0),0)-IF(C143&lt;11,IF(J143&gt;0,1,0)+IF(K143&gt;0,1,0)+IF(N143&gt;0,1,0)+IF(Q143&gt;0,1,0)+IF(T143&gt;0,1,0)+IF(W143,1,0),0)</f>
        <v/>
      </c>
      <c r="F145" s="59">
        <f>(IF(AND(C143&lt;11,AND(D143="F",F143&gt;0)),(INDIRECT(ADDRESS(ROW()-2,COLUMN()))-$L$4),0) + IF(AND(C143&lt;11,AND(D143="M",F143&gt;0)),(INDIRECT(ADDRESS(ROW()-2,COLUMN()))-$M$4),0)) + IF(AND(OR(C143=11,C143=12),AND(D143="F",F143&gt;0)),(INDIRECT(ADDRESS(ROW()-2,COLUMN()))-$N$4),0) + IF(AND(OR(C143=11,C143=12),AND(D143="M",F143&gt;0)),(INDIRECT(ADDRESS(ROW()-2,COLUMN()))-$O$4),0)  + IF(AND(OR(C143=13,C143=14),AND(D143="F",F143&gt;0)),(INDIRECT(ADDRESS(ROW()-2,COLUMN()))-$P$4),0) + IF(AND(OR(C143=13,C143=14),AND(D143="M",F143&gt;0)),(INDIRECT(ADDRESS(ROW()-2,COLUMN()))-$Q$4),0) + IF(AND(C143 &gt; 14,AND(D143="F",F143&gt;0)),(INDIRECT(ADDRESS(ROW()-2,COLUMN()))-$R$4),0) + IF(AND(C143 &gt; 14,AND(D143="M",F143&gt;0)),(INDIRECT(ADDRESS(ROW()-2,COLUMN()))-$S$4),0)</f>
        <v/>
      </c>
      <c r="G145" s="59">
        <f>(IF(AND(C143&lt;11,AND(D143="F",G143&gt;0)),(INDIRECT(ADDRESS(ROW()-2,COLUMN()))-$L$5),0) + IF(AND(C143&lt;11,AND(D143="M",G143&gt;0)),(INDIRECT(ADDRESS(ROW()-2,COLUMN()))-$M$5),0)) + IF(AND(OR(C143=11,C143=12),AND(D143="F",G143&gt;0)),(INDIRECT(ADDRESS(ROW()-2,COLUMN()))-$N$5),0) + IF(AND(OR(C143=11,C143=12),AND(D143="M",G143&gt;0)),(INDIRECT(ADDRESS(ROW()-2,COLUMN()))-$O$5),0)  + IF(AND(OR(C143=13,C143=14),AND(D143="F",G143&gt;0)),(INDIRECT(ADDRESS(ROW()-2,COLUMN()))-$P$5),0) + IF(AND(OR(C143=13,C143=14),AND(D143="M",G143&gt;0)),(INDIRECT(ADDRESS(ROW()-2,COLUMN()))-$Q$5),0) + IF(AND(C143 &gt; 14,AND(D143="F",G143&gt;0)),(INDIRECT(ADDRESS(ROW()-2,COLUMN()))-$R$5),0) + IF(AND(C143 &gt; 14,AND(D143="M",G143&gt;0)),(INDIRECT(ADDRESS(ROW()-2,COLUMN()))-$S$5),0)</f>
        <v/>
      </c>
      <c r="H145" s="59">
        <f>(IF(AND(C143&lt;11,AND(D143="F",H143&gt;0)),(INDIRECT(ADDRESS(ROW()-2,COLUMN()))-$L$6),0) + IF(AND(C143&lt;11,AND(D143="M",H143&gt;0)),(INDIRECT(ADDRESS(ROW()-2,COLUMN()))-$M$6),0)) + IF(AND(OR(C143=11,C143=12),AND(D143="F",H143&gt;0)),(INDIRECT(ADDRESS(ROW()-2,COLUMN()))-$N$6),0) + IF(AND(OR(C143=11,C143=12),AND(D143="M",H143&gt;0)),(INDIRECT(ADDRESS(ROW()-2,COLUMN()))-$O$6),0)  + IF(AND(OR(C143=13,C143=14),AND(D143="F",H143&gt;0)),(INDIRECT(ADDRESS(ROW()-2,COLUMN()))-$P$6),0) + IF(AND(OR(C143=13,C143=14),AND(D143="M",H143&gt;0)),(INDIRECT(ADDRESS(ROW()-2,COLUMN()))-$Q$6),0) + IF(AND(C143 &gt; 14,AND(D143="F",H143&gt;0)),(INDIRECT(ADDRESS(ROW()-2,COLUMN()))-$R$6),0) + IF(AND(C143 &gt; 14,AND(D143="M",H143&gt;0)),(INDIRECT(ADDRESS(ROW()-2,COLUMN()))-$S$6),0)</f>
        <v/>
      </c>
      <c r="I145" s="59">
        <f>(IF(AND(C143&lt;11,AND(D143="F",I143&gt;0)),(INDIRECT(ADDRESS(ROW()-2,COLUMN()))-$L$7),0) + IF(AND(C143&lt;11,AND(D143="M",I143&gt;0)),(INDIRECT(ADDRESS(ROW()-2,COLUMN()))-$M$7),0)) + IF(AND(OR(C143=11,C143=12),AND(D143="F",I143&gt;0)),(INDIRECT(ADDRESS(ROW()-2,COLUMN()))-$N$7),0) + IF(AND(OR(C143=11,C143=12),AND(D143="M",I143&gt;0)),(INDIRECT(ADDRESS(ROW()-2,COLUMN()))-$O$7),0)  + IF(AND(OR(C143=13,C143=14),AND(D143="F",I143&gt;0)),(INDIRECT(ADDRESS(ROW()-2,COLUMN()))-$P$7),0) + IF(AND(OR(C143=13,C143=14),AND(D143="M",I143&gt;0)),(INDIRECT(ADDRESS(ROW()-2,COLUMN()))-$Q$7),0) + IF(AND(C143 &gt; 14,AND(D143="F",I143&gt;0)),(INDIRECT(ADDRESS(ROW()-2,COLUMN()))-$R$7),0) + IF(AND(C143 &gt; 14,AND(D143="M",I143&gt;0)),(INDIRECT(ADDRESS(ROW()-2,COLUMN()))-$S$7),0)</f>
        <v/>
      </c>
      <c r="J145" s="59">
        <f>IF(AND(OR(C143=11,C143=12),AND(D143="F",J143&gt;0)),(INDIRECT(ADDRESS(ROW()-2,COLUMN()))-$N$8),0) + IF(AND(OR(C143=11,C143=12),AND(D143="M",J143&gt;0)),(INDIRECT(ADDRESS(ROW()-2,COLUMN()))-$O$8),0)  + IF(AND(OR(C143=13,C143=14),AND(D143="F",J143&gt;0)),(INDIRECT(ADDRESS(ROW()-2,COLUMN()))-$P$8),0) + IF(AND(OR(C143=13,C143=14),AND(D143="M",J143&gt;0)),(INDIRECT(ADDRESS(ROW()-2,COLUMN()))-$Q$8),0) + IF(AND(C143 &gt; 14,AND(D143="F",J143&gt;0)),(INDIRECT(ADDRESS(ROW()-2,COLUMN()))-$R$8),0) + IF(AND(C143 &gt; 14,AND(D143="M",J143&gt;0)),(INDIRECT(ADDRESS(ROW()-2,COLUMN()))-$S$8),0)</f>
        <v/>
      </c>
      <c r="K145" s="59">
        <f>IF(AND(OR(C143=11,C143=12),AND(D143="F",K143&gt;0)),(INDIRECT(ADDRESS(ROW()-2,COLUMN()))-$N$9),0) + IF(AND(OR(C143=11,C143=12),AND(D143="M",K143&gt;0)),(INDIRECT(ADDRESS(ROW()-2,COLUMN()))-$O$9),0)  + IF(AND(OR(C143=13,C143=14),AND(D143="F",K143&gt;0)),(INDIRECT(ADDRESS(ROW()-2,COLUMN()))-$P$9),0) + IF(AND(OR(C143=13,C143=14),AND(D143="M",K143&gt;0)),(INDIRECT(ADDRESS(ROW()-2,COLUMN()))-$Q$9),0) + IF(AND(C143 &gt; 14,AND(D143="F",K143&gt;0)),(INDIRECT(ADDRESS(ROW()-2,COLUMN()))-$R$9),0) + IF(AND(C143 &gt; 14,AND(D143="M",K143&gt;0)),(INDIRECT(ADDRESS(ROW()-2,COLUMN()))-$S$9),0)</f>
        <v/>
      </c>
      <c r="L145" s="59">
        <f>(IF(AND(C143&lt;11,AND(D143="F",L143&gt;0)),(INDIRECT(ADDRESS(ROW()-2,COLUMN()))-$L$11),0) + IF(AND(C143&lt;11,AND(D143="M",L143&gt;0)),(INDIRECT(ADDRESS(ROW()-2,COLUMN()))-$M$11),0)) + IF(AND(OR(C143=11,C143=12),AND(D143="F",L143&gt;0)),(INDIRECT(ADDRESS(ROW()-2,COLUMN()))-$N$11),0) + IF(AND(OR(C143=11,C143=12),AND(D143="M",L143&gt;0)),(INDIRECT(ADDRESS(ROW()-2,COLUMN()))-$O$11),0)</f>
        <v/>
      </c>
      <c r="M145" s="59">
        <f>(IF(AND(C143&lt;11,AND(D143="F",M143&gt;0)),(INDIRECT(ADDRESS(ROW()-2,COLUMN()))-$L$12),0) + IF(AND(C143&lt;11,AND(D143="M",M143&gt;0)),(INDIRECT(ADDRESS(ROW()-2,COLUMN()))-$M$12),0)) + IF(AND(OR(C143=11,C143=12),AND(D143="F",M143&gt;0)),(INDIRECT(ADDRESS(ROW()-2,COLUMN()))-$N$12),0) + IF(AND(OR(C143=11,C143=12),AND(D143="M",M143&gt;0)),(INDIRECT(ADDRESS(ROW()-2,COLUMN()))-$O$12),0)  + IF(AND(OR(C143=13,C143=14),AND(D143="F",M143&gt;0)),(INDIRECT(ADDRESS(ROW()-2,COLUMN()))-$P$12),0) + IF(AND(OR(C143=13,C143=14),AND(D143="M",M143&gt;0)),(INDIRECT(ADDRESS(ROW()-2,COLUMN()))-$Q$12),0) + IF(AND(C143 &gt; 14,AND(D143="F",M143&gt;0)),(INDIRECT(ADDRESS(ROW()-2,COLUMN()))-$R$12),0) + IF(AND(C143 &gt; 14,AND(D143="M",M143&gt;0)),(INDIRECT(ADDRESS(ROW()-2,COLUMN()))-$S$12),0)</f>
        <v/>
      </c>
      <c r="N145" s="59">
        <f>IF(AND(OR(C143=11,C143=12),AND(D143="F",N143&gt;0)),(INDIRECT(ADDRESS(ROW()-2,COLUMN()))-$N$13),0) + IF(AND(OR(C143=11,C143=12),AND(D143="M",N143&gt;0)),(INDIRECT(ADDRESS(ROW()-2,COLUMN()))-$O$13),0)  + IF(AND(OR(C143=13,C143=14),AND(D143="F",N143&gt;0)),(INDIRECT(ADDRESS(ROW()-2,COLUMN()))-$P$13),0) + IF(AND(OR(C143=13,C143=14),AND(D143="M",N143&gt;0)),(INDIRECT(ADDRESS(ROW()-2,COLUMN()))-$Q$13),0) + IF(AND(C143 &gt; 14,AND(D143="F",N143&gt;0)),(INDIRECT(ADDRESS(ROW()-2,COLUMN()))-$R$13),0) + IF(AND(C143 &gt; 14,AND(D143="M",N143&gt;0)),(INDIRECT(ADDRESS(ROW()-2,COLUMN()))-$S$13),0)</f>
        <v/>
      </c>
      <c r="O145" s="59">
        <f>(IF(AND(C143&lt;11,AND(D143="F",O143&gt;0)),(INDIRECT(ADDRESS(ROW()-2,COLUMN()))-$L$15),0) + IF(AND(C143&lt;11,AND(D143="M",O143&gt;0)),(INDIRECT(ADDRESS(ROW()-2,COLUMN()))-$M$15),0)) + IF(AND(OR(C143=11,C143=12),AND(D143="F",O143&gt;0)),(INDIRECT(ADDRESS(ROW()-2,COLUMN()))-$N$15),0) + IF(AND(OR(C143=11,C143=12),AND(D143="M",O143&gt;0)),(INDIRECT(ADDRESS(ROW()-2,COLUMN()))-$O$15),0)</f>
        <v/>
      </c>
      <c r="P145" s="59">
        <f>(IF(AND(C143&lt;11,AND(D143="F",P143&gt;0)),(INDIRECT(ADDRESS(ROW()-2,COLUMN()))-$L$16),0) + IF(AND(C143&lt;11,AND(D143="M",P143&gt;0)),(INDIRECT(ADDRESS(ROW()-2,COLUMN()))-$M$16),0)) + IF(AND(OR(C143=11,C143=12),AND(D143="F",P143&gt;0)),(INDIRECT(ADDRESS(ROW()-2,COLUMN()))-$N$16),0) + IF(AND(OR(C143=11,C143=12),AND(D143="M",P143&gt;0)),(INDIRECT(ADDRESS(ROW()-2,COLUMN()))-$O$16),0)  + IF(AND(OR(C143=13,C143=14),AND(D143="F",P143&gt;0)),(INDIRECT(ADDRESS(ROW()-2,COLUMN()))-$P$16),0) + IF(AND(OR(C143=13,C143=14),AND(D143="M",P143&gt;0)),(INDIRECT(ADDRESS(ROW()-2,COLUMN()))-$Q$16),0) + IF(AND(C143 &gt; 14,AND(D143="F",P143&gt;0)),(INDIRECT(ADDRESS(ROW()-2,COLUMN()))-$R$16),0) + IF(AND(C143 &gt; 14,AND(D143="M",P143&gt;0)),(INDIRECT(ADDRESS(ROW()-2,COLUMN()))-$S$16),0)</f>
        <v/>
      </c>
      <c r="Q145" s="59">
        <f>IF(AND(OR(C143=11,C143=12),AND(D143="F",Q143&gt;0)),(INDIRECT(ADDRESS(ROW()-2,COLUMN()))-$N$17),0) + IF(AND(OR(C143=11,C143=12),AND(D143="M",Q143&gt;0)),(INDIRECT(ADDRESS(ROW()-2,COLUMN()))-$O$17),0)  + IF(AND(OR(C143=13,C143=14),AND(D143="F",Q143&gt;0)),(INDIRECT(ADDRESS(ROW()-2,COLUMN()))-$P$17),0) + IF(AND(OR(C143=13,C143=14),AND(D143="M",Q143&gt;0)),(INDIRECT(ADDRESS(ROW()-2,COLUMN()))-$Q$17),0) + IF(AND(C143 &gt; 14,AND(D143="F",Q143&gt;0)),(INDIRECT(ADDRESS(ROW()-2,COLUMN()))-$R$17),0) + IF(AND(C143 &gt; 14,AND(D143="M",Q143&gt;0)),(INDIRECT(ADDRESS(ROW()-2,COLUMN()))-$S$17),0)</f>
        <v/>
      </c>
      <c r="R145" s="59">
        <f>(IF(AND(C143&lt;11,AND(D143="F",R143&gt;0)),(INDIRECT(ADDRESS(ROW()-2,COLUMN()))-$L$19),0) + IF(AND(C143&lt;11,AND(D143="M",R143&gt;0)),(INDIRECT(ADDRESS(ROW()-2,COLUMN()))-$M$19),0)) + IF(AND(OR(C143=11,C143=12),AND(D143="F",R143&gt;0)),(INDIRECT(ADDRESS(ROW()-2,COLUMN()))-$N$19),0) + IF(AND(OR(C143=11,C143=12),AND(D143="M",R143&gt;0)),(INDIRECT(ADDRESS(ROW()-2,COLUMN()))-$O$19),0)</f>
        <v/>
      </c>
      <c r="S145" s="59">
        <f>(IF(AND(C143&lt;11,AND(D143="F",S143&gt;0)),(INDIRECT(ADDRESS(ROW()-2,COLUMN()))-$L$20),0) + IF(AND(C143&lt;11,AND(D143="M",S143&gt;0)),(INDIRECT(ADDRESS(ROW()-2,COLUMN()))-$M$20),0)) + IF(AND(OR(C143=11,C143=12),AND(D143="F",S143&gt;0)),(INDIRECT(ADDRESS(ROW()-2,COLUMN()))-$N$20),0) + IF(AND(OR(C143=11,C143=12),AND(D143="M",S143&gt;0)),(INDIRECT(ADDRESS(ROW()-2,COLUMN()))-$O$20),0)  + IF(AND(OR(C143=13,C143=14),AND(D143="F",S143&gt;0)),(INDIRECT(ADDRESS(ROW()-2,COLUMN()))-$P$20),0) + IF(AND(OR(C143=13,C143=14),AND(D143="M",S143&gt;0)),(INDIRECT(ADDRESS(ROW()-2,COLUMN()))-$Q$20),0) + IF(AND(C143 &gt; 14,AND(D143="F",S143&gt;0)),(INDIRECT(ADDRESS(ROW()-2,COLUMN()))-$R$20),0) + IF(AND(C143 &gt; 14,AND(D143="M",S143&gt;0)),(INDIRECT(ADDRESS(ROW()-2,COLUMN()))-$S$20),0)</f>
        <v/>
      </c>
      <c r="T145" s="59">
        <f>IF(AND(OR(C143=11,C143=12),AND(D143="F",T143&gt;0)),(INDIRECT(ADDRESS(ROW()-2,COLUMN()))-$N$21),0) + IF(AND(OR(C143=11,C143=12),AND(D143="M",T143&gt;0)),(INDIRECT(ADDRESS(ROW()-2,COLUMN()))-$O$21),0)  + IF(AND(OR(C143=13,C143=14),AND(D143="F",T143&gt;0)),(INDIRECT(ADDRESS(ROW()-2,COLUMN()))-$P$21),0) + IF(AND(OR(C143=13,C143=14),AND(D143="M",T143&gt;0)),(INDIRECT(ADDRESS(ROW()-2,COLUMN()))-$Q$21),0) + IF(AND(C143 &gt; 14,AND(D143="F",T143&gt;0)),(INDIRECT(ADDRESS(ROW()-2,COLUMN()))-$R$21),0) + IF(AND(C143 &gt; 14,AND(D143="M",T143&gt;0)),(INDIRECT(ADDRESS(ROW()-2,COLUMN()))-$S$21),0)</f>
        <v/>
      </c>
      <c r="U145" s="59">
        <f>(IF(AND(C143&lt;11,AND(D143="F",U143&gt;0)),(INDIRECT(ADDRESS(ROW()-2,COLUMN()))-$L$23),0) + IF(AND(C143&lt;11,AND(D143="M",U143&gt;0)),(INDIRECT(ADDRESS(ROW()-2,COLUMN()))-$M$23),0)) + IF(AND(OR(C143=11,C143=12),AND(D143="F",U143&gt;0)),(INDIRECT(ADDRESS(ROW()-2,COLUMN()))-$N$23),0) + IF(AND(OR(C143=11,C143=12),AND(D143="M",U143&gt;0)),(INDIRECT(ADDRESS(ROW()-2,COLUMN()))-$O$23),0)</f>
        <v/>
      </c>
      <c r="V145" s="59">
        <f>(IF(AND(C143&lt;11,AND(D143="F",V143&gt;0)),(INDIRECT(ADDRESS(ROW()-2,COLUMN()))-$L$24),0) + IF(AND(C143&lt;11,AND(D143="M",V143&gt;0)),(INDIRECT(ADDRESS(ROW()-2,COLUMN()))-$M$24),0)) + IF(AND(OR(C143=11,C143=12),AND(D143="F",V143&gt;0)),(INDIRECT(ADDRESS(ROW()-2,COLUMN()))-$N$24),0) + IF(AND(OR(C143=11,C143=12),AND(D143="M",V143&gt;0)),(INDIRECT(ADDRESS(ROW()-2,COLUMN()))-$O$24),0)  + IF(AND(OR(C143=13,C143=14),AND(D143="F",V143&gt;0)),(INDIRECT(ADDRESS(ROW()-2,COLUMN()))-$P$24),0) + IF(AND(OR(C143=13,C143=14),AND(D143="M",V143&gt;0)),(INDIRECT(ADDRESS(ROW()-2,COLUMN()))-$Q$24),0) + IF(AND(C143 &gt; 14,AND(D143="F",V143&gt;0)),(INDIRECT(ADDRESS(ROW()-2,COLUMN()))-$R$24),0) + IF(AND(C143 &gt; 14,AND(D143="M",V143&gt;0)),(INDIRECT(ADDRESS(ROW()-2,COLUMN()))-$S$24),0)</f>
        <v/>
      </c>
      <c r="W145" s="59">
        <f>IF(AND(OR(C143=11,C143=12),AND(D143="F",W143&gt;0)),(INDIRECT(ADDRESS(ROW()-2,COLUMN()))-$N$25),0) + IF(AND(OR(C143=11,C143=12),AND(D143="M",W143&gt;0)),(INDIRECT(ADDRESS(ROW()-2,COLUMN()))-$O$25),0)  + IF(AND(OR(C143=13,C143=14),AND(D143="F",W143&gt;0)),(INDIRECT(ADDRESS(ROW()-2,COLUMN()))-$P$25),0) + IF(AND(OR(C143=13,C143=14),AND(D143="M",W143&gt;0)),(INDIRECT(ADDRESS(ROW()-2,COLUMN()))-$Q$25),0) + IF(AND(C143 &gt; 14,AND(D143="F",W143&gt;0)),(INDIRECT(ADDRESS(ROW()-2,COLUMN()))-$R$25),0) + IF(AND(C143 &gt; 14,AND(D143="M",W143&gt;0)),(INDIRECT(ADDRESS(ROW()-2,COLUMN()))-$S$25),0)</f>
        <v/>
      </c>
      <c r="X145" s="22" t="n"/>
      <c r="Y145" s="22" t="n"/>
      <c r="Z145" s="22" t="n"/>
    </row>
    <row customHeight="1" ht="20" outlineLevel="1" r="146" s="73">
      <c r="C146" s="76" t="inlineStr">
        <is>
          <t>Zones</t>
        </is>
      </c>
      <c r="E146" s="65">
        <f>COUNTIF(F146:W146,"&lt;=0")-E143-IF(C143&gt;14,18,0)-IF(C143&gt;12,IF(L143&gt;0,1,0)+IF(O143&gt;0,1,0)+IF(R143&gt;0,1,0)+IF(U143&gt;0,1,0),0)-IF(C143&lt;11,IF(J143&gt;0,1,0)+IF(K143&gt;0,1,0)+IF(N143&gt;0,1,0)+IF(Q143&gt;0,1,0)+IF(T143&gt;0,1,0)+ IF(U143&gt;0,1,0) + IF(W143,1,0),0) - IF(AND(U143 &gt; 0,OR(C143=11,C143=12)),1,0)</f>
        <v/>
      </c>
      <c r="F146" s="59">
        <f>(IF(AND(C143&lt;11,AND(D143="F",F143&gt;0)),(INDIRECT(ADDRESS(ROW()-3,COLUMN()))-$V$4),0) + IF(AND(C143&lt;11,AND(D143="M",F143&gt;0)),(INDIRECT(ADDRESS(ROW()-3,COLUMN()))-$W$4),0)) + IF(AND(OR(C143=11,C143=12),AND(D143="F",F143&gt;0)),(INDIRECT(ADDRESS(ROW()-3,COLUMN()))-$X$4),0) + IF(AND(OR(C143=11,C143=12),AND(D143="M",F143&gt;0)),(INDIRECT(ADDRESS(ROW()-3,COLUMN()))-$Y$4),0)  + IF(AND(OR(C143=13,C143=14),AND(D143="F",F143&gt;0)),(INDIRECT(ADDRESS(ROW()-3,COLUMN()))-$Z$4),0) + IF(AND(OR(C143=13,C143=14),AND(D143="M",F143&gt;0)),(INDIRECT(ADDRESS(ROW()-3,COLUMN()))-$AA$4),0)</f>
        <v/>
      </c>
      <c r="G146" s="59">
        <f>(IF(AND(C143&lt;11,AND(D143="F",G143&gt;0)),(INDIRECT(ADDRESS(ROW()-3,COLUMN()))-$V$5),0) + IF(AND(C143&lt;11,AND(D143="M",G143&gt;0)),(INDIRECT(ADDRESS(ROW()-3,COLUMN()))-$W$5),0)) + IF(AND(OR(C143=11,C143=12),AND(D143="F",G143&gt;0)),(INDIRECT(ADDRESS(ROW()-3,COLUMN()))-$X$5),0) + IF(AND(OR(C143=11,C143=12),AND(D143="M",G143&gt;0)),(INDIRECT(ADDRESS(ROW()-3,COLUMN()))-$Y$5),0)  + IF(AND(OR(C143=13,C143=14),AND(D143="F",G143&gt;0)),(INDIRECT(ADDRESS(ROW()-3,COLUMN()))-$Z$5),0) + IF(AND(OR(C143=13,C143=14),AND(D143="M",G143&gt;0)),(INDIRECT(ADDRESS(ROW()-3,COLUMN()))-$AA$5),0)</f>
        <v/>
      </c>
      <c r="H146" s="59">
        <f>(IF(AND(C143&lt;11,AND(D143="F",H143&gt;0)),(INDIRECT(ADDRESS(ROW()-3,COLUMN()))-$V$6),0) + IF(AND(C143&lt;11,AND(D143="M",H143&gt;0)),(INDIRECT(ADDRESS(ROW()-3,COLUMN()))-$W$6),0)) + IF(AND(OR(C143=11,C143=12),AND(D143="F",H143&gt;0)),(INDIRECT(ADDRESS(ROW()-3,COLUMN()))-$X$6),0) + IF(AND(OR(C143=11,C143=12),AND(D143="M",H143&gt;0)),(INDIRECT(ADDRESS(ROW()-3,COLUMN()))-$Y$6),0)  + IF(AND(OR(C143=13,C143=14),AND(D143="F",H143&gt;0)),(INDIRECT(ADDRESS(ROW()-3,COLUMN()))-$Z$6),0) + IF(AND(OR(C143=13,C143=14),AND(D143="M",H143&gt;0)),(INDIRECT(ADDRESS(ROW()-3,COLUMN()))-$AA$6),0)</f>
        <v/>
      </c>
      <c r="I146" s="59">
        <f>(IF(AND(C143&lt;11,AND(D143="F",I143&gt;0)),(INDIRECT(ADDRESS(ROW()-3,COLUMN()))-$V$7),0) + IF(AND(C143&lt;11,AND(D143="M",I143&gt;0)),(INDIRECT(ADDRESS(ROW()-3,COLUMN()))-$W$7),0)) + IF(AND(OR(C143=11,C143=12),AND(D143="F",I143&gt;0)),(INDIRECT(ADDRESS(ROW()-3,COLUMN()))-$X$7),0) + IF(AND(OR(C143=11,C143=12),AND(D143="M",I143&gt;0)),(INDIRECT(ADDRESS(ROW()-3,COLUMN()))-$Y$7),0)  + IF(AND(OR(C143=13,C143=14),AND(D143="F",I143&gt;0)),(INDIRECT(ADDRESS(ROW()-3,COLUMN()))-$Z$7),0) + IF(AND(OR(C143=13,C143=14),AND(D143="M",I143&gt;0)),(INDIRECT(ADDRESS(ROW()-3,COLUMN()))-$AA$7),0)</f>
        <v/>
      </c>
      <c r="J146" s="59">
        <f>IF(AND(OR(C143=11,C143=12),AND(D143="F",J143&gt;0)),(INDIRECT(ADDRESS(ROW()-3,COLUMN()))-$X$8),0) + IF(AND(OR(C143=11,C143=12),AND(D143="M",J143&gt;0)),(INDIRECT(ADDRESS(ROW()-3,COLUMN()))-$Y$8),0)  + IF(AND(OR(C143=13,C143=14),AND(D143="F",J143&gt;0)),(INDIRECT(ADDRESS(ROW()-3,COLUMN()))-$Z$8),0) + IF(AND(OR(C143=13,C143=14),AND(D143="M",J143&gt;0)),(INDIRECT(ADDRESS(ROW()-3,COLUMN()))-$AA$8),0)</f>
        <v/>
      </c>
      <c r="K146" s="59">
        <f>IF(AND(OR(C143=11,C143=12),AND(D143="F",K143&gt;0)),(INDIRECT(ADDRESS(ROW()-3,COLUMN()))-$X$9),0) + IF(AND(OR(C143=11,C143=12),AND(D143="M",K143&gt;0)),(INDIRECT(ADDRESS(ROW()-3,COLUMN()))-$Y$9),0)  + IF(AND(OR(C143=13,C143=14),AND(D143="F",K143&gt;0)),(INDIRECT(ADDRESS(ROW()-3,COLUMN()))-$Z$9),0) + IF(AND(OR(C143=13,C143=14),AND(D143="M",K143&gt;0)),(INDIRECT(ADDRESS(ROW()-3,COLUMN()))-$AA$9),0)</f>
        <v/>
      </c>
      <c r="L146" s="59">
        <f>(IF(AND(C143&lt;11,AND(D143="F",L143&gt;0)),(INDIRECT(ADDRESS(ROW()-3,COLUMN()))-$V$11),0) + IF(AND(C143&lt;11,AND(D143="M",L143&gt;0)),(INDIRECT(ADDRESS(ROW()-3,COLUMN()))-$W$11),0)) + IF(AND(OR(C143=11,C143=12),AND(D143="F",L143&gt;0)),(INDIRECT(ADDRESS(ROW()-3,COLUMN()))-$X$11),0) + IF(AND(OR(C143=11,C143=12),AND(D143="M",L143&gt;0)),(INDIRECT(ADDRESS(ROW()-3,COLUMN()))-$Y$11),0)</f>
        <v/>
      </c>
      <c r="M146" s="59">
        <f>(IF(AND(C143&lt;11,AND(D143="F",M143&gt;0)),(INDIRECT(ADDRESS(ROW()-3,COLUMN()))-$V$12),0) + IF(AND(C143&lt;11,AND(D143="M",M143&gt;0)),(INDIRECT(ADDRESS(ROW()-3,COLUMN()))-$W$12),0)) + IF(AND(OR(C143=11,C143=12),AND(D143="F",M143&gt;0)),(INDIRECT(ADDRESS(ROW()-3,COLUMN()))-$X$12),0) + IF(AND(OR(C143=11,C143=12),AND(D143="M",M143&gt;0)),(INDIRECT(ADDRESS(ROW()-3,COLUMN()))-$Y$12),0)  + IF(AND(OR(C143=13,C143=14),AND(D143="F",M143&gt;0)),(INDIRECT(ADDRESS(ROW()-3,COLUMN()))-$Z$12),0) + IF(AND(OR(C143=13,C143=14),AND(D143="M",M143&gt;0)),(INDIRECT(ADDRESS(ROW()-3,COLUMN()))-$AA$12),0)</f>
        <v/>
      </c>
      <c r="N146" s="59">
        <f>IF(AND(OR(C143=11,C143=12),AND(D143="F",N143&gt;0)),(INDIRECT(ADDRESS(ROW()-3,COLUMN()))-$X$13),0) + IF(AND(OR(C143=11,C143=12),AND(D143="M",N143&gt;0)),(INDIRECT(ADDRESS(ROW()-3,COLUMN()))-$Y$13),0)  + IF(AND(OR(C143=13,C143=14),AND(D143="F",N143&gt;0)),(INDIRECT(ADDRESS(ROW()-3,COLUMN()))-$Z$13),0) + IF(AND(OR(C143=13,C143=14),AND(D143="M",N143&gt;0)),(INDIRECT(ADDRESS(ROW()-3,COLUMN()))-$AA$13),0)</f>
        <v/>
      </c>
      <c r="O146" s="59">
        <f>(IF(AND(C143&lt;11,AND(D143="F",O143&gt;0)),(INDIRECT(ADDRESS(ROW()-3,COLUMN()))-$V$15),0) + IF(AND(C143&lt;11,AND(D143="M",O143&gt;0)),(INDIRECT(ADDRESS(ROW()-3,COLUMN()))-$W$15),0)) + IF(AND(OR(C143=11,C143=12),AND(D143="F",O143&gt;0)),(INDIRECT(ADDRESS(ROW()-3,COLUMN()))-$X$15),0) + IF(AND(OR(C143=11,C143=12),AND(D143="M",O143&gt;0)),(INDIRECT(ADDRESS(ROW()-3,COLUMN()))-$Y$15),0)</f>
        <v/>
      </c>
      <c r="P146" s="59">
        <f>(IF(AND(C143&lt;11,AND(D143="F",P143&gt;0)),(INDIRECT(ADDRESS(ROW()-3,COLUMN()))-$V$16),0) + IF(AND(C143&lt;11,AND(D143="M",P143&gt;0)),(INDIRECT(ADDRESS(ROW()-3,COLUMN()))-$W$16),0)) + IF(AND(OR(C143=11,C143=12),AND(D143="F",P143&gt;0)),(INDIRECT(ADDRESS(ROW()-3,COLUMN()))-$X$16),0) + IF(AND(OR(C143=11,C143=12),AND(D143="M",P143&gt;0)),(INDIRECT(ADDRESS(ROW()-3,COLUMN()))-$Y$16),0)  + IF(AND(OR(C143=13,C143=14),AND(D143="F",P143&gt;0)),(INDIRECT(ADDRESS(ROW()-3,COLUMN()))-$Z$16),0) + IF(AND(OR(C143=13,C143=14),AND(D143="M",P143&gt;0)),(INDIRECT(ADDRESS(ROW()-3,COLUMN()))-$AA$16),0)</f>
        <v/>
      </c>
      <c r="Q146" s="59">
        <f>IF(AND(OR(C143=11,C143=12),AND(D143="F",Q143&gt;0)),(INDIRECT(ADDRESS(ROW()-3,COLUMN()))-$X$17),0) + IF(AND(OR(C143=11,C143=12),AND(D143="M",Q143&gt;0)),(INDIRECT(ADDRESS(ROW()-3,COLUMN()))-$Y$17),0)  + IF(AND(OR(C143=13,C143=14),AND(D143="F",Q143&gt;0)),(INDIRECT(ADDRESS(ROW()-3,COLUMN()))-$Z$17),0) + IF(AND(OR(C143=13,C143=14),AND(D143="M",Q143&gt;0)),(INDIRECT(ADDRESS(ROW()-3,COLUMN()))-$AA$17),0)</f>
        <v/>
      </c>
      <c r="R146" s="59">
        <f>(IF(AND(C143&lt;11,AND(D143="F",R143&gt;0)),(INDIRECT(ADDRESS(ROW()-3,COLUMN()))-$V$19),0) + IF(AND(C143&lt;11,AND(D143="M",R143&gt;0)),(INDIRECT(ADDRESS(ROW()-3,COLUMN()))-$W$19),0)) + IF(AND(OR(C143=11,C143=12),AND(D143="F",R143&gt;0)),(INDIRECT(ADDRESS(ROW()-3,COLUMN()))-$X$19),0) + IF(AND(OR(C143=11,C143=12),AND(D143="M",R143&gt;0)),(INDIRECT(ADDRESS(ROW()-3,COLUMN()))-$Y$19),0)</f>
        <v/>
      </c>
      <c r="S146" s="59">
        <f>(IF(AND(C143&lt;11,AND(D143="F",S143&gt;0)),(INDIRECT(ADDRESS(ROW()-3,COLUMN()))-$V$20),0) + IF(AND(C143&lt;11,AND(D143="M",S143&gt;0)),(INDIRECT(ADDRESS(ROW()-3,COLUMN()))-$W$20),0)) + IF(AND(OR(C143=11,C143=12),AND(D143="F",S143&gt;0)),(INDIRECT(ADDRESS(ROW()-3,COLUMN()))-$X$20),0) + IF(AND(OR(C143=11,C143=12),AND(D143="M",S143&gt;0)),(INDIRECT(ADDRESS(ROW()-3,COLUMN()))-$Y$20),0)  + IF(AND(OR(C143=13,C143=14),AND(D143="F",S143&gt;0)),(INDIRECT(ADDRESS(ROW()-3,COLUMN()))-$Z$20),0) + IF(AND(OR(C143=13,C143=14),AND(D143="M",S143&gt;0)),(INDIRECT(ADDRESS(ROW()-3,COLUMN()))-$AA$20),0)</f>
        <v/>
      </c>
      <c r="T146" s="59">
        <f>IF(AND(OR(C143=11,C143=12),AND(D143="F",T143&gt;0)),(INDIRECT(ADDRESS(ROW()-3,COLUMN()))-$X$21),0) + IF(AND(OR(C143=11,C143=12),AND(D143="M",T143&gt;0)),(INDIRECT(ADDRESS(ROW()-3,COLUMN()))-$Y$21),0)  + IF(AND(OR(C143=13,C143=14),AND(D143="F",T143&gt;0)),(INDIRECT(ADDRESS(ROW()-3,COLUMN()))-$Z$21),0) + IF(AND(OR(C143=13,C143=14),AND(D143="M",T143&gt;0)),(INDIRECT(ADDRESS(ROW()-3,COLUMN()))-$AA$21),0)</f>
        <v/>
      </c>
      <c r="U146" s="66" t="n">
        <v>0</v>
      </c>
      <c r="V146" s="59">
        <f>(IF(AND(C143&lt;11,AND(D143="F",V143&gt;0)),(INDIRECT(ADDRESS(ROW()-3,COLUMN()))-$V$24),0) + IF(AND(C143&lt;11,AND(D143="M",V143&gt;0)),(INDIRECT(ADDRESS(ROW()-3,COLUMN()))-$W$24),0)) + IF(AND(OR(C143=11,C143=12),AND(D143="F",V143&gt;0)),(INDIRECT(ADDRESS(ROW()-3,COLUMN()))-$X$24),0) + IF(AND(OR(C143=11,C143=12),AND(D143="M",V143&gt;0)),(INDIRECT(ADDRESS(ROW()-3,COLUMN()))-$Y$24),0)  + IF(AND(OR(C143=13,C143=14),AND(D143="F",V143&gt;0)),(INDIRECT(ADDRESS(ROW()-3,COLUMN()))-$Z$24),0) + IF(AND(OR(C143=13,C143=14),AND(D143="M",V143&gt;0)),(INDIRECT(ADDRESS(ROW()-3,COLUMN()))-$AA$24),0)</f>
        <v/>
      </c>
      <c r="W146" s="59">
        <f>IF(AND(OR(C143=11,C143=12),AND(D143="F",W143&gt;0)),(INDIRECT(ADDRESS(ROW()-3,COLUMN()))-$X$25),0) + IF(AND(OR(C143=11,C143=12),AND(D143="M",W143&gt;0)),(INDIRECT(ADDRESS(ROW()-3,COLUMN()))-$Y$25),0)  + IF(AND(OR(C143=13,C143=14),AND(D143="F",W143&gt;0)),(INDIRECT(ADDRESS(ROW()-3,COLUMN()))-$Z$25),0) + IF(AND(OR(C143=13,C143=14),AND(D143="M",W143&gt;0)),(INDIRECT(ADDRESS(ROW()-3,COLUMN()))-$AA$25),0)</f>
        <v/>
      </c>
      <c r="X146" s="22" t="n"/>
      <c r="Y146" s="22" t="n"/>
      <c r="Z146" s="22" t="n"/>
    </row>
    <row customHeight="1" ht="20" outlineLevel="1" r="147" s="73">
      <c r="C147" s="76" t="inlineStr">
        <is>
          <t>Sectionals</t>
        </is>
      </c>
      <c r="E147" s="65">
        <f>COUNTIF(F147:W147,"&lt;=0")-E143-IF(L143&gt;0,1,0)-IF(O143&gt;0,1,0)-IF(R143&gt;0,1,0)-IF(U143&gt;0,1,0)</f>
        <v/>
      </c>
      <c r="F147" s="59">
        <f>IF(AND(D143="M",F143&gt;0), INDIRECT(ADDRESS(ROW()-4,COLUMN()))-$AE$4,0) + IF(AND(D143="F",F143&gt;0), INDIRECT(ADDRESS(ROW()-4,COLUMN()))-$AD$4,0)</f>
        <v/>
      </c>
      <c r="G147" s="59">
        <f>IF(AND(D143="M",G143&gt;0), INDIRECT(ADDRESS(ROW()-4,COLUMN()))-$AE$5,0) + IF(AND(D143="F",G143&gt;0), INDIRECT(ADDRESS(ROW()-4,COLUMN()))-$AD$5,0)</f>
        <v/>
      </c>
      <c r="H147" s="59">
        <f>IF(AND(D143="M",H143&gt;0), INDIRECT(ADDRESS(ROW()-4,COLUMN()))-$AE$6,0) + IF(AND(D143="F",H143&gt;0), INDIRECT(ADDRESS(ROW()-4,COLUMN()))-$AD$6,0)</f>
        <v/>
      </c>
      <c r="I147" s="59">
        <f>IF(AND(D143="M",I143&gt;0), INDIRECT(ADDRESS(ROW()-4,COLUMN()))-$AE$7,0) + IF(AND(D143="F",I143&gt;0), INDIRECT(ADDRESS(ROW()-4,COLUMN()))-$AD$7,0)</f>
        <v/>
      </c>
      <c r="J147" s="59">
        <f>IF(AND(D143="M",J143&gt;0), INDIRECT(ADDRESS(ROW()-4,COLUMN()))-$AE$8,0) + IF(AND(D143="F",J143&gt;0), INDIRECT(ADDRESS(ROW()-4,COLUMN()))-$AD$8,0)</f>
        <v/>
      </c>
      <c r="K147" s="59">
        <f>IF(AND(D143="M",K143&gt;0), INDIRECT(ADDRESS(ROW()-4,COLUMN()))-$AE$9,0) + IF(AND(D143="F",K143&gt;0), INDIRECT(ADDRESS(ROW()-4,COLUMN()))-$AD$9,0)</f>
        <v/>
      </c>
      <c r="L147" s="66" t="n">
        <v>0</v>
      </c>
      <c r="M147" s="59">
        <f>IF(AND(D143="M",M143&gt;0), INDIRECT(ADDRESS(ROW()-4,COLUMN()))-$AE$11,0) + IF(AND(D143="F",M143&gt;0), INDIRECT(ADDRESS(ROW()-4,COLUMN()))-$AD$11,0)</f>
        <v/>
      </c>
      <c r="N147" s="59">
        <f>IF(AND(D143="M",N143&gt;0), INDIRECT(ADDRESS(ROW()-4,COLUMN()))-$AE$12,0) + IF(AND(D143="F",N143&gt;0), INDIRECT(ADDRESS(ROW()-4,COLUMN()))-$AD$12,0)</f>
        <v/>
      </c>
      <c r="O147" s="66" t="n">
        <v>0</v>
      </c>
      <c r="P147" s="59">
        <f>IF(AND(D143="M",P143&gt;0), INDIRECT(ADDRESS(ROW()-4,COLUMN()))-$AE$14,0) + IF(AND(D143="F",P143&gt;0), INDIRECT(ADDRESS(ROW()-4,COLUMN()))-$AD$14,0)</f>
        <v/>
      </c>
      <c r="Q147" s="59">
        <f>IF(AND(D143="M",Q143&gt;0), INDIRECT(ADDRESS(ROW()-4,COLUMN()))-$AE$15,0) + IF(AND(D143="F",Q143&gt;0), INDIRECT(ADDRESS(ROW()-4,COLUMN()))-$AD$15,0)</f>
        <v/>
      </c>
      <c r="R147" s="66" t="n">
        <v>0</v>
      </c>
      <c r="S147" s="59">
        <f>IF(AND(D143="M",S143&gt;0), INDIRECT(ADDRESS(ROW()-4,COLUMN()))-$AE$17,0) + IF(AND(D143="F",S143&gt;0), INDIRECT(ADDRESS(ROW()-4,COLUMN()))-$AD$17,0)</f>
        <v/>
      </c>
      <c r="T147" s="59">
        <f>IF(AND(D143="M",T143&gt;0), INDIRECT(ADDRESS(ROW()-4,COLUMN()))-$AE$18,0) + IF(AND(D143="F",T143&gt;0), INDIRECT(ADDRESS(ROW()-4,COLUMN()))-$AD$18,0)</f>
        <v/>
      </c>
      <c r="U147" s="66" t="n">
        <v>0</v>
      </c>
      <c r="V147" s="59">
        <f>IF(AND(D143="M",V143&gt;0), INDIRECT(ADDRESS(ROW()-4,COLUMN()))-$AE$20,0) + IF(AND(D143="F",V143&gt;0), INDIRECT(ADDRESS(ROW()-4,COLUMN()))-$AD$20,0)</f>
        <v/>
      </c>
      <c r="W147" s="59">
        <f>IF(AND(D143="M",W143&gt;0), INDIRECT(ADDRESS(ROW()-4,COLUMN()))-$AE$21,0) + IF(AND(D143="F",W143&gt;0), INDIRECT(ADDRESS(ROW()-4,COLUMN()))-$AD$21,0)</f>
        <v/>
      </c>
      <c r="X147" s="22" t="n"/>
      <c r="Y147" s="22" t="n"/>
      <c r="Z147" s="22" t="n"/>
    </row>
    <row customHeight="1" ht="20" outlineLevel="1" r="148" s="73">
      <c r="C148" s="76" t="inlineStr">
        <is>
          <t>Futures</t>
        </is>
      </c>
      <c r="E148" s="65">
        <f>COUNTIF(F148:W148,"&lt;=0")-E143-IF(L143&gt;0,1,0)-IF(O143&gt;0,1,0)-IF(R143&gt;0,1,0)-IF(U143&gt;0,1,0)</f>
        <v/>
      </c>
      <c r="F148" s="59">
        <f>IF(AND(D143="M",F143&gt;0), INDIRECT(ADDRESS(ROW()-5,COLUMN()))-$AJ$4,0) + IF(AND(D143="F",F143&gt;0), INDIRECT(ADDRESS(ROW()-5,COLUMN()))-$AI$4,0)</f>
        <v/>
      </c>
      <c r="G148" s="59">
        <f>IF(AND(D143="M",G143&gt;0), INDIRECT(ADDRESS(ROW()-5,COLUMN()))-$AJ$5,0) + IF(AND(D143="F",G143&gt;0), INDIRECT(ADDRESS(ROW()-5,COLUMN()))-$AI$5,0)</f>
        <v/>
      </c>
      <c r="H148" s="59">
        <f>IF(AND(D143="M",H143&gt;0), INDIRECT(ADDRESS(ROW()-5,COLUMN()))-$AJ$6,0) + IF(AND(D143="F",H143&gt;0), INDIRECT(ADDRESS(ROW()-5,COLUMN()))-$AI$6,0)</f>
        <v/>
      </c>
      <c r="I148" s="59">
        <f>IF(AND(D143="M",I143&gt;0), INDIRECT(ADDRESS(ROW()-5,COLUMN()))-$AJ$7,0) + IF(AND(D143="F",I143&gt;0), INDIRECT(ADDRESS(ROW()-5,COLUMN()))-$AI$7,0)</f>
        <v/>
      </c>
      <c r="J148" s="59">
        <f>IF(AND(D143="M",J143&gt;0), INDIRECT(ADDRESS(ROW()-5,COLUMN()))-$AJ$8,0) + IF(AND(D143="F",J143&gt;0), INDIRECT(ADDRESS(ROW()-5,COLUMN()))-$AI$8,0)</f>
        <v/>
      </c>
      <c r="K148" s="59">
        <f>IF(AND(D143="M",K143&gt;0), INDIRECT(ADDRESS(ROW()-5,COLUMN()))-$AJ$9,0) + IF(AND(D143="F",K143&gt;0), INDIRECT(ADDRESS(ROW()-5,COLUMN()))-$AI$9,0)</f>
        <v/>
      </c>
      <c r="L148" s="66" t="n">
        <v>0</v>
      </c>
      <c r="M148" s="59">
        <f>IF(AND(D143="M",M143&gt;0), INDIRECT(ADDRESS(ROW()-5,COLUMN()))-$AJ$11,0) + IF(AND(D143="F",M143&gt;0), INDIRECT(ADDRESS(ROW()-5,COLUMN()))-$AI$11,0)</f>
        <v/>
      </c>
      <c r="N148" s="59">
        <f>IF(AND(D143="M",N143&gt;0), INDIRECT(ADDRESS(ROW()-5,COLUMN()))-$AJ$12,0) + IF(AND(D143="F",N143&gt;0), INDIRECT(ADDRESS(ROW()-5,COLUMN()))-$AI$12,0)</f>
        <v/>
      </c>
      <c r="O148" s="66" t="n">
        <v>0</v>
      </c>
      <c r="P148" s="59">
        <f>IF(AND(D143="M",P143&gt;0), INDIRECT(ADDRESS(ROW()-5,COLUMN()))-$AJ$14,0) + IF(AND(D143="F",P143&gt;0), INDIRECT(ADDRESS(ROW()-5,COLUMN()))-$AI$14,0)</f>
        <v/>
      </c>
      <c r="Q148" s="59">
        <f>IF(AND(D143="M",Q143&gt;0), INDIRECT(ADDRESS(ROW()-5,COLUMN()))-$AJ$15,0) + IF(AND(D143="F",Q143&gt;0), INDIRECT(ADDRESS(ROW()-5,COLUMN()))-$AI$15,0)</f>
        <v/>
      </c>
      <c r="R148" s="66" t="n">
        <v>0</v>
      </c>
      <c r="S148" s="59">
        <f>IF(AND(D143="M",S143&gt;0), INDIRECT(ADDRESS(ROW()-5,COLUMN()))-$AJ$17,0) + IF(AND(D143="F",S143&gt;0), INDIRECT(ADDRESS(ROW()-5,COLUMN()))-$AI$17,0)</f>
        <v/>
      </c>
      <c r="T148" s="59">
        <f>IF(AND(D143="M",T143&gt;0), INDIRECT(ADDRESS(ROW()-5,COLUMN()))-$AJ$18,0) + IF(AND(D143="F",T143&gt;0), INDIRECT(ADDRESS(ROW()-5,COLUMN()))-$AI$18,0)</f>
        <v/>
      </c>
      <c r="U148" s="66" t="n">
        <v>0</v>
      </c>
      <c r="V148" s="59">
        <f>IF(AND(D143="M",V143&gt;0), INDIRECT(ADDRESS(ROW()-5,COLUMN()))-$AJ$20,0) + IF(AND(D143="F",V143&gt;0), INDIRECT(ADDRESS(ROW()-5,COLUMN()))-$AI$20,0)</f>
        <v/>
      </c>
      <c r="W148" s="59">
        <f>IF(AND(D143="M",W143&gt;0), INDIRECT(ADDRESS(ROW()-5,COLUMN()))-$AJ$21,0) + IF(AND(D143="F",W143&gt;0), INDIRECT(ADDRESS(ROW()-5,COLUMN()))-$AI$21,0)</f>
        <v/>
      </c>
      <c r="X148" s="22" t="n"/>
      <c r="Y148" s="22" t="n"/>
      <c r="Z148" s="22" t="n"/>
    </row>
    <row customHeight="1" ht="20" outlineLevel="1" r="149" s="73">
      <c r="C149" s="76" t="inlineStr">
        <is>
          <t>Junior Nationals</t>
        </is>
      </c>
      <c r="E149" s="65">
        <f>COUNTIF(F149:W149,"&lt;=0")-E143-IF(L143&gt;0,1,0)-IF(O143&gt;0,1,0)-IF(R143&gt;0,1,0)-IF(U143&gt;0,1,0)</f>
        <v/>
      </c>
      <c r="F149" s="59">
        <f>IF(AND(D143="M",F143&gt;0), INDIRECT(ADDRESS(ROW()-6,COLUMN()))-$AO$4,0) + IF(AND(D143="F",F143&gt;0), INDIRECT(ADDRESS(ROW()-6,COLUMN()))-$AN$4,0)</f>
        <v/>
      </c>
      <c r="G149" s="59">
        <f>IF(AND(D143="M",G143&gt;0), INDIRECT(ADDRESS(ROW()-6,COLUMN()))-$AO$5,0) + IF(AND(D143="F",G143&gt;0), INDIRECT(ADDRESS(ROW()-6,COLUMN()))-$AN$5,0)</f>
        <v/>
      </c>
      <c r="H149" s="59">
        <f>IF(AND(D143="M",H143&gt;0), INDIRECT(ADDRESS(ROW()-6,COLUMN()))-$AO$6,0) + IF(AND(D143="F",H143&gt;0), INDIRECT(ADDRESS(ROW()-6,COLUMN()))-$AN$6,0)</f>
        <v/>
      </c>
      <c r="I149" s="59">
        <f>IF(AND(D143="M",I143&gt;0), INDIRECT(ADDRESS(ROW()-6,COLUMN()))-$AO$7,0) + IF(AND(D143="F",I143&gt;0), INDIRECT(ADDRESS(ROW()-6,COLUMN()))-$AN$7,0)</f>
        <v/>
      </c>
      <c r="J149" s="59">
        <f>IF(AND(D143="M",J143&gt;0), INDIRECT(ADDRESS(ROW()-6,COLUMN()))-$AO$8,0) + IF(AND(D143="F",J143&gt;0), INDIRECT(ADDRESS(ROW()-6,COLUMN()))-$AN$8,0)</f>
        <v/>
      </c>
      <c r="K149" s="59">
        <f>IF(AND(D143="M",K143&gt;0), INDIRECT(ADDRESS(ROW()-6,COLUMN()))-$AO$9,0) + IF(AND(D143="F",K143&gt;0), INDIRECT(ADDRESS(ROW()-6,COLUMN()))-$AN$9,0)</f>
        <v/>
      </c>
      <c r="L149" s="66" t="n">
        <v>0</v>
      </c>
      <c r="M149" s="59">
        <f>IF(AND(D143="M",M143&gt;0), INDIRECT(ADDRESS(ROW()-6,COLUMN()))-$AO$11,0) + IF(AND(D143="F",M143&gt;0), INDIRECT(ADDRESS(ROW()-6,COLUMN()))-$AN$11,0)</f>
        <v/>
      </c>
      <c r="N149" s="59">
        <f>IF(AND(D143="M",N143&gt;0), INDIRECT(ADDRESS(ROW()-6,COLUMN()))-$AO$12,0) + IF(AND(D143="F",N143&gt;0), INDIRECT(ADDRESS(ROW()-6,COLUMN()))-$AN$12,0)</f>
        <v/>
      </c>
      <c r="O149" s="66" t="n">
        <v>0</v>
      </c>
      <c r="P149" s="59">
        <f>IF(AND(D143="M",P143&gt;0), INDIRECT(ADDRESS(ROW()-6,COLUMN()))-$AO$14,0) + IF(AND(D143="F",P143&gt;0), INDIRECT(ADDRESS(ROW()-6,COLUMN()))-$AN$14,0)</f>
        <v/>
      </c>
      <c r="Q149" s="59">
        <f>IF(AND(D143="M",Q143&gt;0), INDIRECT(ADDRESS(ROW()-6,COLUMN()))-$AO$15,0) + IF(AND(D143="F",Q143&gt;0), INDIRECT(ADDRESS(ROW()-6,COLUMN()))-$AN$15,0)</f>
        <v/>
      </c>
      <c r="R149" s="66" t="n">
        <v>0</v>
      </c>
      <c r="S149" s="59">
        <f>IF(AND(D143="M",S143&gt;0), INDIRECT(ADDRESS(ROW()-6,COLUMN()))-$AO$17,0) + IF(AND(D143="F",S143&gt;0), INDIRECT(ADDRESS(ROW()-6,COLUMN()))-$AN$17,0)</f>
        <v/>
      </c>
      <c r="T149" s="59">
        <f>IF(AND(D143="M",T143&gt;0), INDIRECT(ADDRESS(ROW()-6,COLUMN()))-$AO$18,0) + IF(AND(D143="F",T143&gt;0), INDIRECT(ADDRESS(ROW()-6,COLUMN()))-$AN$18,0)</f>
        <v/>
      </c>
      <c r="U149" s="66" t="n">
        <v>0</v>
      </c>
      <c r="V149" s="59">
        <f>IF(AND(D143="M",V143&gt;0), INDIRECT(ADDRESS(ROW()-6,COLUMN()))-$AO$20,0) + IF(AND(D143="F",V143&gt;0), INDIRECT(ADDRESS(ROW()-6,COLUMN()))-$AN$20,0)</f>
        <v/>
      </c>
      <c r="W149" s="59">
        <f>IF(AND(D143="M",W143&gt;0), INDIRECT(ADDRESS(ROW()-6,COLUMN()))-$AO$21,0) + IF(AND(D143="F",W143&gt;0), INDIRECT(ADDRESS(ROW()-6,COLUMN()))-$AN$21,0)</f>
        <v/>
      </c>
      <c r="X149" s="22" t="n"/>
      <c r="Y149" s="22" t="n"/>
      <c r="Z149" s="22" t="n"/>
    </row>
    <row customHeight="1" ht="20" outlineLevel="1" r="150" s="73" thickBot="1">
      <c r="C150" s="76" t="inlineStr">
        <is>
          <t>Olympic Trials</t>
        </is>
      </c>
      <c r="E150" s="65" t="n"/>
      <c r="F150" s="59" t="n"/>
      <c r="G150" s="59" t="n"/>
      <c r="H150" s="59" t="n"/>
      <c r="I150" s="59" t="n"/>
      <c r="J150" s="59" t="n"/>
      <c r="K150" s="59" t="n"/>
      <c r="L150" s="54" t="n">
        <v>-89</v>
      </c>
      <c r="M150" s="59" t="n"/>
      <c r="N150" s="59" t="n"/>
      <c r="O150" s="54" t="n">
        <v>-89</v>
      </c>
      <c r="P150" s="55" t="n"/>
      <c r="Q150" s="55" t="n"/>
      <c r="R150" s="54" t="n">
        <v>-89</v>
      </c>
      <c r="S150" s="55" t="n"/>
      <c r="T150" s="55" t="n"/>
      <c r="U150" s="54" t="n">
        <v>-89</v>
      </c>
      <c r="V150" s="55" t="n"/>
      <c r="W150" s="55" t="n"/>
      <c r="X150" s="22" t="n"/>
      <c r="Y150" s="22" t="n"/>
      <c r="Z150" s="22" t="n"/>
    </row>
    <row customHeight="1" ht="20" r="151" s="73">
      <c r="A151" s="71" t="inlineStr">
        <is>
          <t>Template</t>
        </is>
      </c>
      <c r="B151" s="72" t="n"/>
      <c r="C151" s="44" t="inlineStr">
        <is>
          <t>/</t>
        </is>
      </c>
      <c r="D151" s="45" t="inlineStr">
        <is>
          <t>/</t>
        </is>
      </c>
      <c r="E151" s="47">
        <f>COUNTIF(F151:W151,"=0")</f>
        <v/>
      </c>
      <c r="F151" s="53" t="n">
        <v>-89</v>
      </c>
      <c r="G151" s="53" t="n">
        <v>-89</v>
      </c>
      <c r="H151" s="53" t="n">
        <v>-89</v>
      </c>
      <c r="I151" s="53" t="n">
        <v>-89</v>
      </c>
      <c r="J151" s="53" t="n">
        <v>-89</v>
      </c>
      <c r="K151" s="53" t="n">
        <v>-89</v>
      </c>
      <c r="L151" s="53" t="n">
        <v>-89</v>
      </c>
      <c r="M151" s="53" t="n">
        <v>-89</v>
      </c>
      <c r="N151" s="53" t="n">
        <v>-89</v>
      </c>
      <c r="O151" s="53" t="n">
        <v>-89</v>
      </c>
      <c r="P151" s="53" t="n">
        <v>-89</v>
      </c>
      <c r="Q151" s="53" t="n">
        <v>-89</v>
      </c>
      <c r="R151" s="53" t="n">
        <v>-89</v>
      </c>
      <c r="S151" s="53" t="n">
        <v>-89</v>
      </c>
      <c r="T151" s="53" t="n">
        <v>-89</v>
      </c>
      <c r="U151" s="53" t="n">
        <v>-89</v>
      </c>
      <c r="V151" s="53" t="n">
        <v>-89</v>
      </c>
      <c r="W151" s="56" t="n">
        <v>-89</v>
      </c>
      <c r="X151" s="22" t="n"/>
      <c r="Y151" s="22" t="n"/>
      <c r="Z151" s="22" t="n"/>
    </row>
    <row customHeight="1" ht="20" outlineLevel="1" r="152" s="73">
      <c r="C152" s="74" t="inlineStr">
        <is>
          <t>Silver</t>
        </is>
      </c>
      <c r="D152" s="75" t="n"/>
      <c r="E152" s="65">
        <f>COUNTIF(F152:AA152,"&lt;=0")-E151-IF(C151&gt;12,IF(L151&gt;0,1,0)+IF(O151&gt;0,1,0)+IF(R151&gt;0,1,0)+IF(U151&gt;0,1,0),0)-IF(C151&lt;11,IF(J151&gt;0,1,0)+IF(K151&gt;0,1,0)+IF(N151&gt;0,1,0)+IF(Q151&gt;0,1,0)+IF(T151&gt;0,1,0)+IF(W151,1,0),0)</f>
        <v/>
      </c>
      <c r="F152" s="59">
        <f>(IF(AND(C151&lt;11,AND(D151="F",F151&gt;0)),(INDIRECT(ADDRESS(ROW()-1,COLUMN()))-$B$4),0) + IF(AND(C151&lt;11,AND(D151="M",F151&gt;0)),(INDIRECT(ADDRESS(ROW()-1,COLUMN()))-$C$4),0)) + IF(AND(OR(C151=11,C151=12),AND(D151="F",F151&gt;0)),(INDIRECT(ADDRESS(ROW()-1,COLUMN()))-$D$4),0) + IF(AND(OR(C151=11,C151=12),AND(D151="M",F151&gt;0)),(INDIRECT(ADDRESS(ROW()-1,COLUMN()))-$E$4),0)  + IF(AND(OR(C151=13,C151=14),AND(D151="F",F151&gt;0)),(INDIRECT(ADDRESS(ROW()-1,COLUMN()))-$F$4),0) + IF(AND(OR(C151=13,C151=14),AND(D151="M",F151&gt;0)),(INDIRECT(ADDRESS(ROW()-1,COLUMN()))-$G$4),0) + IF(AND(C151 &gt; 14,AND(D151="F",F151&gt;0)),(INDIRECT(ADDRESS(ROW()-1,COLUMN()))-$H$4),0) + IF(AND(C151 &gt; 14,AND(D151="M",F151&gt;0)),(INDIRECT(ADDRESS(ROW()-1,COLUMN()))-$I$4),0)</f>
        <v/>
      </c>
      <c r="G152" s="59">
        <f>(IF(AND(C151&lt;11,AND(D151="F",G151&gt;0)),(INDIRECT(ADDRESS(ROW()-1,COLUMN()))-$B$5),0) + IF(AND(C151&lt;11,AND(D151="M",G151&gt;0)),(INDIRECT(ADDRESS(ROW()-1,COLUMN()))-$C$5),0)) + IF(AND(OR(C151=11,C151=12),AND(D151="F",G151&gt;0)),(INDIRECT(ADDRESS(ROW()-1,COLUMN()))-$D$5),0) + IF(AND(OR(C151=11,C151=12),AND(D151="M",G151&gt;0)),(INDIRECT(ADDRESS(ROW()-1,COLUMN()))-$E$5),0)  + IF(AND(OR(C151=13,C151=14),AND(D151="F",G151&gt;0)),(INDIRECT(ADDRESS(ROW()-1,COLUMN()))-$F$5),0) + IF(AND(OR(C151=13,C151=14),AND(D151="M",G151&gt;0)),(INDIRECT(ADDRESS(ROW()-1,COLUMN()))-$G$5),0) + IF(AND(C151 &gt; 14,AND(D151="F",G151&gt;0)),(INDIRECT(ADDRESS(ROW()-1,COLUMN()))-$H$5),0) + IF(AND(C151 &gt; 14,AND(D151="M",G151&gt;0)),(INDIRECT(ADDRESS(ROW()-1,COLUMN()))-$I$5),0)</f>
        <v/>
      </c>
      <c r="H152" s="59">
        <f>(IF(AND(C151&lt;11,AND(D151="F",H151&gt;0)),(INDIRECT(ADDRESS(ROW()-1,COLUMN()))-$B$6),0) + IF(AND(C151&lt;11,AND(D151="M",H151&gt;0)),(INDIRECT(ADDRESS(ROW()-1,COLUMN()))-$C$6),0)) + IF(AND(OR(C151=11,C151=12),AND(D151="F",H151&gt;0)),(INDIRECT(ADDRESS(ROW()-1,COLUMN()))-$D$6),0) + IF(AND(OR(C151=11,C151=12),AND(D151="M",H151&gt;0)),(INDIRECT(ADDRESS(ROW()-1,COLUMN()))-$E$6),0)  + IF(AND(OR(C151=13,C151=14),AND(D151="F",H151&gt;0)),(INDIRECT(ADDRESS(ROW()-1,COLUMN()))-$F$6),0) + IF(AND(OR(C151=13,C151=14),AND(D151="M",H151&gt;0)),(INDIRECT(ADDRESS(ROW()-1,COLUMN()))-$G$6),0) + IF(AND(C151 &gt; 14,AND(D151="F",H151&gt;0)),(INDIRECT(ADDRESS(ROW()-1,COLUMN()))-$H$6),0) + IF(AND(C151 &gt; 14,AND(D151="M",H151&gt;0)),(INDIRECT(ADDRESS(ROW()-1,COLUMN()))-$I$6),0)</f>
        <v/>
      </c>
      <c r="I152" s="59">
        <f>(IF(AND(C151&lt;11,AND(D151="F",I151&gt;0)),(INDIRECT(ADDRESS(ROW()-1,COLUMN()))-$B$7),0) + IF(AND(C151&lt;11,AND(D151="M",I151&gt;0)),(INDIRECT(ADDRESS(ROW()-1,COLUMN()))-$C$7),0)) + IF(AND(OR(C151=11,C151=12),AND(D151="F",I151&gt;0)),(INDIRECT(ADDRESS(ROW()-1,COLUMN()))-$D$7),0) + IF(AND(OR(C151=11,C151=12),AND(D151="M",I151&gt;0)),(INDIRECT(ADDRESS(ROW()-1,COLUMN()))-$E$7),0)  + IF(AND(OR(C151=13,C151=14),AND(D151="F",I151&gt;0)),(INDIRECT(ADDRESS(ROW()-1,COLUMN()))-$F$7),0) + IF(AND(OR(C151=13,C151=14),AND(D151="M",I151&gt;0)),(INDIRECT(ADDRESS(ROW()-1,COLUMN()))-$G$7),0) + IF(AND(C151 &gt; 14,AND(D151="F",I151&gt;0)),(INDIRECT(ADDRESS(ROW()-1,COLUMN()))-$H$7),0) + IF(AND(C151 &gt; 14,AND(D151="M",I151&gt;0)),(INDIRECT(ADDRESS(ROW()-1,COLUMN()))-$I$7),0)</f>
        <v/>
      </c>
      <c r="J152" s="59">
        <f>IF(AND(OR(C151=11,C151=12),AND(D151="F",J151&gt;0)),(INDIRECT(ADDRESS(ROW()-1,COLUMN()))-$D$8),0) + IF(AND(OR(C151=11,C151=12),AND(D151="M",J151&gt;0)),(INDIRECT(ADDRESS(ROW()-1,COLUMN()))-$E$8),0)  + IF(AND(OR(C151=13,C151=14),AND(D151="F",J151&gt;0)),(INDIRECT(ADDRESS(ROW()-1,COLUMN()))-$F$8),0) + IF(AND(OR(C151=13,C151=14),AND(D151="M",J151&gt;0)),(INDIRECT(ADDRESS(ROW()-1,COLUMN()))-$G$8),0) + IF(AND(C151 &gt; 14,AND(D151="F",J151&gt;0)),(INDIRECT(ADDRESS(ROW()-1,COLUMN()))-$H$8),0) + IF(AND(C151 &gt; 14,AND(D151="M",J151&gt;0)),(INDIRECT(ADDRESS(ROW()-1,COLUMN()))-$I$8),0)</f>
        <v/>
      </c>
      <c r="K152" s="59">
        <f>IF(AND(OR(C151=11,C151=12),AND(D151="F",K151&gt;0)),(INDIRECT(ADDRESS(ROW()-1,COLUMN()))-$D$9),0) + IF(AND(OR(C151=11,C151=12),AND(D151="M",K151&gt;0)),(INDIRECT(ADDRESS(ROW()-1,COLUMN()))-$E$9),0)  + IF(AND(OR(C151=13,C151=14),AND(D151="F",K151&gt;0)),(INDIRECT(ADDRESS(ROW()-1,COLUMN()))-$F$9),0) + IF(AND(OR(C151=13,C151=14),AND(D151="M",K151&gt;0)),(INDIRECT(ADDRESS(ROW()-1,COLUMN()))-$G$9),0) + IF(AND(C151 &gt; 14,AND(D151="F",K151&gt;0)),(INDIRECT(ADDRESS(ROW()-1,COLUMN()))-$H$9),0) + IF(AND(C151 &gt; 14,AND(D151="M",K151&gt;0)),(INDIRECT(ADDRESS(ROW()-1,COLUMN()))-$I$9),0)</f>
        <v/>
      </c>
      <c r="L152" s="59">
        <f>(IF(AND(C151&lt;11,AND(D151="F",L151&gt;0)),(INDIRECT(ADDRESS(ROW()-1,COLUMN()))-$B$11),0) + IF(AND(C151&lt;11,AND(D151="M",L151&gt;0)),(INDIRECT(ADDRESS(ROW()-1,COLUMN()))-$C$11),0)) + IF(AND(OR(C151=11,C151=12),AND(D151="F",L151&gt;0)),(INDIRECT(ADDRESS(ROW()-1,COLUMN()))-$D$11),0) + IF(AND(OR(C151=11,C151=12),AND(D151="M",L151&gt;0)),(INDIRECT(ADDRESS(ROW()-1,COLUMN()))-$E$11),0)</f>
        <v/>
      </c>
      <c r="M152" s="59">
        <f>(IF(AND(C151&lt;11,AND(D151="F",M151&gt;0)),(INDIRECT(ADDRESS(ROW()-1,COLUMN()))-$B$12),0) + IF(AND(C151&lt;11,AND(D151="M",M151&gt;0)),(INDIRECT(ADDRESS(ROW()-1,COLUMN()))-$C$12),0)) + IF(AND(OR(C151=11,C151=12),AND(D151="F",M151&gt;0)),(INDIRECT(ADDRESS(ROW()-1,COLUMN()))-$D$12),0) + IF(AND(OR(C151=11,C151=12),AND(D151="M",M151&gt;0)),(INDIRECT(ADDRESS(ROW()-1,COLUMN()))-$E$12),0)  + IF(AND(OR(C151=13,C151=14),AND(D151="F",M151&gt;0)),(INDIRECT(ADDRESS(ROW()-1,COLUMN()))-$F$12),0) + IF(AND(OR(C151=13,C151=14),AND(D151="M",M151&gt;0)),(INDIRECT(ADDRESS(ROW()-1,COLUMN()))-$G$12),0) + IF(AND(C151 &gt; 14,AND(D151="F",M151&gt;0)),(INDIRECT(ADDRESS(ROW()-1,COLUMN()))-$H$12),0) + IF(AND(C151 &gt; 14,AND(D151="M",M151&gt;0)),(INDIRECT(ADDRESS(ROW()-1,COLUMN()))-$I$12),0)</f>
        <v/>
      </c>
      <c r="N152" s="59">
        <f>IF(AND(OR(C151=11,C151=12),AND(D151="F",N151&gt;0)),(INDIRECT(ADDRESS(ROW()-1,COLUMN()))-$D$13),0) + IF(AND(OR(C151=11,C151=12),AND(D151="M",N151&gt;0)),(INDIRECT(ADDRESS(ROW()-1,COLUMN()))-$E$13),0)  + IF(AND(OR(C151=13,C151=14),AND(D151="F",N151&gt;0)),(INDIRECT(ADDRESS(ROW()-1,COLUMN()))-$F$13),0) + IF(AND(OR(C151=13,C151=14),AND(D151="M",N151&gt;0)),(INDIRECT(ADDRESS(ROW()-1,COLUMN()))-$G$13),0) + IF(AND(C151 &gt; 14,AND(D151="F",N151&gt;0)),(INDIRECT(ADDRESS(ROW()-1,COLUMN()))-$H$13),0) + IF(AND(C151 &gt; 14,AND(D151="M",N151&gt;0)),(INDIRECT(ADDRESS(ROW()-1,COLUMN()))-$I$13),0)</f>
        <v/>
      </c>
      <c r="O152" s="59">
        <f>(IF(AND(C151&lt;11,AND(D151="F",O151&gt;0)),(INDIRECT(ADDRESS(ROW()-1,COLUMN()))-$B$15),0) + IF(AND(C151&lt;11,AND(D151="M",O151&gt;0)),(INDIRECT(ADDRESS(ROW()-1,COLUMN()))-$C$15),0)) + IF(AND(OR(C151=11,C151=12),AND(D151="F",O151&gt;0)),(INDIRECT(ADDRESS(ROW()-1,COLUMN()))-$D$15),0) + IF(AND(OR(C151=11,C151=12),AND(D151="M",O151&gt;0)),(INDIRECT(ADDRESS(ROW()-1,COLUMN()))-$E$15),0)</f>
        <v/>
      </c>
      <c r="P152" s="59">
        <f>(IF(AND(C151&lt;11,AND(D151="F",P151&gt;0)),(INDIRECT(ADDRESS(ROW()-1,COLUMN()))-$B$16),0) + IF(AND(C151&lt;11,AND(D151="M",P151&gt;0)),(INDIRECT(ADDRESS(ROW()-1,COLUMN()))-$C$16),0)) + IF(AND(OR(C151=11,C151=12),AND(D151="F",P151&gt;0)),(INDIRECT(ADDRESS(ROW()-1,COLUMN()))-$D$16),0) + IF(AND(OR(C151=11,C151=12),AND(D151="M",P151&gt;0)),(INDIRECT(ADDRESS(ROW()-1,COLUMN()))-$E$16),0)  + IF(AND(OR(C151=13,C151=14),AND(D151="F",P151&gt;0)),(INDIRECT(ADDRESS(ROW()-1,COLUMN()))-$F$16),0) + IF(AND(OR(C151=13,C151=14),AND(D151="M",P151&gt;0)),(INDIRECT(ADDRESS(ROW()-1,COLUMN()))-$G$16),0) + IF(AND(C151 &gt; 14,AND(D151="F",P151&gt;0)),(INDIRECT(ADDRESS(ROW()-1,COLUMN()))-$H$16),0) + IF(AND(C151 &gt; 14,AND(D151="M",P151&gt;0)),(INDIRECT(ADDRESS(ROW()-1,COLUMN()))-$I$16),0)</f>
        <v/>
      </c>
      <c r="Q152" s="59">
        <f>IF(AND(OR(C151=11,C151=12),AND(D151="F",Q151&gt;0)),(INDIRECT(ADDRESS(ROW()-1,COLUMN()))-$D$17),0) + IF(AND(OR(C151=11,C151=12),AND(D151="M",Q151&gt;0)),(INDIRECT(ADDRESS(ROW()-1,COLUMN()))-$E$17),0)  + IF(AND(OR(C151=13,C151=14),AND(D151="F",Q151&gt;0)),(INDIRECT(ADDRESS(ROW()-1,COLUMN()))-$F$17),0) + IF(AND(OR(C151=13,C151=14),AND(D151="M",Q151&gt;0)),(INDIRECT(ADDRESS(ROW()-1,COLUMN()))-$G$17),0) + IF(AND(C151 &gt; 14,AND(D151="F",Q151&gt;0)),(INDIRECT(ADDRESS(ROW()-1,COLUMN()))-$H$17),0) + IF(AND(C151 &gt; 14,AND(D151="M",Q151&gt;0)),(INDIRECT(ADDRESS(ROW()-1,COLUMN()))-$I$17),0)</f>
        <v/>
      </c>
      <c r="R152" s="59">
        <f>(IF(AND(C151&lt;11,AND(D151="F",R151&gt;0)),(INDIRECT(ADDRESS(ROW()-1,COLUMN()))-$B$19),0) + IF(AND(C151&lt;11,AND(D151="M",R151&gt;0)),(INDIRECT(ADDRESS(ROW()-1,COLUMN()))-$C$19),0)) + IF(AND(OR(C151=11,C151=12),AND(D151="F",R151&gt;0)),(INDIRECT(ADDRESS(ROW()-1,COLUMN()))-$D$19),0) + IF(AND(OR(C151=11,C151=12),AND(D151="M",R151&gt;0)),(INDIRECT(ADDRESS(ROW()-1,COLUMN()))-$E$19),0)</f>
        <v/>
      </c>
      <c r="S152" s="59">
        <f>(IF(AND(C151&lt;11,AND(D151="F",S151&gt;0)),(INDIRECT(ADDRESS(ROW()-1,COLUMN()))-$B$20),0) + IF(AND(C151&lt;11,AND(D151="M",S151&gt;0)),(INDIRECT(ADDRESS(ROW()-1,COLUMN()))-$C$20),0)) + IF(AND(OR(C151=11,C151=12),AND(D151="F",S151&gt;0)),(INDIRECT(ADDRESS(ROW()-1,COLUMN()))-$D$20),0) + IF(AND(OR(C151=11,C151=12),AND(D151="M",S151&gt;0)),(INDIRECT(ADDRESS(ROW()-1,COLUMN()))-$E$20),0)  + IF(AND(OR(C151=13,C151=14),AND(D151="F",S151&gt;0)),(INDIRECT(ADDRESS(ROW()-1,COLUMN()))-$F$20),0) + IF(AND(OR(C151=13,C151=14),AND(D151="M",S151&gt;0)),(INDIRECT(ADDRESS(ROW()-1,COLUMN()))-$G$20),0) + IF(AND(C151 &gt; 14,AND(D151="F",S151&gt;0)),(INDIRECT(ADDRESS(ROW()-1,COLUMN()))-$H$20),0) + IF(AND(C151 &gt; 14,AND(D151="M",S151&gt;0)),(INDIRECT(ADDRESS(ROW()-1,COLUMN()))-$I$20),0)</f>
        <v/>
      </c>
      <c r="T152" s="59">
        <f>IF(AND(OR(C151=11,C151=12),AND(D151="F",T151&gt;0)),(INDIRECT(ADDRESS(ROW()-1,COLUMN()))-$D$21),0) + IF(AND(OR(C151=11,C151=12),AND(D151="M",T151&gt;0)),(INDIRECT(ADDRESS(ROW()-1,COLUMN()))-$E$21),0)  + IF(AND(OR(C151=13,C151=14),AND(D151="F",T151&gt;0)),(INDIRECT(ADDRESS(ROW()-1,COLUMN()))-$F$21),0) + IF(AND(OR(C151=13,C151=14),AND(D151="M",T151&gt;0)),(INDIRECT(ADDRESS(ROW()-1,COLUMN()))-$G$21),0) + IF(AND(C151 &gt; 14,AND(D151="F",T151&gt;0)),(INDIRECT(ADDRESS(ROW()-1,COLUMN()))-$H$21),0) + IF(AND(C151 &gt; 14,AND(D151="M",T151&gt;0)),(INDIRECT(ADDRESS(ROW()-1,COLUMN()))-$I$21),0)</f>
        <v/>
      </c>
      <c r="U152" s="59">
        <f>(IF(AND(C151&lt;11,AND(D151="F",U151&gt;0)),(INDIRECT(ADDRESS(ROW()-1,COLUMN()))-$B$23),0) + IF(AND(C151&lt;11,AND(D151="M",U151&gt;0)),(INDIRECT(ADDRESS(ROW()-1,COLUMN()))-$C$23),0)) + IF(AND(OR(C151=11,C151=12),AND(D151="F",U151&gt;0)),(INDIRECT(ADDRESS(ROW()-1,COLUMN()))-$D$23),0) + IF(AND(OR(C151=11,C151=12),AND(D151="M",U151&gt;0)),(INDIRECT(ADDRESS(ROW()-1,COLUMN()))-$E$23),0)</f>
        <v/>
      </c>
      <c r="V152" s="59">
        <f>(IF(AND(C151&lt;11,AND(D151="F",V151&gt;0)),(INDIRECT(ADDRESS(ROW()-1,COLUMN()))-$B$24),0) + IF(AND(C151&lt;11,AND(D151="M",V151&gt;0)),(INDIRECT(ADDRESS(ROW()-1,COLUMN()))-$C$24),0)) + IF(AND(OR(C151=11,C151=12),AND(D151="F",V151&gt;0)),(INDIRECT(ADDRESS(ROW()-1,COLUMN()))-$D$24),0) + IF(AND(OR(C151=11,C151=12),AND(D151="M",V151&gt;0)),(INDIRECT(ADDRESS(ROW()-1,COLUMN()))-$E$24),0)  + IF(AND(OR(C151=13,C151=14),AND(D151="F",V151&gt;0)),(INDIRECT(ADDRESS(ROW()-1,COLUMN()))-$F$24),0) + IF(AND(OR(C151=13,C151=14),AND(D151="M",V151&gt;0)),(INDIRECT(ADDRESS(ROW()-1,COLUMN()))-$G$24),0) + IF(AND(C151 &gt; 14,AND(D151="F",V151&gt;0)),(INDIRECT(ADDRESS(ROW()-1,COLUMN()))-$H$24),0) + IF(AND(C151 &gt; 14,AND(D151="M",V151&gt;0)),(INDIRECT(ADDRESS(ROW()-1,COLUMN()))-$I$24),0)</f>
        <v/>
      </c>
      <c r="W152" s="59">
        <f>IF(AND(OR(C151=11,C151=12),AND(D151="F",W151&gt;0)),(INDIRECT(ADDRESS(ROW()-1,COLUMN()))-$D$25),0) + IF(AND(OR(C151=11,C151=12),AND(D151="M",W151&gt;0)),(INDIRECT(ADDRESS(ROW()-1,COLUMN()))-$E$25),0)  + IF(AND(OR(C151=13,C151=14),AND(D151="F",W151&gt;0)),(INDIRECT(ADDRESS(ROW()-1,COLUMN()))-$F$25),0) + IF(AND(OR(C151=13,C151=14),AND(D151="M",W151&gt;0)),(INDIRECT(ADDRESS(ROW()-1,COLUMN()))-$G$25),0) + IF(AND(C151 &gt; 14,AND(D151="F",W151&gt;0)),(INDIRECT(ADDRESS(ROW()-1,COLUMN()))-$H$25),0) + IF(AND(C151 &gt; 14,AND(D151="M",W151&gt;0)),(INDIRECT(ADDRESS(ROW()-1,COLUMN()))-$I$25),0)</f>
        <v/>
      </c>
      <c r="X152" s="22" t="n"/>
      <c r="Y152" s="22" t="n"/>
      <c r="Z152" s="22" t="n"/>
    </row>
    <row customHeight="1" ht="20" outlineLevel="1" r="153" s="73">
      <c r="C153" s="76" t="inlineStr">
        <is>
          <t>State</t>
        </is>
      </c>
      <c r="E153" s="65">
        <f>COUNTIF(F153:AA153,"&lt;=0")-E151-IF(C151&gt;12,IF(L151&gt;0,1,0)+IF(O151&gt;0,1,0)+IF(R151&gt;0,1,0)+IF(U151&gt;0,1,0),0)-IF(C151&lt;11,IF(J151&gt;0,1,0)+IF(K151&gt;0,1,0)+IF(N151&gt;0,1,0)+IF(Q151&gt;0,1,0)+IF(T151&gt;0,1,0)+IF(W151,1,0),0)</f>
        <v/>
      </c>
      <c r="F153" s="59">
        <f>(IF(AND(C151&lt;11,AND(D151="F",F151&gt;0)),(INDIRECT(ADDRESS(ROW()-2,COLUMN()))-$L$4),0) + IF(AND(C151&lt;11,AND(D151="M",F151&gt;0)),(INDIRECT(ADDRESS(ROW()-2,COLUMN()))-$M$4),0)) + IF(AND(OR(C151=11,C151=12),AND(D151="F",F151&gt;0)),(INDIRECT(ADDRESS(ROW()-2,COLUMN()))-$N$4),0) + IF(AND(OR(C151=11,C151=12),AND(D151="M",F151&gt;0)),(INDIRECT(ADDRESS(ROW()-2,COLUMN()))-$O$4),0)  + IF(AND(OR(C151=13,C151=14),AND(D151="F",F151&gt;0)),(INDIRECT(ADDRESS(ROW()-2,COLUMN()))-$P$4),0) + IF(AND(OR(C151=13,C151=14),AND(D151="M",F151&gt;0)),(INDIRECT(ADDRESS(ROW()-2,COLUMN()))-$Q$4),0) + IF(AND(C151 &gt; 14,AND(D151="F",F151&gt;0)),(INDIRECT(ADDRESS(ROW()-2,COLUMN()))-$R$4),0) + IF(AND(C151 &gt; 14,AND(D151="M",F151&gt;0)),(INDIRECT(ADDRESS(ROW()-2,COLUMN()))-$S$4),0)</f>
        <v/>
      </c>
      <c r="G153" s="59">
        <f>(IF(AND(C151&lt;11,AND(D151="F",G151&gt;0)),(INDIRECT(ADDRESS(ROW()-2,COLUMN()))-$L$5),0) + IF(AND(C151&lt;11,AND(D151="M",G151&gt;0)),(INDIRECT(ADDRESS(ROW()-2,COLUMN()))-$M$5),0)) + IF(AND(OR(C151=11,C151=12),AND(D151="F",G151&gt;0)),(INDIRECT(ADDRESS(ROW()-2,COLUMN()))-$N$5),0) + IF(AND(OR(C151=11,C151=12),AND(D151="M",G151&gt;0)),(INDIRECT(ADDRESS(ROW()-2,COLUMN()))-$O$5),0)  + IF(AND(OR(C151=13,C151=14),AND(D151="F",G151&gt;0)),(INDIRECT(ADDRESS(ROW()-2,COLUMN()))-$P$5),0) + IF(AND(OR(C151=13,C151=14),AND(D151="M",G151&gt;0)),(INDIRECT(ADDRESS(ROW()-2,COLUMN()))-$Q$5),0) + IF(AND(C151 &gt; 14,AND(D151="F",G151&gt;0)),(INDIRECT(ADDRESS(ROW()-2,COLUMN()))-$R$5),0) + IF(AND(C151 &gt; 14,AND(D151="M",G151&gt;0)),(INDIRECT(ADDRESS(ROW()-2,COLUMN()))-$S$5),0)</f>
        <v/>
      </c>
      <c r="H153" s="59">
        <f>(IF(AND(C151&lt;11,AND(D151="F",H151&gt;0)),(INDIRECT(ADDRESS(ROW()-2,COLUMN()))-$L$6),0) + IF(AND(C151&lt;11,AND(D151="M",H151&gt;0)),(INDIRECT(ADDRESS(ROW()-2,COLUMN()))-$M$6),0)) + IF(AND(OR(C151=11,C151=12),AND(D151="F",H151&gt;0)),(INDIRECT(ADDRESS(ROW()-2,COLUMN()))-$N$6),0) + IF(AND(OR(C151=11,C151=12),AND(D151="M",H151&gt;0)),(INDIRECT(ADDRESS(ROW()-2,COLUMN()))-$O$6),0)  + IF(AND(OR(C151=13,C151=14),AND(D151="F",H151&gt;0)),(INDIRECT(ADDRESS(ROW()-2,COLUMN()))-$P$6),0) + IF(AND(OR(C151=13,C151=14),AND(D151="M",H151&gt;0)),(INDIRECT(ADDRESS(ROW()-2,COLUMN()))-$Q$6),0) + IF(AND(C151 &gt; 14,AND(D151="F",H151&gt;0)),(INDIRECT(ADDRESS(ROW()-2,COLUMN()))-$R$6),0) + IF(AND(C151 &gt; 14,AND(D151="M",H151&gt;0)),(INDIRECT(ADDRESS(ROW()-2,COLUMN()))-$S$6),0)</f>
        <v/>
      </c>
      <c r="I153" s="59">
        <f>(IF(AND(C151&lt;11,AND(D151="F",I151&gt;0)),(INDIRECT(ADDRESS(ROW()-2,COLUMN()))-$L$7),0) + IF(AND(C151&lt;11,AND(D151="M",I151&gt;0)),(INDIRECT(ADDRESS(ROW()-2,COLUMN()))-$M$7),0)) + IF(AND(OR(C151=11,C151=12),AND(D151="F",I151&gt;0)),(INDIRECT(ADDRESS(ROW()-2,COLUMN()))-$N$7),0) + IF(AND(OR(C151=11,C151=12),AND(D151="M",I151&gt;0)),(INDIRECT(ADDRESS(ROW()-2,COLUMN()))-$O$7),0)  + IF(AND(OR(C151=13,C151=14),AND(D151="F",I151&gt;0)),(INDIRECT(ADDRESS(ROW()-2,COLUMN()))-$P$7),0) + IF(AND(OR(C151=13,C151=14),AND(D151="M",I151&gt;0)),(INDIRECT(ADDRESS(ROW()-2,COLUMN()))-$Q$7),0) + IF(AND(C151 &gt; 14,AND(D151="F",I151&gt;0)),(INDIRECT(ADDRESS(ROW()-2,COLUMN()))-$R$7),0) + IF(AND(C151 &gt; 14,AND(D151="M",I151&gt;0)),(INDIRECT(ADDRESS(ROW()-2,COLUMN()))-$S$7),0)</f>
        <v/>
      </c>
      <c r="J153" s="59">
        <f>IF(AND(OR(C151=11,C151=12),AND(D151="F",J151&gt;0)),(INDIRECT(ADDRESS(ROW()-2,COLUMN()))-$N$8),0) + IF(AND(OR(C151=11,C151=12),AND(D151="M",J151&gt;0)),(INDIRECT(ADDRESS(ROW()-2,COLUMN()))-$O$8),0)  + IF(AND(OR(C151=13,C151=14),AND(D151="F",J151&gt;0)),(INDIRECT(ADDRESS(ROW()-2,COLUMN()))-$P$8),0) + IF(AND(OR(C151=13,C151=14),AND(D151="M",J151&gt;0)),(INDIRECT(ADDRESS(ROW()-2,COLUMN()))-$Q$8),0) + IF(AND(C151 &gt; 14,AND(D151="F",J151&gt;0)),(INDIRECT(ADDRESS(ROW()-2,COLUMN()))-$R$8),0) + IF(AND(C151 &gt; 14,AND(D151="M",J151&gt;0)),(INDIRECT(ADDRESS(ROW()-2,COLUMN()))-$S$8),0)</f>
        <v/>
      </c>
      <c r="K153" s="59">
        <f>IF(AND(OR(C151=11,C151=12),AND(D151="F",K151&gt;0)),(INDIRECT(ADDRESS(ROW()-2,COLUMN()))-$N$9),0) + IF(AND(OR(C151=11,C151=12),AND(D151="M",K151&gt;0)),(INDIRECT(ADDRESS(ROW()-2,COLUMN()))-$O$9),0)  + IF(AND(OR(C151=13,C151=14),AND(D151="F",K151&gt;0)),(INDIRECT(ADDRESS(ROW()-2,COLUMN()))-$P$9),0) + IF(AND(OR(C151=13,C151=14),AND(D151="M",K151&gt;0)),(INDIRECT(ADDRESS(ROW()-2,COLUMN()))-$Q$9),0) + IF(AND(C151 &gt; 14,AND(D151="F",K151&gt;0)),(INDIRECT(ADDRESS(ROW()-2,COLUMN()))-$R$9),0) + IF(AND(C151 &gt; 14,AND(D151="M",K151&gt;0)),(INDIRECT(ADDRESS(ROW()-2,COLUMN()))-$S$9),0)</f>
        <v/>
      </c>
      <c r="L153" s="59">
        <f>(IF(AND(C151&lt;11,AND(D151="F",L151&gt;0)),(INDIRECT(ADDRESS(ROW()-2,COLUMN()))-$L$11),0) + IF(AND(C151&lt;11,AND(D151="M",L151&gt;0)),(INDIRECT(ADDRESS(ROW()-2,COLUMN()))-$M$11),0)) + IF(AND(OR(C151=11,C151=12),AND(D151="F",L151&gt;0)),(INDIRECT(ADDRESS(ROW()-2,COLUMN()))-$N$11),0) + IF(AND(OR(C151=11,C151=12),AND(D151="M",L151&gt;0)),(INDIRECT(ADDRESS(ROW()-2,COLUMN()))-$O$11),0)</f>
        <v/>
      </c>
      <c r="M153" s="59">
        <f>(IF(AND(C151&lt;11,AND(D151="F",M151&gt;0)),(INDIRECT(ADDRESS(ROW()-2,COLUMN()))-$L$12),0) + IF(AND(C151&lt;11,AND(D151="M",M151&gt;0)),(INDIRECT(ADDRESS(ROW()-2,COLUMN()))-$M$12),0)) + IF(AND(OR(C151=11,C151=12),AND(D151="F",M151&gt;0)),(INDIRECT(ADDRESS(ROW()-2,COLUMN()))-$N$12),0) + IF(AND(OR(C151=11,C151=12),AND(D151="M",M151&gt;0)),(INDIRECT(ADDRESS(ROW()-2,COLUMN()))-$O$12),0)  + IF(AND(OR(C151=13,C151=14),AND(D151="F",M151&gt;0)),(INDIRECT(ADDRESS(ROW()-2,COLUMN()))-$P$12),0) + IF(AND(OR(C151=13,C151=14),AND(D151="M",M151&gt;0)),(INDIRECT(ADDRESS(ROW()-2,COLUMN()))-$Q$12),0) + IF(AND(C151 &gt; 14,AND(D151="F",M151&gt;0)),(INDIRECT(ADDRESS(ROW()-2,COLUMN()))-$R$12),0) + IF(AND(C151 &gt; 14,AND(D151="M",M151&gt;0)),(INDIRECT(ADDRESS(ROW()-2,COLUMN()))-$S$12),0)</f>
        <v/>
      </c>
      <c r="N153" s="59">
        <f>IF(AND(OR(C151=11,C151=12),AND(D151="F",N151&gt;0)),(INDIRECT(ADDRESS(ROW()-2,COLUMN()))-$N$13),0) + IF(AND(OR(C151=11,C151=12),AND(D151="M",N151&gt;0)),(INDIRECT(ADDRESS(ROW()-2,COLUMN()))-$O$13),0)  + IF(AND(OR(C151=13,C151=14),AND(D151="F",N151&gt;0)),(INDIRECT(ADDRESS(ROW()-2,COLUMN()))-$P$13),0) + IF(AND(OR(C151=13,C151=14),AND(D151="M",N151&gt;0)),(INDIRECT(ADDRESS(ROW()-2,COLUMN()))-$Q$13),0) + IF(AND(C151 &gt; 14,AND(D151="F",N151&gt;0)),(INDIRECT(ADDRESS(ROW()-2,COLUMN()))-$R$13),0) + IF(AND(C151 &gt; 14,AND(D151="M",N151&gt;0)),(INDIRECT(ADDRESS(ROW()-2,COLUMN()))-$S$13),0)</f>
        <v/>
      </c>
      <c r="O153" s="59">
        <f>(IF(AND(C151&lt;11,AND(D151="F",O151&gt;0)),(INDIRECT(ADDRESS(ROW()-2,COLUMN()))-$L$15),0) + IF(AND(C151&lt;11,AND(D151="M",O151&gt;0)),(INDIRECT(ADDRESS(ROW()-2,COLUMN()))-$M$15),0)) + IF(AND(OR(C151=11,C151=12),AND(D151="F",O151&gt;0)),(INDIRECT(ADDRESS(ROW()-2,COLUMN()))-$N$15),0) + IF(AND(OR(C151=11,C151=12),AND(D151="M",O151&gt;0)),(INDIRECT(ADDRESS(ROW()-2,COLUMN()))-$O$15),0)</f>
        <v/>
      </c>
      <c r="P153" s="59">
        <f>(IF(AND(C151&lt;11,AND(D151="F",P151&gt;0)),(INDIRECT(ADDRESS(ROW()-2,COLUMN()))-$L$16),0) + IF(AND(C151&lt;11,AND(D151="M",P151&gt;0)),(INDIRECT(ADDRESS(ROW()-2,COLUMN()))-$M$16),0)) + IF(AND(OR(C151=11,C151=12),AND(D151="F",P151&gt;0)),(INDIRECT(ADDRESS(ROW()-2,COLUMN()))-$N$16),0) + IF(AND(OR(C151=11,C151=12),AND(D151="M",P151&gt;0)),(INDIRECT(ADDRESS(ROW()-2,COLUMN()))-$O$16),0)  + IF(AND(OR(C151=13,C151=14),AND(D151="F",P151&gt;0)),(INDIRECT(ADDRESS(ROW()-2,COLUMN()))-$P$16),0) + IF(AND(OR(C151=13,C151=14),AND(D151="M",P151&gt;0)),(INDIRECT(ADDRESS(ROW()-2,COLUMN()))-$Q$16),0) + IF(AND(C151 &gt; 14,AND(D151="F",P151&gt;0)),(INDIRECT(ADDRESS(ROW()-2,COLUMN()))-$R$16),0) + IF(AND(C151 &gt; 14,AND(D151="M",P151&gt;0)),(INDIRECT(ADDRESS(ROW()-2,COLUMN()))-$S$16),0)</f>
        <v/>
      </c>
      <c r="Q153" s="59">
        <f>IF(AND(OR(C151=11,C151=12),AND(D151="F",Q151&gt;0)),(INDIRECT(ADDRESS(ROW()-2,COLUMN()))-$N$17),0) + IF(AND(OR(C151=11,C151=12),AND(D151="M",Q151&gt;0)),(INDIRECT(ADDRESS(ROW()-2,COLUMN()))-$O$17),0)  + IF(AND(OR(C151=13,C151=14),AND(D151="F",Q151&gt;0)),(INDIRECT(ADDRESS(ROW()-2,COLUMN()))-$P$17),0) + IF(AND(OR(C151=13,C151=14),AND(D151="M",Q151&gt;0)),(INDIRECT(ADDRESS(ROW()-2,COLUMN()))-$Q$17),0) + IF(AND(C151 &gt; 14,AND(D151="F",Q151&gt;0)),(INDIRECT(ADDRESS(ROW()-2,COLUMN()))-$R$17),0) + IF(AND(C151 &gt; 14,AND(D151="M",Q151&gt;0)),(INDIRECT(ADDRESS(ROW()-2,COLUMN()))-$S$17),0)</f>
        <v/>
      </c>
      <c r="R153" s="59">
        <f>(IF(AND(C151&lt;11,AND(D151="F",R151&gt;0)),(INDIRECT(ADDRESS(ROW()-2,COLUMN()))-$L$19),0) + IF(AND(C151&lt;11,AND(D151="M",R151&gt;0)),(INDIRECT(ADDRESS(ROW()-2,COLUMN()))-$M$19),0)) + IF(AND(OR(C151=11,C151=12),AND(D151="F",R151&gt;0)),(INDIRECT(ADDRESS(ROW()-2,COLUMN()))-$N$19),0) + IF(AND(OR(C151=11,C151=12),AND(D151="M",R151&gt;0)),(INDIRECT(ADDRESS(ROW()-2,COLUMN()))-$O$19),0)</f>
        <v/>
      </c>
      <c r="S153" s="59">
        <f>(IF(AND(C151&lt;11,AND(D151="F",S151&gt;0)),(INDIRECT(ADDRESS(ROW()-2,COLUMN()))-$L$20),0) + IF(AND(C151&lt;11,AND(D151="M",S151&gt;0)),(INDIRECT(ADDRESS(ROW()-2,COLUMN()))-$M$20),0)) + IF(AND(OR(C151=11,C151=12),AND(D151="F",S151&gt;0)),(INDIRECT(ADDRESS(ROW()-2,COLUMN()))-$N$20),0) + IF(AND(OR(C151=11,C151=12),AND(D151="M",S151&gt;0)),(INDIRECT(ADDRESS(ROW()-2,COLUMN()))-$O$20),0)  + IF(AND(OR(C151=13,C151=14),AND(D151="F",S151&gt;0)),(INDIRECT(ADDRESS(ROW()-2,COLUMN()))-$P$20),0) + IF(AND(OR(C151=13,C151=14),AND(D151="M",S151&gt;0)),(INDIRECT(ADDRESS(ROW()-2,COLUMN()))-$Q$20),0) + IF(AND(C151 &gt; 14,AND(D151="F",S151&gt;0)),(INDIRECT(ADDRESS(ROW()-2,COLUMN()))-$R$20),0) + IF(AND(C151 &gt; 14,AND(D151="M",S151&gt;0)),(INDIRECT(ADDRESS(ROW()-2,COLUMN()))-$S$20),0)</f>
        <v/>
      </c>
      <c r="T153" s="59">
        <f>IF(AND(OR(C151=11,C151=12),AND(D151="F",T151&gt;0)),(INDIRECT(ADDRESS(ROW()-2,COLUMN()))-$N$21),0) + IF(AND(OR(C151=11,C151=12),AND(D151="M",T151&gt;0)),(INDIRECT(ADDRESS(ROW()-2,COLUMN()))-$O$21),0)  + IF(AND(OR(C151=13,C151=14),AND(D151="F",T151&gt;0)),(INDIRECT(ADDRESS(ROW()-2,COLUMN()))-$P$21),0) + IF(AND(OR(C151=13,C151=14),AND(D151="M",T151&gt;0)),(INDIRECT(ADDRESS(ROW()-2,COLUMN()))-$Q$21),0) + IF(AND(C151 &gt; 14,AND(D151="F",T151&gt;0)),(INDIRECT(ADDRESS(ROW()-2,COLUMN()))-$R$21),0) + IF(AND(C151 &gt; 14,AND(D151="M",T151&gt;0)),(INDIRECT(ADDRESS(ROW()-2,COLUMN()))-$S$21),0)</f>
        <v/>
      </c>
      <c r="U153" s="59">
        <f>(IF(AND(C151&lt;11,AND(D151="F",U151&gt;0)),(INDIRECT(ADDRESS(ROW()-2,COLUMN()))-$L$23),0) + IF(AND(C151&lt;11,AND(D151="M",U151&gt;0)),(INDIRECT(ADDRESS(ROW()-2,COLUMN()))-$M$23),0)) + IF(AND(OR(C151=11,C151=12),AND(D151="F",U151&gt;0)),(INDIRECT(ADDRESS(ROW()-2,COLUMN()))-$N$23),0) + IF(AND(OR(C151=11,C151=12),AND(D151="M",U151&gt;0)),(INDIRECT(ADDRESS(ROW()-2,COLUMN()))-$O$23),0)</f>
        <v/>
      </c>
      <c r="V153" s="59">
        <f>(IF(AND(C151&lt;11,AND(D151="F",V151&gt;0)),(INDIRECT(ADDRESS(ROW()-2,COLUMN()))-$L$24),0) + IF(AND(C151&lt;11,AND(D151="M",V151&gt;0)),(INDIRECT(ADDRESS(ROW()-2,COLUMN()))-$M$24),0)) + IF(AND(OR(C151=11,C151=12),AND(D151="F",V151&gt;0)),(INDIRECT(ADDRESS(ROW()-2,COLUMN()))-$N$24),0) + IF(AND(OR(C151=11,C151=12),AND(D151="M",V151&gt;0)),(INDIRECT(ADDRESS(ROW()-2,COLUMN()))-$O$24),0)  + IF(AND(OR(C151=13,C151=14),AND(D151="F",V151&gt;0)),(INDIRECT(ADDRESS(ROW()-2,COLUMN()))-$P$24),0) + IF(AND(OR(C151=13,C151=14),AND(D151="M",V151&gt;0)),(INDIRECT(ADDRESS(ROW()-2,COLUMN()))-$Q$24),0) + IF(AND(C151 &gt; 14,AND(D151="F",V151&gt;0)),(INDIRECT(ADDRESS(ROW()-2,COLUMN()))-$R$24),0) + IF(AND(C151 &gt; 14,AND(D151="M",V151&gt;0)),(INDIRECT(ADDRESS(ROW()-2,COLUMN()))-$S$24),0)</f>
        <v/>
      </c>
      <c r="W153" s="59">
        <f>IF(AND(OR(C151=11,C151=12),AND(D151="F",W151&gt;0)),(INDIRECT(ADDRESS(ROW()-2,COLUMN()))-$N$25),0) + IF(AND(OR(C151=11,C151=12),AND(D151="M",W151&gt;0)),(INDIRECT(ADDRESS(ROW()-2,COLUMN()))-$O$25),0)  + IF(AND(OR(C151=13,C151=14),AND(D151="F",W151&gt;0)),(INDIRECT(ADDRESS(ROW()-2,COLUMN()))-$P$25),0) + IF(AND(OR(C151=13,C151=14),AND(D151="M",W151&gt;0)),(INDIRECT(ADDRESS(ROW()-2,COLUMN()))-$Q$25),0) + IF(AND(C151 &gt; 14,AND(D151="F",W151&gt;0)),(INDIRECT(ADDRESS(ROW()-2,COLUMN()))-$R$25),0) + IF(AND(C151 &gt; 14,AND(D151="M",W151&gt;0)),(INDIRECT(ADDRESS(ROW()-2,COLUMN()))-$S$25),0)</f>
        <v/>
      </c>
      <c r="X153" s="22" t="n"/>
      <c r="Y153" s="22" t="n"/>
      <c r="Z153" s="22" t="n"/>
    </row>
    <row customHeight="1" ht="20" outlineLevel="1" r="154" s="73">
      <c r="C154" s="76" t="inlineStr">
        <is>
          <t>Zones</t>
        </is>
      </c>
      <c r="E154" s="65">
        <f>COUNTIF(F154:W154,"&lt;=0")-E151-IF(C151&gt;14,18,0)-IF(C151&gt;12,IF(L151&gt;0,1,0)+IF(O151&gt;0,1,0)+IF(R151&gt;0,1,0)+IF(U151&gt;0,1,0),0)-IF(C151&lt;11,IF(J151&gt;0,1,0)+IF(K151&gt;0,1,0)+IF(N151&gt;0,1,0)+IF(Q151&gt;0,1,0)+IF(T151&gt;0,1,0)+ IF(U151&gt;0,1,0) + IF(W151,1,0),0) - IF(AND(U151 &gt; 0,OR(C151=11,C151=12)),1,0)</f>
        <v/>
      </c>
      <c r="F154" s="59">
        <f>(IF(AND(C151&lt;11,AND(D151="F",F151&gt;0)),(INDIRECT(ADDRESS(ROW()-3,COLUMN()))-$V$4),0) + IF(AND(C151&lt;11,AND(D151="M",F151&gt;0)),(INDIRECT(ADDRESS(ROW()-3,COLUMN()))-$W$4),0)) + IF(AND(OR(C151=11,C151=12),AND(D151="F",F151&gt;0)),(INDIRECT(ADDRESS(ROW()-3,COLUMN()))-$X$4),0) + IF(AND(OR(C151=11,C151=12),AND(D151="M",F151&gt;0)),(INDIRECT(ADDRESS(ROW()-3,COLUMN()))-$Y$4),0)  + IF(AND(OR(C151=13,C151=14),AND(D151="F",F151&gt;0)),(INDIRECT(ADDRESS(ROW()-3,COLUMN()))-$Z$4),0) + IF(AND(OR(C151=13,C151=14),AND(D151="M",F151&gt;0)),(INDIRECT(ADDRESS(ROW()-3,COLUMN()))-$AA$4),0)</f>
        <v/>
      </c>
      <c r="G154" s="59">
        <f>(IF(AND(C151&lt;11,AND(D151="F",G151&gt;0)),(INDIRECT(ADDRESS(ROW()-3,COLUMN()))-$V$5),0) + IF(AND(C151&lt;11,AND(D151="M",G151&gt;0)),(INDIRECT(ADDRESS(ROW()-3,COLUMN()))-$W$5),0)) + IF(AND(OR(C151=11,C151=12),AND(D151="F",G151&gt;0)),(INDIRECT(ADDRESS(ROW()-3,COLUMN()))-$X$5),0) + IF(AND(OR(C151=11,C151=12),AND(D151="M",G151&gt;0)),(INDIRECT(ADDRESS(ROW()-3,COLUMN()))-$Y$5),0)  + IF(AND(OR(C151=13,C151=14),AND(D151="F",G151&gt;0)),(INDIRECT(ADDRESS(ROW()-3,COLUMN()))-$Z$5),0) + IF(AND(OR(C151=13,C151=14),AND(D151="M",G151&gt;0)),(INDIRECT(ADDRESS(ROW()-3,COLUMN()))-$AA$5),0)</f>
        <v/>
      </c>
      <c r="H154" s="59">
        <f>(IF(AND(C151&lt;11,AND(D151="F",H151&gt;0)),(INDIRECT(ADDRESS(ROW()-3,COLUMN()))-$V$6),0) + IF(AND(C151&lt;11,AND(D151="M",H151&gt;0)),(INDIRECT(ADDRESS(ROW()-3,COLUMN()))-$W$6),0)) + IF(AND(OR(C151=11,C151=12),AND(D151="F",H151&gt;0)),(INDIRECT(ADDRESS(ROW()-3,COLUMN()))-$X$6),0) + IF(AND(OR(C151=11,C151=12),AND(D151="M",H151&gt;0)),(INDIRECT(ADDRESS(ROW()-3,COLUMN()))-$Y$6),0)  + IF(AND(OR(C151=13,C151=14),AND(D151="F",H151&gt;0)),(INDIRECT(ADDRESS(ROW()-3,COLUMN()))-$Z$6),0) + IF(AND(OR(C151=13,C151=14),AND(D151="M",H151&gt;0)),(INDIRECT(ADDRESS(ROW()-3,COLUMN()))-$AA$6),0)</f>
        <v/>
      </c>
      <c r="I154" s="59">
        <f>(IF(AND(C151&lt;11,AND(D151="F",I151&gt;0)),(INDIRECT(ADDRESS(ROW()-3,COLUMN()))-$V$7),0) + IF(AND(C151&lt;11,AND(D151="M",I151&gt;0)),(INDIRECT(ADDRESS(ROW()-3,COLUMN()))-$W$7),0)) + IF(AND(OR(C151=11,C151=12),AND(D151="F",I151&gt;0)),(INDIRECT(ADDRESS(ROW()-3,COLUMN()))-$X$7),0) + IF(AND(OR(C151=11,C151=12),AND(D151="M",I151&gt;0)),(INDIRECT(ADDRESS(ROW()-3,COLUMN()))-$Y$7),0)  + IF(AND(OR(C151=13,C151=14),AND(D151="F",I151&gt;0)),(INDIRECT(ADDRESS(ROW()-3,COLUMN()))-$Z$7),0) + IF(AND(OR(C151=13,C151=14),AND(D151="M",I151&gt;0)),(INDIRECT(ADDRESS(ROW()-3,COLUMN()))-$AA$7),0)</f>
        <v/>
      </c>
      <c r="J154" s="59">
        <f>IF(AND(OR(C151=11,C151=12),AND(D151="F",J151&gt;0)),(INDIRECT(ADDRESS(ROW()-3,COLUMN()))-$X$8),0) + IF(AND(OR(C151=11,C151=12),AND(D151="M",J151&gt;0)),(INDIRECT(ADDRESS(ROW()-3,COLUMN()))-$Y$8),0)  + IF(AND(OR(C151=13,C151=14),AND(D151="F",J151&gt;0)),(INDIRECT(ADDRESS(ROW()-3,COLUMN()))-$Z$8),0) + IF(AND(OR(C151=13,C151=14),AND(D151="M",J151&gt;0)),(INDIRECT(ADDRESS(ROW()-3,COLUMN()))-$AA$8),0)</f>
        <v/>
      </c>
      <c r="K154" s="59">
        <f>IF(AND(OR(C151=11,C151=12),AND(D151="F",K151&gt;0)),(INDIRECT(ADDRESS(ROW()-3,COLUMN()))-$X$9),0) + IF(AND(OR(C151=11,C151=12),AND(D151="M",K151&gt;0)),(INDIRECT(ADDRESS(ROW()-3,COLUMN()))-$Y$9),0)  + IF(AND(OR(C151=13,C151=14),AND(D151="F",K151&gt;0)),(INDIRECT(ADDRESS(ROW()-3,COLUMN()))-$Z$9),0) + IF(AND(OR(C151=13,C151=14),AND(D151="M",K151&gt;0)),(INDIRECT(ADDRESS(ROW()-3,COLUMN()))-$AA$9),0)</f>
        <v/>
      </c>
      <c r="L154" s="59">
        <f>(IF(AND(C151&lt;11,AND(D151="F",L151&gt;0)),(INDIRECT(ADDRESS(ROW()-3,COLUMN()))-$V$11),0) + IF(AND(C151&lt;11,AND(D151="M",L151&gt;0)),(INDIRECT(ADDRESS(ROW()-3,COLUMN()))-$W$11),0)) + IF(AND(OR(C151=11,C151=12),AND(D151="F",L151&gt;0)),(INDIRECT(ADDRESS(ROW()-3,COLUMN()))-$X$11),0) + IF(AND(OR(C151=11,C151=12),AND(D151="M",L151&gt;0)),(INDIRECT(ADDRESS(ROW()-3,COLUMN()))-$Y$11),0)</f>
        <v/>
      </c>
      <c r="M154" s="59">
        <f>(IF(AND(C151&lt;11,AND(D151="F",M151&gt;0)),(INDIRECT(ADDRESS(ROW()-3,COLUMN()))-$V$12),0) + IF(AND(C151&lt;11,AND(D151="M",M151&gt;0)),(INDIRECT(ADDRESS(ROW()-3,COLUMN()))-$W$12),0)) + IF(AND(OR(C151=11,C151=12),AND(D151="F",M151&gt;0)),(INDIRECT(ADDRESS(ROW()-3,COLUMN()))-$X$12),0) + IF(AND(OR(C151=11,C151=12),AND(D151="M",M151&gt;0)),(INDIRECT(ADDRESS(ROW()-3,COLUMN()))-$Y$12),0)  + IF(AND(OR(C151=13,C151=14),AND(D151="F",M151&gt;0)),(INDIRECT(ADDRESS(ROW()-3,COLUMN()))-$Z$12),0) + IF(AND(OR(C151=13,C151=14),AND(D151="M",M151&gt;0)),(INDIRECT(ADDRESS(ROW()-3,COLUMN()))-$AA$12),0)</f>
        <v/>
      </c>
      <c r="N154" s="59">
        <f>IF(AND(OR(C151=11,C151=12),AND(D151="F",N151&gt;0)),(INDIRECT(ADDRESS(ROW()-3,COLUMN()))-$X$13),0) + IF(AND(OR(C151=11,C151=12),AND(D151="M",N151&gt;0)),(INDIRECT(ADDRESS(ROW()-3,COLUMN()))-$Y$13),0)  + IF(AND(OR(C151=13,C151=14),AND(D151="F",N151&gt;0)),(INDIRECT(ADDRESS(ROW()-3,COLUMN()))-$Z$13),0) + IF(AND(OR(C151=13,C151=14),AND(D151="M",N151&gt;0)),(INDIRECT(ADDRESS(ROW()-3,COLUMN()))-$AA$13),0)</f>
        <v/>
      </c>
      <c r="O154" s="59">
        <f>(IF(AND(C151&lt;11,AND(D151="F",O151&gt;0)),(INDIRECT(ADDRESS(ROW()-3,COLUMN()))-$V$15),0) + IF(AND(C151&lt;11,AND(D151="M",O151&gt;0)),(INDIRECT(ADDRESS(ROW()-3,COLUMN()))-$W$15),0)) + IF(AND(OR(C151=11,C151=12),AND(D151="F",O151&gt;0)),(INDIRECT(ADDRESS(ROW()-3,COLUMN()))-$X$15),0) + IF(AND(OR(C151=11,C151=12),AND(D151="M",O151&gt;0)),(INDIRECT(ADDRESS(ROW()-3,COLUMN()))-$Y$15),0)</f>
        <v/>
      </c>
      <c r="P154" s="59">
        <f>(IF(AND(C151&lt;11,AND(D151="F",P151&gt;0)),(INDIRECT(ADDRESS(ROW()-3,COLUMN()))-$V$16),0) + IF(AND(C151&lt;11,AND(D151="M",P151&gt;0)),(INDIRECT(ADDRESS(ROW()-3,COLUMN()))-$W$16),0)) + IF(AND(OR(C151=11,C151=12),AND(D151="F",P151&gt;0)),(INDIRECT(ADDRESS(ROW()-3,COLUMN()))-$X$16),0) + IF(AND(OR(C151=11,C151=12),AND(D151="M",P151&gt;0)),(INDIRECT(ADDRESS(ROW()-3,COLUMN()))-$Y$16),0)  + IF(AND(OR(C151=13,C151=14),AND(D151="F",P151&gt;0)),(INDIRECT(ADDRESS(ROW()-3,COLUMN()))-$Z$16),0) + IF(AND(OR(C151=13,C151=14),AND(D151="M",P151&gt;0)),(INDIRECT(ADDRESS(ROW()-3,COLUMN()))-$AA$16),0)</f>
        <v/>
      </c>
      <c r="Q154" s="59">
        <f>IF(AND(OR(C151=11,C151=12),AND(D151="F",Q151&gt;0)),(INDIRECT(ADDRESS(ROW()-3,COLUMN()))-$X$17),0) + IF(AND(OR(C151=11,C151=12),AND(D151="M",Q151&gt;0)),(INDIRECT(ADDRESS(ROW()-3,COLUMN()))-$Y$17),0)  + IF(AND(OR(C151=13,C151=14),AND(D151="F",Q151&gt;0)),(INDIRECT(ADDRESS(ROW()-3,COLUMN()))-$Z$17),0) + IF(AND(OR(C151=13,C151=14),AND(D151="M",Q151&gt;0)),(INDIRECT(ADDRESS(ROW()-3,COLUMN()))-$AA$17),0)</f>
        <v/>
      </c>
      <c r="R154" s="59">
        <f>(IF(AND(C151&lt;11,AND(D151="F",R151&gt;0)),(INDIRECT(ADDRESS(ROW()-3,COLUMN()))-$V$19),0) + IF(AND(C151&lt;11,AND(D151="M",R151&gt;0)),(INDIRECT(ADDRESS(ROW()-3,COLUMN()))-$W$19),0)) + IF(AND(OR(C151=11,C151=12),AND(D151="F",R151&gt;0)),(INDIRECT(ADDRESS(ROW()-3,COLUMN()))-$X$19),0) + IF(AND(OR(C151=11,C151=12),AND(D151="M",R151&gt;0)),(INDIRECT(ADDRESS(ROW()-3,COLUMN()))-$Y$19),0)</f>
        <v/>
      </c>
      <c r="S154" s="59">
        <f>(IF(AND(C151&lt;11,AND(D151="F",S151&gt;0)),(INDIRECT(ADDRESS(ROW()-3,COLUMN()))-$V$20),0) + IF(AND(C151&lt;11,AND(D151="M",S151&gt;0)),(INDIRECT(ADDRESS(ROW()-3,COLUMN()))-$W$20),0)) + IF(AND(OR(C151=11,C151=12),AND(D151="F",S151&gt;0)),(INDIRECT(ADDRESS(ROW()-3,COLUMN()))-$X$20),0) + IF(AND(OR(C151=11,C151=12),AND(D151="M",S151&gt;0)),(INDIRECT(ADDRESS(ROW()-3,COLUMN()))-$Y$20),0)  + IF(AND(OR(C151=13,C151=14),AND(D151="F",S151&gt;0)),(INDIRECT(ADDRESS(ROW()-3,COLUMN()))-$Z$20),0) + IF(AND(OR(C151=13,C151=14),AND(D151="M",S151&gt;0)),(INDIRECT(ADDRESS(ROW()-3,COLUMN()))-$AA$20),0)</f>
        <v/>
      </c>
      <c r="T154" s="59">
        <f>IF(AND(OR(C151=11,C151=12),AND(D151="F",T151&gt;0)),(INDIRECT(ADDRESS(ROW()-3,COLUMN()))-$X$21),0) + IF(AND(OR(C151=11,C151=12),AND(D151="M",T151&gt;0)),(INDIRECT(ADDRESS(ROW()-3,COLUMN()))-$Y$21),0)  + IF(AND(OR(C151=13,C151=14),AND(D151="F",T151&gt;0)),(INDIRECT(ADDRESS(ROW()-3,COLUMN()))-$Z$21),0) + IF(AND(OR(C151=13,C151=14),AND(D151="M",T151&gt;0)),(INDIRECT(ADDRESS(ROW()-3,COLUMN()))-$AA$21),0)</f>
        <v/>
      </c>
      <c r="U154" s="66" t="n">
        <v>0</v>
      </c>
      <c r="V154" s="59">
        <f>(IF(AND(C151&lt;11,AND(D151="F",V151&gt;0)),(INDIRECT(ADDRESS(ROW()-3,COLUMN()))-$V$24),0) + IF(AND(C151&lt;11,AND(D151="M",V151&gt;0)),(INDIRECT(ADDRESS(ROW()-3,COLUMN()))-$W$24),0)) + IF(AND(OR(C151=11,C151=12),AND(D151="F",V151&gt;0)),(INDIRECT(ADDRESS(ROW()-3,COLUMN()))-$X$24),0) + IF(AND(OR(C151=11,C151=12),AND(D151="M",V151&gt;0)),(INDIRECT(ADDRESS(ROW()-3,COLUMN()))-$Y$24),0)  + IF(AND(OR(C151=13,C151=14),AND(D151="F",V151&gt;0)),(INDIRECT(ADDRESS(ROW()-3,COLUMN()))-$Z$24),0) + IF(AND(OR(C151=13,C151=14),AND(D151="M",V151&gt;0)),(INDIRECT(ADDRESS(ROW()-3,COLUMN()))-$AA$24),0)</f>
        <v/>
      </c>
      <c r="W154" s="59">
        <f>IF(AND(OR(C151=11,C151=12),AND(D151="F",W151&gt;0)),(INDIRECT(ADDRESS(ROW()-3,COLUMN()))-$X$25),0) + IF(AND(OR(C151=11,C151=12),AND(D151="M",W151&gt;0)),(INDIRECT(ADDRESS(ROW()-3,COLUMN()))-$Y$25),0)  + IF(AND(OR(C151=13,C151=14),AND(D151="F",W151&gt;0)),(INDIRECT(ADDRESS(ROW()-3,COLUMN()))-$Z$25),0) + IF(AND(OR(C151=13,C151=14),AND(D151="M",W151&gt;0)),(INDIRECT(ADDRESS(ROW()-3,COLUMN()))-$AA$25),0)</f>
        <v/>
      </c>
      <c r="X154" s="22" t="n"/>
      <c r="Y154" s="22" t="n"/>
      <c r="Z154" s="22" t="n"/>
    </row>
    <row customHeight="1" ht="20" outlineLevel="1" r="155" s="73">
      <c r="C155" s="76" t="inlineStr">
        <is>
          <t>Sectionals</t>
        </is>
      </c>
      <c r="E155" s="65">
        <f>COUNTIF(F155:W155,"&lt;=0")-E151-IF(L151&gt;0,1,0)-IF(O151&gt;0,1,0)-IF(R151&gt;0,1,0)-IF(U151&gt;0,1,0)</f>
        <v/>
      </c>
      <c r="F155" s="59">
        <f>IF(AND(D151="M",F151&gt;0), INDIRECT(ADDRESS(ROW()-4,COLUMN()))-$AE$4,0) + IF(AND(D151="F",F151&gt;0), INDIRECT(ADDRESS(ROW()-4,COLUMN()))-$AD$4,0)</f>
        <v/>
      </c>
      <c r="G155" s="59">
        <f>IF(AND(D151="M",G151&gt;0), INDIRECT(ADDRESS(ROW()-4,COLUMN()))-$AE$5,0) + IF(AND(D151="F",G151&gt;0), INDIRECT(ADDRESS(ROW()-4,COLUMN()))-$AD$5,0)</f>
        <v/>
      </c>
      <c r="H155" s="59">
        <f>IF(AND(D151="M",H151&gt;0), INDIRECT(ADDRESS(ROW()-4,COLUMN()))-$AE$6,0) + IF(AND(D151="F",H151&gt;0), INDIRECT(ADDRESS(ROW()-4,COLUMN()))-$AD$6,0)</f>
        <v/>
      </c>
      <c r="I155" s="59">
        <f>IF(AND(D151="M",I151&gt;0), INDIRECT(ADDRESS(ROW()-4,COLUMN()))-$AE$7,0) + IF(AND(D151="F",I151&gt;0), INDIRECT(ADDRESS(ROW()-4,COLUMN()))-$AD$7,0)</f>
        <v/>
      </c>
      <c r="J155" s="59">
        <f>IF(AND(D151="M",J151&gt;0), INDIRECT(ADDRESS(ROW()-4,COLUMN()))-$AE$8,0) + IF(AND(D151="F",J151&gt;0), INDIRECT(ADDRESS(ROW()-4,COLUMN()))-$AD$8,0)</f>
        <v/>
      </c>
      <c r="K155" s="59">
        <f>IF(AND(D151="M",K151&gt;0), INDIRECT(ADDRESS(ROW()-4,COLUMN()))-$AE$9,0) + IF(AND(D151="F",K151&gt;0), INDIRECT(ADDRESS(ROW()-4,COLUMN()))-$AD$9,0)</f>
        <v/>
      </c>
      <c r="L155" s="66" t="n">
        <v>0</v>
      </c>
      <c r="M155" s="59">
        <f>IF(AND(D151="M",M151&gt;0), INDIRECT(ADDRESS(ROW()-4,COLUMN()))-$AE$11,0) + IF(AND(D151="F",M151&gt;0), INDIRECT(ADDRESS(ROW()-4,COLUMN()))-$AD$11,0)</f>
        <v/>
      </c>
      <c r="N155" s="59">
        <f>IF(AND(D151="M",N151&gt;0), INDIRECT(ADDRESS(ROW()-4,COLUMN()))-$AE$12,0) + IF(AND(D151="F",N151&gt;0), INDIRECT(ADDRESS(ROW()-4,COLUMN()))-$AD$12,0)</f>
        <v/>
      </c>
      <c r="O155" s="66" t="n">
        <v>0</v>
      </c>
      <c r="P155" s="59">
        <f>IF(AND(D151="M",P151&gt;0), INDIRECT(ADDRESS(ROW()-4,COLUMN()))-$AE$14,0) + IF(AND(D151="F",P151&gt;0), INDIRECT(ADDRESS(ROW()-4,COLUMN()))-$AD$14,0)</f>
        <v/>
      </c>
      <c r="Q155" s="59">
        <f>IF(AND(D151="M",Q151&gt;0), INDIRECT(ADDRESS(ROW()-4,COLUMN()))-$AE$15,0) + IF(AND(D151="F",Q151&gt;0), INDIRECT(ADDRESS(ROW()-4,COLUMN()))-$AD$15,0)</f>
        <v/>
      </c>
      <c r="R155" s="66" t="n">
        <v>0</v>
      </c>
      <c r="S155" s="59">
        <f>IF(AND(D151="M",S151&gt;0), INDIRECT(ADDRESS(ROW()-4,COLUMN()))-$AE$17,0) + IF(AND(D151="F",S151&gt;0), INDIRECT(ADDRESS(ROW()-4,COLUMN()))-$AD$17,0)</f>
        <v/>
      </c>
      <c r="T155" s="59">
        <f>IF(AND(D151="M",T151&gt;0), INDIRECT(ADDRESS(ROW()-4,COLUMN()))-$AE$18,0) + IF(AND(D151="F",T151&gt;0), INDIRECT(ADDRESS(ROW()-4,COLUMN()))-$AD$18,0)</f>
        <v/>
      </c>
      <c r="U155" s="66" t="n">
        <v>0</v>
      </c>
      <c r="V155" s="59">
        <f>IF(AND(D151="M",V151&gt;0), INDIRECT(ADDRESS(ROW()-4,COLUMN()))-$AE$20,0) + IF(AND(D151="F",V151&gt;0), INDIRECT(ADDRESS(ROW()-4,COLUMN()))-$AD$20,0)</f>
        <v/>
      </c>
      <c r="W155" s="59">
        <f>IF(AND(D151="M",W151&gt;0), INDIRECT(ADDRESS(ROW()-4,COLUMN()))-$AE$21,0) + IF(AND(D151="F",W151&gt;0), INDIRECT(ADDRESS(ROW()-4,COLUMN()))-$AD$21,0)</f>
        <v/>
      </c>
      <c r="X155" s="22" t="n"/>
      <c r="Y155" s="22" t="n"/>
      <c r="Z155" s="22" t="n"/>
    </row>
    <row customHeight="1" ht="20" outlineLevel="1" r="156" s="73">
      <c r="C156" s="76" t="inlineStr">
        <is>
          <t>Futures</t>
        </is>
      </c>
      <c r="E156" s="65">
        <f>COUNTIF(F156:W156,"&lt;=0")-E151-IF(L151&gt;0,1,0)-IF(O151&gt;0,1,0)-IF(R151&gt;0,1,0)-IF(U151&gt;0,1,0)</f>
        <v/>
      </c>
      <c r="F156" s="59">
        <f>IF(AND(D151="M",F151&gt;0), INDIRECT(ADDRESS(ROW()-5,COLUMN()))-$AJ$4,0) + IF(AND(D151="F",F151&gt;0), INDIRECT(ADDRESS(ROW()-5,COLUMN()))-$AI$4,0)</f>
        <v/>
      </c>
      <c r="G156" s="59">
        <f>IF(AND(D151="M",G151&gt;0), INDIRECT(ADDRESS(ROW()-5,COLUMN()))-$AJ$5,0) + IF(AND(D151="F",G151&gt;0), INDIRECT(ADDRESS(ROW()-5,COLUMN()))-$AI$5,0)</f>
        <v/>
      </c>
      <c r="H156" s="59">
        <f>IF(AND(D151="M",H151&gt;0), INDIRECT(ADDRESS(ROW()-5,COLUMN()))-$AJ$6,0) + IF(AND(D151="F",H151&gt;0), INDIRECT(ADDRESS(ROW()-5,COLUMN()))-$AI$6,0)</f>
        <v/>
      </c>
      <c r="I156" s="59">
        <f>IF(AND(D151="M",I151&gt;0), INDIRECT(ADDRESS(ROW()-5,COLUMN()))-$AJ$7,0) + IF(AND(D151="F",I151&gt;0), INDIRECT(ADDRESS(ROW()-5,COLUMN()))-$AI$7,0)</f>
        <v/>
      </c>
      <c r="J156" s="59">
        <f>IF(AND(D151="M",J151&gt;0), INDIRECT(ADDRESS(ROW()-5,COLUMN()))-$AJ$8,0) + IF(AND(D151="F",J151&gt;0), INDIRECT(ADDRESS(ROW()-5,COLUMN()))-$AI$8,0)</f>
        <v/>
      </c>
      <c r="K156" s="59">
        <f>IF(AND(D151="M",K151&gt;0), INDIRECT(ADDRESS(ROW()-5,COLUMN()))-$AJ$9,0) + IF(AND(D151="F",K151&gt;0), INDIRECT(ADDRESS(ROW()-5,COLUMN()))-$AI$9,0)</f>
        <v/>
      </c>
      <c r="L156" s="66" t="n">
        <v>0</v>
      </c>
      <c r="M156" s="59">
        <f>IF(AND(D151="M",M151&gt;0), INDIRECT(ADDRESS(ROW()-5,COLUMN()))-$AJ$11,0) + IF(AND(D151="F",M151&gt;0), INDIRECT(ADDRESS(ROW()-5,COLUMN()))-$AI$11,0)</f>
        <v/>
      </c>
      <c r="N156" s="59">
        <f>IF(AND(D151="M",N151&gt;0), INDIRECT(ADDRESS(ROW()-5,COLUMN()))-$AJ$12,0) + IF(AND(D151="F",N151&gt;0), INDIRECT(ADDRESS(ROW()-5,COLUMN()))-$AI$12,0)</f>
        <v/>
      </c>
      <c r="O156" s="66" t="n">
        <v>0</v>
      </c>
      <c r="P156" s="59">
        <f>IF(AND(D151="M",P151&gt;0), INDIRECT(ADDRESS(ROW()-5,COLUMN()))-$AJ$14,0) + IF(AND(D151="F",P151&gt;0), INDIRECT(ADDRESS(ROW()-5,COLUMN()))-$AI$14,0)</f>
        <v/>
      </c>
      <c r="Q156" s="59">
        <f>IF(AND(D151="M",Q151&gt;0), INDIRECT(ADDRESS(ROW()-5,COLUMN()))-$AJ$15,0) + IF(AND(D151="F",Q151&gt;0), INDIRECT(ADDRESS(ROW()-5,COLUMN()))-$AI$15,0)</f>
        <v/>
      </c>
      <c r="R156" s="66" t="n">
        <v>0</v>
      </c>
      <c r="S156" s="59">
        <f>IF(AND(D151="M",S151&gt;0), INDIRECT(ADDRESS(ROW()-5,COLUMN()))-$AJ$17,0) + IF(AND(D151="F",S151&gt;0), INDIRECT(ADDRESS(ROW()-5,COLUMN()))-$AI$17,0)</f>
        <v/>
      </c>
      <c r="T156" s="59">
        <f>IF(AND(D151="M",T151&gt;0), INDIRECT(ADDRESS(ROW()-5,COLUMN()))-$AJ$18,0) + IF(AND(D151="F",T151&gt;0), INDIRECT(ADDRESS(ROW()-5,COLUMN()))-$AI$18,0)</f>
        <v/>
      </c>
      <c r="U156" s="66" t="n">
        <v>0</v>
      </c>
      <c r="V156" s="59">
        <f>IF(AND(D151="M",V151&gt;0), INDIRECT(ADDRESS(ROW()-5,COLUMN()))-$AJ$20,0) + IF(AND(D151="F",V151&gt;0), INDIRECT(ADDRESS(ROW()-5,COLUMN()))-$AI$20,0)</f>
        <v/>
      </c>
      <c r="W156" s="59">
        <f>IF(AND(D151="M",W151&gt;0), INDIRECT(ADDRESS(ROW()-5,COLUMN()))-$AJ$21,0) + IF(AND(D151="F",W151&gt;0), INDIRECT(ADDRESS(ROW()-5,COLUMN()))-$AI$21,0)</f>
        <v/>
      </c>
      <c r="X156" s="22" t="n"/>
      <c r="Y156" s="22" t="n"/>
      <c r="Z156" s="22" t="n"/>
    </row>
    <row customHeight="1" ht="20" outlineLevel="1" r="157" s="73">
      <c r="C157" s="76" t="inlineStr">
        <is>
          <t>Junior Nationals</t>
        </is>
      </c>
      <c r="E157" s="65">
        <f>COUNTIF(F157:W157,"&lt;=0")-E151-IF(L151&gt;0,1,0)-IF(O151&gt;0,1,0)-IF(R151&gt;0,1,0)-IF(U151&gt;0,1,0)</f>
        <v/>
      </c>
      <c r="F157" s="59">
        <f>IF(AND(D151="M",F151&gt;0), INDIRECT(ADDRESS(ROW()-6,COLUMN()))-$AO$4,0) + IF(AND(D151="F",F151&gt;0), INDIRECT(ADDRESS(ROW()-6,COLUMN()))-$AN$4,0)</f>
        <v/>
      </c>
      <c r="G157" s="59">
        <f>IF(AND(D151="M",G151&gt;0), INDIRECT(ADDRESS(ROW()-6,COLUMN()))-$AO$5,0) + IF(AND(D151="F",G151&gt;0), INDIRECT(ADDRESS(ROW()-6,COLUMN()))-$AN$5,0)</f>
        <v/>
      </c>
      <c r="H157" s="59">
        <f>IF(AND(D151="M",H151&gt;0), INDIRECT(ADDRESS(ROW()-6,COLUMN()))-$AO$6,0) + IF(AND(D151="F",H151&gt;0), INDIRECT(ADDRESS(ROW()-6,COLUMN()))-$AN$6,0)</f>
        <v/>
      </c>
      <c r="I157" s="59">
        <f>IF(AND(D151="M",I151&gt;0), INDIRECT(ADDRESS(ROW()-6,COLUMN()))-$AO$7,0) + IF(AND(D151="F",I151&gt;0), INDIRECT(ADDRESS(ROW()-6,COLUMN()))-$AN$7,0)</f>
        <v/>
      </c>
      <c r="J157" s="59">
        <f>IF(AND(D151="M",J151&gt;0), INDIRECT(ADDRESS(ROW()-6,COLUMN()))-$AO$8,0) + IF(AND(D151="F",J151&gt;0), INDIRECT(ADDRESS(ROW()-6,COLUMN()))-$AN$8,0)</f>
        <v/>
      </c>
      <c r="K157" s="59">
        <f>IF(AND(D151="M",K151&gt;0), INDIRECT(ADDRESS(ROW()-6,COLUMN()))-$AO$9,0) + IF(AND(D151="F",K151&gt;0), INDIRECT(ADDRESS(ROW()-6,COLUMN()))-$AN$9,0)</f>
        <v/>
      </c>
      <c r="L157" s="66" t="n">
        <v>0</v>
      </c>
      <c r="M157" s="59">
        <f>IF(AND(D151="M",M151&gt;0), INDIRECT(ADDRESS(ROW()-6,COLUMN()))-$AO$11,0) + IF(AND(D151="F",M151&gt;0), INDIRECT(ADDRESS(ROW()-6,COLUMN()))-$AN$11,0)</f>
        <v/>
      </c>
      <c r="N157" s="59">
        <f>IF(AND(D151="M",N151&gt;0), INDIRECT(ADDRESS(ROW()-6,COLUMN()))-$AO$12,0) + IF(AND(D151="F",N151&gt;0), INDIRECT(ADDRESS(ROW()-6,COLUMN()))-$AN$12,0)</f>
        <v/>
      </c>
      <c r="O157" s="66" t="n">
        <v>0</v>
      </c>
      <c r="P157" s="59">
        <f>IF(AND(D151="M",P151&gt;0), INDIRECT(ADDRESS(ROW()-6,COLUMN()))-$AO$14,0) + IF(AND(D151="F",P151&gt;0), INDIRECT(ADDRESS(ROW()-6,COLUMN()))-$AN$14,0)</f>
        <v/>
      </c>
      <c r="Q157" s="59">
        <f>IF(AND(D151="M",Q151&gt;0), INDIRECT(ADDRESS(ROW()-6,COLUMN()))-$AO$15,0) + IF(AND(D151="F",Q151&gt;0), INDIRECT(ADDRESS(ROW()-6,COLUMN()))-$AN$15,0)</f>
        <v/>
      </c>
      <c r="R157" s="66" t="n">
        <v>0</v>
      </c>
      <c r="S157" s="59">
        <f>IF(AND(D151="M",S151&gt;0), INDIRECT(ADDRESS(ROW()-6,COLUMN()))-$AO$17,0) + IF(AND(D151="F",S151&gt;0), INDIRECT(ADDRESS(ROW()-6,COLUMN()))-$AN$17,0)</f>
        <v/>
      </c>
      <c r="T157" s="59">
        <f>IF(AND(D151="M",T151&gt;0), INDIRECT(ADDRESS(ROW()-6,COLUMN()))-$AO$18,0) + IF(AND(D151="F",T151&gt;0), INDIRECT(ADDRESS(ROW()-6,COLUMN()))-$AN$18,0)</f>
        <v/>
      </c>
      <c r="U157" s="66" t="n">
        <v>0</v>
      </c>
      <c r="V157" s="59">
        <f>IF(AND(D151="M",V151&gt;0), INDIRECT(ADDRESS(ROW()-6,COLUMN()))-$AO$20,0) + IF(AND(D151="F",V151&gt;0), INDIRECT(ADDRESS(ROW()-6,COLUMN()))-$AN$20,0)</f>
        <v/>
      </c>
      <c r="W157" s="59">
        <f>IF(AND(D151="M",W151&gt;0), INDIRECT(ADDRESS(ROW()-6,COLUMN()))-$AO$21,0) + IF(AND(D151="F",W151&gt;0), INDIRECT(ADDRESS(ROW()-6,COLUMN()))-$AN$21,0)</f>
        <v/>
      </c>
      <c r="X157" s="22" t="n"/>
      <c r="Y157" s="22" t="n"/>
      <c r="Z157" s="22" t="n"/>
    </row>
    <row customHeight="1" ht="20" outlineLevel="1" r="158" s="73" thickBot="1">
      <c r="C158" s="76" t="inlineStr">
        <is>
          <t>Olympic Trials</t>
        </is>
      </c>
      <c r="E158" s="65" t="n"/>
      <c r="F158" s="59" t="n"/>
      <c r="G158" s="59" t="n"/>
      <c r="H158" s="59" t="n"/>
      <c r="I158" s="59" t="n"/>
      <c r="J158" s="59" t="n"/>
      <c r="K158" s="59" t="n"/>
      <c r="L158" s="54" t="n">
        <v>-89</v>
      </c>
      <c r="M158" s="59" t="n"/>
      <c r="N158" s="59" t="n"/>
      <c r="O158" s="54" t="n">
        <v>-89</v>
      </c>
      <c r="P158" s="55" t="n"/>
      <c r="Q158" s="55" t="n"/>
      <c r="R158" s="54" t="n">
        <v>-89</v>
      </c>
      <c r="S158" s="55" t="n"/>
      <c r="T158" s="55" t="n"/>
      <c r="U158" s="54" t="n">
        <v>-89</v>
      </c>
      <c r="V158" s="55" t="n"/>
      <c r="W158" s="55" t="n"/>
      <c r="X158" s="22" t="n"/>
      <c r="Y158" s="22" t="n"/>
      <c r="Z158" s="22" t="n"/>
    </row>
    <row customHeight="1" ht="20" r="159" s="73">
      <c r="A159" s="71" t="inlineStr">
        <is>
          <t>Template</t>
        </is>
      </c>
      <c r="B159" s="72" t="n"/>
      <c r="C159" s="44" t="inlineStr">
        <is>
          <t>/</t>
        </is>
      </c>
      <c r="D159" s="45" t="inlineStr">
        <is>
          <t>/</t>
        </is>
      </c>
      <c r="E159" s="47">
        <f>COUNTIF(F159:W159,"=0")</f>
        <v/>
      </c>
      <c r="F159" s="53" t="n">
        <v>-89</v>
      </c>
      <c r="G159" s="53" t="n">
        <v>-89</v>
      </c>
      <c r="H159" s="53" t="n">
        <v>-89</v>
      </c>
      <c r="I159" s="53" t="n">
        <v>-89</v>
      </c>
      <c r="J159" s="53" t="n">
        <v>-89</v>
      </c>
      <c r="K159" s="53" t="n">
        <v>-89</v>
      </c>
      <c r="L159" s="53" t="n">
        <v>-89</v>
      </c>
      <c r="M159" s="53" t="n">
        <v>-89</v>
      </c>
      <c r="N159" s="53" t="n">
        <v>-89</v>
      </c>
      <c r="O159" s="53" t="n">
        <v>-89</v>
      </c>
      <c r="P159" s="53" t="n">
        <v>-89</v>
      </c>
      <c r="Q159" s="53" t="n">
        <v>-89</v>
      </c>
      <c r="R159" s="53" t="n">
        <v>-89</v>
      </c>
      <c r="S159" s="53" t="n">
        <v>-89</v>
      </c>
      <c r="T159" s="53" t="n">
        <v>-89</v>
      </c>
      <c r="U159" s="53" t="n">
        <v>-89</v>
      </c>
      <c r="V159" s="53" t="n">
        <v>-89</v>
      </c>
      <c r="W159" s="56" t="n">
        <v>-89</v>
      </c>
      <c r="X159" s="22" t="n"/>
      <c r="Y159" s="22" t="n"/>
      <c r="Z159" s="22" t="n"/>
    </row>
    <row customHeight="1" ht="20" outlineLevel="1" r="160" s="73">
      <c r="C160" s="74" t="inlineStr">
        <is>
          <t>Silver</t>
        </is>
      </c>
      <c r="D160" s="75" t="n"/>
      <c r="E160" s="65">
        <f>COUNTIF(F160:AA160,"&lt;=0")-E159-IF(C159&gt;12,IF(L159&gt;0,1,0)+IF(O159&gt;0,1,0)+IF(R159&gt;0,1,0)+IF(U159&gt;0,1,0),0)-IF(C159&lt;11,IF(J159&gt;0,1,0)+IF(K159&gt;0,1,0)+IF(N159&gt;0,1,0)+IF(Q159&gt;0,1,0)+IF(T159&gt;0,1,0)+IF(W159,1,0),0)</f>
        <v/>
      </c>
      <c r="F160" s="59">
        <f>(IF(AND(C159&lt;11,AND(D159="F",F159&gt;0)),(INDIRECT(ADDRESS(ROW()-1,COLUMN()))-$B$4),0) + IF(AND(C159&lt;11,AND(D159="M",F159&gt;0)),(INDIRECT(ADDRESS(ROW()-1,COLUMN()))-$C$4),0)) + IF(AND(OR(C159=11,C159=12),AND(D159="F",F159&gt;0)),(INDIRECT(ADDRESS(ROW()-1,COLUMN()))-$D$4),0) + IF(AND(OR(C159=11,C159=12),AND(D159="M",F159&gt;0)),(INDIRECT(ADDRESS(ROW()-1,COLUMN()))-$E$4),0)  + IF(AND(OR(C159=13,C159=14),AND(D159="F",F159&gt;0)),(INDIRECT(ADDRESS(ROW()-1,COLUMN()))-$F$4),0) + IF(AND(OR(C159=13,C159=14),AND(D159="M",F159&gt;0)),(INDIRECT(ADDRESS(ROW()-1,COLUMN()))-$G$4),0) + IF(AND(C159 &gt; 14,AND(D159="F",F159&gt;0)),(INDIRECT(ADDRESS(ROW()-1,COLUMN()))-$H$4),0) + IF(AND(C159 &gt; 14,AND(D159="M",F159&gt;0)),(INDIRECT(ADDRESS(ROW()-1,COLUMN()))-$I$4),0)</f>
        <v/>
      </c>
      <c r="G160" s="59">
        <f>(IF(AND(C159&lt;11,AND(D159="F",G159&gt;0)),(INDIRECT(ADDRESS(ROW()-1,COLUMN()))-$B$5),0) + IF(AND(C159&lt;11,AND(D159="M",G159&gt;0)),(INDIRECT(ADDRESS(ROW()-1,COLUMN()))-$C$5),0)) + IF(AND(OR(C159=11,C159=12),AND(D159="F",G159&gt;0)),(INDIRECT(ADDRESS(ROW()-1,COLUMN()))-$D$5),0) + IF(AND(OR(C159=11,C159=12),AND(D159="M",G159&gt;0)),(INDIRECT(ADDRESS(ROW()-1,COLUMN()))-$E$5),0)  + IF(AND(OR(C159=13,C159=14),AND(D159="F",G159&gt;0)),(INDIRECT(ADDRESS(ROW()-1,COLUMN()))-$F$5),0) + IF(AND(OR(C159=13,C159=14),AND(D159="M",G159&gt;0)),(INDIRECT(ADDRESS(ROW()-1,COLUMN()))-$G$5),0) + IF(AND(C159 &gt; 14,AND(D159="F",G159&gt;0)),(INDIRECT(ADDRESS(ROW()-1,COLUMN()))-$H$5),0) + IF(AND(C159 &gt; 14,AND(D159="M",G159&gt;0)),(INDIRECT(ADDRESS(ROW()-1,COLUMN()))-$I$5),0)</f>
        <v/>
      </c>
      <c r="H160" s="59">
        <f>(IF(AND(C159&lt;11,AND(D159="F",H159&gt;0)),(INDIRECT(ADDRESS(ROW()-1,COLUMN()))-$B$6),0) + IF(AND(C159&lt;11,AND(D159="M",H159&gt;0)),(INDIRECT(ADDRESS(ROW()-1,COLUMN()))-$C$6),0)) + IF(AND(OR(C159=11,C159=12),AND(D159="F",H159&gt;0)),(INDIRECT(ADDRESS(ROW()-1,COLUMN()))-$D$6),0) + IF(AND(OR(C159=11,C159=12),AND(D159="M",H159&gt;0)),(INDIRECT(ADDRESS(ROW()-1,COLUMN()))-$E$6),0)  + IF(AND(OR(C159=13,C159=14),AND(D159="F",H159&gt;0)),(INDIRECT(ADDRESS(ROW()-1,COLUMN()))-$F$6),0) + IF(AND(OR(C159=13,C159=14),AND(D159="M",H159&gt;0)),(INDIRECT(ADDRESS(ROW()-1,COLUMN()))-$G$6),0) + IF(AND(C159 &gt; 14,AND(D159="F",H159&gt;0)),(INDIRECT(ADDRESS(ROW()-1,COLUMN()))-$H$6),0) + IF(AND(C159 &gt; 14,AND(D159="M",H159&gt;0)),(INDIRECT(ADDRESS(ROW()-1,COLUMN()))-$I$6),0)</f>
        <v/>
      </c>
      <c r="I160" s="59">
        <f>(IF(AND(C159&lt;11,AND(D159="F",I159&gt;0)),(INDIRECT(ADDRESS(ROW()-1,COLUMN()))-$B$7),0) + IF(AND(C159&lt;11,AND(D159="M",I159&gt;0)),(INDIRECT(ADDRESS(ROW()-1,COLUMN()))-$C$7),0)) + IF(AND(OR(C159=11,C159=12),AND(D159="F",I159&gt;0)),(INDIRECT(ADDRESS(ROW()-1,COLUMN()))-$D$7),0) + IF(AND(OR(C159=11,C159=12),AND(D159="M",I159&gt;0)),(INDIRECT(ADDRESS(ROW()-1,COLUMN()))-$E$7),0)  + IF(AND(OR(C159=13,C159=14),AND(D159="F",I159&gt;0)),(INDIRECT(ADDRESS(ROW()-1,COLUMN()))-$F$7),0) + IF(AND(OR(C159=13,C159=14),AND(D159="M",I159&gt;0)),(INDIRECT(ADDRESS(ROW()-1,COLUMN()))-$G$7),0) + IF(AND(C159 &gt; 14,AND(D159="F",I159&gt;0)),(INDIRECT(ADDRESS(ROW()-1,COLUMN()))-$H$7),0) + IF(AND(C159 &gt; 14,AND(D159="M",I159&gt;0)),(INDIRECT(ADDRESS(ROW()-1,COLUMN()))-$I$7),0)</f>
        <v/>
      </c>
      <c r="J160" s="59">
        <f>IF(AND(OR(C159=11,C159=12),AND(D159="F",J159&gt;0)),(INDIRECT(ADDRESS(ROW()-1,COLUMN()))-$D$8),0) + IF(AND(OR(C159=11,C159=12),AND(D159="M",J159&gt;0)),(INDIRECT(ADDRESS(ROW()-1,COLUMN()))-$E$8),0)  + IF(AND(OR(C159=13,C159=14),AND(D159="F",J159&gt;0)),(INDIRECT(ADDRESS(ROW()-1,COLUMN()))-$F$8),0) + IF(AND(OR(C159=13,C159=14),AND(D159="M",J159&gt;0)),(INDIRECT(ADDRESS(ROW()-1,COLUMN()))-$G$8),0) + IF(AND(C159 &gt; 14,AND(D159="F",J159&gt;0)),(INDIRECT(ADDRESS(ROW()-1,COLUMN()))-$H$8),0) + IF(AND(C159 &gt; 14,AND(D159="M",J159&gt;0)),(INDIRECT(ADDRESS(ROW()-1,COLUMN()))-$I$8),0)</f>
        <v/>
      </c>
      <c r="K160" s="59">
        <f>IF(AND(OR(C159=11,C159=12),AND(D159="F",K159&gt;0)),(INDIRECT(ADDRESS(ROW()-1,COLUMN()))-$D$9),0) + IF(AND(OR(C159=11,C159=12),AND(D159="M",K159&gt;0)),(INDIRECT(ADDRESS(ROW()-1,COLUMN()))-$E$9),0)  + IF(AND(OR(C159=13,C159=14),AND(D159="F",K159&gt;0)),(INDIRECT(ADDRESS(ROW()-1,COLUMN()))-$F$9),0) + IF(AND(OR(C159=13,C159=14),AND(D159="M",K159&gt;0)),(INDIRECT(ADDRESS(ROW()-1,COLUMN()))-$G$9),0) + IF(AND(C159 &gt; 14,AND(D159="F",K159&gt;0)),(INDIRECT(ADDRESS(ROW()-1,COLUMN()))-$H$9),0) + IF(AND(C159 &gt; 14,AND(D159="M",K159&gt;0)),(INDIRECT(ADDRESS(ROW()-1,COLUMN()))-$I$9),0)</f>
        <v/>
      </c>
      <c r="L160" s="59">
        <f>(IF(AND(C159&lt;11,AND(D159="F",L159&gt;0)),(INDIRECT(ADDRESS(ROW()-1,COLUMN()))-$B$11),0) + IF(AND(C159&lt;11,AND(D159="M",L159&gt;0)),(INDIRECT(ADDRESS(ROW()-1,COLUMN()))-$C$11),0)) + IF(AND(OR(C159=11,C159=12),AND(D159="F",L159&gt;0)),(INDIRECT(ADDRESS(ROW()-1,COLUMN()))-$D$11),0) + IF(AND(OR(C159=11,C159=12),AND(D159="M",L159&gt;0)),(INDIRECT(ADDRESS(ROW()-1,COLUMN()))-$E$11),0)</f>
        <v/>
      </c>
      <c r="M160" s="59">
        <f>(IF(AND(C159&lt;11,AND(D159="F",M159&gt;0)),(INDIRECT(ADDRESS(ROW()-1,COLUMN()))-$B$12),0) + IF(AND(C159&lt;11,AND(D159="M",M159&gt;0)),(INDIRECT(ADDRESS(ROW()-1,COLUMN()))-$C$12),0)) + IF(AND(OR(C159=11,C159=12),AND(D159="F",M159&gt;0)),(INDIRECT(ADDRESS(ROW()-1,COLUMN()))-$D$12),0) + IF(AND(OR(C159=11,C159=12),AND(D159="M",M159&gt;0)),(INDIRECT(ADDRESS(ROW()-1,COLUMN()))-$E$12),0)  + IF(AND(OR(C159=13,C159=14),AND(D159="F",M159&gt;0)),(INDIRECT(ADDRESS(ROW()-1,COLUMN()))-$F$12),0) + IF(AND(OR(C159=13,C159=14),AND(D159="M",M159&gt;0)),(INDIRECT(ADDRESS(ROW()-1,COLUMN()))-$G$12),0) + IF(AND(C159 &gt; 14,AND(D159="F",M159&gt;0)),(INDIRECT(ADDRESS(ROW()-1,COLUMN()))-$H$12),0) + IF(AND(C159 &gt; 14,AND(D159="M",M159&gt;0)),(INDIRECT(ADDRESS(ROW()-1,COLUMN()))-$I$12),0)</f>
        <v/>
      </c>
      <c r="N160" s="59">
        <f>IF(AND(OR(C159=11,C159=12),AND(D159="F",N159&gt;0)),(INDIRECT(ADDRESS(ROW()-1,COLUMN()))-$D$13),0) + IF(AND(OR(C159=11,C159=12),AND(D159="M",N159&gt;0)),(INDIRECT(ADDRESS(ROW()-1,COLUMN()))-$E$13),0)  + IF(AND(OR(C159=13,C159=14),AND(D159="F",N159&gt;0)),(INDIRECT(ADDRESS(ROW()-1,COLUMN()))-$F$13),0) + IF(AND(OR(C159=13,C159=14),AND(D159="M",N159&gt;0)),(INDIRECT(ADDRESS(ROW()-1,COLUMN()))-$G$13),0) + IF(AND(C159 &gt; 14,AND(D159="F",N159&gt;0)),(INDIRECT(ADDRESS(ROW()-1,COLUMN()))-$H$13),0) + IF(AND(C159 &gt; 14,AND(D159="M",N159&gt;0)),(INDIRECT(ADDRESS(ROW()-1,COLUMN()))-$I$13),0)</f>
        <v/>
      </c>
      <c r="O160" s="59">
        <f>(IF(AND(C159&lt;11,AND(D159="F",O159&gt;0)),(INDIRECT(ADDRESS(ROW()-1,COLUMN()))-$B$15),0) + IF(AND(C159&lt;11,AND(D159="M",O159&gt;0)),(INDIRECT(ADDRESS(ROW()-1,COLUMN()))-$C$15),0)) + IF(AND(OR(C159=11,C159=12),AND(D159="F",O159&gt;0)),(INDIRECT(ADDRESS(ROW()-1,COLUMN()))-$D$15),0) + IF(AND(OR(C159=11,C159=12),AND(D159="M",O159&gt;0)),(INDIRECT(ADDRESS(ROW()-1,COLUMN()))-$E$15),0)</f>
        <v/>
      </c>
      <c r="P160" s="59">
        <f>(IF(AND(C159&lt;11,AND(D159="F",P159&gt;0)),(INDIRECT(ADDRESS(ROW()-1,COLUMN()))-$B$16),0) + IF(AND(C159&lt;11,AND(D159="M",P159&gt;0)),(INDIRECT(ADDRESS(ROW()-1,COLUMN()))-$C$16),0)) + IF(AND(OR(C159=11,C159=12),AND(D159="F",P159&gt;0)),(INDIRECT(ADDRESS(ROW()-1,COLUMN()))-$D$16),0) + IF(AND(OR(C159=11,C159=12),AND(D159="M",P159&gt;0)),(INDIRECT(ADDRESS(ROW()-1,COLUMN()))-$E$16),0)  + IF(AND(OR(C159=13,C159=14),AND(D159="F",P159&gt;0)),(INDIRECT(ADDRESS(ROW()-1,COLUMN()))-$F$16),0) + IF(AND(OR(C159=13,C159=14),AND(D159="M",P159&gt;0)),(INDIRECT(ADDRESS(ROW()-1,COLUMN()))-$G$16),0) + IF(AND(C159 &gt; 14,AND(D159="F",P159&gt;0)),(INDIRECT(ADDRESS(ROW()-1,COLUMN()))-$H$16),0) + IF(AND(C159 &gt; 14,AND(D159="M",P159&gt;0)),(INDIRECT(ADDRESS(ROW()-1,COLUMN()))-$I$16),0)</f>
        <v/>
      </c>
      <c r="Q160" s="59">
        <f>IF(AND(OR(C159=11,C159=12),AND(D159="F",Q159&gt;0)),(INDIRECT(ADDRESS(ROW()-1,COLUMN()))-$D$17),0) + IF(AND(OR(C159=11,C159=12),AND(D159="M",Q159&gt;0)),(INDIRECT(ADDRESS(ROW()-1,COLUMN()))-$E$17),0)  + IF(AND(OR(C159=13,C159=14),AND(D159="F",Q159&gt;0)),(INDIRECT(ADDRESS(ROW()-1,COLUMN()))-$F$17),0) + IF(AND(OR(C159=13,C159=14),AND(D159="M",Q159&gt;0)),(INDIRECT(ADDRESS(ROW()-1,COLUMN()))-$G$17),0) + IF(AND(C159 &gt; 14,AND(D159="F",Q159&gt;0)),(INDIRECT(ADDRESS(ROW()-1,COLUMN()))-$H$17),0) + IF(AND(C159 &gt; 14,AND(D159="M",Q159&gt;0)),(INDIRECT(ADDRESS(ROW()-1,COLUMN()))-$I$17),0)</f>
        <v/>
      </c>
      <c r="R160" s="59">
        <f>(IF(AND(C159&lt;11,AND(D159="F",R159&gt;0)),(INDIRECT(ADDRESS(ROW()-1,COLUMN()))-$B$19),0) + IF(AND(C159&lt;11,AND(D159="M",R159&gt;0)),(INDIRECT(ADDRESS(ROW()-1,COLUMN()))-$C$19),0)) + IF(AND(OR(C159=11,C159=12),AND(D159="F",R159&gt;0)),(INDIRECT(ADDRESS(ROW()-1,COLUMN()))-$D$19),0) + IF(AND(OR(C159=11,C159=12),AND(D159="M",R159&gt;0)),(INDIRECT(ADDRESS(ROW()-1,COLUMN()))-$E$19),0)</f>
        <v/>
      </c>
      <c r="S160" s="59">
        <f>(IF(AND(C159&lt;11,AND(D159="F",S159&gt;0)),(INDIRECT(ADDRESS(ROW()-1,COLUMN()))-$B$20),0) + IF(AND(C159&lt;11,AND(D159="M",S159&gt;0)),(INDIRECT(ADDRESS(ROW()-1,COLUMN()))-$C$20),0)) + IF(AND(OR(C159=11,C159=12),AND(D159="F",S159&gt;0)),(INDIRECT(ADDRESS(ROW()-1,COLUMN()))-$D$20),0) + IF(AND(OR(C159=11,C159=12),AND(D159="M",S159&gt;0)),(INDIRECT(ADDRESS(ROW()-1,COLUMN()))-$E$20),0)  + IF(AND(OR(C159=13,C159=14),AND(D159="F",S159&gt;0)),(INDIRECT(ADDRESS(ROW()-1,COLUMN()))-$F$20),0) + IF(AND(OR(C159=13,C159=14),AND(D159="M",S159&gt;0)),(INDIRECT(ADDRESS(ROW()-1,COLUMN()))-$G$20),0) + IF(AND(C159 &gt; 14,AND(D159="F",S159&gt;0)),(INDIRECT(ADDRESS(ROW()-1,COLUMN()))-$H$20),0) + IF(AND(C159 &gt; 14,AND(D159="M",S159&gt;0)),(INDIRECT(ADDRESS(ROW()-1,COLUMN()))-$I$20),0)</f>
        <v/>
      </c>
      <c r="T160" s="59">
        <f>IF(AND(OR(C159=11,C159=12),AND(D159="F",T159&gt;0)),(INDIRECT(ADDRESS(ROW()-1,COLUMN()))-$D$21),0) + IF(AND(OR(C159=11,C159=12),AND(D159="M",T159&gt;0)),(INDIRECT(ADDRESS(ROW()-1,COLUMN()))-$E$21),0)  + IF(AND(OR(C159=13,C159=14),AND(D159="F",T159&gt;0)),(INDIRECT(ADDRESS(ROW()-1,COLUMN()))-$F$21),0) + IF(AND(OR(C159=13,C159=14),AND(D159="M",T159&gt;0)),(INDIRECT(ADDRESS(ROW()-1,COLUMN()))-$G$21),0) + IF(AND(C159 &gt; 14,AND(D159="F",T159&gt;0)),(INDIRECT(ADDRESS(ROW()-1,COLUMN()))-$H$21),0) + IF(AND(C159 &gt; 14,AND(D159="M",T159&gt;0)),(INDIRECT(ADDRESS(ROW()-1,COLUMN()))-$I$21),0)</f>
        <v/>
      </c>
      <c r="U160" s="59">
        <f>(IF(AND(C159&lt;11,AND(D159="F",U159&gt;0)),(INDIRECT(ADDRESS(ROW()-1,COLUMN()))-$B$23),0) + IF(AND(C159&lt;11,AND(D159="M",U159&gt;0)),(INDIRECT(ADDRESS(ROW()-1,COLUMN()))-$C$23),0)) + IF(AND(OR(C159=11,C159=12),AND(D159="F",U159&gt;0)),(INDIRECT(ADDRESS(ROW()-1,COLUMN()))-$D$23),0) + IF(AND(OR(C159=11,C159=12),AND(D159="M",U159&gt;0)),(INDIRECT(ADDRESS(ROW()-1,COLUMN()))-$E$23),0)</f>
        <v/>
      </c>
      <c r="V160" s="59">
        <f>(IF(AND(C159&lt;11,AND(D159="F",V159&gt;0)),(INDIRECT(ADDRESS(ROW()-1,COLUMN()))-$B$24),0) + IF(AND(C159&lt;11,AND(D159="M",V159&gt;0)),(INDIRECT(ADDRESS(ROW()-1,COLUMN()))-$C$24),0)) + IF(AND(OR(C159=11,C159=12),AND(D159="F",V159&gt;0)),(INDIRECT(ADDRESS(ROW()-1,COLUMN()))-$D$24),0) + IF(AND(OR(C159=11,C159=12),AND(D159="M",V159&gt;0)),(INDIRECT(ADDRESS(ROW()-1,COLUMN()))-$E$24),0)  + IF(AND(OR(C159=13,C159=14),AND(D159="F",V159&gt;0)),(INDIRECT(ADDRESS(ROW()-1,COLUMN()))-$F$24),0) + IF(AND(OR(C159=13,C159=14),AND(D159="M",V159&gt;0)),(INDIRECT(ADDRESS(ROW()-1,COLUMN()))-$G$24),0) + IF(AND(C159 &gt; 14,AND(D159="F",V159&gt;0)),(INDIRECT(ADDRESS(ROW()-1,COLUMN()))-$H$24),0) + IF(AND(C159 &gt; 14,AND(D159="M",V159&gt;0)),(INDIRECT(ADDRESS(ROW()-1,COLUMN()))-$I$24),0)</f>
        <v/>
      </c>
      <c r="W160" s="59">
        <f>IF(AND(OR(C159=11,C159=12),AND(D159="F",W159&gt;0)),(INDIRECT(ADDRESS(ROW()-1,COLUMN()))-$D$25),0) + IF(AND(OR(C159=11,C159=12),AND(D159="M",W159&gt;0)),(INDIRECT(ADDRESS(ROW()-1,COLUMN()))-$E$25),0)  + IF(AND(OR(C159=13,C159=14),AND(D159="F",W159&gt;0)),(INDIRECT(ADDRESS(ROW()-1,COLUMN()))-$F$25),0) + IF(AND(OR(C159=13,C159=14),AND(D159="M",W159&gt;0)),(INDIRECT(ADDRESS(ROW()-1,COLUMN()))-$G$25),0) + IF(AND(C159 &gt; 14,AND(D159="F",W159&gt;0)),(INDIRECT(ADDRESS(ROW()-1,COLUMN()))-$H$25),0) + IF(AND(C159 &gt; 14,AND(D159="M",W159&gt;0)),(INDIRECT(ADDRESS(ROW()-1,COLUMN()))-$I$25),0)</f>
        <v/>
      </c>
      <c r="X160" s="22" t="n"/>
      <c r="Y160" s="22" t="n"/>
      <c r="Z160" s="22" t="n"/>
    </row>
    <row customHeight="1" ht="20" outlineLevel="1" r="161" s="73">
      <c r="C161" s="76" t="inlineStr">
        <is>
          <t>State</t>
        </is>
      </c>
      <c r="E161" s="65">
        <f>COUNTIF(F161:AA161,"&lt;=0")-E159-IF(C159&gt;12,IF(L159&gt;0,1,0)+IF(O159&gt;0,1,0)+IF(R159&gt;0,1,0)+IF(U159&gt;0,1,0),0)-IF(C159&lt;11,IF(J159&gt;0,1,0)+IF(K159&gt;0,1,0)+IF(N159&gt;0,1,0)+IF(Q159&gt;0,1,0)+IF(T159&gt;0,1,0)+IF(W159,1,0),0)</f>
        <v/>
      </c>
      <c r="F161" s="59">
        <f>(IF(AND(C159&lt;11,AND(D159="F",F159&gt;0)),(INDIRECT(ADDRESS(ROW()-2,COLUMN()))-$L$4),0) + IF(AND(C159&lt;11,AND(D159="M",F159&gt;0)),(INDIRECT(ADDRESS(ROW()-2,COLUMN()))-$M$4),0)) + IF(AND(OR(C159=11,C159=12),AND(D159="F",F159&gt;0)),(INDIRECT(ADDRESS(ROW()-2,COLUMN()))-$N$4),0) + IF(AND(OR(C159=11,C159=12),AND(D159="M",F159&gt;0)),(INDIRECT(ADDRESS(ROW()-2,COLUMN()))-$O$4),0)  + IF(AND(OR(C159=13,C159=14),AND(D159="F",F159&gt;0)),(INDIRECT(ADDRESS(ROW()-2,COLUMN()))-$P$4),0) + IF(AND(OR(C159=13,C159=14),AND(D159="M",F159&gt;0)),(INDIRECT(ADDRESS(ROW()-2,COLUMN()))-$Q$4),0) + IF(AND(C159 &gt; 14,AND(D159="F",F159&gt;0)),(INDIRECT(ADDRESS(ROW()-2,COLUMN()))-$R$4),0) + IF(AND(C159 &gt; 14,AND(D159="M",F159&gt;0)),(INDIRECT(ADDRESS(ROW()-2,COLUMN()))-$S$4),0)</f>
        <v/>
      </c>
      <c r="G161" s="59">
        <f>(IF(AND(C159&lt;11,AND(D159="F",G159&gt;0)),(INDIRECT(ADDRESS(ROW()-2,COLUMN()))-$L$5),0) + IF(AND(C159&lt;11,AND(D159="M",G159&gt;0)),(INDIRECT(ADDRESS(ROW()-2,COLUMN()))-$M$5),0)) + IF(AND(OR(C159=11,C159=12),AND(D159="F",G159&gt;0)),(INDIRECT(ADDRESS(ROW()-2,COLUMN()))-$N$5),0) + IF(AND(OR(C159=11,C159=12),AND(D159="M",G159&gt;0)),(INDIRECT(ADDRESS(ROW()-2,COLUMN()))-$O$5),0)  + IF(AND(OR(C159=13,C159=14),AND(D159="F",G159&gt;0)),(INDIRECT(ADDRESS(ROW()-2,COLUMN()))-$P$5),0) + IF(AND(OR(C159=13,C159=14),AND(D159="M",G159&gt;0)),(INDIRECT(ADDRESS(ROW()-2,COLUMN()))-$Q$5),0) + IF(AND(C159 &gt; 14,AND(D159="F",G159&gt;0)),(INDIRECT(ADDRESS(ROW()-2,COLUMN()))-$R$5),0) + IF(AND(C159 &gt; 14,AND(D159="M",G159&gt;0)),(INDIRECT(ADDRESS(ROW()-2,COLUMN()))-$S$5),0)</f>
        <v/>
      </c>
      <c r="H161" s="59">
        <f>(IF(AND(C159&lt;11,AND(D159="F",H159&gt;0)),(INDIRECT(ADDRESS(ROW()-2,COLUMN()))-$L$6),0) + IF(AND(C159&lt;11,AND(D159="M",H159&gt;0)),(INDIRECT(ADDRESS(ROW()-2,COLUMN()))-$M$6),0)) + IF(AND(OR(C159=11,C159=12),AND(D159="F",H159&gt;0)),(INDIRECT(ADDRESS(ROW()-2,COLUMN()))-$N$6),0) + IF(AND(OR(C159=11,C159=12),AND(D159="M",H159&gt;0)),(INDIRECT(ADDRESS(ROW()-2,COLUMN()))-$O$6),0)  + IF(AND(OR(C159=13,C159=14),AND(D159="F",H159&gt;0)),(INDIRECT(ADDRESS(ROW()-2,COLUMN()))-$P$6),0) + IF(AND(OR(C159=13,C159=14),AND(D159="M",H159&gt;0)),(INDIRECT(ADDRESS(ROW()-2,COLUMN()))-$Q$6),0) + IF(AND(C159 &gt; 14,AND(D159="F",H159&gt;0)),(INDIRECT(ADDRESS(ROW()-2,COLUMN()))-$R$6),0) + IF(AND(C159 &gt; 14,AND(D159="M",H159&gt;0)),(INDIRECT(ADDRESS(ROW()-2,COLUMN()))-$S$6),0)</f>
        <v/>
      </c>
      <c r="I161" s="59">
        <f>(IF(AND(C159&lt;11,AND(D159="F",I159&gt;0)),(INDIRECT(ADDRESS(ROW()-2,COLUMN()))-$L$7),0) + IF(AND(C159&lt;11,AND(D159="M",I159&gt;0)),(INDIRECT(ADDRESS(ROW()-2,COLUMN()))-$M$7),0)) + IF(AND(OR(C159=11,C159=12),AND(D159="F",I159&gt;0)),(INDIRECT(ADDRESS(ROW()-2,COLUMN()))-$N$7),0) + IF(AND(OR(C159=11,C159=12),AND(D159="M",I159&gt;0)),(INDIRECT(ADDRESS(ROW()-2,COLUMN()))-$O$7),0)  + IF(AND(OR(C159=13,C159=14),AND(D159="F",I159&gt;0)),(INDIRECT(ADDRESS(ROW()-2,COLUMN()))-$P$7),0) + IF(AND(OR(C159=13,C159=14),AND(D159="M",I159&gt;0)),(INDIRECT(ADDRESS(ROW()-2,COLUMN()))-$Q$7),0) + IF(AND(C159 &gt; 14,AND(D159="F",I159&gt;0)),(INDIRECT(ADDRESS(ROW()-2,COLUMN()))-$R$7),0) + IF(AND(C159 &gt; 14,AND(D159="M",I159&gt;0)),(INDIRECT(ADDRESS(ROW()-2,COLUMN()))-$S$7),0)</f>
        <v/>
      </c>
      <c r="J161" s="59">
        <f>IF(AND(OR(C159=11,C159=12),AND(D159="F",J159&gt;0)),(INDIRECT(ADDRESS(ROW()-2,COLUMN()))-$N$8),0) + IF(AND(OR(C159=11,C159=12),AND(D159="M",J159&gt;0)),(INDIRECT(ADDRESS(ROW()-2,COLUMN()))-$O$8),0)  + IF(AND(OR(C159=13,C159=14),AND(D159="F",J159&gt;0)),(INDIRECT(ADDRESS(ROW()-2,COLUMN()))-$P$8),0) + IF(AND(OR(C159=13,C159=14),AND(D159="M",J159&gt;0)),(INDIRECT(ADDRESS(ROW()-2,COLUMN()))-$Q$8),0) + IF(AND(C159 &gt; 14,AND(D159="F",J159&gt;0)),(INDIRECT(ADDRESS(ROW()-2,COLUMN()))-$R$8),0) + IF(AND(C159 &gt; 14,AND(D159="M",J159&gt;0)),(INDIRECT(ADDRESS(ROW()-2,COLUMN()))-$S$8),0)</f>
        <v/>
      </c>
      <c r="K161" s="59">
        <f>IF(AND(OR(C159=11,C159=12),AND(D159="F",K159&gt;0)),(INDIRECT(ADDRESS(ROW()-2,COLUMN()))-$N$9),0) + IF(AND(OR(C159=11,C159=12),AND(D159="M",K159&gt;0)),(INDIRECT(ADDRESS(ROW()-2,COLUMN()))-$O$9),0)  + IF(AND(OR(C159=13,C159=14),AND(D159="F",K159&gt;0)),(INDIRECT(ADDRESS(ROW()-2,COLUMN()))-$P$9),0) + IF(AND(OR(C159=13,C159=14),AND(D159="M",K159&gt;0)),(INDIRECT(ADDRESS(ROW()-2,COLUMN()))-$Q$9),0) + IF(AND(C159 &gt; 14,AND(D159="F",K159&gt;0)),(INDIRECT(ADDRESS(ROW()-2,COLUMN()))-$R$9),0) + IF(AND(C159 &gt; 14,AND(D159="M",K159&gt;0)),(INDIRECT(ADDRESS(ROW()-2,COLUMN()))-$S$9),0)</f>
        <v/>
      </c>
      <c r="L161" s="59">
        <f>(IF(AND(C159&lt;11,AND(D159="F",L159&gt;0)),(INDIRECT(ADDRESS(ROW()-2,COLUMN()))-$L$11),0) + IF(AND(C159&lt;11,AND(D159="M",L159&gt;0)),(INDIRECT(ADDRESS(ROW()-2,COLUMN()))-$M$11),0)) + IF(AND(OR(C159=11,C159=12),AND(D159="F",L159&gt;0)),(INDIRECT(ADDRESS(ROW()-2,COLUMN()))-$N$11),0) + IF(AND(OR(C159=11,C159=12),AND(D159="M",L159&gt;0)),(INDIRECT(ADDRESS(ROW()-2,COLUMN()))-$O$11),0)</f>
        <v/>
      </c>
      <c r="M161" s="59">
        <f>(IF(AND(C159&lt;11,AND(D159="F",M159&gt;0)),(INDIRECT(ADDRESS(ROW()-2,COLUMN()))-$L$12),0) + IF(AND(C159&lt;11,AND(D159="M",M159&gt;0)),(INDIRECT(ADDRESS(ROW()-2,COLUMN()))-$M$12),0)) + IF(AND(OR(C159=11,C159=12),AND(D159="F",M159&gt;0)),(INDIRECT(ADDRESS(ROW()-2,COLUMN()))-$N$12),0) + IF(AND(OR(C159=11,C159=12),AND(D159="M",M159&gt;0)),(INDIRECT(ADDRESS(ROW()-2,COLUMN()))-$O$12),0)  + IF(AND(OR(C159=13,C159=14),AND(D159="F",M159&gt;0)),(INDIRECT(ADDRESS(ROW()-2,COLUMN()))-$P$12),0) + IF(AND(OR(C159=13,C159=14),AND(D159="M",M159&gt;0)),(INDIRECT(ADDRESS(ROW()-2,COLUMN()))-$Q$12),0) + IF(AND(C159 &gt; 14,AND(D159="F",M159&gt;0)),(INDIRECT(ADDRESS(ROW()-2,COLUMN()))-$R$12),0) + IF(AND(C159 &gt; 14,AND(D159="M",M159&gt;0)),(INDIRECT(ADDRESS(ROW()-2,COLUMN()))-$S$12),0)</f>
        <v/>
      </c>
      <c r="N161" s="59">
        <f>IF(AND(OR(C159=11,C159=12),AND(D159="F",N159&gt;0)),(INDIRECT(ADDRESS(ROW()-2,COLUMN()))-$N$13),0) + IF(AND(OR(C159=11,C159=12),AND(D159="M",N159&gt;0)),(INDIRECT(ADDRESS(ROW()-2,COLUMN()))-$O$13),0)  + IF(AND(OR(C159=13,C159=14),AND(D159="F",N159&gt;0)),(INDIRECT(ADDRESS(ROW()-2,COLUMN()))-$P$13),0) + IF(AND(OR(C159=13,C159=14),AND(D159="M",N159&gt;0)),(INDIRECT(ADDRESS(ROW()-2,COLUMN()))-$Q$13),0) + IF(AND(C159 &gt; 14,AND(D159="F",N159&gt;0)),(INDIRECT(ADDRESS(ROW()-2,COLUMN()))-$R$13),0) + IF(AND(C159 &gt; 14,AND(D159="M",N159&gt;0)),(INDIRECT(ADDRESS(ROW()-2,COLUMN()))-$S$13),0)</f>
        <v/>
      </c>
      <c r="O161" s="59">
        <f>(IF(AND(C159&lt;11,AND(D159="F",O159&gt;0)),(INDIRECT(ADDRESS(ROW()-2,COLUMN()))-$L$15),0) + IF(AND(C159&lt;11,AND(D159="M",O159&gt;0)),(INDIRECT(ADDRESS(ROW()-2,COLUMN()))-$M$15),0)) + IF(AND(OR(C159=11,C159=12),AND(D159="F",O159&gt;0)),(INDIRECT(ADDRESS(ROW()-2,COLUMN()))-$N$15),0) + IF(AND(OR(C159=11,C159=12),AND(D159="M",O159&gt;0)),(INDIRECT(ADDRESS(ROW()-2,COLUMN()))-$O$15),0)</f>
        <v/>
      </c>
      <c r="P161" s="59">
        <f>(IF(AND(C159&lt;11,AND(D159="F",P159&gt;0)),(INDIRECT(ADDRESS(ROW()-2,COLUMN()))-$L$16),0) + IF(AND(C159&lt;11,AND(D159="M",P159&gt;0)),(INDIRECT(ADDRESS(ROW()-2,COLUMN()))-$M$16),0)) + IF(AND(OR(C159=11,C159=12),AND(D159="F",P159&gt;0)),(INDIRECT(ADDRESS(ROW()-2,COLUMN()))-$N$16),0) + IF(AND(OR(C159=11,C159=12),AND(D159="M",P159&gt;0)),(INDIRECT(ADDRESS(ROW()-2,COLUMN()))-$O$16),0)  + IF(AND(OR(C159=13,C159=14),AND(D159="F",P159&gt;0)),(INDIRECT(ADDRESS(ROW()-2,COLUMN()))-$P$16),0) + IF(AND(OR(C159=13,C159=14),AND(D159="M",P159&gt;0)),(INDIRECT(ADDRESS(ROW()-2,COLUMN()))-$Q$16),0) + IF(AND(C159 &gt; 14,AND(D159="F",P159&gt;0)),(INDIRECT(ADDRESS(ROW()-2,COLUMN()))-$R$16),0) + IF(AND(C159 &gt; 14,AND(D159="M",P159&gt;0)),(INDIRECT(ADDRESS(ROW()-2,COLUMN()))-$S$16),0)</f>
        <v/>
      </c>
      <c r="Q161" s="59">
        <f>IF(AND(OR(C159=11,C159=12),AND(D159="F",Q159&gt;0)),(INDIRECT(ADDRESS(ROW()-2,COLUMN()))-$N$17),0) + IF(AND(OR(C159=11,C159=12),AND(D159="M",Q159&gt;0)),(INDIRECT(ADDRESS(ROW()-2,COLUMN()))-$O$17),0)  + IF(AND(OR(C159=13,C159=14),AND(D159="F",Q159&gt;0)),(INDIRECT(ADDRESS(ROW()-2,COLUMN()))-$P$17),0) + IF(AND(OR(C159=13,C159=14),AND(D159="M",Q159&gt;0)),(INDIRECT(ADDRESS(ROW()-2,COLUMN()))-$Q$17),0) + IF(AND(C159 &gt; 14,AND(D159="F",Q159&gt;0)),(INDIRECT(ADDRESS(ROW()-2,COLUMN()))-$R$17),0) + IF(AND(C159 &gt; 14,AND(D159="M",Q159&gt;0)),(INDIRECT(ADDRESS(ROW()-2,COLUMN()))-$S$17),0)</f>
        <v/>
      </c>
      <c r="R161" s="59">
        <f>(IF(AND(C159&lt;11,AND(D159="F",R159&gt;0)),(INDIRECT(ADDRESS(ROW()-2,COLUMN()))-$L$19),0) + IF(AND(C159&lt;11,AND(D159="M",R159&gt;0)),(INDIRECT(ADDRESS(ROW()-2,COLUMN()))-$M$19),0)) + IF(AND(OR(C159=11,C159=12),AND(D159="F",R159&gt;0)),(INDIRECT(ADDRESS(ROW()-2,COLUMN()))-$N$19),0) + IF(AND(OR(C159=11,C159=12),AND(D159="M",R159&gt;0)),(INDIRECT(ADDRESS(ROW()-2,COLUMN()))-$O$19),0)</f>
        <v/>
      </c>
      <c r="S161" s="59">
        <f>(IF(AND(C159&lt;11,AND(D159="F",S159&gt;0)),(INDIRECT(ADDRESS(ROW()-2,COLUMN()))-$L$20),0) + IF(AND(C159&lt;11,AND(D159="M",S159&gt;0)),(INDIRECT(ADDRESS(ROW()-2,COLUMN()))-$M$20),0)) + IF(AND(OR(C159=11,C159=12),AND(D159="F",S159&gt;0)),(INDIRECT(ADDRESS(ROW()-2,COLUMN()))-$N$20),0) + IF(AND(OR(C159=11,C159=12),AND(D159="M",S159&gt;0)),(INDIRECT(ADDRESS(ROW()-2,COLUMN()))-$O$20),0)  + IF(AND(OR(C159=13,C159=14),AND(D159="F",S159&gt;0)),(INDIRECT(ADDRESS(ROW()-2,COLUMN()))-$P$20),0) + IF(AND(OR(C159=13,C159=14),AND(D159="M",S159&gt;0)),(INDIRECT(ADDRESS(ROW()-2,COLUMN()))-$Q$20),0) + IF(AND(C159 &gt; 14,AND(D159="F",S159&gt;0)),(INDIRECT(ADDRESS(ROW()-2,COLUMN()))-$R$20),0) + IF(AND(C159 &gt; 14,AND(D159="M",S159&gt;0)),(INDIRECT(ADDRESS(ROW()-2,COLUMN()))-$S$20),0)</f>
        <v/>
      </c>
      <c r="T161" s="59">
        <f>IF(AND(OR(C159=11,C159=12),AND(D159="F",T159&gt;0)),(INDIRECT(ADDRESS(ROW()-2,COLUMN()))-$N$21),0) + IF(AND(OR(C159=11,C159=12),AND(D159="M",T159&gt;0)),(INDIRECT(ADDRESS(ROW()-2,COLUMN()))-$O$21),0)  + IF(AND(OR(C159=13,C159=14),AND(D159="F",T159&gt;0)),(INDIRECT(ADDRESS(ROW()-2,COLUMN()))-$P$21),0) + IF(AND(OR(C159=13,C159=14),AND(D159="M",T159&gt;0)),(INDIRECT(ADDRESS(ROW()-2,COLUMN()))-$Q$21),0) + IF(AND(C159 &gt; 14,AND(D159="F",T159&gt;0)),(INDIRECT(ADDRESS(ROW()-2,COLUMN()))-$R$21),0) + IF(AND(C159 &gt; 14,AND(D159="M",T159&gt;0)),(INDIRECT(ADDRESS(ROW()-2,COLUMN()))-$S$21),0)</f>
        <v/>
      </c>
      <c r="U161" s="59">
        <f>(IF(AND(C159&lt;11,AND(D159="F",U159&gt;0)),(INDIRECT(ADDRESS(ROW()-2,COLUMN()))-$L$23),0) + IF(AND(C159&lt;11,AND(D159="M",U159&gt;0)),(INDIRECT(ADDRESS(ROW()-2,COLUMN()))-$M$23),0)) + IF(AND(OR(C159=11,C159=12),AND(D159="F",U159&gt;0)),(INDIRECT(ADDRESS(ROW()-2,COLUMN()))-$N$23),0) + IF(AND(OR(C159=11,C159=12),AND(D159="M",U159&gt;0)),(INDIRECT(ADDRESS(ROW()-2,COLUMN()))-$O$23),0)</f>
        <v/>
      </c>
      <c r="V161" s="59">
        <f>(IF(AND(C159&lt;11,AND(D159="F",V159&gt;0)),(INDIRECT(ADDRESS(ROW()-2,COLUMN()))-$L$24),0) + IF(AND(C159&lt;11,AND(D159="M",V159&gt;0)),(INDIRECT(ADDRESS(ROW()-2,COLUMN()))-$M$24),0)) + IF(AND(OR(C159=11,C159=12),AND(D159="F",V159&gt;0)),(INDIRECT(ADDRESS(ROW()-2,COLUMN()))-$N$24),0) + IF(AND(OR(C159=11,C159=12),AND(D159="M",V159&gt;0)),(INDIRECT(ADDRESS(ROW()-2,COLUMN()))-$O$24),0)  + IF(AND(OR(C159=13,C159=14),AND(D159="F",V159&gt;0)),(INDIRECT(ADDRESS(ROW()-2,COLUMN()))-$P$24),0) + IF(AND(OR(C159=13,C159=14),AND(D159="M",V159&gt;0)),(INDIRECT(ADDRESS(ROW()-2,COLUMN()))-$Q$24),0) + IF(AND(C159 &gt; 14,AND(D159="F",V159&gt;0)),(INDIRECT(ADDRESS(ROW()-2,COLUMN()))-$R$24),0) + IF(AND(C159 &gt; 14,AND(D159="M",V159&gt;0)),(INDIRECT(ADDRESS(ROW()-2,COLUMN()))-$S$24),0)</f>
        <v/>
      </c>
      <c r="W161" s="59">
        <f>IF(AND(OR(C159=11,C159=12),AND(D159="F",W159&gt;0)),(INDIRECT(ADDRESS(ROW()-2,COLUMN()))-$N$25),0) + IF(AND(OR(C159=11,C159=12),AND(D159="M",W159&gt;0)),(INDIRECT(ADDRESS(ROW()-2,COLUMN()))-$O$25),0)  + IF(AND(OR(C159=13,C159=14),AND(D159="F",W159&gt;0)),(INDIRECT(ADDRESS(ROW()-2,COLUMN()))-$P$25),0) + IF(AND(OR(C159=13,C159=14),AND(D159="M",W159&gt;0)),(INDIRECT(ADDRESS(ROW()-2,COLUMN()))-$Q$25),0) + IF(AND(C159 &gt; 14,AND(D159="F",W159&gt;0)),(INDIRECT(ADDRESS(ROW()-2,COLUMN()))-$R$25),0) + IF(AND(C159 &gt; 14,AND(D159="M",W159&gt;0)),(INDIRECT(ADDRESS(ROW()-2,COLUMN()))-$S$25),0)</f>
        <v/>
      </c>
      <c r="X161" s="22" t="n"/>
      <c r="Y161" s="22" t="n"/>
      <c r="Z161" s="22" t="n"/>
    </row>
    <row customHeight="1" ht="20" outlineLevel="1" r="162" s="73">
      <c r="C162" s="76" t="inlineStr">
        <is>
          <t>Zones</t>
        </is>
      </c>
      <c r="E162" s="65">
        <f>COUNTIF(F162:W162,"&lt;=0")-E159-IF(C159&gt;14,18,0)-IF(C159&gt;12,IF(L159&gt;0,1,0)+IF(O159&gt;0,1,0)+IF(R159&gt;0,1,0)+IF(U159&gt;0,1,0),0)-IF(C159&lt;11,IF(J159&gt;0,1,0)+IF(K159&gt;0,1,0)+IF(N159&gt;0,1,0)+IF(Q159&gt;0,1,0)+IF(T159&gt;0,1,0)+ IF(U159&gt;0,1,0) + IF(W159,1,0),0) - IF(AND(U159 &gt; 0,OR(C159=11,C159=12)),1,0)</f>
        <v/>
      </c>
      <c r="F162" s="59">
        <f>(IF(AND(C159&lt;11,AND(D159="F",F159&gt;0)),(INDIRECT(ADDRESS(ROW()-3,COLUMN()))-$V$4),0) + IF(AND(C159&lt;11,AND(D159="M",F159&gt;0)),(INDIRECT(ADDRESS(ROW()-3,COLUMN()))-$W$4),0)) + IF(AND(OR(C159=11,C159=12),AND(D159="F",F159&gt;0)),(INDIRECT(ADDRESS(ROW()-3,COLUMN()))-$X$4),0) + IF(AND(OR(C159=11,C159=12),AND(D159="M",F159&gt;0)),(INDIRECT(ADDRESS(ROW()-3,COLUMN()))-$Y$4),0)  + IF(AND(OR(C159=13,C159=14),AND(D159="F",F159&gt;0)),(INDIRECT(ADDRESS(ROW()-3,COLUMN()))-$Z$4),0) + IF(AND(OR(C159=13,C159=14),AND(D159="M",F159&gt;0)),(INDIRECT(ADDRESS(ROW()-3,COLUMN()))-$AA$4),0)</f>
        <v/>
      </c>
      <c r="G162" s="59">
        <f>(IF(AND(C159&lt;11,AND(D159="F",G159&gt;0)),(INDIRECT(ADDRESS(ROW()-3,COLUMN()))-$V$5),0) + IF(AND(C159&lt;11,AND(D159="M",G159&gt;0)),(INDIRECT(ADDRESS(ROW()-3,COLUMN()))-$W$5),0)) + IF(AND(OR(C159=11,C159=12),AND(D159="F",G159&gt;0)),(INDIRECT(ADDRESS(ROW()-3,COLUMN()))-$X$5),0) + IF(AND(OR(C159=11,C159=12),AND(D159="M",G159&gt;0)),(INDIRECT(ADDRESS(ROW()-3,COLUMN()))-$Y$5),0)  + IF(AND(OR(C159=13,C159=14),AND(D159="F",G159&gt;0)),(INDIRECT(ADDRESS(ROW()-3,COLUMN()))-$Z$5),0) + IF(AND(OR(C159=13,C159=14),AND(D159="M",G159&gt;0)),(INDIRECT(ADDRESS(ROW()-3,COLUMN()))-$AA$5),0)</f>
        <v/>
      </c>
      <c r="H162" s="59">
        <f>(IF(AND(C159&lt;11,AND(D159="F",H159&gt;0)),(INDIRECT(ADDRESS(ROW()-3,COLUMN()))-$V$6),0) + IF(AND(C159&lt;11,AND(D159="M",H159&gt;0)),(INDIRECT(ADDRESS(ROW()-3,COLUMN()))-$W$6),0)) + IF(AND(OR(C159=11,C159=12),AND(D159="F",H159&gt;0)),(INDIRECT(ADDRESS(ROW()-3,COLUMN()))-$X$6),0) + IF(AND(OR(C159=11,C159=12),AND(D159="M",H159&gt;0)),(INDIRECT(ADDRESS(ROW()-3,COLUMN()))-$Y$6),0)  + IF(AND(OR(C159=13,C159=14),AND(D159="F",H159&gt;0)),(INDIRECT(ADDRESS(ROW()-3,COLUMN()))-$Z$6),0) + IF(AND(OR(C159=13,C159=14),AND(D159="M",H159&gt;0)),(INDIRECT(ADDRESS(ROW()-3,COLUMN()))-$AA$6),0)</f>
        <v/>
      </c>
      <c r="I162" s="59">
        <f>(IF(AND(C159&lt;11,AND(D159="F",I159&gt;0)),(INDIRECT(ADDRESS(ROW()-3,COLUMN()))-$V$7),0) + IF(AND(C159&lt;11,AND(D159="M",I159&gt;0)),(INDIRECT(ADDRESS(ROW()-3,COLUMN()))-$W$7),0)) + IF(AND(OR(C159=11,C159=12),AND(D159="F",I159&gt;0)),(INDIRECT(ADDRESS(ROW()-3,COLUMN()))-$X$7),0) + IF(AND(OR(C159=11,C159=12),AND(D159="M",I159&gt;0)),(INDIRECT(ADDRESS(ROW()-3,COLUMN()))-$Y$7),0)  + IF(AND(OR(C159=13,C159=14),AND(D159="F",I159&gt;0)),(INDIRECT(ADDRESS(ROW()-3,COLUMN()))-$Z$7),0) + IF(AND(OR(C159=13,C159=14),AND(D159="M",I159&gt;0)),(INDIRECT(ADDRESS(ROW()-3,COLUMN()))-$AA$7),0)</f>
        <v/>
      </c>
      <c r="J162" s="59">
        <f>IF(AND(OR(C159=11,C159=12),AND(D159="F",J159&gt;0)),(INDIRECT(ADDRESS(ROW()-3,COLUMN()))-$X$8),0) + IF(AND(OR(C159=11,C159=12),AND(D159="M",J159&gt;0)),(INDIRECT(ADDRESS(ROW()-3,COLUMN()))-$Y$8),0)  + IF(AND(OR(C159=13,C159=14),AND(D159="F",J159&gt;0)),(INDIRECT(ADDRESS(ROW()-3,COLUMN()))-$Z$8),0) + IF(AND(OR(C159=13,C159=14),AND(D159="M",J159&gt;0)),(INDIRECT(ADDRESS(ROW()-3,COLUMN()))-$AA$8),0)</f>
        <v/>
      </c>
      <c r="K162" s="59">
        <f>IF(AND(OR(C159=11,C159=12),AND(D159="F",K159&gt;0)),(INDIRECT(ADDRESS(ROW()-3,COLUMN()))-$X$9),0) + IF(AND(OR(C159=11,C159=12),AND(D159="M",K159&gt;0)),(INDIRECT(ADDRESS(ROW()-3,COLUMN()))-$Y$9),0)  + IF(AND(OR(C159=13,C159=14),AND(D159="F",K159&gt;0)),(INDIRECT(ADDRESS(ROW()-3,COLUMN()))-$Z$9),0) + IF(AND(OR(C159=13,C159=14),AND(D159="M",K159&gt;0)),(INDIRECT(ADDRESS(ROW()-3,COLUMN()))-$AA$9),0)</f>
        <v/>
      </c>
      <c r="L162" s="59">
        <f>(IF(AND(C159&lt;11,AND(D159="F",L159&gt;0)),(INDIRECT(ADDRESS(ROW()-3,COLUMN()))-$V$11),0) + IF(AND(C159&lt;11,AND(D159="M",L159&gt;0)),(INDIRECT(ADDRESS(ROW()-3,COLUMN()))-$W$11),0)) + IF(AND(OR(C159=11,C159=12),AND(D159="F",L159&gt;0)),(INDIRECT(ADDRESS(ROW()-3,COLUMN()))-$X$11),0) + IF(AND(OR(C159=11,C159=12),AND(D159="M",L159&gt;0)),(INDIRECT(ADDRESS(ROW()-3,COLUMN()))-$Y$11),0)</f>
        <v/>
      </c>
      <c r="M162" s="59">
        <f>(IF(AND(C159&lt;11,AND(D159="F",M159&gt;0)),(INDIRECT(ADDRESS(ROW()-3,COLUMN()))-$V$12),0) + IF(AND(C159&lt;11,AND(D159="M",M159&gt;0)),(INDIRECT(ADDRESS(ROW()-3,COLUMN()))-$W$12),0)) + IF(AND(OR(C159=11,C159=12),AND(D159="F",M159&gt;0)),(INDIRECT(ADDRESS(ROW()-3,COLUMN()))-$X$12),0) + IF(AND(OR(C159=11,C159=12),AND(D159="M",M159&gt;0)),(INDIRECT(ADDRESS(ROW()-3,COLUMN()))-$Y$12),0)  + IF(AND(OR(C159=13,C159=14),AND(D159="F",M159&gt;0)),(INDIRECT(ADDRESS(ROW()-3,COLUMN()))-$Z$12),0) + IF(AND(OR(C159=13,C159=14),AND(D159="M",M159&gt;0)),(INDIRECT(ADDRESS(ROW()-3,COLUMN()))-$AA$12),0)</f>
        <v/>
      </c>
      <c r="N162" s="59">
        <f>IF(AND(OR(C159=11,C159=12),AND(D159="F",N159&gt;0)),(INDIRECT(ADDRESS(ROW()-3,COLUMN()))-$X$13),0) + IF(AND(OR(C159=11,C159=12),AND(D159="M",N159&gt;0)),(INDIRECT(ADDRESS(ROW()-3,COLUMN()))-$Y$13),0)  + IF(AND(OR(C159=13,C159=14),AND(D159="F",N159&gt;0)),(INDIRECT(ADDRESS(ROW()-3,COLUMN()))-$Z$13),0) + IF(AND(OR(C159=13,C159=14),AND(D159="M",N159&gt;0)),(INDIRECT(ADDRESS(ROW()-3,COLUMN()))-$AA$13),0)</f>
        <v/>
      </c>
      <c r="O162" s="59">
        <f>(IF(AND(C159&lt;11,AND(D159="F",O159&gt;0)),(INDIRECT(ADDRESS(ROW()-3,COLUMN()))-$V$15),0) + IF(AND(C159&lt;11,AND(D159="M",O159&gt;0)),(INDIRECT(ADDRESS(ROW()-3,COLUMN()))-$W$15),0)) + IF(AND(OR(C159=11,C159=12),AND(D159="F",O159&gt;0)),(INDIRECT(ADDRESS(ROW()-3,COLUMN()))-$X$15),0) + IF(AND(OR(C159=11,C159=12),AND(D159="M",O159&gt;0)),(INDIRECT(ADDRESS(ROW()-3,COLUMN()))-$Y$15),0)</f>
        <v/>
      </c>
      <c r="P162" s="59">
        <f>(IF(AND(C159&lt;11,AND(D159="F",P159&gt;0)),(INDIRECT(ADDRESS(ROW()-3,COLUMN()))-$V$16),0) + IF(AND(C159&lt;11,AND(D159="M",P159&gt;0)),(INDIRECT(ADDRESS(ROW()-3,COLUMN()))-$W$16),0)) + IF(AND(OR(C159=11,C159=12),AND(D159="F",P159&gt;0)),(INDIRECT(ADDRESS(ROW()-3,COLUMN()))-$X$16),0) + IF(AND(OR(C159=11,C159=12),AND(D159="M",P159&gt;0)),(INDIRECT(ADDRESS(ROW()-3,COLUMN()))-$Y$16),0)  + IF(AND(OR(C159=13,C159=14),AND(D159="F",P159&gt;0)),(INDIRECT(ADDRESS(ROW()-3,COLUMN()))-$Z$16),0) + IF(AND(OR(C159=13,C159=14),AND(D159="M",P159&gt;0)),(INDIRECT(ADDRESS(ROW()-3,COLUMN()))-$AA$16),0)</f>
        <v/>
      </c>
      <c r="Q162" s="59">
        <f>IF(AND(OR(C159=11,C159=12),AND(D159="F",Q159&gt;0)),(INDIRECT(ADDRESS(ROW()-3,COLUMN()))-$X$17),0) + IF(AND(OR(C159=11,C159=12),AND(D159="M",Q159&gt;0)),(INDIRECT(ADDRESS(ROW()-3,COLUMN()))-$Y$17),0)  + IF(AND(OR(C159=13,C159=14),AND(D159="F",Q159&gt;0)),(INDIRECT(ADDRESS(ROW()-3,COLUMN()))-$Z$17),0) + IF(AND(OR(C159=13,C159=14),AND(D159="M",Q159&gt;0)),(INDIRECT(ADDRESS(ROW()-3,COLUMN()))-$AA$17),0)</f>
        <v/>
      </c>
      <c r="R162" s="59">
        <f>(IF(AND(C159&lt;11,AND(D159="F",R159&gt;0)),(INDIRECT(ADDRESS(ROW()-3,COLUMN()))-$V$19),0) + IF(AND(C159&lt;11,AND(D159="M",R159&gt;0)),(INDIRECT(ADDRESS(ROW()-3,COLUMN()))-$W$19),0)) + IF(AND(OR(C159=11,C159=12),AND(D159="F",R159&gt;0)),(INDIRECT(ADDRESS(ROW()-3,COLUMN()))-$X$19),0) + IF(AND(OR(C159=11,C159=12),AND(D159="M",R159&gt;0)),(INDIRECT(ADDRESS(ROW()-3,COLUMN()))-$Y$19),0)</f>
        <v/>
      </c>
      <c r="S162" s="59">
        <f>(IF(AND(C159&lt;11,AND(D159="F",S159&gt;0)),(INDIRECT(ADDRESS(ROW()-3,COLUMN()))-$V$20),0) + IF(AND(C159&lt;11,AND(D159="M",S159&gt;0)),(INDIRECT(ADDRESS(ROW()-3,COLUMN()))-$W$20),0)) + IF(AND(OR(C159=11,C159=12),AND(D159="F",S159&gt;0)),(INDIRECT(ADDRESS(ROW()-3,COLUMN()))-$X$20),0) + IF(AND(OR(C159=11,C159=12),AND(D159="M",S159&gt;0)),(INDIRECT(ADDRESS(ROW()-3,COLUMN()))-$Y$20),0)  + IF(AND(OR(C159=13,C159=14),AND(D159="F",S159&gt;0)),(INDIRECT(ADDRESS(ROW()-3,COLUMN()))-$Z$20),0) + IF(AND(OR(C159=13,C159=14),AND(D159="M",S159&gt;0)),(INDIRECT(ADDRESS(ROW()-3,COLUMN()))-$AA$20),0)</f>
        <v/>
      </c>
      <c r="T162" s="59">
        <f>IF(AND(OR(C159=11,C159=12),AND(D159="F",T159&gt;0)),(INDIRECT(ADDRESS(ROW()-3,COLUMN()))-$X$21),0) + IF(AND(OR(C159=11,C159=12),AND(D159="M",T159&gt;0)),(INDIRECT(ADDRESS(ROW()-3,COLUMN()))-$Y$21),0)  + IF(AND(OR(C159=13,C159=14),AND(D159="F",T159&gt;0)),(INDIRECT(ADDRESS(ROW()-3,COLUMN()))-$Z$21),0) + IF(AND(OR(C159=13,C159=14),AND(D159="M",T159&gt;0)),(INDIRECT(ADDRESS(ROW()-3,COLUMN()))-$AA$21),0)</f>
        <v/>
      </c>
      <c r="U162" s="66" t="n">
        <v>0</v>
      </c>
      <c r="V162" s="59">
        <f>(IF(AND(C159&lt;11,AND(D159="F",V159&gt;0)),(INDIRECT(ADDRESS(ROW()-3,COLUMN()))-$V$24),0) + IF(AND(C159&lt;11,AND(D159="M",V159&gt;0)),(INDIRECT(ADDRESS(ROW()-3,COLUMN()))-$W$24),0)) + IF(AND(OR(C159=11,C159=12),AND(D159="F",V159&gt;0)),(INDIRECT(ADDRESS(ROW()-3,COLUMN()))-$X$24),0) + IF(AND(OR(C159=11,C159=12),AND(D159="M",V159&gt;0)),(INDIRECT(ADDRESS(ROW()-3,COLUMN()))-$Y$24),0)  + IF(AND(OR(C159=13,C159=14),AND(D159="F",V159&gt;0)),(INDIRECT(ADDRESS(ROW()-3,COLUMN()))-$Z$24),0) + IF(AND(OR(C159=13,C159=14),AND(D159="M",V159&gt;0)),(INDIRECT(ADDRESS(ROW()-3,COLUMN()))-$AA$24),0)</f>
        <v/>
      </c>
      <c r="W162" s="59">
        <f>IF(AND(OR(C159=11,C159=12),AND(D159="F",W159&gt;0)),(INDIRECT(ADDRESS(ROW()-3,COLUMN()))-$X$25),0) + IF(AND(OR(C159=11,C159=12),AND(D159="M",W159&gt;0)),(INDIRECT(ADDRESS(ROW()-3,COLUMN()))-$Y$25),0)  + IF(AND(OR(C159=13,C159=14),AND(D159="F",W159&gt;0)),(INDIRECT(ADDRESS(ROW()-3,COLUMN()))-$Z$25),0) + IF(AND(OR(C159=13,C159=14),AND(D159="M",W159&gt;0)),(INDIRECT(ADDRESS(ROW()-3,COLUMN()))-$AA$25),0)</f>
        <v/>
      </c>
      <c r="X162" s="22" t="n"/>
      <c r="Y162" s="22" t="n"/>
      <c r="Z162" s="22" t="n"/>
    </row>
    <row customHeight="1" ht="20" outlineLevel="1" r="163" s="73">
      <c r="C163" s="76" t="inlineStr">
        <is>
          <t>Sectionals</t>
        </is>
      </c>
      <c r="E163" s="65">
        <f>COUNTIF(F163:W163,"&lt;=0")-E159-IF(L159&gt;0,1,0)-IF(O159&gt;0,1,0)-IF(R159&gt;0,1,0)-IF(U159&gt;0,1,0)</f>
        <v/>
      </c>
      <c r="F163" s="59">
        <f>IF(AND(D159="M",F159&gt;0), INDIRECT(ADDRESS(ROW()-4,COLUMN()))-$AE$4,0) + IF(AND(D159="F",F159&gt;0), INDIRECT(ADDRESS(ROW()-4,COLUMN()))-$AD$4,0)</f>
        <v/>
      </c>
      <c r="G163" s="59">
        <f>IF(AND(D159="M",G159&gt;0), INDIRECT(ADDRESS(ROW()-4,COLUMN()))-$AE$5,0) + IF(AND(D159="F",G159&gt;0), INDIRECT(ADDRESS(ROW()-4,COLUMN()))-$AD$5,0)</f>
        <v/>
      </c>
      <c r="H163" s="59">
        <f>IF(AND(D159="M",H159&gt;0), INDIRECT(ADDRESS(ROW()-4,COLUMN()))-$AE$6,0) + IF(AND(D159="F",H159&gt;0), INDIRECT(ADDRESS(ROW()-4,COLUMN()))-$AD$6,0)</f>
        <v/>
      </c>
      <c r="I163" s="59">
        <f>IF(AND(D159="M",I159&gt;0), INDIRECT(ADDRESS(ROW()-4,COLUMN()))-$AE$7,0) + IF(AND(D159="F",I159&gt;0), INDIRECT(ADDRESS(ROW()-4,COLUMN()))-$AD$7,0)</f>
        <v/>
      </c>
      <c r="J163" s="59">
        <f>IF(AND(D159="M",J159&gt;0), INDIRECT(ADDRESS(ROW()-4,COLUMN()))-$AE$8,0) + IF(AND(D159="F",J159&gt;0), INDIRECT(ADDRESS(ROW()-4,COLUMN()))-$AD$8,0)</f>
        <v/>
      </c>
      <c r="K163" s="59">
        <f>IF(AND(D159="M",K159&gt;0), INDIRECT(ADDRESS(ROW()-4,COLUMN()))-$AE$9,0) + IF(AND(D159="F",K159&gt;0), INDIRECT(ADDRESS(ROW()-4,COLUMN()))-$AD$9,0)</f>
        <v/>
      </c>
      <c r="L163" s="66" t="n">
        <v>0</v>
      </c>
      <c r="M163" s="59">
        <f>IF(AND(D159="M",M159&gt;0), INDIRECT(ADDRESS(ROW()-4,COLUMN()))-$AE$11,0) + IF(AND(D159="F",M159&gt;0), INDIRECT(ADDRESS(ROW()-4,COLUMN()))-$AD$11,0)</f>
        <v/>
      </c>
      <c r="N163" s="59">
        <f>IF(AND(D159="M",N159&gt;0), INDIRECT(ADDRESS(ROW()-4,COLUMN()))-$AE$12,0) + IF(AND(D159="F",N159&gt;0), INDIRECT(ADDRESS(ROW()-4,COLUMN()))-$AD$12,0)</f>
        <v/>
      </c>
      <c r="O163" s="66" t="n">
        <v>0</v>
      </c>
      <c r="P163" s="59">
        <f>IF(AND(D159="M",P159&gt;0), INDIRECT(ADDRESS(ROW()-4,COLUMN()))-$AE$14,0) + IF(AND(D159="F",P159&gt;0), INDIRECT(ADDRESS(ROW()-4,COLUMN()))-$AD$14,0)</f>
        <v/>
      </c>
      <c r="Q163" s="59">
        <f>IF(AND(D159="M",Q159&gt;0), INDIRECT(ADDRESS(ROW()-4,COLUMN()))-$AE$15,0) + IF(AND(D159="F",Q159&gt;0), INDIRECT(ADDRESS(ROW()-4,COLUMN()))-$AD$15,0)</f>
        <v/>
      </c>
      <c r="R163" s="66" t="n">
        <v>0</v>
      </c>
      <c r="S163" s="59">
        <f>IF(AND(D159="M",S159&gt;0), INDIRECT(ADDRESS(ROW()-4,COLUMN()))-$AE$17,0) + IF(AND(D159="F",S159&gt;0), INDIRECT(ADDRESS(ROW()-4,COLUMN()))-$AD$17,0)</f>
        <v/>
      </c>
      <c r="T163" s="59">
        <f>IF(AND(D159="M",T159&gt;0), INDIRECT(ADDRESS(ROW()-4,COLUMN()))-$AE$18,0) + IF(AND(D159="F",T159&gt;0), INDIRECT(ADDRESS(ROW()-4,COLUMN()))-$AD$18,0)</f>
        <v/>
      </c>
      <c r="U163" s="66" t="n">
        <v>0</v>
      </c>
      <c r="V163" s="59">
        <f>IF(AND(D159="M",V159&gt;0), INDIRECT(ADDRESS(ROW()-4,COLUMN()))-$AE$20,0) + IF(AND(D159="F",V159&gt;0), INDIRECT(ADDRESS(ROW()-4,COLUMN()))-$AD$20,0)</f>
        <v/>
      </c>
      <c r="W163" s="59">
        <f>IF(AND(D159="M",W159&gt;0), INDIRECT(ADDRESS(ROW()-4,COLUMN()))-$AE$21,0) + IF(AND(D159="F",W159&gt;0), INDIRECT(ADDRESS(ROW()-4,COLUMN()))-$AD$21,0)</f>
        <v/>
      </c>
      <c r="X163" s="22" t="n"/>
      <c r="Y163" s="22" t="n"/>
      <c r="Z163" s="22" t="n"/>
    </row>
    <row customHeight="1" ht="20" outlineLevel="1" r="164" s="73">
      <c r="C164" s="76" t="inlineStr">
        <is>
          <t>Futures</t>
        </is>
      </c>
      <c r="E164" s="65">
        <f>COUNTIF(F164:W164,"&lt;=0")-E159-IF(L159&gt;0,1,0)-IF(O159&gt;0,1,0)-IF(R159&gt;0,1,0)-IF(U159&gt;0,1,0)</f>
        <v/>
      </c>
      <c r="F164" s="59">
        <f>IF(AND(D159="M",F159&gt;0), INDIRECT(ADDRESS(ROW()-5,COLUMN()))-$AJ$4,0) + IF(AND(D159="F",F159&gt;0), INDIRECT(ADDRESS(ROW()-5,COLUMN()))-$AI$4,0)</f>
        <v/>
      </c>
      <c r="G164" s="59">
        <f>IF(AND(D159="M",G159&gt;0), INDIRECT(ADDRESS(ROW()-5,COLUMN()))-$AJ$5,0) + IF(AND(D159="F",G159&gt;0), INDIRECT(ADDRESS(ROW()-5,COLUMN()))-$AI$5,0)</f>
        <v/>
      </c>
      <c r="H164" s="59">
        <f>IF(AND(D159="M",H159&gt;0), INDIRECT(ADDRESS(ROW()-5,COLUMN()))-$AJ$6,0) + IF(AND(D159="F",H159&gt;0), INDIRECT(ADDRESS(ROW()-5,COLUMN()))-$AI$6,0)</f>
        <v/>
      </c>
      <c r="I164" s="59">
        <f>IF(AND(D159="M",I159&gt;0), INDIRECT(ADDRESS(ROW()-5,COLUMN()))-$AJ$7,0) + IF(AND(D159="F",I159&gt;0), INDIRECT(ADDRESS(ROW()-5,COLUMN()))-$AI$7,0)</f>
        <v/>
      </c>
      <c r="J164" s="59">
        <f>IF(AND(D159="M",J159&gt;0), INDIRECT(ADDRESS(ROW()-5,COLUMN()))-$AJ$8,0) + IF(AND(D159="F",J159&gt;0), INDIRECT(ADDRESS(ROW()-5,COLUMN()))-$AI$8,0)</f>
        <v/>
      </c>
      <c r="K164" s="59">
        <f>IF(AND(D159="M",K159&gt;0), INDIRECT(ADDRESS(ROW()-5,COLUMN()))-$AJ$9,0) + IF(AND(D159="F",K159&gt;0), INDIRECT(ADDRESS(ROW()-5,COLUMN()))-$AI$9,0)</f>
        <v/>
      </c>
      <c r="L164" s="66" t="n">
        <v>0</v>
      </c>
      <c r="M164" s="59">
        <f>IF(AND(D159="M",M159&gt;0), INDIRECT(ADDRESS(ROW()-5,COLUMN()))-$AJ$11,0) + IF(AND(D159="F",M159&gt;0), INDIRECT(ADDRESS(ROW()-5,COLUMN()))-$AI$11,0)</f>
        <v/>
      </c>
      <c r="N164" s="59">
        <f>IF(AND(D159="M",N159&gt;0), INDIRECT(ADDRESS(ROW()-5,COLUMN()))-$AJ$12,0) + IF(AND(D159="F",N159&gt;0), INDIRECT(ADDRESS(ROW()-5,COLUMN()))-$AI$12,0)</f>
        <v/>
      </c>
      <c r="O164" s="66" t="n">
        <v>0</v>
      </c>
      <c r="P164" s="59">
        <f>IF(AND(D159="M",P159&gt;0), INDIRECT(ADDRESS(ROW()-5,COLUMN()))-$AJ$14,0) + IF(AND(D159="F",P159&gt;0), INDIRECT(ADDRESS(ROW()-5,COLUMN()))-$AI$14,0)</f>
        <v/>
      </c>
      <c r="Q164" s="59">
        <f>IF(AND(D159="M",Q159&gt;0), INDIRECT(ADDRESS(ROW()-5,COLUMN()))-$AJ$15,0) + IF(AND(D159="F",Q159&gt;0), INDIRECT(ADDRESS(ROW()-5,COLUMN()))-$AI$15,0)</f>
        <v/>
      </c>
      <c r="R164" s="66" t="n">
        <v>0</v>
      </c>
      <c r="S164" s="59">
        <f>IF(AND(D159="M",S159&gt;0), INDIRECT(ADDRESS(ROW()-5,COLUMN()))-$AJ$17,0) + IF(AND(D159="F",S159&gt;0), INDIRECT(ADDRESS(ROW()-5,COLUMN()))-$AI$17,0)</f>
        <v/>
      </c>
      <c r="T164" s="59">
        <f>IF(AND(D159="M",T159&gt;0), INDIRECT(ADDRESS(ROW()-5,COLUMN()))-$AJ$18,0) + IF(AND(D159="F",T159&gt;0), INDIRECT(ADDRESS(ROW()-5,COLUMN()))-$AI$18,0)</f>
        <v/>
      </c>
      <c r="U164" s="66" t="n">
        <v>0</v>
      </c>
      <c r="V164" s="59">
        <f>IF(AND(D159="M",V159&gt;0), INDIRECT(ADDRESS(ROW()-5,COLUMN()))-$AJ$20,0) + IF(AND(D159="F",V159&gt;0), INDIRECT(ADDRESS(ROW()-5,COLUMN()))-$AI$20,0)</f>
        <v/>
      </c>
      <c r="W164" s="59">
        <f>IF(AND(D159="M",W159&gt;0), INDIRECT(ADDRESS(ROW()-5,COLUMN()))-$AJ$21,0) + IF(AND(D159="F",W159&gt;0), INDIRECT(ADDRESS(ROW()-5,COLUMN()))-$AI$21,0)</f>
        <v/>
      </c>
      <c r="X164" s="22" t="n"/>
      <c r="Y164" s="22" t="n"/>
      <c r="Z164" s="22" t="n"/>
    </row>
    <row customHeight="1" ht="20" outlineLevel="1" r="165" s="73">
      <c r="C165" s="76" t="inlineStr">
        <is>
          <t>Junior Nationals</t>
        </is>
      </c>
      <c r="E165" s="65">
        <f>COUNTIF(F165:W165,"&lt;=0")-E159-IF(L159&gt;0,1,0)-IF(O159&gt;0,1,0)-IF(R159&gt;0,1,0)-IF(U159&gt;0,1,0)</f>
        <v/>
      </c>
      <c r="F165" s="59">
        <f>IF(AND(D159="M",F159&gt;0), INDIRECT(ADDRESS(ROW()-6,COLUMN()))-$AO$4,0) + IF(AND(D159="F",F159&gt;0), INDIRECT(ADDRESS(ROW()-6,COLUMN()))-$AN$4,0)</f>
        <v/>
      </c>
      <c r="G165" s="59">
        <f>IF(AND(D159="M",G159&gt;0), INDIRECT(ADDRESS(ROW()-6,COLUMN()))-$AO$5,0) + IF(AND(D159="F",G159&gt;0), INDIRECT(ADDRESS(ROW()-6,COLUMN()))-$AN$5,0)</f>
        <v/>
      </c>
      <c r="H165" s="59">
        <f>IF(AND(D159="M",H159&gt;0), INDIRECT(ADDRESS(ROW()-6,COLUMN()))-$AO$6,0) + IF(AND(D159="F",H159&gt;0), INDIRECT(ADDRESS(ROW()-6,COLUMN()))-$AN$6,0)</f>
        <v/>
      </c>
      <c r="I165" s="59">
        <f>IF(AND(D159="M",I159&gt;0), INDIRECT(ADDRESS(ROW()-6,COLUMN()))-$AO$7,0) + IF(AND(D159="F",I159&gt;0), INDIRECT(ADDRESS(ROW()-6,COLUMN()))-$AN$7,0)</f>
        <v/>
      </c>
      <c r="J165" s="59">
        <f>IF(AND(D159="M",J159&gt;0), INDIRECT(ADDRESS(ROW()-6,COLUMN()))-$AO$8,0) + IF(AND(D159="F",J159&gt;0), INDIRECT(ADDRESS(ROW()-6,COLUMN()))-$AN$8,0)</f>
        <v/>
      </c>
      <c r="K165" s="59">
        <f>IF(AND(D159="M",K159&gt;0), INDIRECT(ADDRESS(ROW()-6,COLUMN()))-$AO$9,0) + IF(AND(D159="F",K159&gt;0), INDIRECT(ADDRESS(ROW()-6,COLUMN()))-$AN$9,0)</f>
        <v/>
      </c>
      <c r="L165" s="66" t="n">
        <v>0</v>
      </c>
      <c r="M165" s="59">
        <f>IF(AND(D159="M",M159&gt;0), INDIRECT(ADDRESS(ROW()-6,COLUMN()))-$AO$11,0) + IF(AND(D159="F",M159&gt;0), INDIRECT(ADDRESS(ROW()-6,COLUMN()))-$AN$11,0)</f>
        <v/>
      </c>
      <c r="N165" s="59">
        <f>IF(AND(D159="M",N159&gt;0), INDIRECT(ADDRESS(ROW()-6,COLUMN()))-$AO$12,0) + IF(AND(D159="F",N159&gt;0), INDIRECT(ADDRESS(ROW()-6,COLUMN()))-$AN$12,0)</f>
        <v/>
      </c>
      <c r="O165" s="66" t="n">
        <v>0</v>
      </c>
      <c r="P165" s="59">
        <f>IF(AND(D159="M",P159&gt;0), INDIRECT(ADDRESS(ROW()-6,COLUMN()))-$AO$14,0) + IF(AND(D159="F",P159&gt;0), INDIRECT(ADDRESS(ROW()-6,COLUMN()))-$AN$14,0)</f>
        <v/>
      </c>
      <c r="Q165" s="59">
        <f>IF(AND(D159="M",Q159&gt;0), INDIRECT(ADDRESS(ROW()-6,COLUMN()))-$AO$15,0) + IF(AND(D159="F",Q159&gt;0), INDIRECT(ADDRESS(ROW()-6,COLUMN()))-$AN$15,0)</f>
        <v/>
      </c>
      <c r="R165" s="66" t="n">
        <v>0</v>
      </c>
      <c r="S165" s="59">
        <f>IF(AND(D159="M",S159&gt;0), INDIRECT(ADDRESS(ROW()-6,COLUMN()))-$AO$17,0) + IF(AND(D159="F",S159&gt;0), INDIRECT(ADDRESS(ROW()-6,COLUMN()))-$AN$17,0)</f>
        <v/>
      </c>
      <c r="T165" s="59">
        <f>IF(AND(D159="M",T159&gt;0), INDIRECT(ADDRESS(ROW()-6,COLUMN()))-$AO$18,0) + IF(AND(D159="F",T159&gt;0), INDIRECT(ADDRESS(ROW()-6,COLUMN()))-$AN$18,0)</f>
        <v/>
      </c>
      <c r="U165" s="66" t="n">
        <v>0</v>
      </c>
      <c r="V165" s="59">
        <f>IF(AND(D159="M",V159&gt;0), INDIRECT(ADDRESS(ROW()-6,COLUMN()))-$AO$20,0) + IF(AND(D159="F",V159&gt;0), INDIRECT(ADDRESS(ROW()-6,COLUMN()))-$AN$20,0)</f>
        <v/>
      </c>
      <c r="W165" s="59">
        <f>IF(AND(D159="M",W159&gt;0), INDIRECT(ADDRESS(ROW()-6,COLUMN()))-$AO$21,0) + IF(AND(D159="F",W159&gt;0), INDIRECT(ADDRESS(ROW()-6,COLUMN()))-$AN$21,0)</f>
        <v/>
      </c>
      <c r="X165" s="22" t="n"/>
      <c r="Y165" s="22" t="n"/>
      <c r="Z165" s="22" t="n"/>
    </row>
    <row customHeight="1" ht="20" outlineLevel="1" r="166" s="73" thickBot="1">
      <c r="C166" s="76" t="inlineStr">
        <is>
          <t>Olympic Trials</t>
        </is>
      </c>
      <c r="E166" s="65" t="n"/>
      <c r="F166" s="59" t="n"/>
      <c r="G166" s="59" t="n"/>
      <c r="H166" s="59" t="n"/>
      <c r="I166" s="59" t="n"/>
      <c r="J166" s="59" t="n"/>
      <c r="K166" s="59" t="n"/>
      <c r="L166" s="54" t="n">
        <v>-89</v>
      </c>
      <c r="M166" s="59" t="n"/>
      <c r="N166" s="59" t="n"/>
      <c r="O166" s="54" t="n">
        <v>-89</v>
      </c>
      <c r="P166" s="55" t="n"/>
      <c r="Q166" s="55" t="n"/>
      <c r="R166" s="54" t="n">
        <v>-89</v>
      </c>
      <c r="S166" s="55" t="n"/>
      <c r="T166" s="55" t="n"/>
      <c r="U166" s="54" t="n">
        <v>-89</v>
      </c>
      <c r="V166" s="55" t="n"/>
      <c r="W166" s="55" t="n"/>
      <c r="X166" s="22" t="n"/>
      <c r="Y166" s="22" t="n"/>
      <c r="Z166" s="22" t="n"/>
    </row>
    <row customHeight="1" ht="20" r="167" s="73">
      <c r="A167" s="71" t="inlineStr">
        <is>
          <t>Template</t>
        </is>
      </c>
      <c r="B167" s="72" t="n"/>
      <c r="C167" s="44" t="inlineStr">
        <is>
          <t>/</t>
        </is>
      </c>
      <c r="D167" s="45" t="inlineStr">
        <is>
          <t>/</t>
        </is>
      </c>
      <c r="E167" s="47">
        <f>COUNTIF(F167:W167,"=0")</f>
        <v/>
      </c>
      <c r="F167" s="53" t="n">
        <v>-89</v>
      </c>
      <c r="G167" s="53" t="n">
        <v>-89</v>
      </c>
      <c r="H167" s="53" t="n">
        <v>-89</v>
      </c>
      <c r="I167" s="53" t="n">
        <v>-89</v>
      </c>
      <c r="J167" s="53" t="n">
        <v>-89</v>
      </c>
      <c r="K167" s="53" t="n">
        <v>-89</v>
      </c>
      <c r="L167" s="53" t="n">
        <v>-89</v>
      </c>
      <c r="M167" s="53" t="n">
        <v>-89</v>
      </c>
      <c r="N167" s="53" t="n">
        <v>-89</v>
      </c>
      <c r="O167" s="53" t="n">
        <v>-89</v>
      </c>
      <c r="P167" s="53" t="n">
        <v>-89</v>
      </c>
      <c r="Q167" s="53" t="n">
        <v>-89</v>
      </c>
      <c r="R167" s="53" t="n">
        <v>-89</v>
      </c>
      <c r="S167" s="53" t="n">
        <v>-89</v>
      </c>
      <c r="T167" s="53" t="n">
        <v>-89</v>
      </c>
      <c r="U167" s="53" t="n">
        <v>-89</v>
      </c>
      <c r="V167" s="53" t="n">
        <v>-89</v>
      </c>
      <c r="W167" s="56" t="n">
        <v>-89</v>
      </c>
      <c r="X167" s="22" t="n"/>
      <c r="Y167" s="22" t="n"/>
      <c r="Z167" s="22" t="n"/>
    </row>
    <row customHeight="1" ht="20" outlineLevel="1" r="168" s="73">
      <c r="C168" s="74" t="inlineStr">
        <is>
          <t>Silver</t>
        </is>
      </c>
      <c r="D168" s="75" t="n"/>
      <c r="E168" s="65">
        <f>COUNTIF(F168:AA168,"&lt;=0")-E167-IF(C167&gt;12,IF(L167&gt;0,1,0)+IF(O167&gt;0,1,0)+IF(R167&gt;0,1,0)+IF(U167&gt;0,1,0),0)-IF(C167&lt;11,IF(J167&gt;0,1,0)+IF(K167&gt;0,1,0)+IF(N167&gt;0,1,0)+IF(Q167&gt;0,1,0)+IF(T167&gt;0,1,0)+IF(W167,1,0),0)</f>
        <v/>
      </c>
      <c r="F168" s="59">
        <f>(IF(AND(C167&lt;11,AND(D167="F",F167&gt;0)),(INDIRECT(ADDRESS(ROW()-1,COLUMN()))-$B$4),0) + IF(AND(C167&lt;11,AND(D167="M",F167&gt;0)),(INDIRECT(ADDRESS(ROW()-1,COLUMN()))-$C$4),0)) + IF(AND(OR(C167=11,C167=12),AND(D167="F",F167&gt;0)),(INDIRECT(ADDRESS(ROW()-1,COLUMN()))-$D$4),0) + IF(AND(OR(C167=11,C167=12),AND(D167="M",F167&gt;0)),(INDIRECT(ADDRESS(ROW()-1,COLUMN()))-$E$4),0)  + IF(AND(OR(C167=13,C167=14),AND(D167="F",F167&gt;0)),(INDIRECT(ADDRESS(ROW()-1,COLUMN()))-$F$4),0) + IF(AND(OR(C167=13,C167=14),AND(D167="M",F167&gt;0)),(INDIRECT(ADDRESS(ROW()-1,COLUMN()))-$G$4),0) + IF(AND(C167 &gt; 14,AND(D167="F",F167&gt;0)),(INDIRECT(ADDRESS(ROW()-1,COLUMN()))-$H$4),0) + IF(AND(C167 &gt; 14,AND(D167="M",F167&gt;0)),(INDIRECT(ADDRESS(ROW()-1,COLUMN()))-$I$4),0)</f>
        <v/>
      </c>
      <c r="G168" s="59">
        <f>(IF(AND(C167&lt;11,AND(D167="F",G167&gt;0)),(INDIRECT(ADDRESS(ROW()-1,COLUMN()))-$B$5),0) + IF(AND(C167&lt;11,AND(D167="M",G167&gt;0)),(INDIRECT(ADDRESS(ROW()-1,COLUMN()))-$C$5),0)) + IF(AND(OR(C167=11,C167=12),AND(D167="F",G167&gt;0)),(INDIRECT(ADDRESS(ROW()-1,COLUMN()))-$D$5),0) + IF(AND(OR(C167=11,C167=12),AND(D167="M",G167&gt;0)),(INDIRECT(ADDRESS(ROW()-1,COLUMN()))-$E$5),0)  + IF(AND(OR(C167=13,C167=14),AND(D167="F",G167&gt;0)),(INDIRECT(ADDRESS(ROW()-1,COLUMN()))-$F$5),0) + IF(AND(OR(C167=13,C167=14),AND(D167="M",G167&gt;0)),(INDIRECT(ADDRESS(ROW()-1,COLUMN()))-$G$5),0) + IF(AND(C167 &gt; 14,AND(D167="F",G167&gt;0)),(INDIRECT(ADDRESS(ROW()-1,COLUMN()))-$H$5),0) + IF(AND(C167 &gt; 14,AND(D167="M",G167&gt;0)),(INDIRECT(ADDRESS(ROW()-1,COLUMN()))-$I$5),0)</f>
        <v/>
      </c>
      <c r="H168" s="59">
        <f>(IF(AND(C167&lt;11,AND(D167="F",H167&gt;0)),(INDIRECT(ADDRESS(ROW()-1,COLUMN()))-$B$6),0) + IF(AND(C167&lt;11,AND(D167="M",H167&gt;0)),(INDIRECT(ADDRESS(ROW()-1,COLUMN()))-$C$6),0)) + IF(AND(OR(C167=11,C167=12),AND(D167="F",H167&gt;0)),(INDIRECT(ADDRESS(ROW()-1,COLUMN()))-$D$6),0) + IF(AND(OR(C167=11,C167=12),AND(D167="M",H167&gt;0)),(INDIRECT(ADDRESS(ROW()-1,COLUMN()))-$E$6),0)  + IF(AND(OR(C167=13,C167=14),AND(D167="F",H167&gt;0)),(INDIRECT(ADDRESS(ROW()-1,COLUMN()))-$F$6),0) + IF(AND(OR(C167=13,C167=14),AND(D167="M",H167&gt;0)),(INDIRECT(ADDRESS(ROW()-1,COLUMN()))-$G$6),0) + IF(AND(C167 &gt; 14,AND(D167="F",H167&gt;0)),(INDIRECT(ADDRESS(ROW()-1,COLUMN()))-$H$6),0) + IF(AND(C167 &gt; 14,AND(D167="M",H167&gt;0)),(INDIRECT(ADDRESS(ROW()-1,COLUMN()))-$I$6),0)</f>
        <v/>
      </c>
      <c r="I168" s="59">
        <f>(IF(AND(C167&lt;11,AND(D167="F",I167&gt;0)),(INDIRECT(ADDRESS(ROW()-1,COLUMN()))-$B$7),0) + IF(AND(C167&lt;11,AND(D167="M",I167&gt;0)),(INDIRECT(ADDRESS(ROW()-1,COLUMN()))-$C$7),0)) + IF(AND(OR(C167=11,C167=12),AND(D167="F",I167&gt;0)),(INDIRECT(ADDRESS(ROW()-1,COLUMN()))-$D$7),0) + IF(AND(OR(C167=11,C167=12),AND(D167="M",I167&gt;0)),(INDIRECT(ADDRESS(ROW()-1,COLUMN()))-$E$7),0)  + IF(AND(OR(C167=13,C167=14),AND(D167="F",I167&gt;0)),(INDIRECT(ADDRESS(ROW()-1,COLUMN()))-$F$7),0) + IF(AND(OR(C167=13,C167=14),AND(D167="M",I167&gt;0)),(INDIRECT(ADDRESS(ROW()-1,COLUMN()))-$G$7),0) + IF(AND(C167 &gt; 14,AND(D167="F",I167&gt;0)),(INDIRECT(ADDRESS(ROW()-1,COLUMN()))-$H$7),0) + IF(AND(C167 &gt; 14,AND(D167="M",I167&gt;0)),(INDIRECT(ADDRESS(ROW()-1,COLUMN()))-$I$7),0)</f>
        <v/>
      </c>
      <c r="J168" s="59">
        <f>IF(AND(OR(C167=11,C167=12),AND(D167="F",J167&gt;0)),(INDIRECT(ADDRESS(ROW()-1,COLUMN()))-$D$8),0) + IF(AND(OR(C167=11,C167=12),AND(D167="M",J167&gt;0)),(INDIRECT(ADDRESS(ROW()-1,COLUMN()))-$E$8),0)  + IF(AND(OR(C167=13,C167=14),AND(D167="F",J167&gt;0)),(INDIRECT(ADDRESS(ROW()-1,COLUMN()))-$F$8),0) + IF(AND(OR(C167=13,C167=14),AND(D167="M",J167&gt;0)),(INDIRECT(ADDRESS(ROW()-1,COLUMN()))-$G$8),0) + IF(AND(C167 &gt; 14,AND(D167="F",J167&gt;0)),(INDIRECT(ADDRESS(ROW()-1,COLUMN()))-$H$8),0) + IF(AND(C167 &gt; 14,AND(D167="M",J167&gt;0)),(INDIRECT(ADDRESS(ROW()-1,COLUMN()))-$I$8),0)</f>
        <v/>
      </c>
      <c r="K168" s="59">
        <f>IF(AND(OR(C167=11,C167=12),AND(D167="F",K167&gt;0)),(INDIRECT(ADDRESS(ROW()-1,COLUMN()))-$D$9),0) + IF(AND(OR(C167=11,C167=12),AND(D167="M",K167&gt;0)),(INDIRECT(ADDRESS(ROW()-1,COLUMN()))-$E$9),0)  + IF(AND(OR(C167=13,C167=14),AND(D167="F",K167&gt;0)),(INDIRECT(ADDRESS(ROW()-1,COLUMN()))-$F$9),0) + IF(AND(OR(C167=13,C167=14),AND(D167="M",K167&gt;0)),(INDIRECT(ADDRESS(ROW()-1,COLUMN()))-$G$9),0) + IF(AND(C167 &gt; 14,AND(D167="F",K167&gt;0)),(INDIRECT(ADDRESS(ROW()-1,COLUMN()))-$H$9),0) + IF(AND(C167 &gt; 14,AND(D167="M",K167&gt;0)),(INDIRECT(ADDRESS(ROW()-1,COLUMN()))-$I$9),0)</f>
        <v/>
      </c>
      <c r="L168" s="59">
        <f>(IF(AND(C167&lt;11,AND(D167="F",L167&gt;0)),(INDIRECT(ADDRESS(ROW()-1,COLUMN()))-$B$11),0) + IF(AND(C167&lt;11,AND(D167="M",L167&gt;0)),(INDIRECT(ADDRESS(ROW()-1,COLUMN()))-$C$11),0)) + IF(AND(OR(C167=11,C167=12),AND(D167="F",L167&gt;0)),(INDIRECT(ADDRESS(ROW()-1,COLUMN()))-$D$11),0) + IF(AND(OR(C167=11,C167=12),AND(D167="M",L167&gt;0)),(INDIRECT(ADDRESS(ROW()-1,COLUMN()))-$E$11),0)</f>
        <v/>
      </c>
      <c r="M168" s="59">
        <f>(IF(AND(C167&lt;11,AND(D167="F",M167&gt;0)),(INDIRECT(ADDRESS(ROW()-1,COLUMN()))-$B$12),0) + IF(AND(C167&lt;11,AND(D167="M",M167&gt;0)),(INDIRECT(ADDRESS(ROW()-1,COLUMN()))-$C$12),0)) + IF(AND(OR(C167=11,C167=12),AND(D167="F",M167&gt;0)),(INDIRECT(ADDRESS(ROW()-1,COLUMN()))-$D$12),0) + IF(AND(OR(C167=11,C167=12),AND(D167="M",M167&gt;0)),(INDIRECT(ADDRESS(ROW()-1,COLUMN()))-$E$12),0)  + IF(AND(OR(C167=13,C167=14),AND(D167="F",M167&gt;0)),(INDIRECT(ADDRESS(ROW()-1,COLUMN()))-$F$12),0) + IF(AND(OR(C167=13,C167=14),AND(D167="M",M167&gt;0)),(INDIRECT(ADDRESS(ROW()-1,COLUMN()))-$G$12),0) + IF(AND(C167 &gt; 14,AND(D167="F",M167&gt;0)),(INDIRECT(ADDRESS(ROW()-1,COLUMN()))-$H$12),0) + IF(AND(C167 &gt; 14,AND(D167="M",M167&gt;0)),(INDIRECT(ADDRESS(ROW()-1,COLUMN()))-$I$12),0)</f>
        <v/>
      </c>
      <c r="N168" s="59">
        <f>IF(AND(OR(C167=11,C167=12),AND(D167="F",N167&gt;0)),(INDIRECT(ADDRESS(ROW()-1,COLUMN()))-$D$13),0) + IF(AND(OR(C167=11,C167=12),AND(D167="M",N167&gt;0)),(INDIRECT(ADDRESS(ROW()-1,COLUMN()))-$E$13),0)  + IF(AND(OR(C167=13,C167=14),AND(D167="F",N167&gt;0)),(INDIRECT(ADDRESS(ROW()-1,COLUMN()))-$F$13),0) + IF(AND(OR(C167=13,C167=14),AND(D167="M",N167&gt;0)),(INDIRECT(ADDRESS(ROW()-1,COLUMN()))-$G$13),0) + IF(AND(C167 &gt; 14,AND(D167="F",N167&gt;0)),(INDIRECT(ADDRESS(ROW()-1,COLUMN()))-$H$13),0) + IF(AND(C167 &gt; 14,AND(D167="M",N167&gt;0)),(INDIRECT(ADDRESS(ROW()-1,COLUMN()))-$I$13),0)</f>
        <v/>
      </c>
      <c r="O168" s="59">
        <f>(IF(AND(C167&lt;11,AND(D167="F",O167&gt;0)),(INDIRECT(ADDRESS(ROW()-1,COLUMN()))-$B$15),0) + IF(AND(C167&lt;11,AND(D167="M",O167&gt;0)),(INDIRECT(ADDRESS(ROW()-1,COLUMN()))-$C$15),0)) + IF(AND(OR(C167=11,C167=12),AND(D167="F",O167&gt;0)),(INDIRECT(ADDRESS(ROW()-1,COLUMN()))-$D$15),0) + IF(AND(OR(C167=11,C167=12),AND(D167="M",O167&gt;0)),(INDIRECT(ADDRESS(ROW()-1,COLUMN()))-$E$15),0)</f>
        <v/>
      </c>
      <c r="P168" s="59">
        <f>(IF(AND(C167&lt;11,AND(D167="F",P167&gt;0)),(INDIRECT(ADDRESS(ROW()-1,COLUMN()))-$B$16),0) + IF(AND(C167&lt;11,AND(D167="M",P167&gt;0)),(INDIRECT(ADDRESS(ROW()-1,COLUMN()))-$C$16),0)) + IF(AND(OR(C167=11,C167=12),AND(D167="F",P167&gt;0)),(INDIRECT(ADDRESS(ROW()-1,COLUMN()))-$D$16),0) + IF(AND(OR(C167=11,C167=12),AND(D167="M",P167&gt;0)),(INDIRECT(ADDRESS(ROW()-1,COLUMN()))-$E$16),0)  + IF(AND(OR(C167=13,C167=14),AND(D167="F",P167&gt;0)),(INDIRECT(ADDRESS(ROW()-1,COLUMN()))-$F$16),0) + IF(AND(OR(C167=13,C167=14),AND(D167="M",P167&gt;0)),(INDIRECT(ADDRESS(ROW()-1,COLUMN()))-$G$16),0) + IF(AND(C167 &gt; 14,AND(D167="F",P167&gt;0)),(INDIRECT(ADDRESS(ROW()-1,COLUMN()))-$H$16),0) + IF(AND(C167 &gt; 14,AND(D167="M",P167&gt;0)),(INDIRECT(ADDRESS(ROW()-1,COLUMN()))-$I$16),0)</f>
        <v/>
      </c>
      <c r="Q168" s="59">
        <f>IF(AND(OR(C167=11,C167=12),AND(D167="F",Q167&gt;0)),(INDIRECT(ADDRESS(ROW()-1,COLUMN()))-$D$17),0) + IF(AND(OR(C167=11,C167=12),AND(D167="M",Q167&gt;0)),(INDIRECT(ADDRESS(ROW()-1,COLUMN()))-$E$17),0)  + IF(AND(OR(C167=13,C167=14),AND(D167="F",Q167&gt;0)),(INDIRECT(ADDRESS(ROW()-1,COLUMN()))-$F$17),0) + IF(AND(OR(C167=13,C167=14),AND(D167="M",Q167&gt;0)),(INDIRECT(ADDRESS(ROW()-1,COLUMN()))-$G$17),0) + IF(AND(C167 &gt; 14,AND(D167="F",Q167&gt;0)),(INDIRECT(ADDRESS(ROW()-1,COLUMN()))-$H$17),0) + IF(AND(C167 &gt; 14,AND(D167="M",Q167&gt;0)),(INDIRECT(ADDRESS(ROW()-1,COLUMN()))-$I$17),0)</f>
        <v/>
      </c>
      <c r="R168" s="59">
        <f>(IF(AND(C167&lt;11,AND(D167="F",R167&gt;0)),(INDIRECT(ADDRESS(ROW()-1,COLUMN()))-$B$19),0) + IF(AND(C167&lt;11,AND(D167="M",R167&gt;0)),(INDIRECT(ADDRESS(ROW()-1,COLUMN()))-$C$19),0)) + IF(AND(OR(C167=11,C167=12),AND(D167="F",R167&gt;0)),(INDIRECT(ADDRESS(ROW()-1,COLUMN()))-$D$19),0) + IF(AND(OR(C167=11,C167=12),AND(D167="M",R167&gt;0)),(INDIRECT(ADDRESS(ROW()-1,COLUMN()))-$E$19),0)</f>
        <v/>
      </c>
      <c r="S168" s="59">
        <f>(IF(AND(C167&lt;11,AND(D167="F",S167&gt;0)),(INDIRECT(ADDRESS(ROW()-1,COLUMN()))-$B$20),0) + IF(AND(C167&lt;11,AND(D167="M",S167&gt;0)),(INDIRECT(ADDRESS(ROW()-1,COLUMN()))-$C$20),0)) + IF(AND(OR(C167=11,C167=12),AND(D167="F",S167&gt;0)),(INDIRECT(ADDRESS(ROW()-1,COLUMN()))-$D$20),0) + IF(AND(OR(C167=11,C167=12),AND(D167="M",S167&gt;0)),(INDIRECT(ADDRESS(ROW()-1,COLUMN()))-$E$20),0)  + IF(AND(OR(C167=13,C167=14),AND(D167="F",S167&gt;0)),(INDIRECT(ADDRESS(ROW()-1,COLUMN()))-$F$20),0) + IF(AND(OR(C167=13,C167=14),AND(D167="M",S167&gt;0)),(INDIRECT(ADDRESS(ROW()-1,COLUMN()))-$G$20),0) + IF(AND(C167 &gt; 14,AND(D167="F",S167&gt;0)),(INDIRECT(ADDRESS(ROW()-1,COLUMN()))-$H$20),0) + IF(AND(C167 &gt; 14,AND(D167="M",S167&gt;0)),(INDIRECT(ADDRESS(ROW()-1,COLUMN()))-$I$20),0)</f>
        <v/>
      </c>
      <c r="T168" s="59">
        <f>IF(AND(OR(C167=11,C167=12),AND(D167="F",T167&gt;0)),(INDIRECT(ADDRESS(ROW()-1,COLUMN()))-$D$21),0) + IF(AND(OR(C167=11,C167=12),AND(D167="M",T167&gt;0)),(INDIRECT(ADDRESS(ROW()-1,COLUMN()))-$E$21),0)  + IF(AND(OR(C167=13,C167=14),AND(D167="F",T167&gt;0)),(INDIRECT(ADDRESS(ROW()-1,COLUMN()))-$F$21),0) + IF(AND(OR(C167=13,C167=14),AND(D167="M",T167&gt;0)),(INDIRECT(ADDRESS(ROW()-1,COLUMN()))-$G$21),0) + IF(AND(C167 &gt; 14,AND(D167="F",T167&gt;0)),(INDIRECT(ADDRESS(ROW()-1,COLUMN()))-$H$21),0) + IF(AND(C167 &gt; 14,AND(D167="M",T167&gt;0)),(INDIRECT(ADDRESS(ROW()-1,COLUMN()))-$I$21),0)</f>
        <v/>
      </c>
      <c r="U168" s="59">
        <f>(IF(AND(C167&lt;11,AND(D167="F",U167&gt;0)),(INDIRECT(ADDRESS(ROW()-1,COLUMN()))-$B$23),0) + IF(AND(C167&lt;11,AND(D167="M",U167&gt;0)),(INDIRECT(ADDRESS(ROW()-1,COLUMN()))-$C$23),0)) + IF(AND(OR(C167=11,C167=12),AND(D167="F",U167&gt;0)),(INDIRECT(ADDRESS(ROW()-1,COLUMN()))-$D$23),0) + IF(AND(OR(C167=11,C167=12),AND(D167="M",U167&gt;0)),(INDIRECT(ADDRESS(ROW()-1,COLUMN()))-$E$23),0)</f>
        <v/>
      </c>
      <c r="V168" s="59">
        <f>(IF(AND(C167&lt;11,AND(D167="F",V167&gt;0)),(INDIRECT(ADDRESS(ROW()-1,COLUMN()))-$B$24),0) + IF(AND(C167&lt;11,AND(D167="M",V167&gt;0)),(INDIRECT(ADDRESS(ROW()-1,COLUMN()))-$C$24),0)) + IF(AND(OR(C167=11,C167=12),AND(D167="F",V167&gt;0)),(INDIRECT(ADDRESS(ROW()-1,COLUMN()))-$D$24),0) + IF(AND(OR(C167=11,C167=12),AND(D167="M",V167&gt;0)),(INDIRECT(ADDRESS(ROW()-1,COLUMN()))-$E$24),0)  + IF(AND(OR(C167=13,C167=14),AND(D167="F",V167&gt;0)),(INDIRECT(ADDRESS(ROW()-1,COLUMN()))-$F$24),0) + IF(AND(OR(C167=13,C167=14),AND(D167="M",V167&gt;0)),(INDIRECT(ADDRESS(ROW()-1,COLUMN()))-$G$24),0) + IF(AND(C167 &gt; 14,AND(D167="F",V167&gt;0)),(INDIRECT(ADDRESS(ROW()-1,COLUMN()))-$H$24),0) + IF(AND(C167 &gt; 14,AND(D167="M",V167&gt;0)),(INDIRECT(ADDRESS(ROW()-1,COLUMN()))-$I$24),0)</f>
        <v/>
      </c>
      <c r="W168" s="59">
        <f>IF(AND(OR(C167=11,C167=12),AND(D167="F",W167&gt;0)),(INDIRECT(ADDRESS(ROW()-1,COLUMN()))-$D$25),0) + IF(AND(OR(C167=11,C167=12),AND(D167="M",W167&gt;0)),(INDIRECT(ADDRESS(ROW()-1,COLUMN()))-$E$25),0)  + IF(AND(OR(C167=13,C167=14),AND(D167="F",W167&gt;0)),(INDIRECT(ADDRESS(ROW()-1,COLUMN()))-$F$25),0) + IF(AND(OR(C167=13,C167=14),AND(D167="M",W167&gt;0)),(INDIRECT(ADDRESS(ROW()-1,COLUMN()))-$G$25),0) + IF(AND(C167 &gt; 14,AND(D167="F",W167&gt;0)),(INDIRECT(ADDRESS(ROW()-1,COLUMN()))-$H$25),0) + IF(AND(C167 &gt; 14,AND(D167="M",W167&gt;0)),(INDIRECT(ADDRESS(ROW()-1,COLUMN()))-$I$25),0)</f>
        <v/>
      </c>
      <c r="X168" s="22" t="n"/>
      <c r="Y168" s="22" t="n"/>
      <c r="Z168" s="22" t="n"/>
    </row>
    <row customHeight="1" ht="20" outlineLevel="1" r="169" s="73">
      <c r="C169" s="76" t="inlineStr">
        <is>
          <t>State</t>
        </is>
      </c>
      <c r="E169" s="65">
        <f>COUNTIF(F169:AA169,"&lt;=0")-E167-IF(C167&gt;12,IF(L167&gt;0,1,0)+IF(O167&gt;0,1,0)+IF(R167&gt;0,1,0)+IF(U167&gt;0,1,0),0)-IF(C167&lt;11,IF(J167&gt;0,1,0)+IF(K167&gt;0,1,0)+IF(N167&gt;0,1,0)+IF(Q167&gt;0,1,0)+IF(T167&gt;0,1,0)+IF(W167,1,0),0)</f>
        <v/>
      </c>
      <c r="F169" s="59">
        <f>(IF(AND(C167&lt;11,AND(D167="F",F167&gt;0)),(INDIRECT(ADDRESS(ROW()-2,COLUMN()))-$L$4),0) + IF(AND(C167&lt;11,AND(D167="M",F167&gt;0)),(INDIRECT(ADDRESS(ROW()-2,COLUMN()))-$M$4),0)) + IF(AND(OR(C167=11,C167=12),AND(D167="F",F167&gt;0)),(INDIRECT(ADDRESS(ROW()-2,COLUMN()))-$N$4),0) + IF(AND(OR(C167=11,C167=12),AND(D167="M",F167&gt;0)),(INDIRECT(ADDRESS(ROW()-2,COLUMN()))-$O$4),0)  + IF(AND(OR(C167=13,C167=14),AND(D167="F",F167&gt;0)),(INDIRECT(ADDRESS(ROW()-2,COLUMN()))-$P$4),0) + IF(AND(OR(C167=13,C167=14),AND(D167="M",F167&gt;0)),(INDIRECT(ADDRESS(ROW()-2,COLUMN()))-$Q$4),0) + IF(AND(C167 &gt; 14,AND(D167="F",F167&gt;0)),(INDIRECT(ADDRESS(ROW()-2,COLUMN()))-$R$4),0) + IF(AND(C167 &gt; 14,AND(D167="M",F167&gt;0)),(INDIRECT(ADDRESS(ROW()-2,COLUMN()))-$S$4),0)</f>
        <v/>
      </c>
      <c r="G169" s="59">
        <f>(IF(AND(C167&lt;11,AND(D167="F",G167&gt;0)),(INDIRECT(ADDRESS(ROW()-2,COLUMN()))-$L$5),0) + IF(AND(C167&lt;11,AND(D167="M",G167&gt;0)),(INDIRECT(ADDRESS(ROW()-2,COLUMN()))-$M$5),0)) + IF(AND(OR(C167=11,C167=12),AND(D167="F",G167&gt;0)),(INDIRECT(ADDRESS(ROW()-2,COLUMN()))-$N$5),0) + IF(AND(OR(C167=11,C167=12),AND(D167="M",G167&gt;0)),(INDIRECT(ADDRESS(ROW()-2,COLUMN()))-$O$5),0)  + IF(AND(OR(C167=13,C167=14),AND(D167="F",G167&gt;0)),(INDIRECT(ADDRESS(ROW()-2,COLUMN()))-$P$5),0) + IF(AND(OR(C167=13,C167=14),AND(D167="M",G167&gt;0)),(INDIRECT(ADDRESS(ROW()-2,COLUMN()))-$Q$5),0) + IF(AND(C167 &gt; 14,AND(D167="F",G167&gt;0)),(INDIRECT(ADDRESS(ROW()-2,COLUMN()))-$R$5),0) + IF(AND(C167 &gt; 14,AND(D167="M",G167&gt;0)),(INDIRECT(ADDRESS(ROW()-2,COLUMN()))-$S$5),0)</f>
        <v/>
      </c>
      <c r="H169" s="59">
        <f>(IF(AND(C167&lt;11,AND(D167="F",H167&gt;0)),(INDIRECT(ADDRESS(ROW()-2,COLUMN()))-$L$6),0) + IF(AND(C167&lt;11,AND(D167="M",H167&gt;0)),(INDIRECT(ADDRESS(ROW()-2,COLUMN()))-$M$6),0)) + IF(AND(OR(C167=11,C167=12),AND(D167="F",H167&gt;0)),(INDIRECT(ADDRESS(ROW()-2,COLUMN()))-$N$6),0) + IF(AND(OR(C167=11,C167=12),AND(D167="M",H167&gt;0)),(INDIRECT(ADDRESS(ROW()-2,COLUMN()))-$O$6),0)  + IF(AND(OR(C167=13,C167=14),AND(D167="F",H167&gt;0)),(INDIRECT(ADDRESS(ROW()-2,COLUMN()))-$P$6),0) + IF(AND(OR(C167=13,C167=14),AND(D167="M",H167&gt;0)),(INDIRECT(ADDRESS(ROW()-2,COLUMN()))-$Q$6),0) + IF(AND(C167 &gt; 14,AND(D167="F",H167&gt;0)),(INDIRECT(ADDRESS(ROW()-2,COLUMN()))-$R$6),0) + IF(AND(C167 &gt; 14,AND(D167="M",H167&gt;0)),(INDIRECT(ADDRESS(ROW()-2,COLUMN()))-$S$6),0)</f>
        <v/>
      </c>
      <c r="I169" s="59">
        <f>(IF(AND(C167&lt;11,AND(D167="F",I167&gt;0)),(INDIRECT(ADDRESS(ROW()-2,COLUMN()))-$L$7),0) + IF(AND(C167&lt;11,AND(D167="M",I167&gt;0)),(INDIRECT(ADDRESS(ROW()-2,COLUMN()))-$M$7),0)) + IF(AND(OR(C167=11,C167=12),AND(D167="F",I167&gt;0)),(INDIRECT(ADDRESS(ROW()-2,COLUMN()))-$N$7),0) + IF(AND(OR(C167=11,C167=12),AND(D167="M",I167&gt;0)),(INDIRECT(ADDRESS(ROW()-2,COLUMN()))-$O$7),0)  + IF(AND(OR(C167=13,C167=14),AND(D167="F",I167&gt;0)),(INDIRECT(ADDRESS(ROW()-2,COLUMN()))-$P$7),0) + IF(AND(OR(C167=13,C167=14),AND(D167="M",I167&gt;0)),(INDIRECT(ADDRESS(ROW()-2,COLUMN()))-$Q$7),0) + IF(AND(C167 &gt; 14,AND(D167="F",I167&gt;0)),(INDIRECT(ADDRESS(ROW()-2,COLUMN()))-$R$7),0) + IF(AND(C167 &gt; 14,AND(D167="M",I167&gt;0)),(INDIRECT(ADDRESS(ROW()-2,COLUMN()))-$S$7),0)</f>
        <v/>
      </c>
      <c r="J169" s="59">
        <f>IF(AND(OR(C167=11,C167=12),AND(D167="F",J167&gt;0)),(INDIRECT(ADDRESS(ROW()-2,COLUMN()))-$N$8),0) + IF(AND(OR(C167=11,C167=12),AND(D167="M",J167&gt;0)),(INDIRECT(ADDRESS(ROW()-2,COLUMN()))-$O$8),0)  + IF(AND(OR(C167=13,C167=14),AND(D167="F",J167&gt;0)),(INDIRECT(ADDRESS(ROW()-2,COLUMN()))-$P$8),0) + IF(AND(OR(C167=13,C167=14),AND(D167="M",J167&gt;0)),(INDIRECT(ADDRESS(ROW()-2,COLUMN()))-$Q$8),0) + IF(AND(C167 &gt; 14,AND(D167="F",J167&gt;0)),(INDIRECT(ADDRESS(ROW()-2,COLUMN()))-$R$8),0) + IF(AND(C167 &gt; 14,AND(D167="M",J167&gt;0)),(INDIRECT(ADDRESS(ROW()-2,COLUMN()))-$S$8),0)</f>
        <v/>
      </c>
      <c r="K169" s="59">
        <f>IF(AND(OR(C167=11,C167=12),AND(D167="F",K167&gt;0)),(INDIRECT(ADDRESS(ROW()-2,COLUMN()))-$N$9),0) + IF(AND(OR(C167=11,C167=12),AND(D167="M",K167&gt;0)),(INDIRECT(ADDRESS(ROW()-2,COLUMN()))-$O$9),0)  + IF(AND(OR(C167=13,C167=14),AND(D167="F",K167&gt;0)),(INDIRECT(ADDRESS(ROW()-2,COLUMN()))-$P$9),0) + IF(AND(OR(C167=13,C167=14),AND(D167="M",K167&gt;0)),(INDIRECT(ADDRESS(ROW()-2,COLUMN()))-$Q$9),0) + IF(AND(C167 &gt; 14,AND(D167="F",K167&gt;0)),(INDIRECT(ADDRESS(ROW()-2,COLUMN()))-$R$9),0) + IF(AND(C167 &gt; 14,AND(D167="M",K167&gt;0)),(INDIRECT(ADDRESS(ROW()-2,COLUMN()))-$S$9),0)</f>
        <v/>
      </c>
      <c r="L169" s="59">
        <f>(IF(AND(C167&lt;11,AND(D167="F",L167&gt;0)),(INDIRECT(ADDRESS(ROW()-2,COLUMN()))-$L$11),0) + IF(AND(C167&lt;11,AND(D167="M",L167&gt;0)),(INDIRECT(ADDRESS(ROW()-2,COLUMN()))-$M$11),0)) + IF(AND(OR(C167=11,C167=12),AND(D167="F",L167&gt;0)),(INDIRECT(ADDRESS(ROW()-2,COLUMN()))-$N$11),0) + IF(AND(OR(C167=11,C167=12),AND(D167="M",L167&gt;0)),(INDIRECT(ADDRESS(ROW()-2,COLUMN()))-$O$11),0)</f>
        <v/>
      </c>
      <c r="M169" s="59">
        <f>(IF(AND(C167&lt;11,AND(D167="F",M167&gt;0)),(INDIRECT(ADDRESS(ROW()-2,COLUMN()))-$L$12),0) + IF(AND(C167&lt;11,AND(D167="M",M167&gt;0)),(INDIRECT(ADDRESS(ROW()-2,COLUMN()))-$M$12),0)) + IF(AND(OR(C167=11,C167=12),AND(D167="F",M167&gt;0)),(INDIRECT(ADDRESS(ROW()-2,COLUMN()))-$N$12),0) + IF(AND(OR(C167=11,C167=12),AND(D167="M",M167&gt;0)),(INDIRECT(ADDRESS(ROW()-2,COLUMN()))-$O$12),0)  + IF(AND(OR(C167=13,C167=14),AND(D167="F",M167&gt;0)),(INDIRECT(ADDRESS(ROW()-2,COLUMN()))-$P$12),0) + IF(AND(OR(C167=13,C167=14),AND(D167="M",M167&gt;0)),(INDIRECT(ADDRESS(ROW()-2,COLUMN()))-$Q$12),0) + IF(AND(C167 &gt; 14,AND(D167="F",M167&gt;0)),(INDIRECT(ADDRESS(ROW()-2,COLUMN()))-$R$12),0) + IF(AND(C167 &gt; 14,AND(D167="M",M167&gt;0)),(INDIRECT(ADDRESS(ROW()-2,COLUMN()))-$S$12),0)</f>
        <v/>
      </c>
      <c r="N169" s="59">
        <f>IF(AND(OR(C167=11,C167=12),AND(D167="F",N167&gt;0)),(INDIRECT(ADDRESS(ROW()-2,COLUMN()))-$N$13),0) + IF(AND(OR(C167=11,C167=12),AND(D167="M",N167&gt;0)),(INDIRECT(ADDRESS(ROW()-2,COLUMN()))-$O$13),0)  + IF(AND(OR(C167=13,C167=14),AND(D167="F",N167&gt;0)),(INDIRECT(ADDRESS(ROW()-2,COLUMN()))-$P$13),0) + IF(AND(OR(C167=13,C167=14),AND(D167="M",N167&gt;0)),(INDIRECT(ADDRESS(ROW()-2,COLUMN()))-$Q$13),0) + IF(AND(C167 &gt; 14,AND(D167="F",N167&gt;0)),(INDIRECT(ADDRESS(ROW()-2,COLUMN()))-$R$13),0) + IF(AND(C167 &gt; 14,AND(D167="M",N167&gt;0)),(INDIRECT(ADDRESS(ROW()-2,COLUMN()))-$S$13),0)</f>
        <v/>
      </c>
      <c r="O169" s="59">
        <f>(IF(AND(C167&lt;11,AND(D167="F",O167&gt;0)),(INDIRECT(ADDRESS(ROW()-2,COLUMN()))-$L$15),0) + IF(AND(C167&lt;11,AND(D167="M",O167&gt;0)),(INDIRECT(ADDRESS(ROW()-2,COLUMN()))-$M$15),0)) + IF(AND(OR(C167=11,C167=12),AND(D167="F",O167&gt;0)),(INDIRECT(ADDRESS(ROW()-2,COLUMN()))-$N$15),0) + IF(AND(OR(C167=11,C167=12),AND(D167="M",O167&gt;0)),(INDIRECT(ADDRESS(ROW()-2,COLUMN()))-$O$15),0)</f>
        <v/>
      </c>
      <c r="P169" s="59">
        <f>(IF(AND(C167&lt;11,AND(D167="F",P167&gt;0)),(INDIRECT(ADDRESS(ROW()-2,COLUMN()))-$L$16),0) + IF(AND(C167&lt;11,AND(D167="M",P167&gt;0)),(INDIRECT(ADDRESS(ROW()-2,COLUMN()))-$M$16),0)) + IF(AND(OR(C167=11,C167=12),AND(D167="F",P167&gt;0)),(INDIRECT(ADDRESS(ROW()-2,COLUMN()))-$N$16),0) + IF(AND(OR(C167=11,C167=12),AND(D167="M",P167&gt;0)),(INDIRECT(ADDRESS(ROW()-2,COLUMN()))-$O$16),0)  + IF(AND(OR(C167=13,C167=14),AND(D167="F",P167&gt;0)),(INDIRECT(ADDRESS(ROW()-2,COLUMN()))-$P$16),0) + IF(AND(OR(C167=13,C167=14),AND(D167="M",P167&gt;0)),(INDIRECT(ADDRESS(ROW()-2,COLUMN()))-$Q$16),0) + IF(AND(C167 &gt; 14,AND(D167="F",P167&gt;0)),(INDIRECT(ADDRESS(ROW()-2,COLUMN()))-$R$16),0) + IF(AND(C167 &gt; 14,AND(D167="M",P167&gt;0)),(INDIRECT(ADDRESS(ROW()-2,COLUMN()))-$S$16),0)</f>
        <v/>
      </c>
      <c r="Q169" s="59">
        <f>IF(AND(OR(C167=11,C167=12),AND(D167="F",Q167&gt;0)),(INDIRECT(ADDRESS(ROW()-2,COLUMN()))-$N$17),0) + IF(AND(OR(C167=11,C167=12),AND(D167="M",Q167&gt;0)),(INDIRECT(ADDRESS(ROW()-2,COLUMN()))-$O$17),0)  + IF(AND(OR(C167=13,C167=14),AND(D167="F",Q167&gt;0)),(INDIRECT(ADDRESS(ROW()-2,COLUMN()))-$P$17),0) + IF(AND(OR(C167=13,C167=14),AND(D167="M",Q167&gt;0)),(INDIRECT(ADDRESS(ROW()-2,COLUMN()))-$Q$17),0) + IF(AND(C167 &gt; 14,AND(D167="F",Q167&gt;0)),(INDIRECT(ADDRESS(ROW()-2,COLUMN()))-$R$17),0) + IF(AND(C167 &gt; 14,AND(D167="M",Q167&gt;0)),(INDIRECT(ADDRESS(ROW()-2,COLUMN()))-$S$17),0)</f>
        <v/>
      </c>
      <c r="R169" s="59">
        <f>(IF(AND(C167&lt;11,AND(D167="F",R167&gt;0)),(INDIRECT(ADDRESS(ROW()-2,COLUMN()))-$L$19),0) + IF(AND(C167&lt;11,AND(D167="M",R167&gt;0)),(INDIRECT(ADDRESS(ROW()-2,COLUMN()))-$M$19),0)) + IF(AND(OR(C167=11,C167=12),AND(D167="F",R167&gt;0)),(INDIRECT(ADDRESS(ROW()-2,COLUMN()))-$N$19),0) + IF(AND(OR(C167=11,C167=12),AND(D167="M",R167&gt;0)),(INDIRECT(ADDRESS(ROW()-2,COLUMN()))-$O$19),0)</f>
        <v/>
      </c>
      <c r="S169" s="59">
        <f>(IF(AND(C167&lt;11,AND(D167="F",S167&gt;0)),(INDIRECT(ADDRESS(ROW()-2,COLUMN()))-$L$20),0) + IF(AND(C167&lt;11,AND(D167="M",S167&gt;0)),(INDIRECT(ADDRESS(ROW()-2,COLUMN()))-$M$20),0)) + IF(AND(OR(C167=11,C167=12),AND(D167="F",S167&gt;0)),(INDIRECT(ADDRESS(ROW()-2,COLUMN()))-$N$20),0) + IF(AND(OR(C167=11,C167=12),AND(D167="M",S167&gt;0)),(INDIRECT(ADDRESS(ROW()-2,COLUMN()))-$O$20),0)  + IF(AND(OR(C167=13,C167=14),AND(D167="F",S167&gt;0)),(INDIRECT(ADDRESS(ROW()-2,COLUMN()))-$P$20),0) + IF(AND(OR(C167=13,C167=14),AND(D167="M",S167&gt;0)),(INDIRECT(ADDRESS(ROW()-2,COLUMN()))-$Q$20),0) + IF(AND(C167 &gt; 14,AND(D167="F",S167&gt;0)),(INDIRECT(ADDRESS(ROW()-2,COLUMN()))-$R$20),0) + IF(AND(C167 &gt; 14,AND(D167="M",S167&gt;0)),(INDIRECT(ADDRESS(ROW()-2,COLUMN()))-$S$20),0)</f>
        <v/>
      </c>
      <c r="T169" s="59">
        <f>IF(AND(OR(C167=11,C167=12),AND(D167="F",T167&gt;0)),(INDIRECT(ADDRESS(ROW()-2,COLUMN()))-$N$21),0) + IF(AND(OR(C167=11,C167=12),AND(D167="M",T167&gt;0)),(INDIRECT(ADDRESS(ROW()-2,COLUMN()))-$O$21),0)  + IF(AND(OR(C167=13,C167=14),AND(D167="F",T167&gt;0)),(INDIRECT(ADDRESS(ROW()-2,COLUMN()))-$P$21),0) + IF(AND(OR(C167=13,C167=14),AND(D167="M",T167&gt;0)),(INDIRECT(ADDRESS(ROW()-2,COLUMN()))-$Q$21),0) + IF(AND(C167 &gt; 14,AND(D167="F",T167&gt;0)),(INDIRECT(ADDRESS(ROW()-2,COLUMN()))-$R$21),0) + IF(AND(C167 &gt; 14,AND(D167="M",T167&gt;0)),(INDIRECT(ADDRESS(ROW()-2,COLUMN()))-$S$21),0)</f>
        <v/>
      </c>
      <c r="U169" s="59">
        <f>(IF(AND(C167&lt;11,AND(D167="F",U167&gt;0)),(INDIRECT(ADDRESS(ROW()-2,COLUMN()))-$L$23),0) + IF(AND(C167&lt;11,AND(D167="M",U167&gt;0)),(INDIRECT(ADDRESS(ROW()-2,COLUMN()))-$M$23),0)) + IF(AND(OR(C167=11,C167=12),AND(D167="F",U167&gt;0)),(INDIRECT(ADDRESS(ROW()-2,COLUMN()))-$N$23),0) + IF(AND(OR(C167=11,C167=12),AND(D167="M",U167&gt;0)),(INDIRECT(ADDRESS(ROW()-2,COLUMN()))-$O$23),0)</f>
        <v/>
      </c>
      <c r="V169" s="59">
        <f>(IF(AND(C167&lt;11,AND(D167="F",V167&gt;0)),(INDIRECT(ADDRESS(ROW()-2,COLUMN()))-$L$24),0) + IF(AND(C167&lt;11,AND(D167="M",V167&gt;0)),(INDIRECT(ADDRESS(ROW()-2,COLUMN()))-$M$24),0)) + IF(AND(OR(C167=11,C167=12),AND(D167="F",V167&gt;0)),(INDIRECT(ADDRESS(ROW()-2,COLUMN()))-$N$24),0) + IF(AND(OR(C167=11,C167=12),AND(D167="M",V167&gt;0)),(INDIRECT(ADDRESS(ROW()-2,COLUMN()))-$O$24),0)  + IF(AND(OR(C167=13,C167=14),AND(D167="F",V167&gt;0)),(INDIRECT(ADDRESS(ROW()-2,COLUMN()))-$P$24),0) + IF(AND(OR(C167=13,C167=14),AND(D167="M",V167&gt;0)),(INDIRECT(ADDRESS(ROW()-2,COLUMN()))-$Q$24),0) + IF(AND(C167 &gt; 14,AND(D167="F",V167&gt;0)),(INDIRECT(ADDRESS(ROW()-2,COLUMN()))-$R$24),0) + IF(AND(C167 &gt; 14,AND(D167="M",V167&gt;0)),(INDIRECT(ADDRESS(ROW()-2,COLUMN()))-$S$24),0)</f>
        <v/>
      </c>
      <c r="W169" s="59">
        <f>IF(AND(OR(C167=11,C167=12),AND(D167="F",W167&gt;0)),(INDIRECT(ADDRESS(ROW()-2,COLUMN()))-$N$25),0) + IF(AND(OR(C167=11,C167=12),AND(D167="M",W167&gt;0)),(INDIRECT(ADDRESS(ROW()-2,COLUMN()))-$O$25),0)  + IF(AND(OR(C167=13,C167=14),AND(D167="F",W167&gt;0)),(INDIRECT(ADDRESS(ROW()-2,COLUMN()))-$P$25),0) + IF(AND(OR(C167=13,C167=14),AND(D167="M",W167&gt;0)),(INDIRECT(ADDRESS(ROW()-2,COLUMN()))-$Q$25),0) + IF(AND(C167 &gt; 14,AND(D167="F",W167&gt;0)),(INDIRECT(ADDRESS(ROW()-2,COLUMN()))-$R$25),0) + IF(AND(C167 &gt; 14,AND(D167="M",W167&gt;0)),(INDIRECT(ADDRESS(ROW()-2,COLUMN()))-$S$25),0)</f>
        <v/>
      </c>
      <c r="X169" s="22" t="n"/>
      <c r="Y169" s="22" t="n"/>
      <c r="Z169" s="22" t="n"/>
    </row>
    <row customHeight="1" ht="20" outlineLevel="1" r="170" s="73">
      <c r="C170" s="76" t="inlineStr">
        <is>
          <t>Zones</t>
        </is>
      </c>
      <c r="E170" s="65">
        <f>COUNTIF(F170:W170,"&lt;=0")-E167-IF(C167&gt;14,18,0)-IF(C167&gt;12,IF(L167&gt;0,1,0)+IF(O167&gt;0,1,0)+IF(R167&gt;0,1,0)+IF(U167&gt;0,1,0),0)-IF(C167&lt;11,IF(J167&gt;0,1,0)+IF(K167&gt;0,1,0)+IF(N167&gt;0,1,0)+IF(Q167&gt;0,1,0)+IF(T167&gt;0,1,0)+ IF(U167&gt;0,1,0) + IF(W167,1,0),0) - IF(AND(U167 &gt; 0,OR(C167=11,C167=12)),1,0)</f>
        <v/>
      </c>
      <c r="F170" s="59">
        <f>(IF(AND(C167&lt;11,AND(D167="F",F167&gt;0)),(INDIRECT(ADDRESS(ROW()-3,COLUMN()))-$V$4),0) + IF(AND(C167&lt;11,AND(D167="M",F167&gt;0)),(INDIRECT(ADDRESS(ROW()-3,COLUMN()))-$W$4),0)) + IF(AND(OR(C167=11,C167=12),AND(D167="F",F167&gt;0)),(INDIRECT(ADDRESS(ROW()-3,COLUMN()))-$X$4),0) + IF(AND(OR(C167=11,C167=12),AND(D167="M",F167&gt;0)),(INDIRECT(ADDRESS(ROW()-3,COLUMN()))-$Y$4),0)  + IF(AND(OR(C167=13,C167=14),AND(D167="F",F167&gt;0)),(INDIRECT(ADDRESS(ROW()-3,COLUMN()))-$Z$4),0) + IF(AND(OR(C167=13,C167=14),AND(D167="M",F167&gt;0)),(INDIRECT(ADDRESS(ROW()-3,COLUMN()))-$AA$4),0)</f>
        <v/>
      </c>
      <c r="G170" s="59">
        <f>(IF(AND(C167&lt;11,AND(D167="F",G167&gt;0)),(INDIRECT(ADDRESS(ROW()-3,COLUMN()))-$V$5),0) + IF(AND(C167&lt;11,AND(D167="M",G167&gt;0)),(INDIRECT(ADDRESS(ROW()-3,COLUMN()))-$W$5),0)) + IF(AND(OR(C167=11,C167=12),AND(D167="F",G167&gt;0)),(INDIRECT(ADDRESS(ROW()-3,COLUMN()))-$X$5),0) + IF(AND(OR(C167=11,C167=12),AND(D167="M",G167&gt;0)),(INDIRECT(ADDRESS(ROW()-3,COLUMN()))-$Y$5),0)  + IF(AND(OR(C167=13,C167=14),AND(D167="F",G167&gt;0)),(INDIRECT(ADDRESS(ROW()-3,COLUMN()))-$Z$5),0) + IF(AND(OR(C167=13,C167=14),AND(D167="M",G167&gt;0)),(INDIRECT(ADDRESS(ROW()-3,COLUMN()))-$AA$5),0)</f>
        <v/>
      </c>
      <c r="H170" s="59">
        <f>(IF(AND(C167&lt;11,AND(D167="F",H167&gt;0)),(INDIRECT(ADDRESS(ROW()-3,COLUMN()))-$V$6),0) + IF(AND(C167&lt;11,AND(D167="M",H167&gt;0)),(INDIRECT(ADDRESS(ROW()-3,COLUMN()))-$W$6),0)) + IF(AND(OR(C167=11,C167=12),AND(D167="F",H167&gt;0)),(INDIRECT(ADDRESS(ROW()-3,COLUMN()))-$X$6),0) + IF(AND(OR(C167=11,C167=12),AND(D167="M",H167&gt;0)),(INDIRECT(ADDRESS(ROW()-3,COLUMN()))-$Y$6),0)  + IF(AND(OR(C167=13,C167=14),AND(D167="F",H167&gt;0)),(INDIRECT(ADDRESS(ROW()-3,COLUMN()))-$Z$6),0) + IF(AND(OR(C167=13,C167=14),AND(D167="M",H167&gt;0)),(INDIRECT(ADDRESS(ROW()-3,COLUMN()))-$AA$6),0)</f>
        <v/>
      </c>
      <c r="I170" s="59">
        <f>(IF(AND(C167&lt;11,AND(D167="F",I167&gt;0)),(INDIRECT(ADDRESS(ROW()-3,COLUMN()))-$V$7),0) + IF(AND(C167&lt;11,AND(D167="M",I167&gt;0)),(INDIRECT(ADDRESS(ROW()-3,COLUMN()))-$W$7),0)) + IF(AND(OR(C167=11,C167=12),AND(D167="F",I167&gt;0)),(INDIRECT(ADDRESS(ROW()-3,COLUMN()))-$X$7),0) + IF(AND(OR(C167=11,C167=12),AND(D167="M",I167&gt;0)),(INDIRECT(ADDRESS(ROW()-3,COLUMN()))-$Y$7),0)  + IF(AND(OR(C167=13,C167=14),AND(D167="F",I167&gt;0)),(INDIRECT(ADDRESS(ROW()-3,COLUMN()))-$Z$7),0) + IF(AND(OR(C167=13,C167=14),AND(D167="M",I167&gt;0)),(INDIRECT(ADDRESS(ROW()-3,COLUMN()))-$AA$7),0)</f>
        <v/>
      </c>
      <c r="J170" s="59">
        <f>IF(AND(OR(C167=11,C167=12),AND(D167="F",J167&gt;0)),(INDIRECT(ADDRESS(ROW()-3,COLUMN()))-$X$8),0) + IF(AND(OR(C167=11,C167=12),AND(D167="M",J167&gt;0)),(INDIRECT(ADDRESS(ROW()-3,COLUMN()))-$Y$8),0)  + IF(AND(OR(C167=13,C167=14),AND(D167="F",J167&gt;0)),(INDIRECT(ADDRESS(ROW()-3,COLUMN()))-$Z$8),0) + IF(AND(OR(C167=13,C167=14),AND(D167="M",J167&gt;0)),(INDIRECT(ADDRESS(ROW()-3,COLUMN()))-$AA$8),0)</f>
        <v/>
      </c>
      <c r="K170" s="59">
        <f>IF(AND(OR(C167=11,C167=12),AND(D167="F",K167&gt;0)),(INDIRECT(ADDRESS(ROW()-3,COLUMN()))-$X$9),0) + IF(AND(OR(C167=11,C167=12),AND(D167="M",K167&gt;0)),(INDIRECT(ADDRESS(ROW()-3,COLUMN()))-$Y$9),0)  + IF(AND(OR(C167=13,C167=14),AND(D167="F",K167&gt;0)),(INDIRECT(ADDRESS(ROW()-3,COLUMN()))-$Z$9),0) + IF(AND(OR(C167=13,C167=14),AND(D167="M",K167&gt;0)),(INDIRECT(ADDRESS(ROW()-3,COLUMN()))-$AA$9),0)</f>
        <v/>
      </c>
      <c r="L170" s="59">
        <f>(IF(AND(C167&lt;11,AND(D167="F",L167&gt;0)),(INDIRECT(ADDRESS(ROW()-3,COLUMN()))-$V$11),0) + IF(AND(C167&lt;11,AND(D167="M",L167&gt;0)),(INDIRECT(ADDRESS(ROW()-3,COLUMN()))-$W$11),0)) + IF(AND(OR(C167=11,C167=12),AND(D167="F",L167&gt;0)),(INDIRECT(ADDRESS(ROW()-3,COLUMN()))-$X$11),0) + IF(AND(OR(C167=11,C167=12),AND(D167="M",L167&gt;0)),(INDIRECT(ADDRESS(ROW()-3,COLUMN()))-$Y$11),0)</f>
        <v/>
      </c>
      <c r="M170" s="59">
        <f>(IF(AND(C167&lt;11,AND(D167="F",M167&gt;0)),(INDIRECT(ADDRESS(ROW()-3,COLUMN()))-$V$12),0) + IF(AND(C167&lt;11,AND(D167="M",M167&gt;0)),(INDIRECT(ADDRESS(ROW()-3,COLUMN()))-$W$12),0)) + IF(AND(OR(C167=11,C167=12),AND(D167="F",M167&gt;0)),(INDIRECT(ADDRESS(ROW()-3,COLUMN()))-$X$12),0) + IF(AND(OR(C167=11,C167=12),AND(D167="M",M167&gt;0)),(INDIRECT(ADDRESS(ROW()-3,COLUMN()))-$Y$12),0)  + IF(AND(OR(C167=13,C167=14),AND(D167="F",M167&gt;0)),(INDIRECT(ADDRESS(ROW()-3,COLUMN()))-$Z$12),0) + IF(AND(OR(C167=13,C167=14),AND(D167="M",M167&gt;0)),(INDIRECT(ADDRESS(ROW()-3,COLUMN()))-$AA$12),0)</f>
        <v/>
      </c>
      <c r="N170" s="59">
        <f>IF(AND(OR(C167=11,C167=12),AND(D167="F",N167&gt;0)),(INDIRECT(ADDRESS(ROW()-3,COLUMN()))-$X$13),0) + IF(AND(OR(C167=11,C167=12),AND(D167="M",N167&gt;0)),(INDIRECT(ADDRESS(ROW()-3,COLUMN()))-$Y$13),0)  + IF(AND(OR(C167=13,C167=14),AND(D167="F",N167&gt;0)),(INDIRECT(ADDRESS(ROW()-3,COLUMN()))-$Z$13),0) + IF(AND(OR(C167=13,C167=14),AND(D167="M",N167&gt;0)),(INDIRECT(ADDRESS(ROW()-3,COLUMN()))-$AA$13),0)</f>
        <v/>
      </c>
      <c r="O170" s="59">
        <f>(IF(AND(C167&lt;11,AND(D167="F",O167&gt;0)),(INDIRECT(ADDRESS(ROW()-3,COLUMN()))-$V$15),0) + IF(AND(C167&lt;11,AND(D167="M",O167&gt;0)),(INDIRECT(ADDRESS(ROW()-3,COLUMN()))-$W$15),0)) + IF(AND(OR(C167=11,C167=12),AND(D167="F",O167&gt;0)),(INDIRECT(ADDRESS(ROW()-3,COLUMN()))-$X$15),0) + IF(AND(OR(C167=11,C167=12),AND(D167="M",O167&gt;0)),(INDIRECT(ADDRESS(ROW()-3,COLUMN()))-$Y$15),0)</f>
        <v/>
      </c>
      <c r="P170" s="59">
        <f>(IF(AND(C167&lt;11,AND(D167="F",P167&gt;0)),(INDIRECT(ADDRESS(ROW()-3,COLUMN()))-$V$16),0) + IF(AND(C167&lt;11,AND(D167="M",P167&gt;0)),(INDIRECT(ADDRESS(ROW()-3,COLUMN()))-$W$16),0)) + IF(AND(OR(C167=11,C167=12),AND(D167="F",P167&gt;0)),(INDIRECT(ADDRESS(ROW()-3,COLUMN()))-$X$16),0) + IF(AND(OR(C167=11,C167=12),AND(D167="M",P167&gt;0)),(INDIRECT(ADDRESS(ROW()-3,COLUMN()))-$Y$16),0)  + IF(AND(OR(C167=13,C167=14),AND(D167="F",P167&gt;0)),(INDIRECT(ADDRESS(ROW()-3,COLUMN()))-$Z$16),0) + IF(AND(OR(C167=13,C167=14),AND(D167="M",P167&gt;0)),(INDIRECT(ADDRESS(ROW()-3,COLUMN()))-$AA$16),0)</f>
        <v/>
      </c>
      <c r="Q170" s="59">
        <f>IF(AND(OR(C167=11,C167=12),AND(D167="F",Q167&gt;0)),(INDIRECT(ADDRESS(ROW()-3,COLUMN()))-$X$17),0) + IF(AND(OR(C167=11,C167=12),AND(D167="M",Q167&gt;0)),(INDIRECT(ADDRESS(ROW()-3,COLUMN()))-$Y$17),0)  + IF(AND(OR(C167=13,C167=14),AND(D167="F",Q167&gt;0)),(INDIRECT(ADDRESS(ROW()-3,COLUMN()))-$Z$17),0) + IF(AND(OR(C167=13,C167=14),AND(D167="M",Q167&gt;0)),(INDIRECT(ADDRESS(ROW()-3,COLUMN()))-$AA$17),0)</f>
        <v/>
      </c>
      <c r="R170" s="59">
        <f>(IF(AND(C167&lt;11,AND(D167="F",R167&gt;0)),(INDIRECT(ADDRESS(ROW()-3,COLUMN()))-$V$19),0) + IF(AND(C167&lt;11,AND(D167="M",R167&gt;0)),(INDIRECT(ADDRESS(ROW()-3,COLUMN()))-$W$19),0)) + IF(AND(OR(C167=11,C167=12),AND(D167="F",R167&gt;0)),(INDIRECT(ADDRESS(ROW()-3,COLUMN()))-$X$19),0) + IF(AND(OR(C167=11,C167=12),AND(D167="M",R167&gt;0)),(INDIRECT(ADDRESS(ROW()-3,COLUMN()))-$Y$19),0)</f>
        <v/>
      </c>
      <c r="S170" s="59">
        <f>(IF(AND(C167&lt;11,AND(D167="F",S167&gt;0)),(INDIRECT(ADDRESS(ROW()-3,COLUMN()))-$V$20),0) + IF(AND(C167&lt;11,AND(D167="M",S167&gt;0)),(INDIRECT(ADDRESS(ROW()-3,COLUMN()))-$W$20),0)) + IF(AND(OR(C167=11,C167=12),AND(D167="F",S167&gt;0)),(INDIRECT(ADDRESS(ROW()-3,COLUMN()))-$X$20),0) + IF(AND(OR(C167=11,C167=12),AND(D167="M",S167&gt;0)),(INDIRECT(ADDRESS(ROW()-3,COLUMN()))-$Y$20),0)  + IF(AND(OR(C167=13,C167=14),AND(D167="F",S167&gt;0)),(INDIRECT(ADDRESS(ROW()-3,COLUMN()))-$Z$20),0) + IF(AND(OR(C167=13,C167=14),AND(D167="M",S167&gt;0)),(INDIRECT(ADDRESS(ROW()-3,COLUMN()))-$AA$20),0)</f>
        <v/>
      </c>
      <c r="T170" s="59">
        <f>IF(AND(OR(C167=11,C167=12),AND(D167="F",T167&gt;0)),(INDIRECT(ADDRESS(ROW()-3,COLUMN()))-$X$21),0) + IF(AND(OR(C167=11,C167=12),AND(D167="M",T167&gt;0)),(INDIRECT(ADDRESS(ROW()-3,COLUMN()))-$Y$21),0)  + IF(AND(OR(C167=13,C167=14),AND(D167="F",T167&gt;0)),(INDIRECT(ADDRESS(ROW()-3,COLUMN()))-$Z$21),0) + IF(AND(OR(C167=13,C167=14),AND(D167="M",T167&gt;0)),(INDIRECT(ADDRESS(ROW()-3,COLUMN()))-$AA$21),0)</f>
        <v/>
      </c>
      <c r="U170" s="66" t="n">
        <v>0</v>
      </c>
      <c r="V170" s="59">
        <f>(IF(AND(C167&lt;11,AND(D167="F",V167&gt;0)),(INDIRECT(ADDRESS(ROW()-3,COLUMN()))-$V$24),0) + IF(AND(C167&lt;11,AND(D167="M",V167&gt;0)),(INDIRECT(ADDRESS(ROW()-3,COLUMN()))-$W$24),0)) + IF(AND(OR(C167=11,C167=12),AND(D167="F",V167&gt;0)),(INDIRECT(ADDRESS(ROW()-3,COLUMN()))-$X$24),0) + IF(AND(OR(C167=11,C167=12),AND(D167="M",V167&gt;0)),(INDIRECT(ADDRESS(ROW()-3,COLUMN()))-$Y$24),0)  + IF(AND(OR(C167=13,C167=14),AND(D167="F",V167&gt;0)),(INDIRECT(ADDRESS(ROW()-3,COLUMN()))-$Z$24),0) + IF(AND(OR(C167=13,C167=14),AND(D167="M",V167&gt;0)),(INDIRECT(ADDRESS(ROW()-3,COLUMN()))-$AA$24),0)</f>
        <v/>
      </c>
      <c r="W170" s="59">
        <f>IF(AND(OR(C167=11,C167=12),AND(D167="F",W167&gt;0)),(INDIRECT(ADDRESS(ROW()-3,COLUMN()))-$X$25),0) + IF(AND(OR(C167=11,C167=12),AND(D167="M",W167&gt;0)),(INDIRECT(ADDRESS(ROW()-3,COLUMN()))-$Y$25),0)  + IF(AND(OR(C167=13,C167=14),AND(D167="F",W167&gt;0)),(INDIRECT(ADDRESS(ROW()-3,COLUMN()))-$Z$25),0) + IF(AND(OR(C167=13,C167=14),AND(D167="M",W167&gt;0)),(INDIRECT(ADDRESS(ROW()-3,COLUMN()))-$AA$25),0)</f>
        <v/>
      </c>
      <c r="X170" s="22" t="n"/>
      <c r="Y170" s="22" t="n"/>
      <c r="Z170" s="22" t="n"/>
    </row>
    <row customHeight="1" ht="20" outlineLevel="1" r="171" s="73">
      <c r="C171" s="76" t="inlineStr">
        <is>
          <t>Sectionals</t>
        </is>
      </c>
      <c r="E171" s="65">
        <f>COUNTIF(F171:W171,"&lt;=0")-E167-IF(L167&gt;0,1,0)-IF(O167&gt;0,1,0)-IF(R167&gt;0,1,0)-IF(U167&gt;0,1,0)</f>
        <v/>
      </c>
      <c r="F171" s="59">
        <f>IF(AND(D167="M",F167&gt;0), INDIRECT(ADDRESS(ROW()-4,COLUMN()))-$AE$4,0) + IF(AND(D167="F",F167&gt;0), INDIRECT(ADDRESS(ROW()-4,COLUMN()))-$AD$4,0)</f>
        <v/>
      </c>
      <c r="G171" s="59">
        <f>IF(AND(D167="M",G167&gt;0), INDIRECT(ADDRESS(ROW()-4,COLUMN()))-$AE$5,0) + IF(AND(D167="F",G167&gt;0), INDIRECT(ADDRESS(ROW()-4,COLUMN()))-$AD$5,0)</f>
        <v/>
      </c>
      <c r="H171" s="59">
        <f>IF(AND(D167="M",H167&gt;0), INDIRECT(ADDRESS(ROW()-4,COLUMN()))-$AE$6,0) + IF(AND(D167="F",H167&gt;0), INDIRECT(ADDRESS(ROW()-4,COLUMN()))-$AD$6,0)</f>
        <v/>
      </c>
      <c r="I171" s="59">
        <f>IF(AND(D167="M",I167&gt;0), INDIRECT(ADDRESS(ROW()-4,COLUMN()))-$AE$7,0) + IF(AND(D167="F",I167&gt;0), INDIRECT(ADDRESS(ROW()-4,COLUMN()))-$AD$7,0)</f>
        <v/>
      </c>
      <c r="J171" s="59">
        <f>IF(AND(D167="M",J167&gt;0), INDIRECT(ADDRESS(ROW()-4,COLUMN()))-$AE$8,0) + IF(AND(D167="F",J167&gt;0), INDIRECT(ADDRESS(ROW()-4,COLUMN()))-$AD$8,0)</f>
        <v/>
      </c>
      <c r="K171" s="59">
        <f>IF(AND(D167="M",K167&gt;0), INDIRECT(ADDRESS(ROW()-4,COLUMN()))-$AE$9,0) + IF(AND(D167="F",K167&gt;0), INDIRECT(ADDRESS(ROW()-4,COLUMN()))-$AD$9,0)</f>
        <v/>
      </c>
      <c r="L171" s="66" t="n">
        <v>0</v>
      </c>
      <c r="M171" s="59">
        <f>IF(AND(D167="M",M167&gt;0), INDIRECT(ADDRESS(ROW()-4,COLUMN()))-$AE$11,0) + IF(AND(D167="F",M167&gt;0), INDIRECT(ADDRESS(ROW()-4,COLUMN()))-$AD$11,0)</f>
        <v/>
      </c>
      <c r="N171" s="59">
        <f>IF(AND(D167="M",N167&gt;0), INDIRECT(ADDRESS(ROW()-4,COLUMN()))-$AE$12,0) + IF(AND(D167="F",N167&gt;0), INDIRECT(ADDRESS(ROW()-4,COLUMN()))-$AD$12,0)</f>
        <v/>
      </c>
      <c r="O171" s="66" t="n">
        <v>0</v>
      </c>
      <c r="P171" s="59">
        <f>IF(AND(D167="M",P167&gt;0), INDIRECT(ADDRESS(ROW()-4,COLUMN()))-$AE$14,0) + IF(AND(D167="F",P167&gt;0), INDIRECT(ADDRESS(ROW()-4,COLUMN()))-$AD$14,0)</f>
        <v/>
      </c>
      <c r="Q171" s="59">
        <f>IF(AND(D167="M",Q167&gt;0), INDIRECT(ADDRESS(ROW()-4,COLUMN()))-$AE$15,0) + IF(AND(D167="F",Q167&gt;0), INDIRECT(ADDRESS(ROW()-4,COLUMN()))-$AD$15,0)</f>
        <v/>
      </c>
      <c r="R171" s="66" t="n">
        <v>0</v>
      </c>
      <c r="S171" s="59">
        <f>IF(AND(D167="M",S167&gt;0), INDIRECT(ADDRESS(ROW()-4,COLUMN()))-$AE$17,0) + IF(AND(D167="F",S167&gt;0), INDIRECT(ADDRESS(ROW()-4,COLUMN()))-$AD$17,0)</f>
        <v/>
      </c>
      <c r="T171" s="59">
        <f>IF(AND(D167="M",T167&gt;0), INDIRECT(ADDRESS(ROW()-4,COLUMN()))-$AE$18,0) + IF(AND(D167="F",T167&gt;0), INDIRECT(ADDRESS(ROW()-4,COLUMN()))-$AD$18,0)</f>
        <v/>
      </c>
      <c r="U171" s="66" t="n">
        <v>0</v>
      </c>
      <c r="V171" s="59">
        <f>IF(AND(D167="M",V167&gt;0), INDIRECT(ADDRESS(ROW()-4,COLUMN()))-$AE$20,0) + IF(AND(D167="F",V167&gt;0), INDIRECT(ADDRESS(ROW()-4,COLUMN()))-$AD$20,0)</f>
        <v/>
      </c>
      <c r="W171" s="59">
        <f>IF(AND(D167="M",W167&gt;0), INDIRECT(ADDRESS(ROW()-4,COLUMN()))-$AE$21,0) + IF(AND(D167="F",W167&gt;0), INDIRECT(ADDRESS(ROW()-4,COLUMN()))-$AD$21,0)</f>
        <v/>
      </c>
      <c r="X171" s="22" t="n"/>
      <c r="Y171" s="22" t="n"/>
      <c r="Z171" s="22" t="n"/>
    </row>
    <row customHeight="1" ht="20" outlineLevel="1" r="172" s="73">
      <c r="C172" s="76" t="inlineStr">
        <is>
          <t>Futures</t>
        </is>
      </c>
      <c r="E172" s="65">
        <f>COUNTIF(F172:W172,"&lt;=0")-E167-IF(L167&gt;0,1,0)-IF(O167&gt;0,1,0)-IF(R167&gt;0,1,0)-IF(U167&gt;0,1,0)</f>
        <v/>
      </c>
      <c r="F172" s="59">
        <f>IF(AND(D167="M",F167&gt;0), INDIRECT(ADDRESS(ROW()-5,COLUMN()))-$AJ$4,0) + IF(AND(D167="F",F167&gt;0), INDIRECT(ADDRESS(ROW()-5,COLUMN()))-$AI$4,0)</f>
        <v/>
      </c>
      <c r="G172" s="59">
        <f>IF(AND(D167="M",G167&gt;0), INDIRECT(ADDRESS(ROW()-5,COLUMN()))-$AJ$5,0) + IF(AND(D167="F",G167&gt;0), INDIRECT(ADDRESS(ROW()-5,COLUMN()))-$AI$5,0)</f>
        <v/>
      </c>
      <c r="H172" s="59">
        <f>IF(AND(D167="M",H167&gt;0), INDIRECT(ADDRESS(ROW()-5,COLUMN()))-$AJ$6,0) + IF(AND(D167="F",H167&gt;0), INDIRECT(ADDRESS(ROW()-5,COLUMN()))-$AI$6,0)</f>
        <v/>
      </c>
      <c r="I172" s="59">
        <f>IF(AND(D167="M",I167&gt;0), INDIRECT(ADDRESS(ROW()-5,COLUMN()))-$AJ$7,0) + IF(AND(D167="F",I167&gt;0), INDIRECT(ADDRESS(ROW()-5,COLUMN()))-$AI$7,0)</f>
        <v/>
      </c>
      <c r="J172" s="59">
        <f>IF(AND(D167="M",J167&gt;0), INDIRECT(ADDRESS(ROW()-5,COLUMN()))-$AJ$8,0) + IF(AND(D167="F",J167&gt;0), INDIRECT(ADDRESS(ROW()-5,COLUMN()))-$AI$8,0)</f>
        <v/>
      </c>
      <c r="K172" s="59">
        <f>IF(AND(D167="M",K167&gt;0), INDIRECT(ADDRESS(ROW()-5,COLUMN()))-$AJ$9,0) + IF(AND(D167="F",K167&gt;0), INDIRECT(ADDRESS(ROW()-5,COLUMN()))-$AI$9,0)</f>
        <v/>
      </c>
      <c r="L172" s="66" t="n">
        <v>0</v>
      </c>
      <c r="M172" s="59">
        <f>IF(AND(D167="M",M167&gt;0), INDIRECT(ADDRESS(ROW()-5,COLUMN()))-$AJ$11,0) + IF(AND(D167="F",M167&gt;0), INDIRECT(ADDRESS(ROW()-5,COLUMN()))-$AI$11,0)</f>
        <v/>
      </c>
      <c r="N172" s="59">
        <f>IF(AND(D167="M",N167&gt;0), INDIRECT(ADDRESS(ROW()-5,COLUMN()))-$AJ$12,0) + IF(AND(D167="F",N167&gt;0), INDIRECT(ADDRESS(ROW()-5,COLUMN()))-$AI$12,0)</f>
        <v/>
      </c>
      <c r="O172" s="66" t="n">
        <v>0</v>
      </c>
      <c r="P172" s="59">
        <f>IF(AND(D167="M",P167&gt;0), INDIRECT(ADDRESS(ROW()-5,COLUMN()))-$AJ$14,0) + IF(AND(D167="F",P167&gt;0), INDIRECT(ADDRESS(ROW()-5,COLUMN()))-$AI$14,0)</f>
        <v/>
      </c>
      <c r="Q172" s="59">
        <f>IF(AND(D167="M",Q167&gt;0), INDIRECT(ADDRESS(ROW()-5,COLUMN()))-$AJ$15,0) + IF(AND(D167="F",Q167&gt;0), INDIRECT(ADDRESS(ROW()-5,COLUMN()))-$AI$15,0)</f>
        <v/>
      </c>
      <c r="R172" s="66" t="n">
        <v>0</v>
      </c>
      <c r="S172" s="59">
        <f>IF(AND(D167="M",S167&gt;0), INDIRECT(ADDRESS(ROW()-5,COLUMN()))-$AJ$17,0) + IF(AND(D167="F",S167&gt;0), INDIRECT(ADDRESS(ROW()-5,COLUMN()))-$AI$17,0)</f>
        <v/>
      </c>
      <c r="T172" s="59">
        <f>IF(AND(D167="M",T167&gt;0), INDIRECT(ADDRESS(ROW()-5,COLUMN()))-$AJ$18,0) + IF(AND(D167="F",T167&gt;0), INDIRECT(ADDRESS(ROW()-5,COLUMN()))-$AI$18,0)</f>
        <v/>
      </c>
      <c r="U172" s="66" t="n">
        <v>0</v>
      </c>
      <c r="V172" s="59">
        <f>IF(AND(D167="M",V167&gt;0), INDIRECT(ADDRESS(ROW()-5,COLUMN()))-$AJ$20,0) + IF(AND(D167="F",V167&gt;0), INDIRECT(ADDRESS(ROW()-5,COLUMN()))-$AI$20,0)</f>
        <v/>
      </c>
      <c r="W172" s="59">
        <f>IF(AND(D167="M",W167&gt;0), INDIRECT(ADDRESS(ROW()-5,COLUMN()))-$AJ$21,0) + IF(AND(D167="F",W167&gt;0), INDIRECT(ADDRESS(ROW()-5,COLUMN()))-$AI$21,0)</f>
        <v/>
      </c>
      <c r="X172" s="22" t="n"/>
      <c r="Y172" s="22" t="n"/>
      <c r="Z172" s="22" t="n"/>
    </row>
    <row customHeight="1" ht="20" outlineLevel="1" r="173" s="73">
      <c r="C173" s="76" t="inlineStr">
        <is>
          <t>Junior Nationals</t>
        </is>
      </c>
      <c r="E173" s="65">
        <f>COUNTIF(F173:W173,"&lt;=0")-E167-IF(L167&gt;0,1,0)-IF(O167&gt;0,1,0)-IF(R167&gt;0,1,0)-IF(U167&gt;0,1,0)</f>
        <v/>
      </c>
      <c r="F173" s="59">
        <f>IF(AND(D167="M",F167&gt;0), INDIRECT(ADDRESS(ROW()-6,COLUMN()))-$AO$4,0) + IF(AND(D167="F",F167&gt;0), INDIRECT(ADDRESS(ROW()-6,COLUMN()))-$AN$4,0)</f>
        <v/>
      </c>
      <c r="G173" s="59">
        <f>IF(AND(D167="M",G167&gt;0), INDIRECT(ADDRESS(ROW()-6,COLUMN()))-$AO$5,0) + IF(AND(D167="F",G167&gt;0), INDIRECT(ADDRESS(ROW()-6,COLUMN()))-$AN$5,0)</f>
        <v/>
      </c>
      <c r="H173" s="59">
        <f>IF(AND(D167="M",H167&gt;0), INDIRECT(ADDRESS(ROW()-6,COLUMN()))-$AO$6,0) + IF(AND(D167="F",H167&gt;0), INDIRECT(ADDRESS(ROW()-6,COLUMN()))-$AN$6,0)</f>
        <v/>
      </c>
      <c r="I173" s="59">
        <f>IF(AND(D167="M",I167&gt;0), INDIRECT(ADDRESS(ROW()-6,COLUMN()))-$AO$7,0) + IF(AND(D167="F",I167&gt;0), INDIRECT(ADDRESS(ROW()-6,COLUMN()))-$AN$7,0)</f>
        <v/>
      </c>
      <c r="J173" s="59">
        <f>IF(AND(D167="M",J167&gt;0), INDIRECT(ADDRESS(ROW()-6,COLUMN()))-$AO$8,0) + IF(AND(D167="F",J167&gt;0), INDIRECT(ADDRESS(ROW()-6,COLUMN()))-$AN$8,0)</f>
        <v/>
      </c>
      <c r="K173" s="59">
        <f>IF(AND(D167="M",K167&gt;0), INDIRECT(ADDRESS(ROW()-6,COLUMN()))-$AO$9,0) + IF(AND(D167="F",K167&gt;0), INDIRECT(ADDRESS(ROW()-6,COLUMN()))-$AN$9,0)</f>
        <v/>
      </c>
      <c r="L173" s="66" t="n">
        <v>0</v>
      </c>
      <c r="M173" s="59">
        <f>IF(AND(D167="M",M167&gt;0), INDIRECT(ADDRESS(ROW()-6,COLUMN()))-$AO$11,0) + IF(AND(D167="F",M167&gt;0), INDIRECT(ADDRESS(ROW()-6,COLUMN()))-$AN$11,0)</f>
        <v/>
      </c>
      <c r="N173" s="59">
        <f>IF(AND(D167="M",N167&gt;0), INDIRECT(ADDRESS(ROW()-6,COLUMN()))-$AO$12,0) + IF(AND(D167="F",N167&gt;0), INDIRECT(ADDRESS(ROW()-6,COLUMN()))-$AN$12,0)</f>
        <v/>
      </c>
      <c r="O173" s="66" t="n">
        <v>0</v>
      </c>
      <c r="P173" s="59">
        <f>IF(AND(D167="M",P167&gt;0), INDIRECT(ADDRESS(ROW()-6,COLUMN()))-$AO$14,0) + IF(AND(D167="F",P167&gt;0), INDIRECT(ADDRESS(ROW()-6,COLUMN()))-$AN$14,0)</f>
        <v/>
      </c>
      <c r="Q173" s="59">
        <f>IF(AND(D167="M",Q167&gt;0), INDIRECT(ADDRESS(ROW()-6,COLUMN()))-$AO$15,0) + IF(AND(D167="F",Q167&gt;0), INDIRECT(ADDRESS(ROW()-6,COLUMN()))-$AN$15,0)</f>
        <v/>
      </c>
      <c r="R173" s="66" t="n">
        <v>0</v>
      </c>
      <c r="S173" s="59">
        <f>IF(AND(D167="M",S167&gt;0), INDIRECT(ADDRESS(ROW()-6,COLUMN()))-$AO$17,0) + IF(AND(D167="F",S167&gt;0), INDIRECT(ADDRESS(ROW()-6,COLUMN()))-$AN$17,0)</f>
        <v/>
      </c>
      <c r="T173" s="59">
        <f>IF(AND(D167="M",T167&gt;0), INDIRECT(ADDRESS(ROW()-6,COLUMN()))-$AO$18,0) + IF(AND(D167="F",T167&gt;0), INDIRECT(ADDRESS(ROW()-6,COLUMN()))-$AN$18,0)</f>
        <v/>
      </c>
      <c r="U173" s="66" t="n">
        <v>0</v>
      </c>
      <c r="V173" s="59">
        <f>IF(AND(D167="M",V167&gt;0), INDIRECT(ADDRESS(ROW()-6,COLUMN()))-$AO$20,0) + IF(AND(D167="F",V167&gt;0), INDIRECT(ADDRESS(ROW()-6,COLUMN()))-$AN$20,0)</f>
        <v/>
      </c>
      <c r="W173" s="59">
        <f>IF(AND(D167="M",W167&gt;0), INDIRECT(ADDRESS(ROW()-6,COLUMN()))-$AO$21,0) + IF(AND(D167="F",W167&gt;0), INDIRECT(ADDRESS(ROW()-6,COLUMN()))-$AN$21,0)</f>
        <v/>
      </c>
      <c r="X173" s="22" t="n"/>
      <c r="Y173" s="22" t="n"/>
      <c r="Z173" s="22" t="n"/>
    </row>
    <row customHeight="1" ht="20" outlineLevel="1" r="174" s="73">
      <c r="C174" s="76" t="inlineStr">
        <is>
          <t>Olympic Trials</t>
        </is>
      </c>
      <c r="E174" s="65" t="n"/>
      <c r="F174" s="59" t="n"/>
      <c r="G174" s="59" t="n"/>
      <c r="H174" s="59" t="n"/>
      <c r="I174" s="59" t="n"/>
      <c r="J174" s="59" t="n"/>
      <c r="K174" s="59" t="n"/>
      <c r="L174" s="54" t="n">
        <v>-89</v>
      </c>
      <c r="M174" s="59" t="n"/>
      <c r="N174" s="59" t="n"/>
      <c r="O174" s="54" t="n">
        <v>-89</v>
      </c>
      <c r="P174" s="55" t="n"/>
      <c r="Q174" s="55" t="n"/>
      <c r="R174" s="54" t="n">
        <v>-89</v>
      </c>
      <c r="S174" s="55" t="n"/>
      <c r="T174" s="55" t="n"/>
      <c r="U174" s="54" t="n">
        <v>-89</v>
      </c>
      <c r="V174" s="55" t="n"/>
      <c r="W174" s="55" t="n"/>
      <c r="X174" s="22" t="n"/>
      <c r="Y174" s="22" t="n"/>
      <c r="Z174" s="22" t="n"/>
    </row>
    <row customHeight="1" ht="20" r="175" s="73">
      <c r="A175" s="67" t="n"/>
      <c r="B175" s="67" t="n"/>
      <c r="C175" s="67" t="n"/>
      <c r="D175" s="67" t="n"/>
      <c r="E175" s="67" t="n"/>
      <c r="F175" s="67" t="n"/>
      <c r="G175" s="67" t="n"/>
      <c r="H175" s="67" t="n"/>
      <c r="I175" s="67" t="n"/>
      <c r="J175" s="67" t="n"/>
      <c r="K175" s="67" t="n"/>
      <c r="L175" s="67" t="n"/>
      <c r="M175" s="67" t="n"/>
      <c r="N175" s="67" t="n"/>
      <c r="O175" s="67" t="n"/>
      <c r="P175" s="67" t="n"/>
      <c r="Q175" s="67" t="n"/>
      <c r="R175" s="67" t="n"/>
      <c r="S175" s="67" t="n"/>
      <c r="T175" s="67" t="n"/>
      <c r="U175" s="67" t="n"/>
      <c r="V175" s="67" t="n"/>
      <c r="W175" s="67" t="n"/>
      <c r="X175" s="22" t="n"/>
      <c r="Y175" s="22" t="n"/>
      <c r="Z175" s="22" t="n"/>
    </row>
    <row customHeight="1" ht="20" outlineLevel="1" r="176" s="73">
      <c r="A176" s="67" t="n"/>
      <c r="B176" s="67" t="n"/>
      <c r="C176" s="67" t="n"/>
      <c r="D176" s="67" t="n"/>
      <c r="E176" s="67" t="n"/>
      <c r="F176" s="67" t="n"/>
      <c r="G176" s="67" t="n"/>
      <c r="H176" s="67" t="n"/>
      <c r="I176" s="67" t="n"/>
      <c r="J176" s="67" t="n"/>
      <c r="K176" s="67" t="n"/>
      <c r="L176" s="67" t="n"/>
      <c r="M176" s="67" t="n"/>
      <c r="N176" s="67" t="n"/>
      <c r="O176" s="67" t="n"/>
      <c r="P176" s="67" t="n"/>
      <c r="Q176" s="67" t="n"/>
      <c r="R176" s="67" t="n"/>
      <c r="S176" s="67" t="n"/>
      <c r="T176" s="67" t="n"/>
      <c r="U176" s="67" t="n"/>
      <c r="V176" s="67" t="n"/>
      <c r="W176" s="67" t="n"/>
      <c r="X176" s="22" t="n"/>
      <c r="Y176" s="22" t="n"/>
      <c r="Z176" s="22" t="n"/>
    </row>
    <row customHeight="1" ht="20" outlineLevel="1" r="177" s="73">
      <c r="A177" s="67" t="n"/>
      <c r="B177" s="67" t="n"/>
      <c r="C177" s="67" t="n"/>
      <c r="D177" s="67" t="n"/>
      <c r="E177" s="67" t="n"/>
      <c r="F177" s="67" t="n"/>
      <c r="G177" s="67" t="n"/>
      <c r="H177" s="67" t="n"/>
      <c r="I177" s="67" t="n"/>
      <c r="J177" s="67" t="n"/>
      <c r="K177" s="67" t="n"/>
      <c r="L177" s="67" t="n"/>
      <c r="M177" s="67" t="n"/>
      <c r="N177" s="67" t="n"/>
      <c r="O177" s="67" t="n"/>
      <c r="P177" s="67" t="n"/>
      <c r="Q177" s="67" t="n"/>
      <c r="R177" s="67" t="n"/>
      <c r="S177" s="67" t="n"/>
      <c r="T177" s="67" t="n"/>
      <c r="U177" s="67" t="n"/>
      <c r="V177" s="67" t="n"/>
      <c r="W177" s="67" t="n"/>
      <c r="X177" s="22" t="n"/>
      <c r="Y177" s="22" t="n"/>
      <c r="Z177" s="22" t="n"/>
    </row>
    <row customHeight="1" ht="20" outlineLevel="1" r="178" s="73">
      <c r="A178" s="67" t="n"/>
      <c r="B178" s="67" t="n"/>
      <c r="C178" s="67" t="n"/>
      <c r="D178" s="67" t="n"/>
      <c r="E178" s="67" t="n"/>
      <c r="F178" s="67" t="n"/>
      <c r="G178" s="67" t="n"/>
      <c r="H178" s="67" t="n"/>
      <c r="I178" s="67" t="n"/>
      <c r="J178" s="67" t="n"/>
      <c r="K178" s="67" t="n"/>
      <c r="L178" s="67" t="n"/>
      <c r="M178" s="67" t="n"/>
      <c r="N178" s="67" t="n"/>
      <c r="O178" s="67" t="n"/>
      <c r="P178" s="67" t="n"/>
      <c r="Q178" s="67" t="n"/>
      <c r="R178" s="67" t="n"/>
      <c r="S178" s="67" t="n"/>
      <c r="T178" s="67" t="n"/>
      <c r="U178" s="67" t="n"/>
      <c r="V178" s="67" t="n"/>
      <c r="W178" s="67" t="n"/>
      <c r="X178" s="22" t="n"/>
      <c r="Y178" s="22" t="n"/>
      <c r="Z178" s="22" t="n"/>
    </row>
    <row customHeight="1" ht="20" outlineLevel="1" r="179" s="73">
      <c r="A179" s="67" t="n"/>
      <c r="B179" s="67" t="n"/>
      <c r="C179" s="67" t="n"/>
      <c r="D179" s="67" t="n"/>
      <c r="E179" s="67" t="n"/>
      <c r="F179" s="67" t="n"/>
      <c r="G179" s="67" t="n"/>
      <c r="H179" s="67" t="n"/>
      <c r="I179" s="67" t="n"/>
      <c r="J179" s="67" t="n"/>
      <c r="K179" s="67" t="n"/>
      <c r="L179" s="67" t="n"/>
      <c r="M179" s="67" t="n"/>
      <c r="N179" s="67" t="n"/>
      <c r="O179" s="67" t="n"/>
      <c r="P179" s="67" t="n"/>
      <c r="Q179" s="67" t="n"/>
      <c r="R179" s="67" t="n"/>
      <c r="S179" s="67" t="n"/>
      <c r="T179" s="67" t="n"/>
      <c r="U179" s="67" t="n"/>
      <c r="V179" s="67" t="n"/>
      <c r="W179" s="67" t="n"/>
      <c r="X179" s="22" t="n"/>
      <c r="Y179" s="22" t="n"/>
      <c r="Z179" s="22" t="n"/>
    </row>
    <row customHeight="1" ht="20" outlineLevel="1" r="180" s="73">
      <c r="A180" s="67" t="n"/>
      <c r="B180" s="67" t="n"/>
      <c r="C180" s="67" t="n"/>
      <c r="D180" s="67" t="n"/>
      <c r="E180" s="67" t="n"/>
      <c r="F180" s="67" t="n"/>
      <c r="G180" s="67" t="n"/>
      <c r="H180" s="67" t="n"/>
      <c r="I180" s="67" t="n"/>
      <c r="J180" s="67" t="n"/>
      <c r="K180" s="67" t="n"/>
      <c r="L180" s="67" t="n"/>
      <c r="M180" s="67" t="n"/>
      <c r="N180" s="67" t="n"/>
      <c r="O180" s="67" t="n"/>
      <c r="P180" s="67" t="n"/>
      <c r="Q180" s="67" t="n"/>
      <c r="R180" s="67" t="n"/>
      <c r="S180" s="67" t="n"/>
      <c r="T180" s="67" t="n"/>
      <c r="U180" s="67" t="n"/>
      <c r="V180" s="67" t="n"/>
      <c r="W180" s="67" t="n"/>
      <c r="X180" s="22" t="n"/>
      <c r="Y180" s="22" t="n"/>
      <c r="Z180" s="22" t="n"/>
    </row>
    <row customHeight="1" ht="20" outlineLevel="1" r="181" s="73">
      <c r="A181" s="67" t="n"/>
      <c r="B181" s="67" t="n"/>
      <c r="C181" s="67" t="n"/>
      <c r="D181" s="67" t="n"/>
      <c r="E181" s="67" t="n"/>
      <c r="F181" s="67" t="n"/>
      <c r="G181" s="67" t="n"/>
      <c r="H181" s="67" t="n"/>
      <c r="I181" s="67" t="n"/>
      <c r="J181" s="67" t="n"/>
      <c r="K181" s="67" t="n"/>
      <c r="L181" s="67" t="n"/>
      <c r="M181" s="67" t="n"/>
      <c r="N181" s="67" t="n"/>
      <c r="O181" s="67" t="n"/>
      <c r="P181" s="67" t="n"/>
      <c r="Q181" s="67" t="n"/>
      <c r="R181" s="67" t="n"/>
      <c r="S181" s="67" t="n"/>
      <c r="T181" s="67" t="n"/>
      <c r="U181" s="67" t="n"/>
      <c r="V181" s="67" t="n"/>
      <c r="W181" s="67" t="n"/>
      <c r="X181" s="22" t="n"/>
      <c r="Y181" s="22" t="n"/>
      <c r="Z181" s="22" t="n"/>
    </row>
    <row customHeight="1" ht="20" outlineLevel="1" r="182" s="73">
      <c r="A182" s="67" t="n"/>
      <c r="B182" s="67" t="n"/>
      <c r="C182" s="67" t="n"/>
      <c r="D182" s="67" t="n"/>
      <c r="E182" s="67" t="n"/>
      <c r="F182" s="67" t="n"/>
      <c r="G182" s="67" t="n"/>
      <c r="H182" s="67" t="n"/>
      <c r="I182" s="67" t="n"/>
      <c r="J182" s="67" t="n"/>
      <c r="K182" s="67" t="n"/>
      <c r="L182" s="67" t="n"/>
      <c r="M182" s="67" t="n"/>
      <c r="N182" s="67" t="n"/>
      <c r="O182" s="67" t="n"/>
      <c r="P182" s="67" t="n"/>
      <c r="Q182" s="67" t="n"/>
      <c r="R182" s="67" t="n"/>
      <c r="S182" s="67" t="n"/>
      <c r="T182" s="67" t="n"/>
      <c r="U182" s="67" t="n"/>
      <c r="V182" s="67" t="n"/>
      <c r="W182" s="67" t="n"/>
      <c r="X182" s="22" t="n"/>
      <c r="Y182" s="22" t="n"/>
      <c r="Z182" s="22" t="n"/>
    </row>
    <row customHeight="1" ht="20" r="183" s="73">
      <c r="A183" s="67" t="n"/>
      <c r="B183" s="67" t="n"/>
      <c r="C183" s="67" t="n"/>
      <c r="D183" s="67" t="n"/>
      <c r="E183" s="67" t="n"/>
      <c r="F183" s="67" t="n"/>
      <c r="G183" s="67" t="n"/>
      <c r="H183" s="67" t="n"/>
      <c r="I183" s="67" t="n"/>
      <c r="J183" s="67" t="n"/>
      <c r="K183" s="67" t="n"/>
      <c r="L183" s="67" t="n"/>
      <c r="M183" s="67" t="n"/>
      <c r="N183" s="67" t="n"/>
      <c r="O183" s="67" t="n"/>
      <c r="P183" s="67" t="n"/>
      <c r="Q183" s="67" t="n"/>
      <c r="R183" s="67" t="n"/>
      <c r="S183" s="67" t="n"/>
      <c r="T183" s="67" t="n"/>
      <c r="U183" s="67" t="n"/>
      <c r="V183" s="67" t="n"/>
      <c r="W183" s="67" t="n"/>
      <c r="X183" s="22" t="n"/>
      <c r="Y183" s="22" t="n"/>
      <c r="Z183" s="22" t="n"/>
    </row>
    <row customHeight="1" ht="20" outlineLevel="1" r="184" s="73">
      <c r="A184" s="67" t="n"/>
      <c r="B184" s="67" t="n"/>
      <c r="C184" s="67" t="n"/>
      <c r="D184" s="67" t="n"/>
      <c r="E184" s="67" t="n"/>
      <c r="F184" s="67" t="n"/>
      <c r="G184" s="67" t="n"/>
      <c r="H184" s="67" t="n"/>
      <c r="I184" s="67" t="n"/>
      <c r="J184" s="67" t="n"/>
      <c r="K184" s="67" t="n"/>
      <c r="L184" s="67" t="n"/>
      <c r="M184" s="67" t="n"/>
      <c r="N184" s="67" t="n"/>
      <c r="O184" s="67" t="n"/>
      <c r="P184" s="67" t="n"/>
      <c r="Q184" s="67" t="n"/>
      <c r="R184" s="67" t="n"/>
      <c r="S184" s="67" t="n"/>
      <c r="T184" s="67" t="n"/>
      <c r="U184" s="67" t="n"/>
      <c r="V184" s="67" t="n"/>
      <c r="W184" s="67" t="n"/>
      <c r="X184" s="22" t="n"/>
      <c r="Y184" s="22" t="n"/>
      <c r="Z184" s="22" t="n"/>
    </row>
    <row customHeight="1" ht="20" outlineLevel="1" r="185" s="73">
      <c r="A185" s="67" t="n"/>
      <c r="B185" s="67" t="n"/>
      <c r="C185" s="67" t="n"/>
      <c r="D185" s="67" t="n"/>
      <c r="E185" s="67" t="n"/>
      <c r="F185" s="67" t="n"/>
      <c r="G185" s="67" t="n"/>
      <c r="H185" s="67" t="n"/>
      <c r="I185" s="67" t="n"/>
      <c r="J185" s="67" t="n"/>
      <c r="K185" s="67" t="n"/>
      <c r="L185" s="67" t="n"/>
      <c r="M185" s="67" t="n"/>
      <c r="N185" s="67" t="n"/>
      <c r="O185" s="67" t="n"/>
      <c r="P185" s="67" t="n"/>
      <c r="Q185" s="67" t="n"/>
      <c r="R185" s="67" t="n"/>
      <c r="S185" s="67" t="n"/>
      <c r="T185" s="67" t="n"/>
      <c r="U185" s="67" t="n"/>
      <c r="V185" s="67" t="n"/>
      <c r="W185" s="67" t="n"/>
      <c r="X185" s="22" t="n"/>
      <c r="Y185" s="22" t="n"/>
      <c r="Z185" s="22" t="n"/>
    </row>
    <row customHeight="1" ht="20" outlineLevel="1" r="186" s="73">
      <c r="A186" s="67" t="n"/>
      <c r="B186" s="67" t="n"/>
      <c r="C186" s="67" t="n"/>
      <c r="D186" s="67" t="n"/>
      <c r="E186" s="67" t="n"/>
      <c r="F186" s="67" t="n"/>
      <c r="G186" s="67" t="n"/>
      <c r="H186" s="67" t="n"/>
      <c r="I186" s="67" t="n"/>
      <c r="J186" s="67" t="n"/>
      <c r="K186" s="67" t="n"/>
      <c r="L186" s="67" t="n"/>
      <c r="M186" s="67" t="n"/>
      <c r="N186" s="67" t="n"/>
      <c r="O186" s="67" t="n"/>
      <c r="P186" s="67" t="n"/>
      <c r="Q186" s="67" t="n"/>
      <c r="R186" s="67" t="n"/>
      <c r="S186" s="67" t="n"/>
      <c r="T186" s="67" t="n"/>
      <c r="U186" s="67" t="n"/>
      <c r="V186" s="67" t="n"/>
      <c r="W186" s="67" t="n"/>
      <c r="X186" s="22" t="n"/>
      <c r="Y186" s="22" t="n"/>
      <c r="Z186" s="22" t="n"/>
    </row>
    <row customHeight="1" ht="20" outlineLevel="1" r="187" s="73">
      <c r="A187" s="67" t="n"/>
      <c r="B187" s="67" t="n"/>
      <c r="C187" s="67" t="n"/>
      <c r="D187" s="67" t="n"/>
      <c r="E187" s="67" t="n"/>
      <c r="F187" s="67" t="n"/>
      <c r="G187" s="67" t="n"/>
      <c r="H187" s="67" t="n"/>
      <c r="I187" s="67" t="n"/>
      <c r="J187" s="67" t="n"/>
      <c r="K187" s="67" t="n"/>
      <c r="L187" s="67" t="n"/>
      <c r="M187" s="67" t="n"/>
      <c r="N187" s="67" t="n"/>
      <c r="O187" s="67" t="n"/>
      <c r="P187" s="67" t="n"/>
      <c r="Q187" s="67" t="n"/>
      <c r="R187" s="67" t="n"/>
      <c r="S187" s="67" t="n"/>
      <c r="T187" s="67" t="n"/>
      <c r="U187" s="67" t="n"/>
      <c r="V187" s="67" t="n"/>
      <c r="W187" s="67" t="n"/>
      <c r="X187" s="22" t="n"/>
      <c r="Y187" s="22" t="n"/>
      <c r="Z187" s="22" t="n"/>
    </row>
    <row customHeight="1" ht="20" outlineLevel="1" r="188" s="73">
      <c r="A188" s="67" t="n"/>
      <c r="B188" s="67" t="n"/>
      <c r="C188" s="67" t="n"/>
      <c r="D188" s="67" t="n"/>
      <c r="E188" s="67" t="n"/>
      <c r="F188" s="67" t="n"/>
      <c r="G188" s="67" t="n"/>
      <c r="H188" s="67" t="n"/>
      <c r="I188" s="67" t="n"/>
      <c r="J188" s="67" t="n"/>
      <c r="K188" s="67" t="n"/>
      <c r="L188" s="67" t="n"/>
      <c r="M188" s="67" t="n"/>
      <c r="N188" s="67" t="n"/>
      <c r="O188" s="67" t="n"/>
      <c r="P188" s="67" t="n"/>
      <c r="Q188" s="67" t="n"/>
      <c r="R188" s="67" t="n"/>
      <c r="S188" s="67" t="n"/>
      <c r="T188" s="67" t="n"/>
      <c r="U188" s="67" t="n"/>
      <c r="V188" s="67" t="n"/>
      <c r="W188" s="67" t="n"/>
      <c r="X188" s="22" t="n"/>
      <c r="Y188" s="22" t="n"/>
      <c r="Z188" s="22" t="n"/>
    </row>
    <row customHeight="1" ht="20" outlineLevel="1" r="189" s="73">
      <c r="A189" s="67" t="n"/>
      <c r="B189" s="67" t="n"/>
      <c r="C189" s="67" t="n"/>
      <c r="D189" s="67" t="n"/>
      <c r="E189" s="67" t="n"/>
      <c r="F189" s="67" t="n"/>
      <c r="G189" s="67" t="n"/>
      <c r="H189" s="67" t="n"/>
      <c r="I189" s="67" t="n"/>
      <c r="J189" s="67" t="n"/>
      <c r="K189" s="67" t="n"/>
      <c r="L189" s="67" t="n"/>
      <c r="M189" s="67" t="n"/>
      <c r="N189" s="67" t="n"/>
      <c r="O189" s="67" t="n"/>
      <c r="P189" s="67" t="n"/>
      <c r="Q189" s="67" t="n"/>
      <c r="R189" s="67" t="n"/>
      <c r="S189" s="67" t="n"/>
      <c r="T189" s="67" t="n"/>
      <c r="U189" s="67" t="n"/>
      <c r="V189" s="67" t="n"/>
      <c r="W189" s="67" t="n"/>
      <c r="X189" s="22" t="n"/>
      <c r="Y189" s="22" t="n"/>
      <c r="Z189" s="22" t="n"/>
    </row>
    <row customHeight="1" ht="20" outlineLevel="1" r="190" s="73">
      <c r="A190" s="67" t="n"/>
      <c r="B190" s="67" t="n"/>
      <c r="C190" s="67" t="n"/>
      <c r="D190" s="67" t="n"/>
      <c r="E190" s="67" t="n"/>
      <c r="F190" s="67" t="n"/>
      <c r="G190" s="67" t="n"/>
      <c r="H190" s="67" t="n"/>
      <c r="I190" s="67" t="n"/>
      <c r="J190" s="67" t="n"/>
      <c r="K190" s="67" t="n"/>
      <c r="L190" s="67" t="n"/>
      <c r="M190" s="67" t="n"/>
      <c r="N190" s="67" t="n"/>
      <c r="O190" s="67" t="n"/>
      <c r="P190" s="67" t="n"/>
      <c r="Q190" s="67" t="n"/>
      <c r="R190" s="67" t="n"/>
      <c r="S190" s="67" t="n"/>
      <c r="T190" s="67" t="n"/>
      <c r="U190" s="67" t="n"/>
      <c r="V190" s="67" t="n"/>
      <c r="W190" s="67" t="n"/>
      <c r="X190" s="22" t="n"/>
      <c r="Y190" s="22" t="n"/>
      <c r="Z190" s="22" t="n"/>
    </row>
    <row customHeight="1" ht="20" r="191" s="73">
      <c r="A191" s="67" t="n"/>
      <c r="B191" s="67" t="n"/>
      <c r="C191" s="67" t="n"/>
      <c r="D191" s="67" t="n"/>
      <c r="E191" s="67" t="n"/>
      <c r="F191" s="67" t="n"/>
      <c r="G191" s="67" t="n"/>
      <c r="H191" s="67" t="n"/>
      <c r="I191" s="67" t="n"/>
      <c r="J191" s="67" t="n"/>
      <c r="K191" s="67" t="n"/>
      <c r="L191" s="67" t="n"/>
      <c r="M191" s="67" t="n"/>
      <c r="N191" s="67" t="n"/>
      <c r="O191" s="67" t="n"/>
      <c r="P191" s="67" t="n"/>
      <c r="Q191" s="67" t="n"/>
      <c r="R191" s="67" t="n"/>
      <c r="S191" s="67" t="n"/>
      <c r="T191" s="67" t="n"/>
      <c r="U191" s="67" t="n"/>
      <c r="V191" s="67" t="n"/>
      <c r="W191" s="67" t="n"/>
      <c r="X191" s="22" t="n"/>
      <c r="Y191" s="22" t="n"/>
      <c r="Z191" s="22" t="n"/>
    </row>
    <row customHeight="1" ht="20" outlineLevel="1" r="192" s="73">
      <c r="A192" s="67" t="n"/>
      <c r="B192" s="67" t="n"/>
      <c r="C192" s="67" t="n"/>
      <c r="D192" s="67" t="n"/>
      <c r="E192" s="67" t="n"/>
      <c r="F192" s="67" t="n"/>
      <c r="G192" s="67" t="n"/>
      <c r="H192" s="67" t="n"/>
      <c r="I192" s="67" t="n"/>
      <c r="J192" s="67" t="n"/>
      <c r="K192" s="67" t="n"/>
      <c r="L192" s="67" t="n"/>
      <c r="M192" s="67" t="n"/>
      <c r="N192" s="67" t="n"/>
      <c r="O192" s="67" t="n"/>
      <c r="P192" s="67" t="n"/>
      <c r="Q192" s="67" t="n"/>
      <c r="R192" s="67" t="n"/>
      <c r="S192" s="67" t="n"/>
      <c r="T192" s="67" t="n"/>
      <c r="U192" s="67" t="n"/>
      <c r="V192" s="67" t="n"/>
      <c r="W192" s="67" t="n"/>
      <c r="X192" s="22" t="n"/>
      <c r="Y192" s="22" t="n"/>
      <c r="Z192" s="22" t="n"/>
    </row>
    <row customHeight="1" ht="20" outlineLevel="1" r="193" s="73">
      <c r="A193" s="67" t="n"/>
      <c r="B193" s="67" t="n"/>
      <c r="C193" s="67" t="n"/>
      <c r="D193" s="67" t="n"/>
      <c r="E193" s="67" t="n"/>
      <c r="F193" s="67" t="n"/>
      <c r="G193" s="67" t="n"/>
      <c r="H193" s="67" t="n"/>
      <c r="I193" s="67" t="n"/>
      <c r="J193" s="67" t="n"/>
      <c r="K193" s="67" t="n"/>
      <c r="L193" s="67" t="n"/>
      <c r="M193" s="67" t="n"/>
      <c r="N193" s="67" t="n"/>
      <c r="O193" s="67" t="n"/>
      <c r="P193" s="67" t="n"/>
      <c r="Q193" s="67" t="n"/>
      <c r="R193" s="67" t="n"/>
      <c r="S193" s="67" t="n"/>
      <c r="T193" s="67" t="n"/>
      <c r="U193" s="67" t="n"/>
      <c r="V193" s="67" t="n"/>
      <c r="W193" s="67" t="n"/>
      <c r="X193" s="22" t="n"/>
      <c r="Y193" s="22" t="n"/>
      <c r="Z193" s="22" t="n"/>
    </row>
    <row customHeight="1" ht="20" outlineLevel="1" r="194" s="73">
      <c r="A194" s="67" t="n"/>
      <c r="B194" s="67" t="n"/>
      <c r="C194" s="67" t="n"/>
      <c r="D194" s="67" t="n"/>
      <c r="E194" s="67" t="n"/>
      <c r="F194" s="67" t="n"/>
      <c r="G194" s="67" t="n"/>
      <c r="H194" s="67" t="n"/>
      <c r="I194" s="67" t="n"/>
      <c r="J194" s="67" t="n"/>
      <c r="K194" s="67" t="n"/>
      <c r="L194" s="67" t="n"/>
      <c r="M194" s="67" t="n"/>
      <c r="N194" s="67" t="n"/>
      <c r="O194" s="67" t="n"/>
      <c r="P194" s="67" t="n"/>
      <c r="Q194" s="67" t="n"/>
      <c r="R194" s="67" t="n"/>
      <c r="S194" s="67" t="n"/>
      <c r="T194" s="67" t="n"/>
      <c r="U194" s="67" t="n"/>
      <c r="V194" s="67" t="n"/>
      <c r="W194" s="67" t="n"/>
      <c r="X194" s="22" t="n"/>
      <c r="Y194" s="22" t="n"/>
      <c r="Z194" s="22" t="n"/>
    </row>
    <row customHeight="1" ht="20" outlineLevel="1" r="195" s="73">
      <c r="A195" s="67" t="n"/>
      <c r="B195" s="67" t="n"/>
      <c r="C195" s="67" t="n"/>
      <c r="D195" s="67" t="n"/>
      <c r="E195" s="67" t="n"/>
      <c r="F195" s="67" t="n"/>
      <c r="G195" s="67" t="n"/>
      <c r="H195" s="67" t="n"/>
      <c r="I195" s="67" t="n"/>
      <c r="J195" s="67" t="n"/>
      <c r="K195" s="67" t="n"/>
      <c r="L195" s="67" t="n"/>
      <c r="M195" s="67" t="n"/>
      <c r="N195" s="67" t="n"/>
      <c r="O195" s="67" t="n"/>
      <c r="P195" s="67" t="n"/>
      <c r="Q195" s="67" t="n"/>
      <c r="R195" s="67" t="n"/>
      <c r="S195" s="67" t="n"/>
      <c r="T195" s="67" t="n"/>
      <c r="U195" s="67" t="n"/>
      <c r="V195" s="67" t="n"/>
      <c r="W195" s="67" t="n"/>
      <c r="X195" s="22" t="n"/>
      <c r="Y195" s="22" t="n"/>
      <c r="Z195" s="22" t="n"/>
    </row>
    <row customHeight="1" ht="20" outlineLevel="1" r="196" s="73">
      <c r="A196" s="67" t="n"/>
      <c r="B196" s="67" t="n"/>
      <c r="C196" s="67" t="n"/>
      <c r="D196" s="67" t="n"/>
      <c r="E196" s="67" t="n"/>
      <c r="F196" s="67" t="n"/>
      <c r="G196" s="67" t="n"/>
      <c r="H196" s="67" t="n"/>
      <c r="I196" s="67" t="n"/>
      <c r="J196" s="67" t="n"/>
      <c r="K196" s="67" t="n"/>
      <c r="L196" s="67" t="n"/>
      <c r="M196" s="67" t="n"/>
      <c r="N196" s="67" t="n"/>
      <c r="O196" s="67" t="n"/>
      <c r="P196" s="67" t="n"/>
      <c r="Q196" s="67" t="n"/>
      <c r="R196" s="67" t="n"/>
      <c r="S196" s="67" t="n"/>
      <c r="T196" s="67" t="n"/>
      <c r="U196" s="67" t="n"/>
      <c r="V196" s="67" t="n"/>
      <c r="W196" s="67" t="n"/>
      <c r="X196" s="22" t="n"/>
      <c r="Y196" s="22" t="n"/>
      <c r="Z196" s="22" t="n"/>
    </row>
    <row customHeight="1" ht="20" outlineLevel="1" r="197" s="73">
      <c r="A197" s="67" t="n"/>
      <c r="B197" s="67" t="n"/>
      <c r="C197" s="67" t="n"/>
      <c r="D197" s="67" t="n"/>
      <c r="E197" s="67" t="n"/>
      <c r="F197" s="67" t="n"/>
      <c r="G197" s="67" t="n"/>
      <c r="H197" s="67" t="n"/>
      <c r="I197" s="67" t="n"/>
      <c r="J197" s="67" t="n"/>
      <c r="K197" s="67" t="n"/>
      <c r="L197" s="67" t="n"/>
      <c r="M197" s="67" t="n"/>
      <c r="N197" s="67" t="n"/>
      <c r="O197" s="67" t="n"/>
      <c r="P197" s="67" t="n"/>
      <c r="Q197" s="67" t="n"/>
      <c r="R197" s="67" t="n"/>
      <c r="S197" s="67" t="n"/>
      <c r="T197" s="67" t="n"/>
      <c r="U197" s="67" t="n"/>
      <c r="V197" s="67" t="n"/>
      <c r="W197" s="67" t="n"/>
      <c r="X197" s="22" t="n"/>
      <c r="Y197" s="22" t="n"/>
      <c r="Z197" s="22" t="n"/>
    </row>
    <row customHeight="1" ht="20" outlineLevel="1" r="198" s="73">
      <c r="A198" s="67" t="n"/>
      <c r="B198" s="67" t="n"/>
      <c r="C198" s="67" t="n"/>
      <c r="D198" s="67" t="n"/>
      <c r="E198" s="67" t="n"/>
      <c r="F198" s="67" t="n"/>
      <c r="G198" s="67" t="n"/>
      <c r="H198" s="67" t="n"/>
      <c r="I198" s="67" t="n"/>
      <c r="J198" s="67" t="n"/>
      <c r="K198" s="67" t="n"/>
      <c r="L198" s="67" t="n"/>
      <c r="M198" s="67" t="n"/>
      <c r="N198" s="67" t="n"/>
      <c r="O198" s="67" t="n"/>
      <c r="P198" s="67" t="n"/>
      <c r="Q198" s="67" t="n"/>
      <c r="R198" s="67" t="n"/>
      <c r="S198" s="67" t="n"/>
      <c r="T198" s="67" t="n"/>
      <c r="U198" s="67" t="n"/>
      <c r="V198" s="67" t="n"/>
      <c r="W198" s="67" t="n"/>
      <c r="X198" s="22" t="n"/>
      <c r="Y198" s="22" t="n"/>
      <c r="Z198" s="22" t="n"/>
    </row>
    <row customHeight="1" ht="20" r="199" s="73">
      <c r="A199" s="67" t="n"/>
      <c r="B199" s="67" t="n"/>
      <c r="C199" s="67" t="n"/>
      <c r="D199" s="67" t="n"/>
      <c r="E199" s="67" t="n"/>
      <c r="F199" s="67" t="n"/>
      <c r="G199" s="67" t="n"/>
      <c r="H199" s="67" t="n"/>
      <c r="I199" s="67" t="n"/>
      <c r="J199" s="67" t="n"/>
      <c r="K199" s="67" t="n"/>
      <c r="L199" s="67" t="n"/>
      <c r="M199" s="67" t="n"/>
      <c r="N199" s="67" t="n"/>
      <c r="O199" s="67" t="n"/>
      <c r="P199" s="67" t="n"/>
      <c r="Q199" s="67" t="n"/>
      <c r="R199" s="67" t="n"/>
      <c r="S199" s="67" t="n"/>
      <c r="T199" s="67" t="n"/>
      <c r="U199" s="67" t="n"/>
      <c r="V199" s="67" t="n"/>
      <c r="W199" s="67" t="n"/>
      <c r="X199" s="22" t="n"/>
      <c r="Y199" s="22" t="n"/>
      <c r="Z199" s="22" t="n"/>
    </row>
    <row customHeight="1" ht="20" outlineLevel="1" r="200" s="73">
      <c r="A200" s="67" t="n"/>
      <c r="B200" s="67" t="n"/>
      <c r="C200" s="67" t="n"/>
      <c r="D200" s="67" t="n"/>
      <c r="E200" s="67" t="n"/>
      <c r="F200" s="67" t="n"/>
      <c r="G200" s="67" t="n"/>
      <c r="H200" s="67" t="n"/>
      <c r="I200" s="67" t="n"/>
      <c r="J200" s="67" t="n"/>
      <c r="K200" s="67" t="n"/>
      <c r="L200" s="67" t="n"/>
      <c r="M200" s="67" t="n"/>
      <c r="N200" s="67" t="n"/>
      <c r="O200" s="67" t="n"/>
      <c r="P200" s="67" t="n"/>
      <c r="Q200" s="67" t="n"/>
      <c r="R200" s="67" t="n"/>
      <c r="S200" s="67" t="n"/>
      <c r="T200" s="67" t="n"/>
      <c r="U200" s="67" t="n"/>
      <c r="V200" s="67" t="n"/>
      <c r="W200" s="67" t="n"/>
      <c r="X200" s="22" t="n"/>
      <c r="Y200" s="22" t="n"/>
      <c r="Z200" s="22" t="n"/>
    </row>
    <row customHeight="1" ht="20" outlineLevel="1" r="201" s="73">
      <c r="A201" s="67" t="n"/>
      <c r="B201" s="67" t="n"/>
      <c r="C201" s="67" t="n"/>
      <c r="D201" s="67" t="n"/>
      <c r="E201" s="67" t="n"/>
      <c r="F201" s="67" t="n"/>
      <c r="G201" s="67" t="n"/>
      <c r="H201" s="67" t="n"/>
      <c r="I201" s="67" t="n"/>
      <c r="J201" s="67" t="n"/>
      <c r="K201" s="67" t="n"/>
      <c r="L201" s="67" t="n"/>
      <c r="M201" s="67" t="n"/>
      <c r="N201" s="67" t="n"/>
      <c r="O201" s="67" t="n"/>
      <c r="P201" s="67" t="n"/>
      <c r="Q201" s="67" t="n"/>
      <c r="R201" s="67" t="n"/>
      <c r="S201" s="67" t="n"/>
      <c r="T201" s="67" t="n"/>
      <c r="U201" s="67" t="n"/>
      <c r="V201" s="67" t="n"/>
      <c r="W201" s="67" t="n"/>
    </row>
    <row customHeight="1" ht="20" outlineLevel="1" r="202" s="73">
      <c r="A202" s="67" t="n"/>
      <c r="B202" s="67" t="n"/>
      <c r="C202" s="67" t="n"/>
      <c r="D202" s="67" t="n"/>
      <c r="E202" s="67" t="n"/>
      <c r="F202" s="67" t="n"/>
      <c r="G202" s="67" t="n"/>
      <c r="H202" s="67" t="n"/>
      <c r="I202" s="67" t="n"/>
      <c r="J202" s="67" t="n"/>
      <c r="K202" s="67" t="n"/>
      <c r="L202" s="67" t="n"/>
      <c r="M202" s="67" t="n"/>
      <c r="N202" s="67" t="n"/>
      <c r="O202" s="67" t="n"/>
      <c r="P202" s="67" t="n"/>
      <c r="Q202" s="67" t="n"/>
      <c r="R202" s="67" t="n"/>
      <c r="S202" s="67" t="n"/>
      <c r="T202" s="67" t="n"/>
      <c r="U202" s="67" t="n"/>
      <c r="V202" s="67" t="n"/>
      <c r="W202" s="67" t="n"/>
    </row>
    <row customHeight="1" ht="20" outlineLevel="1" r="203" s="73">
      <c r="A203" s="67" t="n"/>
      <c r="B203" s="67" t="n"/>
      <c r="C203" s="67" t="n"/>
      <c r="D203" s="67" t="n"/>
      <c r="E203" s="67" t="n"/>
      <c r="F203" s="67" t="n"/>
      <c r="G203" s="67" t="n"/>
      <c r="H203" s="67" t="n"/>
      <c r="I203" s="67" t="n"/>
      <c r="J203" s="67" t="n"/>
      <c r="K203" s="67" t="n"/>
      <c r="L203" s="67" t="n"/>
      <c r="M203" s="67" t="n"/>
      <c r="N203" s="67" t="n"/>
      <c r="O203" s="67" t="n"/>
      <c r="P203" s="67" t="n"/>
      <c r="Q203" s="67" t="n"/>
      <c r="R203" s="67" t="n"/>
      <c r="S203" s="67" t="n"/>
      <c r="T203" s="67" t="n"/>
      <c r="U203" s="67" t="n"/>
      <c r="V203" s="67" t="n"/>
      <c r="W203" s="67" t="n"/>
    </row>
    <row customHeight="1" ht="20" outlineLevel="1" r="204" s="73">
      <c r="A204" s="67" t="n"/>
      <c r="B204" s="67" t="n"/>
      <c r="C204" s="67" t="n"/>
      <c r="D204" s="67" t="n"/>
      <c r="E204" s="67" t="n"/>
      <c r="F204" s="67" t="n"/>
      <c r="G204" s="67" t="n"/>
      <c r="H204" s="67" t="n"/>
      <c r="I204" s="67" t="n"/>
      <c r="J204" s="67" t="n"/>
      <c r="K204" s="67" t="n"/>
      <c r="L204" s="67" t="n"/>
      <c r="M204" s="67" t="n"/>
      <c r="N204" s="67" t="n"/>
      <c r="O204" s="67" t="n"/>
      <c r="P204" s="67" t="n"/>
      <c r="Q204" s="67" t="n"/>
      <c r="R204" s="67" t="n"/>
      <c r="S204" s="67" t="n"/>
      <c r="T204" s="67" t="n"/>
      <c r="U204" s="67" t="n"/>
      <c r="V204" s="67" t="n"/>
      <c r="W204" s="67" t="n"/>
    </row>
    <row customHeight="1" ht="20" outlineLevel="1" r="205" s="73">
      <c r="A205" s="67" t="n"/>
      <c r="B205" s="67" t="n"/>
      <c r="C205" s="67" t="n"/>
      <c r="D205" s="67" t="n"/>
      <c r="E205" s="67" t="n"/>
      <c r="F205" s="67" t="n"/>
      <c r="G205" s="67" t="n"/>
      <c r="H205" s="67" t="n"/>
      <c r="I205" s="67" t="n"/>
      <c r="J205" s="67" t="n"/>
      <c r="K205" s="67" t="n"/>
      <c r="L205" s="67" t="n"/>
      <c r="M205" s="67" t="n"/>
      <c r="N205" s="67" t="n"/>
      <c r="O205" s="67" t="n"/>
      <c r="P205" s="67" t="n"/>
      <c r="Q205" s="67" t="n"/>
      <c r="R205" s="67" t="n"/>
      <c r="S205" s="67" t="n"/>
      <c r="T205" s="67" t="n"/>
      <c r="U205" s="67" t="n"/>
      <c r="V205" s="67" t="n"/>
      <c r="W205" s="67" t="n"/>
    </row>
    <row customHeight="1" ht="20" outlineLevel="1" r="206" s="73">
      <c r="A206" s="67" t="n"/>
      <c r="B206" s="67" t="n"/>
      <c r="C206" s="67" t="n"/>
      <c r="D206" s="67" t="n"/>
      <c r="E206" s="67" t="n"/>
      <c r="F206" s="67" t="n"/>
      <c r="G206" s="67" t="n"/>
      <c r="H206" s="67" t="n"/>
      <c r="I206" s="67" t="n"/>
      <c r="J206" s="67" t="n"/>
      <c r="K206" s="67" t="n"/>
      <c r="L206" s="67" t="n"/>
      <c r="M206" s="67" t="n"/>
      <c r="N206" s="67" t="n"/>
      <c r="O206" s="67" t="n"/>
      <c r="P206" s="67" t="n"/>
      <c r="Q206" s="67" t="n"/>
      <c r="R206" s="67" t="n"/>
      <c r="S206" s="67" t="n"/>
      <c r="T206" s="67" t="n"/>
      <c r="U206" s="67" t="n"/>
      <c r="V206" s="67" t="n"/>
      <c r="W206" s="67" t="n"/>
    </row>
    <row customHeight="1" ht="20" r="207" s="73">
      <c r="A207" s="67" t="n"/>
      <c r="B207" s="67" t="n"/>
      <c r="C207" s="67" t="n"/>
      <c r="D207" s="67" t="n"/>
      <c r="E207" s="67" t="n"/>
      <c r="F207" s="67" t="n"/>
      <c r="G207" s="67" t="n"/>
      <c r="H207" s="67" t="n"/>
      <c r="I207" s="67" t="n"/>
      <c r="J207" s="67" t="n"/>
      <c r="K207" s="67" t="n"/>
      <c r="L207" s="67" t="n"/>
      <c r="M207" s="67" t="n"/>
      <c r="N207" s="67" t="n"/>
      <c r="O207" s="67" t="n"/>
      <c r="P207" s="67" t="n"/>
      <c r="Q207" s="67" t="n"/>
      <c r="R207" s="67" t="n"/>
      <c r="S207" s="67" t="n"/>
      <c r="T207" s="67" t="n"/>
      <c r="U207" s="67" t="n"/>
      <c r="V207" s="67" t="n"/>
      <c r="W207" s="67" t="n"/>
    </row>
    <row customHeight="1" ht="20" outlineLevel="1" r="208" s="73">
      <c r="A208" s="67" t="n"/>
      <c r="B208" s="67" t="n"/>
      <c r="C208" s="67" t="n"/>
      <c r="D208" s="67" t="n"/>
      <c r="E208" s="67" t="n"/>
      <c r="F208" s="67" t="n"/>
      <c r="G208" s="67" t="n"/>
      <c r="H208" s="67" t="n"/>
      <c r="I208" s="67" t="n"/>
      <c r="J208" s="67" t="n"/>
      <c r="K208" s="67" t="n"/>
      <c r="L208" s="67" t="n"/>
      <c r="M208" s="67" t="n"/>
      <c r="N208" s="67" t="n"/>
      <c r="O208" s="67" t="n"/>
      <c r="P208" s="67" t="n"/>
      <c r="Q208" s="67" t="n"/>
      <c r="R208" s="67" t="n"/>
      <c r="S208" s="67" t="n"/>
      <c r="T208" s="67" t="n"/>
      <c r="U208" s="67" t="n"/>
      <c r="V208" s="67" t="n"/>
      <c r="W208" s="67" t="n"/>
    </row>
    <row customHeight="1" ht="20" outlineLevel="1" r="209" s="73">
      <c r="A209" s="67" t="n"/>
      <c r="B209" s="67" t="n"/>
      <c r="C209" s="67" t="n"/>
      <c r="D209" s="67" t="n"/>
      <c r="E209" s="67" t="n"/>
      <c r="F209" s="67" t="n"/>
      <c r="G209" s="67" t="n"/>
      <c r="H209" s="67" t="n"/>
      <c r="I209" s="67" t="n"/>
      <c r="J209" s="67" t="n"/>
      <c r="K209" s="67" t="n"/>
      <c r="L209" s="67" t="n"/>
      <c r="M209" s="67" t="n"/>
      <c r="N209" s="67" t="n"/>
      <c r="O209" s="67" t="n"/>
      <c r="P209" s="67" t="n"/>
      <c r="Q209" s="67" t="n"/>
      <c r="R209" s="67" t="n"/>
      <c r="S209" s="67" t="n"/>
      <c r="T209" s="67" t="n"/>
      <c r="U209" s="67" t="n"/>
      <c r="V209" s="67" t="n"/>
      <c r="W209" s="67" t="n"/>
    </row>
    <row customHeight="1" ht="20" outlineLevel="1" r="210" s="73">
      <c r="A210" s="67" t="n"/>
      <c r="B210" s="67" t="n"/>
      <c r="C210" s="67" t="n"/>
      <c r="D210" s="67" t="n"/>
      <c r="E210" s="67" t="n"/>
      <c r="F210" s="67" t="n"/>
      <c r="G210" s="67" t="n"/>
      <c r="H210" s="67" t="n"/>
      <c r="I210" s="67" t="n"/>
      <c r="J210" s="67" t="n"/>
      <c r="K210" s="67" t="n"/>
      <c r="L210" s="67" t="n"/>
      <c r="M210" s="67" t="n"/>
      <c r="N210" s="67" t="n"/>
      <c r="O210" s="67" t="n"/>
      <c r="P210" s="67" t="n"/>
      <c r="Q210" s="67" t="n"/>
      <c r="R210" s="67" t="n"/>
      <c r="S210" s="67" t="n"/>
      <c r="T210" s="67" t="n"/>
      <c r="U210" s="67" t="n"/>
      <c r="V210" s="67" t="n"/>
      <c r="W210" s="67" t="n"/>
    </row>
    <row customHeight="1" ht="20" outlineLevel="1" r="211" s="73">
      <c r="A211" s="67" t="n"/>
      <c r="B211" s="67" t="n"/>
      <c r="C211" s="67" t="n"/>
      <c r="D211" s="67" t="n"/>
      <c r="E211" s="67" t="n"/>
      <c r="F211" s="67" t="n"/>
      <c r="G211" s="67" t="n"/>
      <c r="H211" s="67" t="n"/>
      <c r="I211" s="67" t="n"/>
      <c r="J211" s="67" t="n"/>
      <c r="K211" s="67" t="n"/>
      <c r="L211" s="67" t="n"/>
      <c r="M211" s="67" t="n"/>
      <c r="N211" s="67" t="n"/>
      <c r="O211" s="67" t="n"/>
      <c r="P211" s="67" t="n"/>
      <c r="Q211" s="67" t="n"/>
      <c r="R211" s="67" t="n"/>
      <c r="S211" s="67" t="n"/>
      <c r="T211" s="67" t="n"/>
      <c r="U211" s="67" t="n"/>
      <c r="V211" s="67" t="n"/>
      <c r="W211" s="67" t="n"/>
    </row>
    <row customHeight="1" ht="20" outlineLevel="1" r="212" s="73">
      <c r="A212" s="67" t="n"/>
      <c r="B212" s="67" t="n"/>
      <c r="C212" s="67" t="n"/>
      <c r="D212" s="67" t="n"/>
      <c r="E212" s="67" t="n"/>
      <c r="F212" s="67" t="n"/>
      <c r="G212" s="67" t="n"/>
      <c r="H212" s="67" t="n"/>
      <c r="I212" s="67" t="n"/>
      <c r="J212" s="67" t="n"/>
      <c r="K212" s="67" t="n"/>
      <c r="L212" s="67" t="n"/>
      <c r="M212" s="67" t="n"/>
      <c r="N212" s="67" t="n"/>
      <c r="O212" s="67" t="n"/>
      <c r="P212" s="67" t="n"/>
      <c r="Q212" s="67" t="n"/>
      <c r="R212" s="67" t="n"/>
      <c r="S212" s="67" t="n"/>
      <c r="T212" s="67" t="n"/>
      <c r="U212" s="67" t="n"/>
      <c r="V212" s="67" t="n"/>
      <c r="W212" s="67" t="n"/>
    </row>
    <row customHeight="1" ht="20" outlineLevel="1" r="213" s="73">
      <c r="A213" s="67" t="n"/>
      <c r="B213" s="67" t="n"/>
      <c r="C213" s="67" t="n"/>
      <c r="D213" s="67" t="n"/>
      <c r="E213" s="67" t="n"/>
      <c r="F213" s="67" t="n"/>
      <c r="G213" s="67" t="n"/>
      <c r="H213" s="67" t="n"/>
      <c r="I213" s="67" t="n"/>
      <c r="J213" s="67" t="n"/>
      <c r="K213" s="67" t="n"/>
      <c r="L213" s="67" t="n"/>
      <c r="M213" s="67" t="n"/>
      <c r="N213" s="67" t="n"/>
      <c r="O213" s="67" t="n"/>
      <c r="P213" s="67" t="n"/>
      <c r="Q213" s="67" t="n"/>
      <c r="R213" s="67" t="n"/>
      <c r="S213" s="67" t="n"/>
      <c r="T213" s="67" t="n"/>
      <c r="U213" s="67" t="n"/>
      <c r="V213" s="67" t="n"/>
      <c r="W213" s="67" t="n"/>
    </row>
    <row customHeight="1" ht="20" outlineLevel="1" r="214" s="73">
      <c r="A214" s="67" t="n"/>
      <c r="B214" s="67" t="n"/>
      <c r="C214" s="67" t="n"/>
      <c r="D214" s="67" t="n"/>
      <c r="E214" s="67" t="n"/>
      <c r="F214" s="67" t="n"/>
      <c r="G214" s="67" t="n"/>
      <c r="H214" s="67" t="n"/>
      <c r="I214" s="67" t="n"/>
      <c r="J214" s="67" t="n"/>
      <c r="K214" s="67" t="n"/>
      <c r="L214" s="67" t="n"/>
      <c r="M214" s="67" t="n"/>
      <c r="N214" s="67" t="n"/>
      <c r="O214" s="67" t="n"/>
      <c r="P214" s="67" t="n"/>
      <c r="Q214" s="67" t="n"/>
      <c r="R214" s="67" t="n"/>
      <c r="S214" s="67" t="n"/>
      <c r="T214" s="67" t="n"/>
      <c r="U214" s="67" t="n"/>
      <c r="V214" s="67" t="n"/>
      <c r="W214" s="67" t="n"/>
    </row>
    <row customHeight="1" ht="20" r="215" s="73">
      <c r="A215" s="67" t="n"/>
      <c r="B215" s="67" t="n"/>
      <c r="C215" s="67" t="n"/>
      <c r="D215" s="67" t="n"/>
      <c r="E215" s="67" t="n"/>
      <c r="F215" s="67" t="n"/>
      <c r="G215" s="67" t="n"/>
      <c r="H215" s="67" t="n"/>
      <c r="I215" s="67" t="n"/>
      <c r="J215" s="67" t="n"/>
      <c r="K215" s="67" t="n"/>
      <c r="L215" s="67" t="n"/>
      <c r="M215" s="67" t="n"/>
      <c r="N215" s="67" t="n"/>
      <c r="O215" s="67" t="n"/>
      <c r="P215" s="67" t="n"/>
      <c r="Q215" s="67" t="n"/>
      <c r="R215" s="67" t="n"/>
      <c r="S215" s="67" t="n"/>
      <c r="T215" s="67" t="n"/>
      <c r="U215" s="67" t="n"/>
      <c r="V215" s="67" t="n"/>
      <c r="W215" s="67" t="n"/>
    </row>
    <row customHeight="1" ht="20" outlineLevel="1" r="216" s="73">
      <c r="A216" s="67" t="n"/>
      <c r="B216" s="67" t="n"/>
      <c r="C216" s="67" t="n"/>
      <c r="D216" s="67" t="n"/>
      <c r="E216" s="67" t="n"/>
      <c r="F216" s="67" t="n"/>
      <c r="G216" s="67" t="n"/>
      <c r="H216" s="67" t="n"/>
      <c r="I216" s="67" t="n"/>
      <c r="J216" s="67" t="n"/>
      <c r="K216" s="67" t="n"/>
      <c r="L216" s="67" t="n"/>
      <c r="M216" s="67" t="n"/>
      <c r="N216" s="67" t="n"/>
      <c r="O216" s="67" t="n"/>
      <c r="P216" s="67" t="n"/>
      <c r="Q216" s="67" t="n"/>
      <c r="R216" s="67" t="n"/>
      <c r="S216" s="67" t="n"/>
      <c r="T216" s="67" t="n"/>
      <c r="U216" s="67" t="n"/>
      <c r="V216" s="67" t="n"/>
      <c r="W216" s="67" t="n"/>
    </row>
    <row customHeight="1" ht="20" outlineLevel="1" r="217" s="73">
      <c r="A217" s="67" t="n"/>
      <c r="B217" s="67" t="n"/>
      <c r="C217" s="67" t="n"/>
      <c r="D217" s="67" t="n"/>
      <c r="E217" s="67" t="n"/>
      <c r="F217" s="67" t="n"/>
      <c r="G217" s="67" t="n"/>
      <c r="H217" s="67" t="n"/>
      <c r="I217" s="67" t="n"/>
      <c r="J217" s="67" t="n"/>
      <c r="K217" s="67" t="n"/>
      <c r="L217" s="67" t="n"/>
      <c r="M217" s="67" t="n"/>
      <c r="N217" s="67" t="n"/>
      <c r="O217" s="67" t="n"/>
      <c r="P217" s="67" t="n"/>
      <c r="Q217" s="67" t="n"/>
      <c r="R217" s="67" t="n"/>
      <c r="S217" s="67" t="n"/>
      <c r="T217" s="67" t="n"/>
      <c r="U217" s="67" t="n"/>
      <c r="V217" s="67" t="n"/>
      <c r="W217" s="67" t="n"/>
    </row>
    <row customHeight="1" ht="20" outlineLevel="1" r="218" s="73">
      <c r="A218" s="67" t="n"/>
      <c r="B218" s="67" t="n"/>
      <c r="C218" s="67" t="n"/>
      <c r="D218" s="67" t="n"/>
      <c r="E218" s="67" t="n"/>
      <c r="F218" s="67" t="n"/>
      <c r="G218" s="67" t="n"/>
      <c r="H218" s="67" t="n"/>
      <c r="I218" s="67" t="n"/>
      <c r="J218" s="67" t="n"/>
      <c r="K218" s="67" t="n"/>
      <c r="L218" s="67" t="n"/>
      <c r="M218" s="67" t="n"/>
      <c r="N218" s="67" t="n"/>
      <c r="O218" s="67" t="n"/>
      <c r="P218" s="67" t="n"/>
      <c r="Q218" s="67" t="n"/>
      <c r="R218" s="67" t="n"/>
      <c r="S218" s="67" t="n"/>
      <c r="T218" s="67" t="n"/>
      <c r="U218" s="67" t="n"/>
      <c r="V218" s="67" t="n"/>
      <c r="W218" s="67" t="n"/>
    </row>
    <row customHeight="1" ht="20" outlineLevel="1" r="219" s="73">
      <c r="A219" s="67" t="n"/>
      <c r="B219" s="67" t="n"/>
      <c r="C219" s="67" t="n"/>
      <c r="D219" s="67" t="n"/>
      <c r="E219" s="67" t="n"/>
      <c r="F219" s="67" t="n"/>
      <c r="G219" s="67" t="n"/>
      <c r="H219" s="67" t="n"/>
      <c r="I219" s="67" t="n"/>
      <c r="J219" s="67" t="n"/>
      <c r="K219" s="67" t="n"/>
      <c r="L219" s="67" t="n"/>
      <c r="M219" s="67" t="n"/>
      <c r="N219" s="67" t="n"/>
      <c r="O219" s="67" t="n"/>
      <c r="P219" s="67" t="n"/>
      <c r="Q219" s="67" t="n"/>
      <c r="R219" s="67" t="n"/>
      <c r="S219" s="67" t="n"/>
      <c r="T219" s="67" t="n"/>
      <c r="U219" s="67" t="n"/>
      <c r="V219" s="67" t="n"/>
      <c r="W219" s="67" t="n"/>
    </row>
    <row customHeight="1" ht="20" outlineLevel="1" r="220" s="73">
      <c r="A220" s="67" t="n"/>
      <c r="B220" s="67" t="n"/>
      <c r="C220" s="67" t="n"/>
      <c r="D220" s="67" t="n"/>
      <c r="E220" s="67" t="n"/>
      <c r="F220" s="67" t="n"/>
      <c r="G220" s="67" t="n"/>
      <c r="H220" s="67" t="n"/>
      <c r="I220" s="67" t="n"/>
      <c r="J220" s="67" t="n"/>
      <c r="K220" s="67" t="n"/>
      <c r="L220" s="67" t="n"/>
      <c r="M220" s="67" t="n"/>
      <c r="N220" s="67" t="n"/>
      <c r="O220" s="67" t="n"/>
      <c r="P220" s="67" t="n"/>
      <c r="Q220" s="67" t="n"/>
      <c r="R220" s="67" t="n"/>
      <c r="S220" s="67" t="n"/>
      <c r="T220" s="67" t="n"/>
      <c r="U220" s="67" t="n"/>
      <c r="V220" s="67" t="n"/>
      <c r="W220" s="67" t="n"/>
    </row>
    <row customHeight="1" ht="20" outlineLevel="1" r="221" s="73">
      <c r="A221" s="67" t="n"/>
      <c r="B221" s="67" t="n"/>
      <c r="C221" s="67" t="n"/>
      <c r="D221" s="67" t="n"/>
      <c r="E221" s="67" t="n"/>
      <c r="F221" s="67" t="n"/>
      <c r="G221" s="67" t="n"/>
      <c r="H221" s="67" t="n"/>
      <c r="I221" s="67" t="n"/>
      <c r="J221" s="67" t="n"/>
      <c r="K221" s="67" t="n"/>
      <c r="L221" s="67" t="n"/>
      <c r="M221" s="67" t="n"/>
      <c r="N221" s="67" t="n"/>
      <c r="O221" s="67" t="n"/>
      <c r="P221" s="67" t="n"/>
      <c r="Q221" s="67" t="n"/>
      <c r="R221" s="67" t="n"/>
      <c r="S221" s="67" t="n"/>
      <c r="T221" s="67" t="n"/>
      <c r="U221" s="67" t="n"/>
      <c r="V221" s="67" t="n"/>
      <c r="W221" s="67" t="n"/>
    </row>
    <row customHeight="1" ht="20" outlineLevel="1" r="222" s="73">
      <c r="A222" s="67" t="n"/>
      <c r="B222" s="67" t="n"/>
      <c r="C222" s="67" t="n"/>
      <c r="D222" s="67" t="n"/>
      <c r="E222" s="67" t="n"/>
      <c r="F222" s="67" t="n"/>
      <c r="G222" s="67" t="n"/>
      <c r="H222" s="67" t="n"/>
      <c r="I222" s="67" t="n"/>
      <c r="J222" s="67" t="n"/>
      <c r="K222" s="67" t="n"/>
      <c r="L222" s="67" t="n"/>
      <c r="M222" s="67" t="n"/>
      <c r="N222" s="67" t="n"/>
      <c r="O222" s="67" t="n"/>
      <c r="P222" s="67" t="n"/>
      <c r="Q222" s="67" t="n"/>
      <c r="R222" s="67" t="n"/>
      <c r="S222" s="67" t="n"/>
      <c r="T222" s="67" t="n"/>
      <c r="U222" s="67" t="n"/>
      <c r="V222" s="67" t="n"/>
      <c r="W222" s="67" t="n"/>
    </row>
    <row customHeight="1" ht="20" r="223" s="73">
      <c r="A223" s="67" t="n"/>
      <c r="B223" s="67" t="n"/>
      <c r="C223" s="67" t="n"/>
      <c r="D223" s="67" t="n"/>
      <c r="E223" s="67" t="n"/>
      <c r="F223" s="67" t="n"/>
      <c r="G223" s="67" t="n"/>
      <c r="H223" s="67" t="n"/>
      <c r="I223" s="67" t="n"/>
      <c r="J223" s="67" t="n"/>
      <c r="K223" s="67" t="n"/>
      <c r="L223" s="67" t="n"/>
      <c r="M223" s="67" t="n"/>
      <c r="N223" s="67" t="n"/>
      <c r="O223" s="67" t="n"/>
      <c r="P223" s="67" t="n"/>
      <c r="Q223" s="67" t="n"/>
      <c r="R223" s="67" t="n"/>
      <c r="S223" s="67" t="n"/>
      <c r="T223" s="67" t="n"/>
      <c r="U223" s="67" t="n"/>
      <c r="V223" s="67" t="n"/>
      <c r="W223" s="67" t="n"/>
    </row>
    <row customHeight="1" ht="20" outlineLevel="1" r="224" s="73">
      <c r="A224" s="67" t="n"/>
      <c r="B224" s="67" t="n"/>
      <c r="C224" s="67" t="n"/>
      <c r="D224" s="67" t="n"/>
      <c r="E224" s="67" t="n"/>
      <c r="F224" s="67" t="n"/>
      <c r="G224" s="67" t="n"/>
      <c r="H224" s="67" t="n"/>
      <c r="I224" s="67" t="n"/>
      <c r="J224" s="67" t="n"/>
      <c r="K224" s="67" t="n"/>
      <c r="L224" s="67" t="n"/>
      <c r="M224" s="67" t="n"/>
      <c r="N224" s="67" t="n"/>
      <c r="O224" s="67" t="n"/>
      <c r="P224" s="67" t="n"/>
      <c r="Q224" s="67" t="n"/>
      <c r="R224" s="67" t="n"/>
      <c r="S224" s="67" t="n"/>
      <c r="T224" s="67" t="n"/>
      <c r="U224" s="67" t="n"/>
      <c r="V224" s="67" t="n"/>
      <c r="W224" s="67" t="n"/>
    </row>
    <row customHeight="1" ht="20" outlineLevel="1" r="225" s="73">
      <c r="A225" s="67" t="n"/>
      <c r="B225" s="67" t="n"/>
      <c r="C225" s="67" t="n"/>
      <c r="D225" s="67" t="n"/>
      <c r="E225" s="67" t="n"/>
      <c r="F225" s="67" t="n"/>
      <c r="G225" s="67" t="n"/>
      <c r="H225" s="67" t="n"/>
      <c r="I225" s="67" t="n"/>
      <c r="J225" s="67" t="n"/>
      <c r="K225" s="67" t="n"/>
      <c r="L225" s="67" t="n"/>
      <c r="M225" s="67" t="n"/>
      <c r="N225" s="67" t="n"/>
      <c r="O225" s="67" t="n"/>
      <c r="P225" s="67" t="n"/>
      <c r="Q225" s="67" t="n"/>
      <c r="R225" s="67" t="n"/>
      <c r="S225" s="67" t="n"/>
      <c r="T225" s="67" t="n"/>
      <c r="U225" s="67" t="n"/>
      <c r="V225" s="67" t="n"/>
      <c r="W225" s="67" t="n"/>
    </row>
    <row customHeight="1" ht="20" outlineLevel="1" r="226" s="73">
      <c r="A226" s="67" t="n"/>
      <c r="B226" s="67" t="n"/>
      <c r="C226" s="67" t="n"/>
      <c r="D226" s="67" t="n"/>
      <c r="E226" s="67" t="n"/>
      <c r="F226" s="67" t="n"/>
      <c r="G226" s="67" t="n"/>
      <c r="H226" s="67" t="n"/>
      <c r="I226" s="67" t="n"/>
      <c r="J226" s="67" t="n"/>
      <c r="K226" s="67" t="n"/>
      <c r="L226" s="67" t="n"/>
      <c r="M226" s="67" t="n"/>
      <c r="N226" s="67" t="n"/>
      <c r="O226" s="67" t="n"/>
      <c r="P226" s="67" t="n"/>
      <c r="Q226" s="67" t="n"/>
      <c r="R226" s="67" t="n"/>
      <c r="S226" s="67" t="n"/>
      <c r="T226" s="67" t="n"/>
      <c r="U226" s="67" t="n"/>
      <c r="V226" s="67" t="n"/>
      <c r="W226" s="67" t="n"/>
    </row>
    <row customHeight="1" ht="20" outlineLevel="1" r="227" s="73">
      <c r="A227" s="67" t="n"/>
      <c r="B227" s="67" t="n"/>
      <c r="C227" s="67" t="n"/>
      <c r="D227" s="67" t="n"/>
      <c r="E227" s="67" t="n"/>
      <c r="F227" s="67" t="n"/>
      <c r="G227" s="67" t="n"/>
      <c r="H227" s="67" t="n"/>
      <c r="I227" s="67" t="n"/>
      <c r="J227" s="67" t="n"/>
      <c r="K227" s="67" t="n"/>
      <c r="L227" s="67" t="n"/>
      <c r="M227" s="67" t="n"/>
      <c r="N227" s="67" t="n"/>
      <c r="O227" s="67" t="n"/>
      <c r="P227" s="67" t="n"/>
      <c r="Q227" s="67" t="n"/>
      <c r="R227" s="67" t="n"/>
      <c r="S227" s="67" t="n"/>
      <c r="T227" s="67" t="n"/>
      <c r="U227" s="67" t="n"/>
      <c r="V227" s="67" t="n"/>
      <c r="W227" s="67" t="n"/>
    </row>
    <row customHeight="1" ht="20" outlineLevel="1" r="228" s="73">
      <c r="A228" s="67" t="n"/>
      <c r="B228" s="67" t="n"/>
      <c r="C228" s="67" t="n"/>
      <c r="D228" s="67" t="n"/>
      <c r="E228" s="67" t="n"/>
      <c r="F228" s="67" t="n"/>
      <c r="G228" s="67" t="n"/>
      <c r="H228" s="67" t="n"/>
      <c r="I228" s="67" t="n"/>
      <c r="J228" s="67" t="n"/>
      <c r="K228" s="67" t="n"/>
      <c r="L228" s="67" t="n"/>
      <c r="M228" s="67" t="n"/>
      <c r="N228" s="67" t="n"/>
      <c r="O228" s="67" t="n"/>
      <c r="P228" s="67" t="n"/>
      <c r="Q228" s="67" t="n"/>
      <c r="R228" s="67" t="n"/>
      <c r="S228" s="67" t="n"/>
      <c r="T228" s="67" t="n"/>
      <c r="U228" s="67" t="n"/>
      <c r="V228" s="67" t="n"/>
      <c r="W228" s="67" t="n"/>
    </row>
    <row customHeight="1" ht="20" outlineLevel="1" r="229" s="73">
      <c r="A229" s="67" t="n"/>
      <c r="B229" s="67" t="n"/>
      <c r="C229" s="67" t="n"/>
      <c r="D229" s="67" t="n"/>
      <c r="E229" s="67" t="n"/>
      <c r="F229" s="67" t="n"/>
      <c r="G229" s="67" t="n"/>
      <c r="H229" s="67" t="n"/>
      <c r="I229" s="67" t="n"/>
      <c r="J229" s="67" t="n"/>
      <c r="K229" s="67" t="n"/>
      <c r="L229" s="67" t="n"/>
      <c r="M229" s="67" t="n"/>
      <c r="N229" s="67" t="n"/>
      <c r="O229" s="67" t="n"/>
      <c r="P229" s="67" t="n"/>
      <c r="Q229" s="67" t="n"/>
      <c r="R229" s="67" t="n"/>
      <c r="S229" s="67" t="n"/>
      <c r="T229" s="67" t="n"/>
      <c r="U229" s="67" t="n"/>
      <c r="V229" s="67" t="n"/>
      <c r="W229" s="67" t="n"/>
    </row>
    <row customHeight="1" ht="20" outlineLevel="1" r="230" s="73">
      <c r="A230" s="67" t="n"/>
      <c r="B230" s="67" t="n"/>
      <c r="C230" s="67" t="n"/>
      <c r="D230" s="67" t="n"/>
      <c r="E230" s="67" t="n"/>
      <c r="F230" s="67" t="n"/>
      <c r="G230" s="67" t="n"/>
      <c r="H230" s="67" t="n"/>
      <c r="I230" s="67" t="n"/>
      <c r="J230" s="67" t="n"/>
      <c r="K230" s="67" t="n"/>
      <c r="L230" s="67" t="n"/>
      <c r="M230" s="67" t="n"/>
      <c r="N230" s="67" t="n"/>
      <c r="O230" s="67" t="n"/>
      <c r="P230" s="67" t="n"/>
      <c r="Q230" s="67" t="n"/>
      <c r="R230" s="67" t="n"/>
      <c r="S230" s="67" t="n"/>
      <c r="T230" s="67" t="n"/>
      <c r="U230" s="67" t="n"/>
      <c r="V230" s="67" t="n"/>
      <c r="W230" s="67" t="n"/>
    </row>
    <row customHeight="1" ht="20" r="231" s="73">
      <c r="A231" s="67" t="n"/>
      <c r="B231" s="67" t="n"/>
      <c r="C231" s="67" t="n"/>
      <c r="D231" s="67" t="n"/>
      <c r="E231" s="67" t="n"/>
      <c r="F231" s="67" t="n"/>
      <c r="G231" s="67" t="n"/>
      <c r="H231" s="67" t="n"/>
      <c r="I231" s="67" t="n"/>
      <c r="J231" s="67" t="n"/>
      <c r="K231" s="67" t="n"/>
      <c r="L231" s="67" t="n"/>
      <c r="M231" s="67" t="n"/>
      <c r="N231" s="67" t="n"/>
      <c r="O231" s="67" t="n"/>
      <c r="P231" s="67" t="n"/>
      <c r="Q231" s="67" t="n"/>
      <c r="R231" s="67" t="n"/>
      <c r="S231" s="67" t="n"/>
      <c r="T231" s="67" t="n"/>
      <c r="U231" s="67" t="n"/>
      <c r="V231" s="67" t="n"/>
      <c r="W231" s="67" t="n"/>
    </row>
    <row customHeight="1" ht="20" outlineLevel="1" r="232" s="73">
      <c r="A232" s="67" t="n"/>
      <c r="B232" s="67" t="n"/>
      <c r="C232" s="67" t="n"/>
      <c r="D232" s="67" t="n"/>
      <c r="E232" s="67" t="n"/>
      <c r="F232" s="67" t="n"/>
      <c r="G232" s="67" t="n"/>
      <c r="H232" s="67" t="n"/>
      <c r="I232" s="67" t="n"/>
      <c r="J232" s="67" t="n"/>
      <c r="K232" s="67" t="n"/>
      <c r="L232" s="67" t="n"/>
      <c r="M232" s="67" t="n"/>
      <c r="N232" s="67" t="n"/>
      <c r="O232" s="67" t="n"/>
      <c r="P232" s="67" t="n"/>
      <c r="Q232" s="67" t="n"/>
      <c r="R232" s="67" t="n"/>
      <c r="S232" s="67" t="n"/>
      <c r="T232" s="67" t="n"/>
      <c r="U232" s="67" t="n"/>
      <c r="V232" s="67" t="n"/>
      <c r="W232" s="67" t="n"/>
    </row>
    <row customHeight="1" ht="20" outlineLevel="1" r="233" s="73">
      <c r="A233" s="67" t="n"/>
      <c r="B233" s="67" t="n"/>
      <c r="C233" s="67" t="n"/>
      <c r="D233" s="67" t="n"/>
      <c r="E233" s="67" t="n"/>
      <c r="F233" s="67" t="n"/>
      <c r="G233" s="67" t="n"/>
      <c r="H233" s="67" t="n"/>
      <c r="I233" s="67" t="n"/>
      <c r="J233" s="67" t="n"/>
      <c r="K233" s="67" t="n"/>
      <c r="L233" s="67" t="n"/>
      <c r="M233" s="67" t="n"/>
      <c r="N233" s="67" t="n"/>
      <c r="O233" s="67" t="n"/>
      <c r="P233" s="67" t="n"/>
      <c r="Q233" s="67" t="n"/>
      <c r="R233" s="67" t="n"/>
      <c r="S233" s="67" t="n"/>
      <c r="T233" s="67" t="n"/>
      <c r="U233" s="67" t="n"/>
      <c r="V233" s="67" t="n"/>
      <c r="W233" s="67" t="n"/>
    </row>
    <row customHeight="1" ht="20" outlineLevel="1" r="234" s="73">
      <c r="A234" s="67" t="n"/>
      <c r="B234" s="67" t="n"/>
      <c r="C234" s="67" t="n"/>
      <c r="D234" s="67" t="n"/>
      <c r="E234" s="67" t="n"/>
      <c r="F234" s="67" t="n"/>
      <c r="G234" s="67" t="n"/>
      <c r="H234" s="67" t="n"/>
      <c r="I234" s="67" t="n"/>
      <c r="J234" s="67" t="n"/>
      <c r="K234" s="67" t="n"/>
      <c r="L234" s="67" t="n"/>
      <c r="M234" s="67" t="n"/>
      <c r="N234" s="67" t="n"/>
      <c r="O234" s="67" t="n"/>
      <c r="P234" s="67" t="n"/>
      <c r="Q234" s="67" t="n"/>
      <c r="R234" s="67" t="n"/>
      <c r="S234" s="67" t="n"/>
      <c r="T234" s="67" t="n"/>
      <c r="U234" s="67" t="n"/>
      <c r="V234" s="67" t="n"/>
      <c r="W234" s="67" t="n"/>
    </row>
    <row customHeight="1" ht="20" outlineLevel="1" r="235" s="73">
      <c r="A235" s="67" t="n"/>
      <c r="B235" s="67" t="n"/>
      <c r="C235" s="67" t="n"/>
      <c r="D235" s="67" t="n"/>
      <c r="E235" s="67" t="n"/>
      <c r="F235" s="67" t="n"/>
      <c r="G235" s="67" t="n"/>
      <c r="H235" s="67" t="n"/>
      <c r="I235" s="67" t="n"/>
      <c r="J235" s="67" t="n"/>
      <c r="K235" s="67" t="n"/>
      <c r="L235" s="67" t="n"/>
      <c r="M235" s="67" t="n"/>
      <c r="N235" s="67" t="n"/>
      <c r="O235" s="67" t="n"/>
      <c r="P235" s="67" t="n"/>
      <c r="Q235" s="67" t="n"/>
      <c r="R235" s="67" t="n"/>
      <c r="S235" s="67" t="n"/>
      <c r="T235" s="67" t="n"/>
      <c r="U235" s="67" t="n"/>
      <c r="V235" s="67" t="n"/>
      <c r="W235" s="67" t="n"/>
    </row>
    <row customHeight="1" ht="20" outlineLevel="1" r="236" s="73">
      <c r="A236" s="67" t="n"/>
      <c r="B236" s="67" t="n"/>
      <c r="C236" s="67" t="n"/>
      <c r="D236" s="67" t="n"/>
      <c r="E236" s="67" t="n"/>
      <c r="F236" s="67" t="n"/>
      <c r="G236" s="67" t="n"/>
      <c r="H236" s="67" t="n"/>
      <c r="I236" s="67" t="n"/>
      <c r="J236" s="67" t="n"/>
      <c r="K236" s="67" t="n"/>
      <c r="L236" s="67" t="n"/>
      <c r="M236" s="67" t="n"/>
      <c r="N236" s="67" t="n"/>
      <c r="O236" s="67" t="n"/>
      <c r="P236" s="67" t="n"/>
      <c r="Q236" s="67" t="n"/>
      <c r="R236" s="67" t="n"/>
      <c r="S236" s="67" t="n"/>
      <c r="T236" s="67" t="n"/>
      <c r="U236" s="67" t="n"/>
      <c r="V236" s="67" t="n"/>
      <c r="W236" s="67" t="n"/>
    </row>
    <row customHeight="1" ht="20" outlineLevel="1" r="237" s="73">
      <c r="A237" s="67" t="n"/>
      <c r="B237" s="67" t="n"/>
      <c r="C237" s="67" t="n"/>
      <c r="D237" s="67" t="n"/>
      <c r="E237" s="67" t="n"/>
      <c r="F237" s="67" t="n"/>
      <c r="G237" s="67" t="n"/>
      <c r="H237" s="67" t="n"/>
      <c r="I237" s="67" t="n"/>
      <c r="J237" s="67" t="n"/>
      <c r="K237" s="67" t="n"/>
      <c r="L237" s="67" t="n"/>
      <c r="M237" s="67" t="n"/>
      <c r="N237" s="67" t="n"/>
      <c r="O237" s="67" t="n"/>
      <c r="P237" s="67" t="n"/>
      <c r="Q237" s="67" t="n"/>
      <c r="R237" s="67" t="n"/>
      <c r="S237" s="67" t="n"/>
      <c r="T237" s="67" t="n"/>
      <c r="U237" s="67" t="n"/>
      <c r="V237" s="67" t="n"/>
      <c r="W237" s="67" t="n"/>
    </row>
    <row customHeight="1" ht="20" outlineLevel="1" r="238" s="73">
      <c r="A238" s="67" t="n"/>
      <c r="B238" s="67" t="n"/>
      <c r="C238" s="67" t="n"/>
      <c r="D238" s="67" t="n"/>
      <c r="E238" s="67" t="n"/>
      <c r="F238" s="67" t="n"/>
      <c r="G238" s="67" t="n"/>
      <c r="H238" s="67" t="n"/>
      <c r="I238" s="67" t="n"/>
      <c r="J238" s="67" t="n"/>
      <c r="K238" s="67" t="n"/>
      <c r="L238" s="67" t="n"/>
      <c r="M238" s="67" t="n"/>
      <c r="N238" s="67" t="n"/>
      <c r="O238" s="67" t="n"/>
      <c r="P238" s="67" t="n"/>
      <c r="Q238" s="67" t="n"/>
      <c r="R238" s="67" t="n"/>
      <c r="S238" s="67" t="n"/>
      <c r="T238" s="67" t="n"/>
      <c r="U238" s="67" t="n"/>
      <c r="V238" s="67" t="n"/>
      <c r="W238" s="67" t="n"/>
    </row>
    <row customHeight="1" ht="20" r="239" s="73">
      <c r="A239" s="67" t="n"/>
      <c r="B239" s="67" t="n"/>
      <c r="C239" s="67" t="n"/>
      <c r="D239" s="67" t="n"/>
      <c r="E239" s="67" t="n"/>
      <c r="F239" s="67" t="n"/>
      <c r="G239" s="67" t="n"/>
      <c r="H239" s="67" t="n"/>
      <c r="I239" s="67" t="n"/>
      <c r="J239" s="67" t="n"/>
      <c r="K239" s="67" t="n"/>
      <c r="L239" s="67" t="n"/>
      <c r="M239" s="67" t="n"/>
      <c r="N239" s="67" t="n"/>
      <c r="O239" s="67" t="n"/>
      <c r="P239" s="67" t="n"/>
      <c r="Q239" s="67" t="n"/>
      <c r="R239" s="67" t="n"/>
      <c r="S239" s="67" t="n"/>
      <c r="T239" s="67" t="n"/>
      <c r="U239" s="67" t="n"/>
      <c r="V239" s="67" t="n"/>
      <c r="W239" s="67" t="n"/>
    </row>
    <row customHeight="1" ht="20" outlineLevel="1" r="240" s="73">
      <c r="A240" s="67" t="n"/>
      <c r="B240" s="67" t="n"/>
      <c r="C240" s="67" t="n"/>
      <c r="D240" s="67" t="n"/>
      <c r="E240" s="67" t="n"/>
      <c r="F240" s="67" t="n"/>
      <c r="G240" s="67" t="n"/>
      <c r="H240" s="67" t="n"/>
      <c r="I240" s="67" t="n"/>
      <c r="J240" s="67" t="n"/>
      <c r="K240" s="67" t="n"/>
      <c r="L240" s="67" t="n"/>
      <c r="M240" s="67" t="n"/>
      <c r="N240" s="67" t="n"/>
      <c r="O240" s="67" t="n"/>
      <c r="P240" s="67" t="n"/>
      <c r="Q240" s="67" t="n"/>
      <c r="R240" s="67" t="n"/>
      <c r="S240" s="67" t="n"/>
      <c r="T240" s="67" t="n"/>
      <c r="U240" s="67" t="n"/>
      <c r="V240" s="67" t="n"/>
      <c r="W240" s="67" t="n"/>
    </row>
    <row customHeight="1" ht="20" outlineLevel="1" r="241" s="73">
      <c r="A241" s="67" t="n"/>
      <c r="B241" s="67" t="n"/>
      <c r="C241" s="67" t="n"/>
      <c r="D241" s="67" t="n"/>
      <c r="E241" s="67" t="n"/>
      <c r="F241" s="67" t="n"/>
      <c r="G241" s="67" t="n"/>
      <c r="H241" s="67" t="n"/>
      <c r="I241" s="67" t="n"/>
      <c r="J241" s="67" t="n"/>
      <c r="K241" s="67" t="n"/>
      <c r="L241" s="67" t="n"/>
      <c r="M241" s="67" t="n"/>
      <c r="N241" s="67" t="n"/>
      <c r="O241" s="67" t="n"/>
      <c r="P241" s="67" t="n"/>
      <c r="Q241" s="67" t="n"/>
      <c r="R241" s="67" t="n"/>
      <c r="S241" s="67" t="n"/>
      <c r="T241" s="67" t="n"/>
      <c r="U241" s="67" t="n"/>
      <c r="V241" s="67" t="n"/>
      <c r="W241" s="67" t="n"/>
    </row>
    <row customHeight="1" ht="20" outlineLevel="1" r="242" s="73">
      <c r="A242" s="67" t="n"/>
      <c r="B242" s="67" t="n"/>
      <c r="C242" s="67" t="n"/>
      <c r="D242" s="67" t="n"/>
      <c r="E242" s="67" t="n"/>
      <c r="F242" s="67" t="n"/>
      <c r="G242" s="67" t="n"/>
      <c r="H242" s="67" t="n"/>
      <c r="I242" s="67" t="n"/>
      <c r="J242" s="67" t="n"/>
      <c r="K242" s="67" t="n"/>
      <c r="L242" s="67" t="n"/>
      <c r="M242" s="67" t="n"/>
      <c r="N242" s="67" t="n"/>
      <c r="O242" s="67" t="n"/>
      <c r="P242" s="67" t="n"/>
      <c r="Q242" s="67" t="n"/>
      <c r="R242" s="67" t="n"/>
      <c r="S242" s="67" t="n"/>
      <c r="T242" s="67" t="n"/>
      <c r="U242" s="67" t="n"/>
      <c r="V242" s="67" t="n"/>
      <c r="W242" s="67" t="n"/>
    </row>
    <row customHeight="1" ht="20" outlineLevel="1" r="243" s="73">
      <c r="A243" s="67" t="n"/>
      <c r="B243" s="67" t="n"/>
      <c r="C243" s="67" t="n"/>
      <c r="D243" s="67" t="n"/>
      <c r="E243" s="67" t="n"/>
      <c r="F243" s="67" t="n"/>
      <c r="G243" s="67" t="n"/>
      <c r="H243" s="67" t="n"/>
      <c r="I243" s="67" t="n"/>
      <c r="J243" s="67" t="n"/>
      <c r="K243" s="67" t="n"/>
      <c r="L243" s="67" t="n"/>
      <c r="M243" s="67" t="n"/>
      <c r="N243" s="67" t="n"/>
      <c r="O243" s="67" t="n"/>
      <c r="P243" s="67" t="n"/>
      <c r="Q243" s="67" t="n"/>
      <c r="R243" s="67" t="n"/>
      <c r="S243" s="67" t="n"/>
      <c r="T243" s="67" t="n"/>
      <c r="U243" s="67" t="n"/>
      <c r="V243" s="67" t="n"/>
      <c r="W243" s="67" t="n"/>
    </row>
    <row customHeight="1" ht="20" outlineLevel="1" r="244" s="73">
      <c r="A244" s="67" t="n"/>
      <c r="B244" s="67" t="n"/>
      <c r="C244" s="67" t="n"/>
      <c r="D244" s="67" t="n"/>
      <c r="E244" s="67" t="n"/>
      <c r="F244" s="67" t="n"/>
      <c r="G244" s="67" t="n"/>
      <c r="H244" s="67" t="n"/>
      <c r="I244" s="67" t="n"/>
      <c r="J244" s="67" t="n"/>
      <c r="K244" s="67" t="n"/>
      <c r="L244" s="67" t="n"/>
      <c r="M244" s="67" t="n"/>
      <c r="N244" s="67" t="n"/>
      <c r="O244" s="67" t="n"/>
      <c r="P244" s="67" t="n"/>
      <c r="Q244" s="67" t="n"/>
      <c r="R244" s="67" t="n"/>
      <c r="S244" s="67" t="n"/>
      <c r="T244" s="67" t="n"/>
      <c r="U244" s="67" t="n"/>
      <c r="V244" s="67" t="n"/>
      <c r="W244" s="67" t="n"/>
    </row>
    <row customHeight="1" ht="20" outlineLevel="1" r="245" s="73">
      <c r="A245" s="67" t="n"/>
      <c r="B245" s="67" t="n"/>
      <c r="C245" s="67" t="n"/>
      <c r="D245" s="67" t="n"/>
      <c r="E245" s="67" t="n"/>
      <c r="F245" s="67" t="n"/>
      <c r="G245" s="67" t="n"/>
      <c r="H245" s="67" t="n"/>
      <c r="I245" s="67" t="n"/>
      <c r="J245" s="67" t="n"/>
      <c r="K245" s="67" t="n"/>
      <c r="L245" s="67" t="n"/>
      <c r="M245" s="67" t="n"/>
      <c r="N245" s="67" t="n"/>
      <c r="O245" s="67" t="n"/>
      <c r="P245" s="67" t="n"/>
      <c r="Q245" s="67" t="n"/>
      <c r="R245" s="67" t="n"/>
      <c r="S245" s="67" t="n"/>
      <c r="T245" s="67" t="n"/>
      <c r="U245" s="67" t="n"/>
      <c r="V245" s="67" t="n"/>
      <c r="W245" s="67" t="n"/>
    </row>
    <row customHeight="1" ht="20" outlineLevel="1" r="246" s="73">
      <c r="A246" s="67" t="n"/>
      <c r="B246" s="67" t="n"/>
      <c r="C246" s="67" t="n"/>
      <c r="D246" s="67" t="n"/>
      <c r="E246" s="67" t="n"/>
      <c r="F246" s="67" t="n"/>
      <c r="G246" s="67" t="n"/>
      <c r="H246" s="67" t="n"/>
      <c r="I246" s="67" t="n"/>
      <c r="J246" s="67" t="n"/>
      <c r="K246" s="67" t="n"/>
      <c r="L246" s="67" t="n"/>
      <c r="M246" s="67" t="n"/>
      <c r="N246" s="67" t="n"/>
      <c r="O246" s="67" t="n"/>
      <c r="P246" s="67" t="n"/>
      <c r="Q246" s="67" t="n"/>
      <c r="R246" s="67" t="n"/>
      <c r="S246" s="67" t="n"/>
      <c r="T246" s="67" t="n"/>
      <c r="U246" s="67" t="n"/>
      <c r="V246" s="67" t="n"/>
      <c r="W246" s="67" t="n"/>
    </row>
    <row customHeight="1" ht="20" r="247" s="73">
      <c r="A247" s="67" t="n"/>
      <c r="B247" s="67" t="n"/>
      <c r="C247" s="67" t="n"/>
      <c r="D247" s="67" t="n"/>
      <c r="E247" s="67" t="n"/>
      <c r="F247" s="67" t="n"/>
      <c r="G247" s="67" t="n"/>
      <c r="H247" s="67" t="n"/>
      <c r="I247" s="67" t="n"/>
      <c r="J247" s="67" t="n"/>
      <c r="K247" s="67" t="n"/>
      <c r="L247" s="67" t="n"/>
      <c r="M247" s="67" t="n"/>
      <c r="N247" s="67" t="n"/>
      <c r="O247" s="67" t="n"/>
      <c r="P247" s="67" t="n"/>
      <c r="Q247" s="67" t="n"/>
      <c r="R247" s="67" t="n"/>
      <c r="S247" s="67" t="n"/>
      <c r="T247" s="67" t="n"/>
      <c r="U247" s="67" t="n"/>
      <c r="V247" s="67" t="n"/>
      <c r="W247" s="67" t="n"/>
    </row>
    <row customHeight="1" ht="20" outlineLevel="1" r="248" s="73">
      <c r="A248" s="67" t="n"/>
      <c r="B248" s="67" t="n"/>
      <c r="C248" s="67" t="n"/>
      <c r="D248" s="67" t="n"/>
      <c r="E248" s="67" t="n"/>
      <c r="F248" s="67" t="n"/>
      <c r="G248" s="67" t="n"/>
      <c r="H248" s="67" t="n"/>
      <c r="I248" s="67" t="n"/>
      <c r="J248" s="67" t="n"/>
      <c r="K248" s="67" t="n"/>
      <c r="L248" s="67" t="n"/>
      <c r="M248" s="67" t="n"/>
      <c r="N248" s="67" t="n"/>
      <c r="O248" s="67" t="n"/>
      <c r="P248" s="67" t="n"/>
      <c r="Q248" s="67" t="n"/>
      <c r="R248" s="67" t="n"/>
      <c r="S248" s="67" t="n"/>
      <c r="T248" s="67" t="n"/>
      <c r="U248" s="67" t="n"/>
      <c r="V248" s="67" t="n"/>
      <c r="W248" s="67" t="n"/>
    </row>
    <row customHeight="1" ht="20" outlineLevel="1" r="249" s="73">
      <c r="A249" s="67" t="n"/>
      <c r="B249" s="67" t="n"/>
      <c r="C249" s="67" t="n"/>
      <c r="D249" s="67" t="n"/>
      <c r="E249" s="67" t="n"/>
      <c r="F249" s="67" t="n"/>
      <c r="G249" s="67" t="n"/>
      <c r="H249" s="67" t="n"/>
      <c r="I249" s="67" t="n"/>
      <c r="J249" s="67" t="n"/>
      <c r="K249" s="67" t="n"/>
      <c r="L249" s="67" t="n"/>
      <c r="M249" s="67" t="n"/>
      <c r="N249" s="67" t="n"/>
      <c r="O249" s="67" t="n"/>
      <c r="P249" s="67" t="n"/>
      <c r="Q249" s="67" t="n"/>
      <c r="R249" s="67" t="n"/>
      <c r="S249" s="67" t="n"/>
      <c r="T249" s="67" t="n"/>
      <c r="U249" s="67" t="n"/>
      <c r="V249" s="67" t="n"/>
      <c r="W249" s="67" t="n"/>
    </row>
    <row customHeight="1" ht="20" outlineLevel="1" r="250" s="73">
      <c r="A250" s="67" t="n"/>
      <c r="B250" s="67" t="n"/>
      <c r="C250" s="67" t="n"/>
      <c r="D250" s="67" t="n"/>
      <c r="E250" s="67" t="n"/>
      <c r="F250" s="67" t="n"/>
      <c r="G250" s="67" t="n"/>
      <c r="H250" s="67" t="n"/>
      <c r="I250" s="67" t="n"/>
      <c r="J250" s="67" t="n"/>
      <c r="K250" s="67" t="n"/>
      <c r="L250" s="67" t="n"/>
      <c r="M250" s="67" t="n"/>
      <c r="N250" s="67" t="n"/>
      <c r="O250" s="67" t="n"/>
      <c r="P250" s="67" t="n"/>
      <c r="Q250" s="67" t="n"/>
      <c r="R250" s="67" t="n"/>
      <c r="S250" s="67" t="n"/>
      <c r="T250" s="67" t="n"/>
      <c r="U250" s="67" t="n"/>
      <c r="V250" s="67" t="n"/>
      <c r="W250" s="67" t="n"/>
    </row>
    <row customHeight="1" ht="20" outlineLevel="1" r="251" s="73">
      <c r="A251" s="67" t="n"/>
      <c r="B251" s="67" t="n"/>
      <c r="C251" s="67" t="n"/>
      <c r="D251" s="67" t="n"/>
      <c r="E251" s="67" t="n"/>
      <c r="F251" s="67" t="n"/>
      <c r="G251" s="67" t="n"/>
      <c r="H251" s="67" t="n"/>
      <c r="I251" s="67" t="n"/>
      <c r="J251" s="67" t="n"/>
      <c r="K251" s="67" t="n"/>
      <c r="L251" s="67" t="n"/>
      <c r="M251" s="67" t="n"/>
      <c r="N251" s="67" t="n"/>
      <c r="O251" s="67" t="n"/>
      <c r="P251" s="67" t="n"/>
      <c r="Q251" s="67" t="n"/>
      <c r="R251" s="67" t="n"/>
      <c r="S251" s="67" t="n"/>
      <c r="T251" s="67" t="n"/>
      <c r="U251" s="67" t="n"/>
      <c r="V251" s="67" t="n"/>
      <c r="W251" s="67" t="n"/>
    </row>
    <row customHeight="1" ht="20" outlineLevel="1" r="252" s="73">
      <c r="A252" s="67" t="n"/>
      <c r="B252" s="67" t="n"/>
      <c r="C252" s="67" t="n"/>
      <c r="D252" s="67" t="n"/>
      <c r="E252" s="67" t="n"/>
      <c r="F252" s="67" t="n"/>
      <c r="G252" s="67" t="n"/>
      <c r="H252" s="67" t="n"/>
      <c r="I252" s="67" t="n"/>
      <c r="J252" s="67" t="n"/>
      <c r="K252" s="67" t="n"/>
      <c r="L252" s="67" t="n"/>
      <c r="M252" s="67" t="n"/>
      <c r="N252" s="67" t="n"/>
      <c r="O252" s="67" t="n"/>
      <c r="P252" s="67" t="n"/>
      <c r="Q252" s="67" t="n"/>
      <c r="R252" s="67" t="n"/>
      <c r="S252" s="67" t="n"/>
      <c r="T252" s="67" t="n"/>
      <c r="U252" s="67" t="n"/>
      <c r="V252" s="67" t="n"/>
      <c r="W252" s="67" t="n"/>
    </row>
    <row customHeight="1" ht="20" outlineLevel="1" r="253" s="73">
      <c r="A253" s="67" t="n"/>
      <c r="B253" s="67" t="n"/>
      <c r="C253" s="67" t="n"/>
      <c r="D253" s="67" t="n"/>
      <c r="E253" s="67" t="n"/>
      <c r="F253" s="67" t="n"/>
      <c r="G253" s="67" t="n"/>
      <c r="H253" s="67" t="n"/>
      <c r="I253" s="67" t="n"/>
      <c r="J253" s="67" t="n"/>
      <c r="K253" s="67" t="n"/>
      <c r="L253" s="67" t="n"/>
      <c r="M253" s="67" t="n"/>
      <c r="N253" s="67" t="n"/>
      <c r="O253" s="67" t="n"/>
      <c r="P253" s="67" t="n"/>
      <c r="Q253" s="67" t="n"/>
      <c r="R253" s="67" t="n"/>
      <c r="S253" s="67" t="n"/>
      <c r="T253" s="67" t="n"/>
      <c r="U253" s="67" t="n"/>
      <c r="V253" s="67" t="n"/>
      <c r="W253" s="67" t="n"/>
    </row>
    <row customHeight="1" ht="20" outlineLevel="1" r="254" s="73">
      <c r="A254" s="67" t="n"/>
      <c r="B254" s="67" t="n"/>
      <c r="C254" s="67" t="n"/>
      <c r="D254" s="67" t="n"/>
      <c r="E254" s="67" t="n"/>
      <c r="F254" s="67" t="n"/>
      <c r="G254" s="67" t="n"/>
      <c r="H254" s="67" t="n"/>
      <c r="I254" s="67" t="n"/>
      <c r="J254" s="67" t="n"/>
      <c r="K254" s="67" t="n"/>
      <c r="L254" s="67" t="n"/>
      <c r="M254" s="67" t="n"/>
      <c r="N254" s="67" t="n"/>
      <c r="O254" s="67" t="n"/>
      <c r="P254" s="67" t="n"/>
      <c r="Q254" s="67" t="n"/>
      <c r="R254" s="67" t="n"/>
      <c r="S254" s="67" t="n"/>
      <c r="T254" s="67" t="n"/>
      <c r="U254" s="67" t="n"/>
      <c r="V254" s="67" t="n"/>
      <c r="W254" s="67" t="n"/>
    </row>
    <row customHeight="1" ht="20" r="255" s="73">
      <c r="A255" s="67" t="n"/>
      <c r="B255" s="67" t="n"/>
      <c r="C255" s="67" t="n"/>
      <c r="D255" s="67" t="n"/>
      <c r="E255" s="67" t="n"/>
      <c r="F255" s="67" t="n"/>
      <c r="G255" s="67" t="n"/>
      <c r="H255" s="67" t="n"/>
      <c r="I255" s="67" t="n"/>
      <c r="J255" s="67" t="n"/>
      <c r="K255" s="67" t="n"/>
      <c r="L255" s="67" t="n"/>
      <c r="M255" s="67" t="n"/>
      <c r="N255" s="67" t="n"/>
      <c r="O255" s="67" t="n"/>
      <c r="P255" s="67" t="n"/>
      <c r="Q255" s="67" t="n"/>
      <c r="R255" s="67" t="n"/>
      <c r="S255" s="67" t="n"/>
      <c r="T255" s="67" t="n"/>
      <c r="U255" s="67" t="n"/>
      <c r="V255" s="67" t="n"/>
      <c r="W255" s="67" t="n"/>
    </row>
    <row customHeight="1" ht="20" outlineLevel="1" r="256" s="73">
      <c r="A256" s="67" t="n"/>
      <c r="B256" s="67" t="n"/>
      <c r="C256" s="67" t="n"/>
      <c r="D256" s="67" t="n"/>
      <c r="E256" s="67" t="n"/>
      <c r="F256" s="67" t="n"/>
      <c r="G256" s="67" t="n"/>
      <c r="H256" s="67" t="n"/>
      <c r="I256" s="67" t="n"/>
      <c r="J256" s="67" t="n"/>
      <c r="K256" s="67" t="n"/>
      <c r="L256" s="67" t="n"/>
      <c r="M256" s="67" t="n"/>
      <c r="N256" s="67" t="n"/>
      <c r="O256" s="67" t="n"/>
      <c r="P256" s="67" t="n"/>
      <c r="Q256" s="67" t="n"/>
      <c r="R256" s="67" t="n"/>
      <c r="S256" s="67" t="n"/>
      <c r="T256" s="67" t="n"/>
      <c r="U256" s="67" t="n"/>
      <c r="V256" s="67" t="n"/>
      <c r="W256" s="67" t="n"/>
    </row>
    <row customHeight="1" ht="20" outlineLevel="1" r="257" s="73">
      <c r="A257" s="67" t="n"/>
      <c r="B257" s="67" t="n"/>
      <c r="C257" s="67" t="n"/>
      <c r="D257" s="67" t="n"/>
      <c r="E257" s="67" t="n"/>
      <c r="F257" s="67" t="n"/>
      <c r="G257" s="67" t="n"/>
      <c r="H257" s="67" t="n"/>
      <c r="I257" s="67" t="n"/>
      <c r="J257" s="67" t="n"/>
      <c r="K257" s="67" t="n"/>
      <c r="L257" s="67" t="n"/>
      <c r="M257" s="67" t="n"/>
      <c r="N257" s="67" t="n"/>
      <c r="O257" s="67" t="n"/>
      <c r="P257" s="67" t="n"/>
      <c r="Q257" s="67" t="n"/>
      <c r="R257" s="67" t="n"/>
      <c r="S257" s="67" t="n"/>
      <c r="T257" s="67" t="n"/>
      <c r="U257" s="67" t="n"/>
      <c r="V257" s="67" t="n"/>
      <c r="W257" s="67" t="n"/>
    </row>
    <row customHeight="1" ht="20" outlineLevel="1" r="258" s="73">
      <c r="A258" s="67" t="n"/>
      <c r="B258" s="67" t="n"/>
      <c r="C258" s="67" t="n"/>
      <c r="D258" s="67" t="n"/>
      <c r="E258" s="67" t="n"/>
      <c r="F258" s="67" t="n"/>
      <c r="G258" s="67" t="n"/>
      <c r="H258" s="67" t="n"/>
      <c r="I258" s="67" t="n"/>
      <c r="J258" s="67" t="n"/>
      <c r="K258" s="67" t="n"/>
      <c r="L258" s="67" t="n"/>
      <c r="M258" s="67" t="n"/>
      <c r="N258" s="67" t="n"/>
      <c r="O258" s="67" t="n"/>
      <c r="P258" s="67" t="n"/>
      <c r="Q258" s="67" t="n"/>
      <c r="R258" s="67" t="n"/>
      <c r="S258" s="67" t="n"/>
      <c r="T258" s="67" t="n"/>
      <c r="U258" s="67" t="n"/>
      <c r="V258" s="67" t="n"/>
      <c r="W258" s="67" t="n"/>
    </row>
    <row customHeight="1" ht="20" outlineLevel="1" r="259" s="73">
      <c r="A259" s="67" t="n"/>
      <c r="B259" s="67" t="n"/>
      <c r="C259" s="67" t="n"/>
      <c r="D259" s="67" t="n"/>
      <c r="E259" s="67" t="n"/>
      <c r="F259" s="67" t="n"/>
      <c r="G259" s="67" t="n"/>
      <c r="H259" s="67" t="n"/>
      <c r="I259" s="67" t="n"/>
      <c r="J259" s="67" t="n"/>
      <c r="K259" s="67" t="n"/>
      <c r="L259" s="67" t="n"/>
      <c r="M259" s="67" t="n"/>
      <c r="N259" s="67" t="n"/>
      <c r="O259" s="67" t="n"/>
      <c r="P259" s="67" t="n"/>
      <c r="Q259" s="67" t="n"/>
      <c r="R259" s="67" t="n"/>
      <c r="S259" s="67" t="n"/>
      <c r="T259" s="67" t="n"/>
      <c r="U259" s="67" t="n"/>
      <c r="V259" s="67" t="n"/>
      <c r="W259" s="67" t="n"/>
    </row>
    <row customHeight="1" ht="20" outlineLevel="1" r="260" s="73">
      <c r="A260" s="67" t="n"/>
      <c r="B260" s="67" t="n"/>
      <c r="C260" s="67" t="n"/>
      <c r="D260" s="67" t="n"/>
      <c r="E260" s="67" t="n"/>
      <c r="F260" s="67" t="n"/>
      <c r="G260" s="67" t="n"/>
      <c r="H260" s="67" t="n"/>
      <c r="I260" s="67" t="n"/>
      <c r="J260" s="67" t="n"/>
      <c r="K260" s="67" t="n"/>
      <c r="L260" s="67" t="n"/>
      <c r="M260" s="67" t="n"/>
      <c r="N260" s="67" t="n"/>
      <c r="O260" s="67" t="n"/>
      <c r="P260" s="67" t="n"/>
      <c r="Q260" s="67" t="n"/>
      <c r="R260" s="67" t="n"/>
      <c r="S260" s="67" t="n"/>
      <c r="T260" s="67" t="n"/>
      <c r="U260" s="67" t="n"/>
      <c r="V260" s="67" t="n"/>
      <c r="W260" s="67" t="n"/>
    </row>
    <row customHeight="1" ht="20" outlineLevel="1" r="261" s="73">
      <c r="A261" s="67" t="n"/>
      <c r="B261" s="67" t="n"/>
      <c r="C261" s="67" t="n"/>
      <c r="D261" s="67" t="n"/>
      <c r="E261" s="67" t="n"/>
      <c r="F261" s="67" t="n"/>
      <c r="G261" s="67" t="n"/>
      <c r="H261" s="67" t="n"/>
      <c r="I261" s="67" t="n"/>
      <c r="J261" s="67" t="n"/>
      <c r="K261" s="67" t="n"/>
      <c r="L261" s="67" t="n"/>
      <c r="M261" s="67" t="n"/>
      <c r="N261" s="67" t="n"/>
      <c r="O261" s="67" t="n"/>
      <c r="P261" s="67" t="n"/>
      <c r="Q261" s="67" t="n"/>
      <c r="R261" s="67" t="n"/>
      <c r="S261" s="67" t="n"/>
      <c r="T261" s="67" t="n"/>
      <c r="U261" s="67" t="n"/>
      <c r="V261" s="67" t="n"/>
      <c r="W261" s="67" t="n"/>
    </row>
    <row customHeight="1" ht="20" outlineLevel="1" r="262" s="73">
      <c r="A262" s="67" t="n"/>
      <c r="B262" s="67" t="n"/>
      <c r="C262" s="67" t="n"/>
      <c r="D262" s="67" t="n"/>
      <c r="E262" s="67" t="n"/>
      <c r="F262" s="67" t="n"/>
      <c r="G262" s="67" t="n"/>
      <c r="H262" s="67" t="n"/>
      <c r="I262" s="67" t="n"/>
      <c r="J262" s="67" t="n"/>
      <c r="K262" s="67" t="n"/>
      <c r="L262" s="67" t="n"/>
      <c r="M262" s="67" t="n"/>
      <c r="N262" s="67" t="n"/>
      <c r="O262" s="67" t="n"/>
      <c r="P262" s="67" t="n"/>
      <c r="Q262" s="67" t="n"/>
      <c r="R262" s="67" t="n"/>
      <c r="S262" s="67" t="n"/>
      <c r="T262" s="67" t="n"/>
      <c r="U262" s="67" t="n"/>
      <c r="V262" s="67" t="n"/>
      <c r="W262" s="67" t="n"/>
    </row>
    <row customHeight="1" ht="20" r="263" s="73">
      <c r="A263" s="67" t="n"/>
      <c r="B263" s="67" t="n"/>
      <c r="C263" s="67" t="n"/>
      <c r="D263" s="67" t="n"/>
      <c r="E263" s="67" t="n"/>
      <c r="F263" s="67" t="n"/>
      <c r="G263" s="67" t="n"/>
      <c r="H263" s="67" t="n"/>
      <c r="I263" s="67" t="n"/>
      <c r="J263" s="67" t="n"/>
      <c r="K263" s="67" t="n"/>
      <c r="L263" s="67" t="n"/>
      <c r="M263" s="67" t="n"/>
      <c r="N263" s="67" t="n"/>
      <c r="O263" s="67" t="n"/>
      <c r="P263" s="67" t="n"/>
      <c r="Q263" s="67" t="n"/>
      <c r="R263" s="67" t="n"/>
      <c r="S263" s="67" t="n"/>
      <c r="T263" s="67" t="n"/>
      <c r="U263" s="67" t="n"/>
      <c r="V263" s="67" t="n"/>
      <c r="W263" s="67" t="n"/>
    </row>
    <row customHeight="1" ht="20" outlineLevel="1" r="264" s="73">
      <c r="A264" s="67" t="n"/>
      <c r="B264" s="67" t="n"/>
      <c r="C264" s="67" t="n"/>
      <c r="D264" s="67" t="n"/>
      <c r="E264" s="67" t="n"/>
      <c r="F264" s="67" t="n"/>
      <c r="G264" s="67" t="n"/>
      <c r="H264" s="67" t="n"/>
      <c r="I264" s="67" t="n"/>
      <c r="J264" s="67" t="n"/>
      <c r="K264" s="67" t="n"/>
      <c r="L264" s="67" t="n"/>
      <c r="M264" s="67" t="n"/>
      <c r="N264" s="67" t="n"/>
      <c r="O264" s="67" t="n"/>
      <c r="P264" s="67" t="n"/>
      <c r="Q264" s="67" t="n"/>
      <c r="R264" s="67" t="n"/>
      <c r="S264" s="67" t="n"/>
      <c r="T264" s="67" t="n"/>
      <c r="U264" s="67" t="n"/>
      <c r="V264" s="67" t="n"/>
      <c r="W264" s="67" t="n"/>
    </row>
    <row customHeight="1" ht="20" outlineLevel="1" r="265" s="73">
      <c r="A265" s="67" t="n"/>
      <c r="B265" s="67" t="n"/>
      <c r="C265" s="67" t="n"/>
      <c r="D265" s="67" t="n"/>
      <c r="E265" s="67" t="n"/>
      <c r="F265" s="67" t="n"/>
      <c r="G265" s="67" t="n"/>
      <c r="H265" s="67" t="n"/>
      <c r="I265" s="67" t="n"/>
      <c r="J265" s="67" t="n"/>
      <c r="K265" s="67" t="n"/>
      <c r="L265" s="67" t="n"/>
      <c r="M265" s="67" t="n"/>
      <c r="N265" s="67" t="n"/>
      <c r="O265" s="67" t="n"/>
      <c r="P265" s="67" t="n"/>
      <c r="Q265" s="67" t="n"/>
      <c r="R265" s="67" t="n"/>
      <c r="S265" s="67" t="n"/>
      <c r="T265" s="67" t="n"/>
      <c r="U265" s="67" t="n"/>
      <c r="V265" s="67" t="n"/>
      <c r="W265" s="67" t="n"/>
    </row>
    <row customHeight="1" ht="20" outlineLevel="1" r="266" s="73">
      <c r="A266" s="67" t="n"/>
      <c r="B266" s="67" t="n"/>
      <c r="C266" s="67" t="n"/>
      <c r="D266" s="67" t="n"/>
      <c r="E266" s="67" t="n"/>
      <c r="F266" s="67" t="n"/>
      <c r="G266" s="67" t="n"/>
      <c r="H266" s="67" t="n"/>
      <c r="I266" s="67" t="n"/>
      <c r="J266" s="67" t="n"/>
      <c r="K266" s="67" t="n"/>
      <c r="L266" s="67" t="n"/>
      <c r="M266" s="67" t="n"/>
      <c r="N266" s="67" t="n"/>
      <c r="O266" s="67" t="n"/>
      <c r="P266" s="67" t="n"/>
      <c r="Q266" s="67" t="n"/>
      <c r="R266" s="67" t="n"/>
      <c r="S266" s="67" t="n"/>
      <c r="T266" s="67" t="n"/>
      <c r="U266" s="67" t="n"/>
      <c r="V266" s="67" t="n"/>
      <c r="W266" s="67" t="n"/>
    </row>
    <row customHeight="1" ht="20" outlineLevel="1" r="267" s="73">
      <c r="A267" s="67" t="n"/>
      <c r="B267" s="67" t="n"/>
      <c r="C267" s="67" t="n"/>
      <c r="D267" s="67" t="n"/>
      <c r="E267" s="67" t="n"/>
      <c r="F267" s="67" t="n"/>
      <c r="G267" s="67" t="n"/>
      <c r="H267" s="67" t="n"/>
      <c r="I267" s="67" t="n"/>
      <c r="J267" s="67" t="n"/>
      <c r="K267" s="67" t="n"/>
      <c r="L267" s="67" t="n"/>
      <c r="M267" s="67" t="n"/>
      <c r="N267" s="67" t="n"/>
      <c r="O267" s="67" t="n"/>
      <c r="P267" s="67" t="n"/>
      <c r="Q267" s="67" t="n"/>
      <c r="R267" s="67" t="n"/>
      <c r="S267" s="67" t="n"/>
      <c r="T267" s="67" t="n"/>
      <c r="U267" s="67" t="n"/>
      <c r="V267" s="67" t="n"/>
      <c r="W267" s="67" t="n"/>
    </row>
    <row customHeight="1" ht="20" outlineLevel="1" r="268" s="73">
      <c r="A268" s="67" t="n"/>
      <c r="B268" s="67" t="n"/>
      <c r="C268" s="67" t="n"/>
      <c r="D268" s="67" t="n"/>
      <c r="E268" s="67" t="n"/>
      <c r="F268" s="67" t="n"/>
      <c r="G268" s="67" t="n"/>
      <c r="H268" s="67" t="n"/>
      <c r="I268" s="67" t="n"/>
      <c r="J268" s="67" t="n"/>
      <c r="K268" s="67" t="n"/>
      <c r="L268" s="67" t="n"/>
      <c r="M268" s="67" t="n"/>
      <c r="N268" s="67" t="n"/>
      <c r="O268" s="67" t="n"/>
      <c r="P268" s="67" t="n"/>
      <c r="Q268" s="67" t="n"/>
      <c r="R268" s="67" t="n"/>
      <c r="S268" s="67" t="n"/>
      <c r="T268" s="67" t="n"/>
      <c r="U268" s="67" t="n"/>
      <c r="V268" s="67" t="n"/>
      <c r="W268" s="67" t="n"/>
    </row>
    <row customHeight="1" ht="20" outlineLevel="1" r="269" s="73">
      <c r="A269" s="67" t="n"/>
      <c r="B269" s="67" t="n"/>
      <c r="C269" s="67" t="n"/>
      <c r="D269" s="67" t="n"/>
      <c r="E269" s="67" t="n"/>
      <c r="F269" s="67" t="n"/>
      <c r="G269" s="67" t="n"/>
      <c r="H269" s="67" t="n"/>
      <c r="I269" s="67" t="n"/>
      <c r="J269" s="67" t="n"/>
      <c r="K269" s="67" t="n"/>
      <c r="L269" s="67" t="n"/>
      <c r="M269" s="67" t="n"/>
      <c r="N269" s="67" t="n"/>
      <c r="O269" s="67" t="n"/>
      <c r="P269" s="67" t="n"/>
      <c r="Q269" s="67" t="n"/>
      <c r="R269" s="67" t="n"/>
      <c r="S269" s="67" t="n"/>
      <c r="T269" s="67" t="n"/>
      <c r="U269" s="67" t="n"/>
      <c r="V269" s="67" t="n"/>
      <c r="W269" s="67" t="n"/>
    </row>
    <row customHeight="1" ht="20" outlineLevel="1" r="270" s="73">
      <c r="A270" s="67" t="n"/>
      <c r="B270" s="67" t="n"/>
      <c r="C270" s="67" t="n"/>
      <c r="D270" s="67" t="n"/>
      <c r="E270" s="67" t="n"/>
      <c r="F270" s="67" t="n"/>
      <c r="G270" s="67" t="n"/>
      <c r="H270" s="67" t="n"/>
      <c r="I270" s="67" t="n"/>
      <c r="J270" s="67" t="n"/>
      <c r="K270" s="67" t="n"/>
      <c r="L270" s="67" t="n"/>
      <c r="M270" s="67" t="n"/>
      <c r="N270" s="67" t="n"/>
      <c r="O270" s="67" t="n"/>
      <c r="P270" s="67" t="n"/>
      <c r="Q270" s="67" t="n"/>
      <c r="R270" s="67" t="n"/>
      <c r="S270" s="67" t="n"/>
      <c r="T270" s="67" t="n"/>
      <c r="U270" s="67" t="n"/>
      <c r="V270" s="67" t="n"/>
      <c r="W270" s="67" t="n"/>
    </row>
    <row customHeight="1" ht="20" r="271" s="73">
      <c r="A271" s="67" t="n"/>
      <c r="B271" s="67" t="n"/>
      <c r="C271" s="67" t="n"/>
      <c r="D271" s="67" t="n"/>
      <c r="E271" s="67" t="n"/>
      <c r="F271" s="67" t="n"/>
      <c r="G271" s="67" t="n"/>
      <c r="H271" s="67" t="n"/>
      <c r="I271" s="67" t="n"/>
      <c r="J271" s="67" t="n"/>
      <c r="K271" s="67" t="n"/>
      <c r="L271" s="67" t="n"/>
      <c r="M271" s="67" t="n"/>
      <c r="N271" s="67" t="n"/>
      <c r="O271" s="67" t="n"/>
      <c r="P271" s="67" t="n"/>
      <c r="Q271" s="67" t="n"/>
      <c r="R271" s="67" t="n"/>
      <c r="S271" s="67" t="n"/>
      <c r="T271" s="67" t="n"/>
      <c r="U271" s="67" t="n"/>
      <c r="V271" s="67" t="n"/>
      <c r="W271" s="67" t="n"/>
    </row>
    <row customHeight="1" ht="20" outlineLevel="1" r="272" s="73">
      <c r="A272" s="67" t="n"/>
      <c r="B272" s="67" t="n"/>
      <c r="C272" s="67" t="n"/>
      <c r="D272" s="67" t="n"/>
      <c r="E272" s="67" t="n"/>
      <c r="F272" s="67" t="n"/>
      <c r="G272" s="67" t="n"/>
      <c r="H272" s="67" t="n"/>
      <c r="I272" s="67" t="n"/>
      <c r="J272" s="67" t="n"/>
      <c r="K272" s="67" t="n"/>
      <c r="L272" s="67" t="n"/>
      <c r="M272" s="67" t="n"/>
      <c r="N272" s="67" t="n"/>
      <c r="O272" s="67" t="n"/>
      <c r="P272" s="67" t="n"/>
      <c r="Q272" s="67" t="n"/>
      <c r="R272" s="67" t="n"/>
      <c r="S272" s="67" t="n"/>
      <c r="T272" s="67" t="n"/>
      <c r="U272" s="67" t="n"/>
      <c r="V272" s="67" t="n"/>
      <c r="W272" s="67" t="n"/>
    </row>
    <row customHeight="1" ht="20" outlineLevel="1" r="273" s="73">
      <c r="A273" s="67" t="n"/>
      <c r="B273" s="67" t="n"/>
      <c r="C273" s="67" t="n"/>
      <c r="D273" s="67" t="n"/>
      <c r="E273" s="67" t="n"/>
      <c r="F273" s="67" t="n"/>
      <c r="G273" s="67" t="n"/>
      <c r="H273" s="67" t="n"/>
      <c r="I273" s="67" t="n"/>
      <c r="J273" s="67" t="n"/>
      <c r="K273" s="67" t="n"/>
      <c r="L273" s="67" t="n"/>
      <c r="M273" s="67" t="n"/>
      <c r="N273" s="67" t="n"/>
      <c r="O273" s="67" t="n"/>
      <c r="P273" s="67" t="n"/>
      <c r="Q273" s="67" t="n"/>
      <c r="R273" s="67" t="n"/>
      <c r="S273" s="67" t="n"/>
      <c r="T273" s="67" t="n"/>
      <c r="U273" s="67" t="n"/>
      <c r="V273" s="67" t="n"/>
      <c r="W273" s="67" t="n"/>
    </row>
    <row customHeight="1" ht="20" outlineLevel="1" r="274" s="73">
      <c r="A274" s="67" t="n"/>
      <c r="B274" s="67" t="n"/>
      <c r="C274" s="67" t="n"/>
      <c r="D274" s="67" t="n"/>
      <c r="E274" s="67" t="n"/>
      <c r="F274" s="67" t="n"/>
      <c r="G274" s="67" t="n"/>
      <c r="H274" s="67" t="n"/>
      <c r="I274" s="67" t="n"/>
      <c r="J274" s="67" t="n"/>
      <c r="K274" s="67" t="n"/>
      <c r="L274" s="67" t="n"/>
      <c r="M274" s="67" t="n"/>
      <c r="N274" s="67" t="n"/>
      <c r="O274" s="67" t="n"/>
      <c r="P274" s="67" t="n"/>
      <c r="Q274" s="67" t="n"/>
      <c r="R274" s="67" t="n"/>
      <c r="S274" s="67" t="n"/>
      <c r="T274" s="67" t="n"/>
      <c r="U274" s="67" t="n"/>
      <c r="V274" s="67" t="n"/>
      <c r="W274" s="67" t="n"/>
    </row>
    <row customHeight="1" ht="20" outlineLevel="1" r="275" s="73">
      <c r="A275" s="67" t="n"/>
      <c r="B275" s="67" t="n"/>
      <c r="C275" s="67" t="n"/>
      <c r="D275" s="67" t="n"/>
      <c r="E275" s="67" t="n"/>
      <c r="F275" s="67" t="n"/>
      <c r="G275" s="67" t="n"/>
      <c r="H275" s="67" t="n"/>
      <c r="I275" s="67" t="n"/>
      <c r="J275" s="67" t="n"/>
      <c r="K275" s="67" t="n"/>
      <c r="L275" s="67" t="n"/>
      <c r="M275" s="67" t="n"/>
      <c r="N275" s="67" t="n"/>
      <c r="O275" s="67" t="n"/>
      <c r="P275" s="67" t="n"/>
      <c r="Q275" s="67" t="n"/>
      <c r="R275" s="67" t="n"/>
      <c r="S275" s="67" t="n"/>
      <c r="T275" s="67" t="n"/>
      <c r="U275" s="67" t="n"/>
      <c r="V275" s="67" t="n"/>
      <c r="W275" s="67" t="n"/>
    </row>
    <row customHeight="1" ht="20" outlineLevel="1" r="276" s="73">
      <c r="A276" s="67" t="n"/>
      <c r="B276" s="67" t="n"/>
      <c r="C276" s="67" t="n"/>
      <c r="D276" s="67" t="n"/>
      <c r="E276" s="67" t="n"/>
      <c r="F276" s="67" t="n"/>
      <c r="G276" s="67" t="n"/>
      <c r="H276" s="67" t="n"/>
      <c r="I276" s="67" t="n"/>
      <c r="J276" s="67" t="n"/>
      <c r="K276" s="67" t="n"/>
      <c r="L276" s="67" t="n"/>
      <c r="M276" s="67" t="n"/>
      <c r="N276" s="67" t="n"/>
      <c r="O276" s="67" t="n"/>
      <c r="P276" s="67" t="n"/>
      <c r="Q276" s="67" t="n"/>
      <c r="R276" s="67" t="n"/>
      <c r="S276" s="67" t="n"/>
      <c r="T276" s="67" t="n"/>
      <c r="U276" s="67" t="n"/>
      <c r="V276" s="67" t="n"/>
      <c r="W276" s="67" t="n"/>
    </row>
    <row customHeight="1" ht="20" outlineLevel="1" r="277" s="73">
      <c r="A277" s="67" t="n"/>
      <c r="B277" s="67" t="n"/>
      <c r="C277" s="67" t="n"/>
      <c r="D277" s="67" t="n"/>
      <c r="E277" s="67" t="n"/>
      <c r="F277" s="67" t="n"/>
      <c r="G277" s="67" t="n"/>
      <c r="H277" s="67" t="n"/>
      <c r="I277" s="67" t="n"/>
      <c r="J277" s="67" t="n"/>
      <c r="K277" s="67" t="n"/>
      <c r="L277" s="67" t="n"/>
      <c r="M277" s="67" t="n"/>
      <c r="N277" s="67" t="n"/>
      <c r="O277" s="67" t="n"/>
      <c r="P277" s="67" t="n"/>
      <c r="Q277" s="67" t="n"/>
      <c r="R277" s="67" t="n"/>
      <c r="S277" s="67" t="n"/>
      <c r="T277" s="67" t="n"/>
      <c r="U277" s="67" t="n"/>
      <c r="V277" s="67" t="n"/>
      <c r="W277" s="67" t="n"/>
    </row>
    <row customHeight="1" ht="20" outlineLevel="1" r="278" s="73">
      <c r="A278" s="67" t="n"/>
      <c r="B278" s="67" t="n"/>
      <c r="C278" s="67" t="n"/>
      <c r="D278" s="67" t="n"/>
      <c r="E278" s="67" t="n"/>
      <c r="F278" s="67" t="n"/>
      <c r="G278" s="67" t="n"/>
      <c r="H278" s="67" t="n"/>
      <c r="I278" s="67" t="n"/>
      <c r="J278" s="67" t="n"/>
      <c r="K278" s="67" t="n"/>
      <c r="L278" s="67" t="n"/>
      <c r="M278" s="67" t="n"/>
      <c r="N278" s="67" t="n"/>
      <c r="O278" s="67" t="n"/>
      <c r="P278" s="67" t="n"/>
      <c r="Q278" s="67" t="n"/>
      <c r="R278" s="67" t="n"/>
      <c r="S278" s="67" t="n"/>
      <c r="T278" s="67" t="n"/>
      <c r="U278" s="67" t="n"/>
      <c r="V278" s="67" t="n"/>
      <c r="W278" s="67" t="n"/>
    </row>
    <row customHeight="1" ht="16" r="279" s="73">
      <c r="A279" s="67" t="n"/>
      <c r="B279" s="67" t="n"/>
      <c r="C279" s="67" t="n"/>
      <c r="D279" s="67" t="n"/>
      <c r="E279" s="67" t="n"/>
      <c r="F279" s="67" t="n"/>
      <c r="G279" s="67" t="n"/>
      <c r="H279" s="67" t="n"/>
      <c r="I279" s="67" t="n"/>
      <c r="J279" s="67" t="n"/>
      <c r="K279" s="67" t="n"/>
      <c r="L279" s="67" t="n"/>
      <c r="M279" s="67" t="n"/>
      <c r="N279" s="67" t="n"/>
      <c r="O279" s="67" t="n"/>
      <c r="P279" s="67" t="n"/>
      <c r="Q279" s="67" t="n"/>
      <c r="R279" s="67" t="n"/>
      <c r="S279" s="67" t="n"/>
      <c r="T279" s="67" t="n"/>
      <c r="U279" s="67" t="n"/>
      <c r="V279" s="67" t="n"/>
      <c r="W279" s="67" t="n"/>
    </row>
    <row customHeight="1" ht="16" outlineLevel="1" r="280" s="73">
      <c r="A280" s="67" t="n"/>
      <c r="B280" s="67" t="n"/>
      <c r="C280" s="67" t="n"/>
      <c r="D280" s="67" t="n"/>
      <c r="E280" s="67" t="n"/>
      <c r="F280" s="67" t="n"/>
      <c r="G280" s="67" t="n"/>
      <c r="H280" s="67" t="n"/>
      <c r="I280" s="67" t="n"/>
      <c r="J280" s="67" t="n"/>
      <c r="K280" s="67" t="n"/>
      <c r="L280" s="67" t="n"/>
      <c r="M280" s="67" t="n"/>
      <c r="N280" s="67" t="n"/>
      <c r="O280" s="67" t="n"/>
      <c r="P280" s="67" t="n"/>
      <c r="Q280" s="67" t="n"/>
      <c r="R280" s="67" t="n"/>
      <c r="S280" s="67" t="n"/>
      <c r="T280" s="67" t="n"/>
      <c r="U280" s="67" t="n"/>
      <c r="V280" s="67" t="n"/>
      <c r="W280" s="67" t="n"/>
    </row>
    <row customHeight="1" ht="16" outlineLevel="1" r="281" s="73">
      <c r="A281" s="67" t="n"/>
      <c r="B281" s="67" t="n"/>
      <c r="C281" s="67" t="n"/>
      <c r="D281" s="67" t="n"/>
      <c r="E281" s="67" t="n"/>
      <c r="F281" s="67" t="n"/>
      <c r="G281" s="67" t="n"/>
      <c r="H281" s="67" t="n"/>
      <c r="I281" s="67" t="n"/>
      <c r="J281" s="67" t="n"/>
      <c r="K281" s="67" t="n"/>
      <c r="L281" s="67" t="n"/>
      <c r="M281" s="67" t="n"/>
      <c r="N281" s="67" t="n"/>
      <c r="O281" s="67" t="n"/>
      <c r="P281" s="67" t="n"/>
      <c r="Q281" s="67" t="n"/>
      <c r="R281" s="67" t="n"/>
      <c r="S281" s="67" t="n"/>
      <c r="T281" s="67" t="n"/>
      <c r="U281" s="67" t="n"/>
      <c r="V281" s="67" t="n"/>
      <c r="W281" s="67" t="n"/>
    </row>
    <row customHeight="1" ht="16" outlineLevel="1" r="282" s="73">
      <c r="A282" s="67" t="n"/>
      <c r="B282" s="67" t="n"/>
      <c r="C282" s="67" t="n"/>
      <c r="D282" s="67" t="n"/>
      <c r="E282" s="67" t="n"/>
      <c r="F282" s="67" t="n"/>
      <c r="G282" s="67" t="n"/>
      <c r="H282" s="67" t="n"/>
      <c r="I282" s="67" t="n"/>
      <c r="J282" s="67" t="n"/>
      <c r="K282" s="67" t="n"/>
      <c r="L282" s="67" t="n"/>
      <c r="M282" s="67" t="n"/>
      <c r="N282" s="67" t="n"/>
      <c r="O282" s="67" t="n"/>
      <c r="P282" s="67" t="n"/>
      <c r="Q282" s="67" t="n"/>
      <c r="R282" s="67" t="n"/>
      <c r="S282" s="67" t="n"/>
      <c r="T282" s="67" t="n"/>
      <c r="U282" s="67" t="n"/>
      <c r="V282" s="67" t="n"/>
      <c r="W282" s="67" t="n"/>
    </row>
    <row customHeight="1" ht="16" outlineLevel="1" r="283" s="73">
      <c r="A283" s="67" t="n"/>
      <c r="B283" s="67" t="n"/>
      <c r="C283" s="67" t="n"/>
      <c r="D283" s="67" t="n"/>
      <c r="E283" s="67" t="n"/>
      <c r="F283" s="67" t="n"/>
      <c r="G283" s="67" t="n"/>
      <c r="H283" s="67" t="n"/>
      <c r="I283" s="67" t="n"/>
      <c r="J283" s="67" t="n"/>
      <c r="K283" s="67" t="n"/>
      <c r="L283" s="67" t="n"/>
      <c r="M283" s="67" t="n"/>
      <c r="N283" s="67" t="n"/>
      <c r="O283" s="67" t="n"/>
      <c r="P283" s="67" t="n"/>
      <c r="Q283" s="67" t="n"/>
      <c r="R283" s="67" t="n"/>
      <c r="S283" s="67" t="n"/>
      <c r="T283" s="67" t="n"/>
      <c r="U283" s="67" t="n"/>
      <c r="V283" s="67" t="n"/>
      <c r="W283" s="67" t="n"/>
    </row>
    <row customHeight="1" ht="16" outlineLevel="1" r="284" s="73">
      <c r="A284" s="67" t="n"/>
      <c r="B284" s="67" t="n"/>
      <c r="C284" s="67" t="n"/>
      <c r="D284" s="67" t="n"/>
      <c r="E284" s="67" t="n"/>
      <c r="F284" s="67" t="n"/>
      <c r="G284" s="67" t="n"/>
      <c r="H284" s="67" t="n"/>
      <c r="I284" s="67" t="n"/>
      <c r="J284" s="67" t="n"/>
      <c r="K284" s="67" t="n"/>
      <c r="L284" s="67" t="n"/>
      <c r="M284" s="67" t="n"/>
      <c r="N284" s="67" t="n"/>
      <c r="O284" s="67" t="n"/>
      <c r="P284" s="67" t="n"/>
      <c r="Q284" s="67" t="n"/>
      <c r="R284" s="67" t="n"/>
      <c r="S284" s="67" t="n"/>
      <c r="T284" s="67" t="n"/>
      <c r="U284" s="67" t="n"/>
      <c r="V284" s="67" t="n"/>
      <c r="W284" s="67" t="n"/>
    </row>
    <row customHeight="1" ht="16" outlineLevel="1" r="285" s="73">
      <c r="A285" s="67" t="n"/>
      <c r="B285" s="67" t="n"/>
      <c r="C285" s="67" t="n"/>
      <c r="D285" s="67" t="n"/>
      <c r="E285" s="67" t="n"/>
      <c r="F285" s="67" t="n"/>
      <c r="G285" s="67" t="n"/>
      <c r="H285" s="67" t="n"/>
      <c r="I285" s="67" t="n"/>
      <c r="J285" s="67" t="n"/>
      <c r="K285" s="67" t="n"/>
      <c r="L285" s="67" t="n"/>
      <c r="M285" s="67" t="n"/>
      <c r="N285" s="67" t="n"/>
      <c r="O285" s="67" t="n"/>
      <c r="P285" s="67" t="n"/>
      <c r="Q285" s="67" t="n"/>
      <c r="R285" s="67" t="n"/>
      <c r="S285" s="67" t="n"/>
      <c r="T285" s="67" t="n"/>
      <c r="U285" s="67" t="n"/>
      <c r="V285" s="67" t="n"/>
      <c r="W285" s="67" t="n"/>
    </row>
    <row customHeight="1" ht="17" outlineLevel="1" r="286" s="73">
      <c r="A286" s="67" t="n"/>
      <c r="B286" s="67" t="n"/>
      <c r="C286" s="67" t="n"/>
      <c r="D286" s="67" t="n"/>
      <c r="E286" s="67" t="n"/>
      <c r="F286" s="67" t="n"/>
      <c r="G286" s="67" t="n"/>
      <c r="H286" s="67" t="n"/>
      <c r="I286" s="67" t="n"/>
      <c r="J286" s="67" t="n"/>
      <c r="K286" s="67" t="n"/>
      <c r="L286" s="67" t="n"/>
      <c r="M286" s="67" t="n"/>
      <c r="N286" s="67" t="n"/>
      <c r="O286" s="67" t="n"/>
      <c r="P286" s="67" t="n"/>
      <c r="Q286" s="67" t="n"/>
      <c r="R286" s="67" t="n"/>
      <c r="S286" s="67" t="n"/>
      <c r="T286" s="67" t="n"/>
      <c r="U286" s="67" t="n"/>
      <c r="V286" s="67" t="n"/>
      <c r="W286" s="67" t="n"/>
    </row>
    <row customHeight="1" ht="16" r="287" s="73">
      <c r="A287" s="67" t="n"/>
      <c r="B287" s="67" t="n"/>
      <c r="C287" s="67" t="n"/>
      <c r="D287" s="67" t="n"/>
      <c r="E287" s="67" t="n"/>
      <c r="F287" s="67" t="n"/>
      <c r="G287" s="67" t="n"/>
      <c r="H287" s="67" t="n"/>
      <c r="I287" s="67" t="n"/>
      <c r="J287" s="67" t="n"/>
      <c r="K287" s="67" t="n"/>
      <c r="L287" s="67" t="n"/>
      <c r="M287" s="67" t="n"/>
      <c r="N287" s="67" t="n"/>
      <c r="O287" s="67" t="n"/>
      <c r="P287" s="67" t="n"/>
      <c r="Q287" s="67" t="n"/>
      <c r="R287" s="67" t="n"/>
      <c r="S287" s="67" t="n"/>
      <c r="T287" s="67" t="n"/>
      <c r="U287" s="67" t="n"/>
      <c r="V287" s="67" t="n"/>
      <c r="W287" s="67" t="n"/>
    </row>
    <row customHeight="1" ht="16" outlineLevel="1" r="288" s="73">
      <c r="A288" s="67" t="n"/>
      <c r="B288" s="67" t="n"/>
      <c r="C288" s="67" t="n"/>
      <c r="D288" s="67" t="n"/>
      <c r="E288" s="67" t="n"/>
      <c r="F288" s="67" t="n"/>
      <c r="G288" s="67" t="n"/>
      <c r="H288" s="67" t="n"/>
      <c r="I288" s="67" t="n"/>
      <c r="J288" s="67" t="n"/>
      <c r="K288" s="67" t="n"/>
      <c r="L288" s="67" t="n"/>
      <c r="M288" s="67" t="n"/>
      <c r="N288" s="67" t="n"/>
      <c r="O288" s="67" t="n"/>
      <c r="P288" s="67" t="n"/>
      <c r="Q288" s="67" t="n"/>
      <c r="R288" s="67" t="n"/>
      <c r="S288" s="67" t="n"/>
      <c r="T288" s="67" t="n"/>
      <c r="U288" s="67" t="n"/>
      <c r="V288" s="67" t="n"/>
      <c r="W288" s="67" t="n"/>
    </row>
    <row customHeight="1" ht="16" outlineLevel="1" r="289" s="73">
      <c r="A289" s="67" t="n"/>
      <c r="B289" s="67" t="n"/>
      <c r="C289" s="67" t="n"/>
      <c r="D289" s="67" t="n"/>
      <c r="E289" s="67" t="n"/>
      <c r="F289" s="67" t="n"/>
      <c r="G289" s="67" t="n"/>
      <c r="H289" s="67" t="n"/>
      <c r="I289" s="67" t="n"/>
      <c r="J289" s="67" t="n"/>
      <c r="K289" s="67" t="n"/>
      <c r="L289" s="67" t="n"/>
      <c r="M289" s="67" t="n"/>
      <c r="N289" s="67" t="n"/>
      <c r="O289" s="67" t="n"/>
      <c r="P289" s="67" t="n"/>
      <c r="Q289" s="67" t="n"/>
      <c r="R289" s="67" t="n"/>
      <c r="S289" s="67" t="n"/>
      <c r="T289" s="67" t="n"/>
      <c r="U289" s="67" t="n"/>
      <c r="V289" s="67" t="n"/>
      <c r="W289" s="67" t="n"/>
    </row>
    <row customHeight="1" ht="16" outlineLevel="1" r="290" s="73">
      <c r="A290" s="67" t="n"/>
      <c r="B290" s="67" t="n"/>
      <c r="C290" s="67" t="n"/>
      <c r="D290" s="67" t="n"/>
      <c r="E290" s="67" t="n"/>
      <c r="F290" s="67" t="n"/>
      <c r="G290" s="67" t="n"/>
      <c r="H290" s="67" t="n"/>
      <c r="I290" s="67" t="n"/>
      <c r="J290" s="67" t="n"/>
      <c r="K290" s="67" t="n"/>
      <c r="L290" s="67" t="n"/>
      <c r="M290" s="67" t="n"/>
      <c r="N290" s="67" t="n"/>
      <c r="O290" s="67" t="n"/>
      <c r="P290" s="67" t="n"/>
      <c r="Q290" s="67" t="n"/>
      <c r="R290" s="67" t="n"/>
      <c r="S290" s="67" t="n"/>
      <c r="T290" s="67" t="n"/>
      <c r="U290" s="67" t="n"/>
      <c r="V290" s="67" t="n"/>
      <c r="W290" s="67" t="n"/>
    </row>
    <row customHeight="1" ht="16" outlineLevel="1" r="291" s="73">
      <c r="A291" s="67" t="n"/>
      <c r="B291" s="67" t="n"/>
      <c r="C291" s="67" t="n"/>
      <c r="D291" s="67" t="n"/>
      <c r="E291" s="67" t="n"/>
      <c r="F291" s="67" t="n"/>
      <c r="G291" s="67" t="n"/>
      <c r="H291" s="67" t="n"/>
      <c r="I291" s="67" t="n"/>
      <c r="J291" s="67" t="n"/>
      <c r="K291" s="67" t="n"/>
      <c r="L291" s="67" t="n"/>
      <c r="M291" s="67" t="n"/>
      <c r="N291" s="67" t="n"/>
      <c r="O291" s="67" t="n"/>
      <c r="P291" s="67" t="n"/>
      <c r="Q291" s="67" t="n"/>
      <c r="R291" s="67" t="n"/>
      <c r="S291" s="67" t="n"/>
      <c r="T291" s="67" t="n"/>
      <c r="U291" s="67" t="n"/>
      <c r="V291" s="67" t="n"/>
      <c r="W291" s="67" t="n"/>
    </row>
    <row customHeight="1" ht="16" outlineLevel="1" r="292" s="73">
      <c r="A292" s="67" t="n"/>
      <c r="B292" s="67" t="n"/>
      <c r="C292" s="67" t="n"/>
      <c r="D292" s="67" t="n"/>
      <c r="E292" s="67" t="n"/>
      <c r="F292" s="67" t="n"/>
      <c r="G292" s="67" t="n"/>
      <c r="H292" s="67" t="n"/>
      <c r="I292" s="67" t="n"/>
      <c r="J292" s="67" t="n"/>
      <c r="K292" s="67" t="n"/>
      <c r="L292" s="67" t="n"/>
      <c r="M292" s="67" t="n"/>
      <c r="N292" s="67" t="n"/>
      <c r="O292" s="67" t="n"/>
      <c r="P292" s="67" t="n"/>
      <c r="Q292" s="67" t="n"/>
      <c r="R292" s="67" t="n"/>
      <c r="S292" s="67" t="n"/>
      <c r="T292" s="67" t="n"/>
      <c r="U292" s="67" t="n"/>
      <c r="V292" s="67" t="n"/>
      <c r="W292" s="67" t="n"/>
    </row>
    <row customHeight="1" ht="16" outlineLevel="1" r="293" s="73">
      <c r="A293" s="67" t="n"/>
      <c r="B293" s="67" t="n"/>
      <c r="C293" s="67" t="n"/>
      <c r="D293" s="67" t="n"/>
      <c r="E293" s="67" t="n"/>
      <c r="F293" s="67" t="n"/>
      <c r="G293" s="67" t="n"/>
      <c r="H293" s="67" t="n"/>
      <c r="I293" s="67" t="n"/>
      <c r="J293" s="67" t="n"/>
      <c r="K293" s="67" t="n"/>
      <c r="L293" s="67" t="n"/>
      <c r="M293" s="67" t="n"/>
      <c r="N293" s="67" t="n"/>
      <c r="O293" s="67" t="n"/>
      <c r="P293" s="67" t="n"/>
      <c r="Q293" s="67" t="n"/>
      <c r="R293" s="67" t="n"/>
      <c r="S293" s="67" t="n"/>
      <c r="T293" s="67" t="n"/>
      <c r="U293" s="67" t="n"/>
      <c r="V293" s="67" t="n"/>
      <c r="W293" s="67" t="n"/>
    </row>
    <row customHeight="1" ht="17" outlineLevel="1" r="294" s="73">
      <c r="A294" s="67" t="n"/>
      <c r="B294" s="67" t="n"/>
      <c r="C294" s="67" t="n"/>
      <c r="D294" s="67" t="n"/>
      <c r="E294" s="67" t="n"/>
      <c r="F294" s="67" t="n"/>
      <c r="G294" s="67" t="n"/>
      <c r="H294" s="67" t="n"/>
      <c r="I294" s="67" t="n"/>
      <c r="J294" s="67" t="n"/>
      <c r="K294" s="67" t="n"/>
      <c r="L294" s="67" t="n"/>
      <c r="M294" s="67" t="n"/>
      <c r="N294" s="67" t="n"/>
      <c r="O294" s="67" t="n"/>
      <c r="P294" s="67" t="n"/>
      <c r="Q294" s="67" t="n"/>
      <c r="R294" s="67" t="n"/>
      <c r="S294" s="67" t="n"/>
      <c r="T294" s="67" t="n"/>
      <c r="U294" s="67" t="n"/>
      <c r="V294" s="67" t="n"/>
      <c r="W294" s="67" t="n"/>
    </row>
    <row customHeight="1" ht="16" r="295" s="73">
      <c r="A295" s="67" t="n"/>
      <c r="B295" s="67" t="n"/>
      <c r="C295" s="67" t="n"/>
      <c r="D295" s="67" t="n"/>
      <c r="E295" s="67" t="n"/>
      <c r="F295" s="67" t="n"/>
      <c r="G295" s="67" t="n"/>
      <c r="H295" s="67" t="n"/>
      <c r="I295" s="67" t="n"/>
      <c r="J295" s="67" t="n"/>
      <c r="K295" s="67" t="n"/>
      <c r="L295" s="67" t="n"/>
      <c r="M295" s="67" t="n"/>
      <c r="N295" s="67" t="n"/>
      <c r="O295" s="67" t="n"/>
      <c r="P295" s="67" t="n"/>
      <c r="Q295" s="67" t="n"/>
      <c r="R295" s="67" t="n"/>
      <c r="S295" s="67" t="n"/>
      <c r="T295" s="67" t="n"/>
      <c r="U295" s="67" t="n"/>
      <c r="V295" s="67" t="n"/>
      <c r="W295" s="67" t="n"/>
    </row>
    <row customHeight="1" ht="16" outlineLevel="1" r="296" s="73">
      <c r="A296" s="67" t="n"/>
      <c r="B296" s="67" t="n"/>
      <c r="C296" s="67" t="n"/>
      <c r="D296" s="67" t="n"/>
      <c r="E296" s="67" t="n"/>
      <c r="F296" s="67" t="n"/>
      <c r="G296" s="67" t="n"/>
      <c r="H296" s="67" t="n"/>
      <c r="I296" s="67" t="n"/>
      <c r="J296" s="67" t="n"/>
      <c r="K296" s="67" t="n"/>
      <c r="L296" s="67" t="n"/>
      <c r="M296" s="67" t="n"/>
      <c r="N296" s="67" t="n"/>
      <c r="O296" s="67" t="n"/>
      <c r="P296" s="67" t="n"/>
      <c r="Q296" s="67" t="n"/>
      <c r="R296" s="67" t="n"/>
      <c r="S296" s="67" t="n"/>
      <c r="T296" s="67" t="n"/>
      <c r="U296" s="67" t="n"/>
      <c r="V296" s="67" t="n"/>
      <c r="W296" s="67" t="n"/>
    </row>
    <row customHeight="1" ht="16" outlineLevel="1" r="297" s="73">
      <c r="A297" s="67" t="n"/>
      <c r="B297" s="67" t="n"/>
      <c r="C297" s="67" t="n"/>
      <c r="D297" s="67" t="n"/>
      <c r="E297" s="67" t="n"/>
      <c r="F297" s="67" t="n"/>
      <c r="G297" s="67" t="n"/>
      <c r="H297" s="67" t="n"/>
      <c r="I297" s="67" t="n"/>
      <c r="J297" s="67" t="n"/>
      <c r="K297" s="67" t="n"/>
      <c r="L297" s="67" t="n"/>
      <c r="M297" s="67" t="n"/>
      <c r="N297" s="67" t="n"/>
      <c r="O297" s="67" t="n"/>
      <c r="P297" s="67" t="n"/>
      <c r="Q297" s="67" t="n"/>
      <c r="R297" s="67" t="n"/>
      <c r="S297" s="67" t="n"/>
      <c r="T297" s="67" t="n"/>
      <c r="U297" s="67" t="n"/>
      <c r="V297" s="67" t="n"/>
      <c r="W297" s="67" t="n"/>
    </row>
    <row customHeight="1" ht="16" outlineLevel="1" r="298" s="73">
      <c r="A298" s="67" t="n"/>
      <c r="B298" s="67" t="n"/>
      <c r="C298" s="67" t="n"/>
      <c r="D298" s="67" t="n"/>
      <c r="E298" s="67" t="n"/>
      <c r="F298" s="67" t="n"/>
      <c r="G298" s="67" t="n"/>
      <c r="H298" s="67" t="n"/>
      <c r="I298" s="67" t="n"/>
      <c r="J298" s="67" t="n"/>
      <c r="K298" s="67" t="n"/>
      <c r="L298" s="67" t="n"/>
      <c r="M298" s="67" t="n"/>
      <c r="N298" s="67" t="n"/>
      <c r="O298" s="67" t="n"/>
      <c r="P298" s="67" t="n"/>
      <c r="Q298" s="67" t="n"/>
      <c r="R298" s="67" t="n"/>
      <c r="S298" s="67" t="n"/>
      <c r="T298" s="67" t="n"/>
      <c r="U298" s="67" t="n"/>
      <c r="V298" s="67" t="n"/>
      <c r="W298" s="67" t="n"/>
    </row>
    <row customHeight="1" ht="16" outlineLevel="1" r="299" s="73">
      <c r="A299" s="67" t="n"/>
      <c r="B299" s="67" t="n"/>
      <c r="C299" s="67" t="n"/>
      <c r="D299" s="67" t="n"/>
      <c r="E299" s="67" t="n"/>
      <c r="F299" s="67" t="n"/>
      <c r="G299" s="67" t="n"/>
      <c r="H299" s="67" t="n"/>
      <c r="I299" s="67" t="n"/>
      <c r="J299" s="67" t="n"/>
      <c r="K299" s="67" t="n"/>
      <c r="L299" s="67" t="n"/>
      <c r="M299" s="67" t="n"/>
      <c r="N299" s="67" t="n"/>
      <c r="O299" s="67" t="n"/>
      <c r="P299" s="67" t="n"/>
      <c r="Q299" s="67" t="n"/>
      <c r="R299" s="67" t="n"/>
      <c r="S299" s="67" t="n"/>
      <c r="T299" s="67" t="n"/>
      <c r="U299" s="67" t="n"/>
      <c r="V299" s="67" t="n"/>
      <c r="W299" s="67" t="n"/>
    </row>
    <row customHeight="1" ht="16" outlineLevel="1" r="300" s="73">
      <c r="A300" s="67" t="n"/>
      <c r="B300" s="67" t="n"/>
      <c r="C300" s="67" t="n"/>
      <c r="D300" s="67" t="n"/>
      <c r="E300" s="67" t="n"/>
      <c r="F300" s="67" t="n"/>
      <c r="G300" s="67" t="n"/>
      <c r="H300" s="67" t="n"/>
      <c r="I300" s="67" t="n"/>
      <c r="J300" s="67" t="n"/>
      <c r="K300" s="67" t="n"/>
      <c r="L300" s="67" t="n"/>
      <c r="M300" s="67" t="n"/>
      <c r="N300" s="67" t="n"/>
      <c r="O300" s="67" t="n"/>
      <c r="P300" s="67" t="n"/>
      <c r="Q300" s="67" t="n"/>
      <c r="R300" s="67" t="n"/>
      <c r="S300" s="67" t="n"/>
      <c r="T300" s="67" t="n"/>
      <c r="U300" s="67" t="n"/>
      <c r="V300" s="67" t="n"/>
      <c r="W300" s="67" t="n"/>
    </row>
    <row customHeight="1" ht="16" outlineLevel="1" r="301" s="73">
      <c r="A301" s="67" t="n"/>
      <c r="B301" s="67" t="n"/>
      <c r="C301" s="67" t="n"/>
      <c r="D301" s="67" t="n"/>
      <c r="E301" s="67" t="n"/>
      <c r="F301" s="67" t="n"/>
      <c r="G301" s="67" t="n"/>
      <c r="H301" s="67" t="n"/>
      <c r="I301" s="67" t="n"/>
      <c r="J301" s="67" t="n"/>
      <c r="K301" s="67" t="n"/>
      <c r="L301" s="67" t="n"/>
      <c r="M301" s="67" t="n"/>
      <c r="N301" s="67" t="n"/>
      <c r="O301" s="67" t="n"/>
      <c r="P301" s="67" t="n"/>
      <c r="Q301" s="67" t="n"/>
      <c r="R301" s="67" t="n"/>
      <c r="S301" s="67" t="n"/>
      <c r="T301" s="67" t="n"/>
      <c r="U301" s="67" t="n"/>
      <c r="V301" s="67" t="n"/>
      <c r="W301" s="67" t="n"/>
    </row>
    <row customHeight="1" ht="17" outlineLevel="1" r="302" s="73">
      <c r="A302" s="67" t="n"/>
      <c r="B302" s="67" t="n"/>
      <c r="C302" s="67" t="n"/>
      <c r="D302" s="67" t="n"/>
      <c r="E302" s="67" t="n"/>
      <c r="F302" s="67" t="n"/>
      <c r="G302" s="67" t="n"/>
      <c r="H302" s="67" t="n"/>
      <c r="I302" s="67" t="n"/>
      <c r="J302" s="67" t="n"/>
      <c r="K302" s="67" t="n"/>
      <c r="L302" s="67" t="n"/>
      <c r="M302" s="67" t="n"/>
      <c r="N302" s="67" t="n"/>
      <c r="O302" s="67" t="n"/>
      <c r="P302" s="67" t="n"/>
      <c r="Q302" s="67" t="n"/>
      <c r="R302" s="67" t="n"/>
      <c r="S302" s="67" t="n"/>
      <c r="T302" s="67" t="n"/>
      <c r="U302" s="67" t="n"/>
      <c r="V302" s="67" t="n"/>
      <c r="W302" s="67" t="n"/>
    </row>
    <row customHeight="1" ht="16" r="303" s="73">
      <c r="A303" s="67" t="n"/>
      <c r="B303" s="67" t="n"/>
      <c r="C303" s="67" t="n"/>
      <c r="D303" s="67" t="n"/>
      <c r="E303" s="67" t="n"/>
      <c r="F303" s="67" t="n"/>
      <c r="G303" s="67" t="n"/>
      <c r="H303" s="67" t="n"/>
      <c r="I303" s="67" t="n"/>
      <c r="J303" s="67" t="n"/>
      <c r="K303" s="67" t="n"/>
      <c r="L303" s="67" t="n"/>
      <c r="M303" s="67" t="n"/>
      <c r="N303" s="67" t="n"/>
      <c r="O303" s="67" t="n"/>
      <c r="P303" s="67" t="n"/>
      <c r="Q303" s="67" t="n"/>
      <c r="R303" s="67" t="n"/>
      <c r="S303" s="67" t="n"/>
      <c r="T303" s="67" t="n"/>
      <c r="U303" s="67" t="n"/>
      <c r="V303" s="67" t="n"/>
      <c r="W303" s="67" t="n"/>
    </row>
    <row customHeight="1" ht="16" r="304" s="73">
      <c r="A304" s="67" t="n"/>
      <c r="B304" s="67" t="n"/>
      <c r="C304" s="67" t="n"/>
      <c r="D304" s="67" t="n"/>
      <c r="E304" s="67" t="n"/>
      <c r="F304" s="67" t="n"/>
      <c r="G304" s="67" t="n"/>
      <c r="H304" s="67" t="n"/>
      <c r="I304" s="67" t="n"/>
      <c r="J304" s="67" t="n"/>
      <c r="K304" s="67" t="n"/>
      <c r="L304" s="67" t="n"/>
      <c r="M304" s="67" t="n"/>
      <c r="N304" s="67" t="n"/>
      <c r="O304" s="67" t="n"/>
      <c r="P304" s="67" t="n"/>
      <c r="Q304" s="67" t="n"/>
      <c r="R304" s="67" t="n"/>
      <c r="S304" s="67" t="n"/>
      <c r="T304" s="67" t="n"/>
      <c r="U304" s="67" t="n"/>
      <c r="V304" s="67" t="n"/>
      <c r="W304" s="67" t="n"/>
    </row>
    <row customHeight="1" ht="16" r="305" s="73">
      <c r="A305" s="67" t="n"/>
      <c r="B305" s="67" t="n"/>
      <c r="C305" s="67" t="n"/>
      <c r="D305" s="67" t="n"/>
      <c r="E305" s="67" t="n"/>
      <c r="F305" s="67" t="n"/>
      <c r="G305" s="67" t="n"/>
      <c r="H305" s="67" t="n"/>
      <c r="I305" s="67" t="n"/>
      <c r="J305" s="67" t="n"/>
      <c r="K305" s="67" t="n"/>
      <c r="L305" s="67" t="n"/>
      <c r="M305" s="67" t="n"/>
      <c r="N305" s="67" t="n"/>
      <c r="O305" s="67" t="n"/>
      <c r="P305" s="67" t="n"/>
      <c r="Q305" s="67" t="n"/>
      <c r="R305" s="67" t="n"/>
      <c r="S305" s="67" t="n"/>
      <c r="T305" s="67" t="n"/>
      <c r="U305" s="67" t="n"/>
      <c r="V305" s="67" t="n"/>
      <c r="W305" s="67" t="n"/>
    </row>
    <row customHeight="1" ht="16" r="306" s="73">
      <c r="A306" s="67" t="n"/>
      <c r="B306" s="67" t="n"/>
      <c r="C306" s="67" t="n"/>
      <c r="D306" s="67" t="n"/>
      <c r="E306" s="67" t="n"/>
      <c r="F306" s="67" t="n"/>
      <c r="G306" s="67" t="n"/>
      <c r="H306" s="67" t="n"/>
      <c r="I306" s="67" t="n"/>
      <c r="J306" s="67" t="n"/>
      <c r="K306" s="67" t="n"/>
      <c r="L306" s="67" t="n"/>
      <c r="M306" s="67" t="n"/>
      <c r="N306" s="67" t="n"/>
      <c r="O306" s="67" t="n"/>
      <c r="P306" s="67" t="n"/>
      <c r="Q306" s="67" t="n"/>
      <c r="R306" s="67" t="n"/>
      <c r="S306" s="67" t="n"/>
      <c r="T306" s="67" t="n"/>
      <c r="U306" s="67" t="n"/>
      <c r="V306" s="67" t="n"/>
      <c r="W306" s="67" t="n"/>
    </row>
    <row customHeight="1" ht="16" r="307" s="73">
      <c r="A307" s="67" t="n"/>
      <c r="B307" s="67" t="n"/>
      <c r="C307" s="67" t="n"/>
      <c r="D307" s="67" t="n"/>
      <c r="E307" s="67" t="n"/>
      <c r="F307" s="67" t="n"/>
      <c r="G307" s="67" t="n"/>
      <c r="H307" s="67" t="n"/>
      <c r="I307" s="67" t="n"/>
      <c r="J307" s="67" t="n"/>
      <c r="K307" s="67" t="n"/>
      <c r="L307" s="67" t="n"/>
      <c r="M307" s="67" t="n"/>
      <c r="N307" s="67" t="n"/>
      <c r="O307" s="67" t="n"/>
      <c r="P307" s="67" t="n"/>
      <c r="Q307" s="67" t="n"/>
      <c r="R307" s="67" t="n"/>
      <c r="S307" s="67" t="n"/>
      <c r="T307" s="67" t="n"/>
      <c r="U307" s="67" t="n"/>
      <c r="V307" s="67" t="n"/>
      <c r="W307" s="67" t="n"/>
    </row>
    <row customHeight="1" ht="16" r="308" s="73">
      <c r="A308" s="67" t="n"/>
      <c r="B308" s="67" t="n"/>
      <c r="C308" s="67" t="n"/>
      <c r="D308" s="67" t="n"/>
      <c r="E308" s="67" t="n"/>
      <c r="F308" s="67" t="n"/>
      <c r="G308" s="67" t="n"/>
      <c r="H308" s="67" t="n"/>
      <c r="I308" s="67" t="n"/>
      <c r="J308" s="67" t="n"/>
      <c r="K308" s="67" t="n"/>
      <c r="L308" s="67" t="n"/>
      <c r="M308" s="67" t="n"/>
      <c r="N308" s="67" t="n"/>
      <c r="O308" s="67" t="n"/>
      <c r="P308" s="67" t="n"/>
      <c r="Q308" s="67" t="n"/>
      <c r="R308" s="67" t="n"/>
      <c r="S308" s="67" t="n"/>
      <c r="T308" s="67" t="n"/>
      <c r="U308" s="67" t="n"/>
      <c r="V308" s="67" t="n"/>
      <c r="W308" s="67" t="n"/>
    </row>
    <row customHeight="1" ht="16" r="309" s="73">
      <c r="A309" s="67" t="n"/>
      <c r="B309" s="67" t="n"/>
      <c r="C309" s="67" t="n"/>
      <c r="D309" s="67" t="n"/>
      <c r="E309" s="67" t="n"/>
      <c r="F309" s="67" t="n"/>
      <c r="G309" s="67" t="n"/>
      <c r="H309" s="67" t="n"/>
      <c r="I309" s="67" t="n"/>
      <c r="J309" s="67" t="n"/>
      <c r="K309" s="67" t="n"/>
      <c r="L309" s="67" t="n"/>
      <c r="M309" s="67" t="n"/>
      <c r="N309" s="67" t="n"/>
      <c r="O309" s="67" t="n"/>
      <c r="P309" s="67" t="n"/>
      <c r="Q309" s="67" t="n"/>
      <c r="R309" s="67" t="n"/>
      <c r="S309" s="67" t="n"/>
      <c r="T309" s="67" t="n"/>
      <c r="U309" s="67" t="n"/>
      <c r="V309" s="67" t="n"/>
      <c r="W309" s="67" t="n"/>
    </row>
    <row customHeight="1" ht="16" r="310" s="73">
      <c r="A310" s="67" t="n"/>
      <c r="B310" s="67" t="n"/>
      <c r="C310" s="67" t="n"/>
      <c r="D310" s="67" t="n"/>
      <c r="E310" s="67" t="n"/>
      <c r="F310" s="67" t="n"/>
      <c r="G310" s="67" t="n"/>
      <c r="H310" s="67" t="n"/>
      <c r="I310" s="67" t="n"/>
      <c r="J310" s="67" t="n"/>
      <c r="K310" s="67" t="n"/>
      <c r="L310" s="67" t="n"/>
      <c r="M310" s="67" t="n"/>
      <c r="N310" s="67" t="n"/>
      <c r="O310" s="67" t="n"/>
      <c r="P310" s="67" t="n"/>
      <c r="Q310" s="67" t="n"/>
      <c r="R310" s="67" t="n"/>
      <c r="S310" s="67" t="n"/>
      <c r="T310" s="67" t="n"/>
      <c r="U310" s="67" t="n"/>
      <c r="V310" s="67" t="n"/>
      <c r="W310" s="67" t="n"/>
    </row>
  </sheetData>
  <mergeCells count="172">
    <mergeCell ref="C37:D37"/>
    <mergeCell ref="A30:B37"/>
    <mergeCell ref="C31:D31"/>
    <mergeCell ref="C32:D32"/>
    <mergeCell ref="C33:D33"/>
    <mergeCell ref="C34:D34"/>
    <mergeCell ref="C35:D35"/>
    <mergeCell ref="C36:D36"/>
    <mergeCell ref="A39:B46"/>
    <mergeCell ref="C40:D40"/>
    <mergeCell ref="C41:D41"/>
    <mergeCell ref="C42:D42"/>
    <mergeCell ref="C43:D43"/>
    <mergeCell ref="C44:D44"/>
    <mergeCell ref="C45:D45"/>
    <mergeCell ref="C46:D46"/>
    <mergeCell ref="A1:H2"/>
    <mergeCell ref="K1:Q2"/>
    <mergeCell ref="G27:G29"/>
    <mergeCell ref="H27:H29"/>
    <mergeCell ref="I27:I29"/>
    <mergeCell ref="J27:J29"/>
    <mergeCell ref="F27:F29"/>
    <mergeCell ref="A27:B29"/>
    <mergeCell ref="C27:C29"/>
    <mergeCell ref="D27:D29"/>
    <mergeCell ref="E27:E29"/>
    <mergeCell ref="AM1:AP2"/>
    <mergeCell ref="K27:K29"/>
    <mergeCell ref="L27:L29"/>
    <mergeCell ref="W27:W29"/>
    <mergeCell ref="O27:O29"/>
    <mergeCell ref="AH1:AK2"/>
    <mergeCell ref="M27:M29"/>
    <mergeCell ref="N27:N29"/>
    <mergeCell ref="AC1:AF2"/>
    <mergeCell ref="U1:AA2"/>
    <mergeCell ref="P27:P29"/>
    <mergeCell ref="Q27:Q29"/>
    <mergeCell ref="R27:R29"/>
    <mergeCell ref="T27:T29"/>
    <mergeCell ref="U27:U29"/>
    <mergeCell ref="V27:V29"/>
    <mergeCell ref="S27:S29"/>
    <mergeCell ref="A55:B62"/>
    <mergeCell ref="C56:D56"/>
    <mergeCell ref="C57:D57"/>
    <mergeCell ref="C58:D58"/>
    <mergeCell ref="C59:D59"/>
    <mergeCell ref="C60:D60"/>
    <mergeCell ref="C61:D61"/>
    <mergeCell ref="C62:D62"/>
    <mergeCell ref="A47:B54"/>
    <mergeCell ref="C48:D48"/>
    <mergeCell ref="C49:D49"/>
    <mergeCell ref="C50:D50"/>
    <mergeCell ref="C51:D51"/>
    <mergeCell ref="C52:D52"/>
    <mergeCell ref="C53:D53"/>
    <mergeCell ref="C54:D54"/>
    <mergeCell ref="A71:B78"/>
    <mergeCell ref="C72:D72"/>
    <mergeCell ref="C73:D73"/>
    <mergeCell ref="C74:D74"/>
    <mergeCell ref="C75:D75"/>
    <mergeCell ref="C76:D76"/>
    <mergeCell ref="C77:D77"/>
    <mergeCell ref="C78:D78"/>
    <mergeCell ref="A63:B70"/>
    <mergeCell ref="C64:D64"/>
    <mergeCell ref="C65:D65"/>
    <mergeCell ref="C66:D66"/>
    <mergeCell ref="C67:D67"/>
    <mergeCell ref="C68:D68"/>
    <mergeCell ref="C69:D69"/>
    <mergeCell ref="C70:D70"/>
    <mergeCell ref="A87:B94"/>
    <mergeCell ref="C88:D88"/>
    <mergeCell ref="C89:D89"/>
    <mergeCell ref="C90:D90"/>
    <mergeCell ref="C91:D91"/>
    <mergeCell ref="C92:D92"/>
    <mergeCell ref="C93:D93"/>
    <mergeCell ref="C94:D94"/>
    <mergeCell ref="A79:B86"/>
    <mergeCell ref="C80:D80"/>
    <mergeCell ref="C81:D81"/>
    <mergeCell ref="C82:D82"/>
    <mergeCell ref="C83:D83"/>
    <mergeCell ref="C84:D84"/>
    <mergeCell ref="C85:D85"/>
    <mergeCell ref="C86:D86"/>
    <mergeCell ref="A103:B110"/>
    <mergeCell ref="C104:D104"/>
    <mergeCell ref="C105:D105"/>
    <mergeCell ref="C106:D106"/>
    <mergeCell ref="C107:D107"/>
    <mergeCell ref="C108:D108"/>
    <mergeCell ref="C109:D109"/>
    <mergeCell ref="C110:D110"/>
    <mergeCell ref="A95:B102"/>
    <mergeCell ref="C96:D96"/>
    <mergeCell ref="C97:D97"/>
    <mergeCell ref="C98:D98"/>
    <mergeCell ref="C99:D99"/>
    <mergeCell ref="C100:D100"/>
    <mergeCell ref="C101:D101"/>
    <mergeCell ref="C102:D102"/>
    <mergeCell ref="A119:B126"/>
    <mergeCell ref="C120:D120"/>
    <mergeCell ref="C121:D121"/>
    <mergeCell ref="C122:D122"/>
    <mergeCell ref="C123:D123"/>
    <mergeCell ref="C124:D124"/>
    <mergeCell ref="C125:D125"/>
    <mergeCell ref="C126:D126"/>
    <mergeCell ref="A111:B118"/>
    <mergeCell ref="C112:D112"/>
    <mergeCell ref="C113:D113"/>
    <mergeCell ref="C114:D114"/>
    <mergeCell ref="C115:D115"/>
    <mergeCell ref="C116:D116"/>
    <mergeCell ref="C117:D117"/>
    <mergeCell ref="C118:D118"/>
    <mergeCell ref="A135:B142"/>
    <mergeCell ref="C136:D136"/>
    <mergeCell ref="C137:D137"/>
    <mergeCell ref="C138:D138"/>
    <mergeCell ref="C139:D139"/>
    <mergeCell ref="C140:D140"/>
    <mergeCell ref="C141:D141"/>
    <mergeCell ref="C142:D142"/>
    <mergeCell ref="A127:B134"/>
    <mergeCell ref="C128:D128"/>
    <mergeCell ref="C129:D129"/>
    <mergeCell ref="C130:D130"/>
    <mergeCell ref="C131:D131"/>
    <mergeCell ref="C132:D132"/>
    <mergeCell ref="C133:D133"/>
    <mergeCell ref="C134:D134"/>
    <mergeCell ref="A151:B158"/>
    <mergeCell ref="C152:D152"/>
    <mergeCell ref="C153:D153"/>
    <mergeCell ref="C154:D154"/>
    <mergeCell ref="C155:D155"/>
    <mergeCell ref="C156:D156"/>
    <mergeCell ref="C157:D157"/>
    <mergeCell ref="C158:D158"/>
    <mergeCell ref="A143:B150"/>
    <mergeCell ref="C144:D144"/>
    <mergeCell ref="C145:D145"/>
    <mergeCell ref="C146:D146"/>
    <mergeCell ref="C147:D147"/>
    <mergeCell ref="C148:D148"/>
    <mergeCell ref="C149:D149"/>
    <mergeCell ref="C150:D150"/>
    <mergeCell ref="A167:B174"/>
    <mergeCell ref="C168:D168"/>
    <mergeCell ref="C169:D169"/>
    <mergeCell ref="C170:D170"/>
    <mergeCell ref="C171:D171"/>
    <mergeCell ref="C172:D172"/>
    <mergeCell ref="C173:D173"/>
    <mergeCell ref="C174:D174"/>
    <mergeCell ref="A159:B166"/>
    <mergeCell ref="C160:D160"/>
    <mergeCell ref="C161:D161"/>
    <mergeCell ref="C162:D162"/>
    <mergeCell ref="C163:D163"/>
    <mergeCell ref="C164:D164"/>
    <mergeCell ref="C165:D165"/>
    <mergeCell ref="C166:D166"/>
  </mergeCells>
  <conditionalFormatting sqref="E31">
    <cfRule dxfId="126" priority="7301" type="expression">
      <formula>E31&lt;=0</formula>
    </cfRule>
  </conditionalFormatting>
  <conditionalFormatting sqref="E32:E37">
    <cfRule dxfId="126" priority="7300" type="expression">
      <formula>E32&lt;=0</formula>
    </cfRule>
  </conditionalFormatting>
  <conditionalFormatting sqref="F30">
    <cfRule dxfId="6" priority="7293" type="expression">
      <formula>F30=0</formula>
    </cfRule>
    <cfRule dxfId="5" priority="7294" type="expression">
      <formula>F36&lt;0</formula>
    </cfRule>
    <cfRule dxfId="4" priority="7295" type="expression">
      <formula>F35&lt;0</formula>
    </cfRule>
    <cfRule dxfId="3" priority="7296" type="expression">
      <formula>F34&lt;0</formula>
    </cfRule>
    <cfRule dxfId="2" priority="7297" type="expression">
      <formula>F33&lt;0</formula>
    </cfRule>
    <cfRule dxfId="1" priority="7298" type="expression">
      <formula>F32&lt;0</formula>
    </cfRule>
    <cfRule dxfId="0" priority="7299" type="expression">
      <formula>F31&lt;0</formula>
    </cfRule>
  </conditionalFormatting>
  <conditionalFormatting sqref="G30">
    <cfRule dxfId="6" priority="7160" type="expression">
      <formula>G30=0</formula>
    </cfRule>
    <cfRule dxfId="5" priority="7161" type="expression">
      <formula>G36&lt;0</formula>
    </cfRule>
    <cfRule dxfId="4" priority="7162" type="expression">
      <formula>G35&lt;0</formula>
    </cfRule>
    <cfRule dxfId="3" priority="7163" type="expression">
      <formula>G34&lt;0</formula>
    </cfRule>
    <cfRule dxfId="2" priority="7164" type="expression">
      <formula>G33&lt;0</formula>
    </cfRule>
    <cfRule dxfId="1" priority="7165" type="expression">
      <formula>G32&lt;0</formula>
    </cfRule>
    <cfRule dxfId="0" priority="7166" type="expression">
      <formula>G31&lt;0</formula>
    </cfRule>
  </conditionalFormatting>
  <conditionalFormatting sqref="H30">
    <cfRule dxfId="6" priority="7153" type="expression">
      <formula>H30=0</formula>
    </cfRule>
    <cfRule dxfId="5" priority="7154" type="expression">
      <formula>H36&lt;0</formula>
    </cfRule>
    <cfRule dxfId="4" priority="7155" type="expression">
      <formula>H35&lt;0</formula>
    </cfRule>
    <cfRule dxfId="3" priority="7156" type="expression">
      <formula>H34&lt;0</formula>
    </cfRule>
    <cfRule dxfId="2" priority="7157" type="expression">
      <formula>H33&lt;0</formula>
    </cfRule>
    <cfRule dxfId="1" priority="7158" type="expression">
      <formula>H32&lt;0</formula>
    </cfRule>
    <cfRule dxfId="0" priority="7159" type="expression">
      <formula>H31&lt;0</formula>
    </cfRule>
  </conditionalFormatting>
  <conditionalFormatting sqref="I30">
    <cfRule dxfId="6" priority="7146" type="expression">
      <formula>I30=0</formula>
    </cfRule>
    <cfRule dxfId="5" priority="7147" type="expression">
      <formula>I36&lt;0</formula>
    </cfRule>
    <cfRule dxfId="4" priority="7148" type="expression">
      <formula>I35&lt;0</formula>
    </cfRule>
    <cfRule dxfId="3" priority="7149" type="expression">
      <formula>I34&lt;0</formula>
    </cfRule>
    <cfRule dxfId="2" priority="7150" type="expression">
      <formula>I33&lt;0</formula>
    </cfRule>
    <cfRule dxfId="1" priority="7151" type="expression">
      <formula>I32&lt;0</formula>
    </cfRule>
    <cfRule dxfId="0" priority="7152" type="expression">
      <formula>I31&lt;0</formula>
    </cfRule>
  </conditionalFormatting>
  <conditionalFormatting sqref="J30">
    <cfRule dxfId="6" priority="7139" type="expression">
      <formula>J30=0</formula>
    </cfRule>
    <cfRule dxfId="5" priority="7140" type="expression">
      <formula>J36&lt;0</formula>
    </cfRule>
    <cfRule dxfId="4" priority="7141" type="expression">
      <formula>J35&lt;0</formula>
    </cfRule>
    <cfRule dxfId="3" priority="7142" type="expression">
      <formula>J34&lt;0</formula>
    </cfRule>
    <cfRule dxfId="2" priority="7143" type="expression">
      <formula>J33&lt;0</formula>
    </cfRule>
    <cfRule dxfId="1" priority="7144" type="expression">
      <formula>J32&lt;0</formula>
    </cfRule>
    <cfRule dxfId="0" priority="7145" type="expression">
      <formula>J31&lt;0</formula>
    </cfRule>
  </conditionalFormatting>
  <conditionalFormatting sqref="K30">
    <cfRule dxfId="6" priority="7132" type="expression">
      <formula>K30=0</formula>
    </cfRule>
    <cfRule dxfId="5" priority="7133" type="expression">
      <formula>K36&lt;0</formula>
    </cfRule>
    <cfRule dxfId="4" priority="7134" type="expression">
      <formula>K35&lt;0</formula>
    </cfRule>
    <cfRule dxfId="3" priority="7135" type="expression">
      <formula>K34&lt;0</formula>
    </cfRule>
    <cfRule dxfId="2" priority="7136" type="expression">
      <formula>K33&lt;0</formula>
    </cfRule>
    <cfRule dxfId="1" priority="7137" type="expression">
      <formula>K32&lt;0</formula>
    </cfRule>
    <cfRule dxfId="0" priority="7138" type="expression">
      <formula>K31&lt;0</formula>
    </cfRule>
  </conditionalFormatting>
  <conditionalFormatting sqref="L30">
    <cfRule dxfId="6" priority="7125" type="expression">
      <formula>L30=0</formula>
    </cfRule>
    <cfRule dxfId="5" priority="7126" type="expression">
      <formula>L36&lt;0</formula>
    </cfRule>
    <cfRule dxfId="4" priority="7127" type="expression">
      <formula>L35&lt;0</formula>
    </cfRule>
    <cfRule dxfId="3" priority="7128" type="expression">
      <formula>L34&lt;0</formula>
    </cfRule>
    <cfRule dxfId="2" priority="7129" type="expression">
      <formula>L33&lt;0</formula>
    </cfRule>
    <cfRule dxfId="1" priority="7130" type="expression">
      <formula>L32&lt;0</formula>
    </cfRule>
    <cfRule dxfId="0" priority="7131" type="expression">
      <formula>L31&lt;0</formula>
    </cfRule>
  </conditionalFormatting>
  <conditionalFormatting sqref="M30">
    <cfRule dxfId="6" priority="7118" type="expression">
      <formula>M30=0</formula>
    </cfRule>
    <cfRule dxfId="5" priority="7119" type="expression">
      <formula>M36&lt;0</formula>
    </cfRule>
    <cfRule dxfId="4" priority="7120" type="expression">
      <formula>M35&lt;0</formula>
    </cfRule>
    <cfRule dxfId="3" priority="7121" type="expression">
      <formula>M34&lt;0</formula>
    </cfRule>
    <cfRule dxfId="2" priority="7122" type="expression">
      <formula>M33&lt;0</formula>
    </cfRule>
    <cfRule dxfId="1" priority="7123" type="expression">
      <formula>M32&lt;0</formula>
    </cfRule>
    <cfRule dxfId="0" priority="7124" type="expression">
      <formula>M31&lt;0</formula>
    </cfRule>
  </conditionalFormatting>
  <conditionalFormatting sqref="N30">
    <cfRule dxfId="6" priority="7111" type="expression">
      <formula>N30=0</formula>
    </cfRule>
    <cfRule dxfId="5" priority="7112" type="expression">
      <formula>N36&lt;0</formula>
    </cfRule>
    <cfRule dxfId="4" priority="7113" type="expression">
      <formula>N35&lt;0</formula>
    </cfRule>
    <cfRule dxfId="3" priority="7114" type="expression">
      <formula>N34&lt;0</formula>
    </cfRule>
    <cfRule dxfId="2" priority="7115" type="expression">
      <formula>N33&lt;0</formula>
    </cfRule>
    <cfRule dxfId="1" priority="7116" type="expression">
      <formula>N32&lt;0</formula>
    </cfRule>
    <cfRule dxfId="0" priority="7117" type="expression">
      <formula>N31&lt;0</formula>
    </cfRule>
  </conditionalFormatting>
  <conditionalFormatting sqref="O30">
    <cfRule dxfId="6" priority="7104" type="expression">
      <formula>O30=0</formula>
    </cfRule>
    <cfRule dxfId="5" priority="7105" type="expression">
      <formula>O36&lt;0</formula>
    </cfRule>
    <cfRule dxfId="4" priority="7106" type="expression">
      <formula>O35&lt;0</formula>
    </cfRule>
    <cfRule dxfId="3" priority="7107" type="expression">
      <formula>O34&lt;0</formula>
    </cfRule>
    <cfRule dxfId="2" priority="7108" type="expression">
      <formula>O33&lt;0</formula>
    </cfRule>
    <cfRule dxfId="1" priority="7109" type="expression">
      <formula>O32&lt;0</formula>
    </cfRule>
    <cfRule dxfId="0" priority="7110" type="expression">
      <formula>O31&lt;0</formula>
    </cfRule>
  </conditionalFormatting>
  <conditionalFormatting sqref="P30">
    <cfRule dxfId="6" priority="7097" type="expression">
      <formula>P30=0</formula>
    </cfRule>
    <cfRule dxfId="5" priority="7098" type="expression">
      <formula>P36&lt;0</formula>
    </cfRule>
    <cfRule dxfId="4" priority="7099" type="expression">
      <formula>P35&lt;0</formula>
    </cfRule>
    <cfRule dxfId="3" priority="7100" type="expression">
      <formula>P34&lt;0</formula>
    </cfRule>
    <cfRule dxfId="2" priority="7101" type="expression">
      <formula>P33&lt;0</formula>
    </cfRule>
    <cfRule dxfId="1" priority="7102" type="expression">
      <formula>P32&lt;0</formula>
    </cfRule>
    <cfRule dxfId="0" priority="7103" type="expression">
      <formula>P31&lt;0</formula>
    </cfRule>
  </conditionalFormatting>
  <conditionalFormatting sqref="Q30">
    <cfRule dxfId="6" priority="7090" type="expression">
      <formula>Q30=0</formula>
    </cfRule>
    <cfRule dxfId="5" priority="7091" type="expression">
      <formula>Q36&lt;0</formula>
    </cfRule>
    <cfRule dxfId="4" priority="7092" type="expression">
      <formula>Q35&lt;0</formula>
    </cfRule>
    <cfRule dxfId="3" priority="7093" type="expression">
      <formula>Q34&lt;0</formula>
    </cfRule>
    <cfRule dxfId="2" priority="7094" type="expression">
      <formula>Q33&lt;0</formula>
    </cfRule>
    <cfRule dxfId="1" priority="7095" type="expression">
      <formula>Q32&lt;0</formula>
    </cfRule>
    <cfRule dxfId="0" priority="7096" type="expression">
      <formula>Q31&lt;0</formula>
    </cfRule>
  </conditionalFormatting>
  <conditionalFormatting sqref="R30">
    <cfRule dxfId="6" priority="7083" type="expression">
      <formula>R30=0</formula>
    </cfRule>
    <cfRule dxfId="5" priority="7084" type="expression">
      <formula>R36&lt;0</formula>
    </cfRule>
    <cfRule dxfId="4" priority="7085" type="expression">
      <formula>R35&lt;0</formula>
    </cfRule>
    <cfRule dxfId="3" priority="7086" type="expression">
      <formula>R34&lt;0</formula>
    </cfRule>
    <cfRule dxfId="2" priority="7087" type="expression">
      <formula>R33&lt;0</formula>
    </cfRule>
    <cfRule dxfId="1" priority="7088" type="expression">
      <formula>R32&lt;0</formula>
    </cfRule>
    <cfRule dxfId="0" priority="7089" type="expression">
      <formula>R31&lt;0</formula>
    </cfRule>
  </conditionalFormatting>
  <conditionalFormatting sqref="S30">
    <cfRule dxfId="6" priority="7076" type="expression">
      <formula>S30=0</formula>
    </cfRule>
    <cfRule dxfId="5" priority="7077" type="expression">
      <formula>S36&lt;0</formula>
    </cfRule>
    <cfRule dxfId="4" priority="7078" type="expression">
      <formula>S35&lt;0</formula>
    </cfRule>
    <cfRule dxfId="3" priority="7079" type="expression">
      <formula>S34&lt;0</formula>
    </cfRule>
    <cfRule dxfId="2" priority="7080" type="expression">
      <formula>S33&lt;0</formula>
    </cfRule>
    <cfRule dxfId="1" priority="7081" type="expression">
      <formula>S32&lt;0</formula>
    </cfRule>
    <cfRule dxfId="0" priority="7082" type="expression">
      <formula>S31&lt;0</formula>
    </cfRule>
  </conditionalFormatting>
  <conditionalFormatting sqref="T30">
    <cfRule dxfId="6" priority="7069" type="expression">
      <formula>T30=0</formula>
    </cfRule>
    <cfRule dxfId="5" priority="7070" type="expression">
      <formula>T36&lt;0</formula>
    </cfRule>
    <cfRule dxfId="4" priority="7071" type="expression">
      <formula>T35&lt;0</formula>
    </cfRule>
    <cfRule dxfId="3" priority="7072" type="expression">
      <formula>T34&lt;0</formula>
    </cfRule>
    <cfRule dxfId="2" priority="7073" type="expression">
      <formula>T33&lt;0</formula>
    </cfRule>
    <cfRule dxfId="1" priority="7074" type="expression">
      <formula>T32&lt;0</formula>
    </cfRule>
    <cfRule dxfId="0" priority="7075" type="expression">
      <formula>T31&lt;0</formula>
    </cfRule>
  </conditionalFormatting>
  <conditionalFormatting sqref="U30">
    <cfRule dxfId="6" priority="7062" type="expression">
      <formula>U30=0</formula>
    </cfRule>
    <cfRule dxfId="5" priority="7063" type="expression">
      <formula>U36&lt;0</formula>
    </cfRule>
    <cfRule dxfId="4" priority="7064" type="expression">
      <formula>U35&lt;0</formula>
    </cfRule>
    <cfRule dxfId="3" priority="7065" type="expression">
      <formula>U34&lt;0</formula>
    </cfRule>
    <cfRule dxfId="2" priority="7066" type="expression">
      <formula>U33&lt;0</formula>
    </cfRule>
    <cfRule dxfId="1" priority="7067" type="expression">
      <formula>U32&lt;0</formula>
    </cfRule>
    <cfRule dxfId="0" priority="7068" type="expression">
      <formula>U31&lt;0</formula>
    </cfRule>
  </conditionalFormatting>
  <conditionalFormatting sqref="V30">
    <cfRule dxfId="6" priority="7055" type="expression">
      <formula>V30=0</formula>
    </cfRule>
    <cfRule dxfId="5" priority="7056" type="expression">
      <formula>V36&lt;0</formula>
    </cfRule>
    <cfRule dxfId="4" priority="7057" type="expression">
      <formula>V35&lt;0</formula>
    </cfRule>
    <cfRule dxfId="3" priority="7058" type="expression">
      <formula>V34&lt;0</formula>
    </cfRule>
    <cfRule dxfId="2" priority="7059" type="expression">
      <formula>V33&lt;0</formula>
    </cfRule>
    <cfRule dxfId="1" priority="7060" type="expression">
      <formula>V32&lt;0</formula>
    </cfRule>
    <cfRule dxfId="0" priority="7061" type="expression">
      <formula>V31&lt;0</formula>
    </cfRule>
  </conditionalFormatting>
  <conditionalFormatting sqref="W30">
    <cfRule dxfId="6" priority="7048" type="expression">
      <formula>W30=0</formula>
    </cfRule>
    <cfRule dxfId="5" priority="7049" type="expression">
      <formula>W36&lt;0</formula>
    </cfRule>
    <cfRule dxfId="4" priority="7050" type="expression">
      <formula>W35&lt;0</formula>
    </cfRule>
    <cfRule dxfId="3" priority="7051" type="expression">
      <formula>W34&lt;0</formula>
    </cfRule>
    <cfRule dxfId="2" priority="7052" type="expression">
      <formula>W33&lt;0</formula>
    </cfRule>
    <cfRule dxfId="1" priority="7053" type="expression">
      <formula>W32&lt;0</formula>
    </cfRule>
    <cfRule dxfId="0" priority="7054" type="expression">
      <formula>W31&lt;0</formula>
    </cfRule>
  </conditionalFormatting>
  <conditionalFormatting sqref="E40">
    <cfRule dxfId="126" priority="6407" type="expression">
      <formula>E40&lt;=0</formula>
    </cfRule>
  </conditionalFormatting>
  <conditionalFormatting sqref="E41:E46">
    <cfRule dxfId="126" priority="6406" type="expression">
      <formula>E41&lt;=0</formula>
    </cfRule>
  </conditionalFormatting>
  <conditionalFormatting sqref="G39">
    <cfRule dxfId="6" priority="6392" type="expression">
      <formula>G39=0</formula>
    </cfRule>
    <cfRule dxfId="5" priority="6393" type="expression">
      <formula>G45&lt;0</formula>
    </cfRule>
    <cfRule dxfId="4" priority="6394" type="expression">
      <formula>G44&lt;0</formula>
    </cfRule>
    <cfRule dxfId="3" priority="6395" type="expression">
      <formula>G43&lt;0</formula>
    </cfRule>
    <cfRule dxfId="2" priority="6396" type="expression">
      <formula>G42&lt;0</formula>
    </cfRule>
    <cfRule dxfId="1" priority="6397" type="expression">
      <formula>G41&lt;0</formula>
    </cfRule>
    <cfRule dxfId="0" priority="6398" type="expression">
      <formula>G40&lt;0</formula>
    </cfRule>
  </conditionalFormatting>
  <conditionalFormatting sqref="H39">
    <cfRule dxfId="6" priority="6385" type="expression">
      <formula>H39=0</formula>
    </cfRule>
    <cfRule dxfId="5" priority="6386" type="expression">
      <formula>H45&lt;0</formula>
    </cfRule>
    <cfRule dxfId="4" priority="6387" type="expression">
      <formula>H44&lt;0</formula>
    </cfRule>
    <cfRule dxfId="3" priority="6388" type="expression">
      <formula>H43&lt;0</formula>
    </cfRule>
    <cfRule dxfId="2" priority="6389" type="expression">
      <formula>H42&lt;0</formula>
    </cfRule>
    <cfRule dxfId="1" priority="6390" type="expression">
      <formula>H41&lt;0</formula>
    </cfRule>
    <cfRule dxfId="0" priority="6391" type="expression">
      <formula>H40&lt;0</formula>
    </cfRule>
  </conditionalFormatting>
  <conditionalFormatting sqref="I39">
    <cfRule dxfId="6" priority="6378" type="expression">
      <formula>I39=0</formula>
    </cfRule>
    <cfRule dxfId="5" priority="6379" type="expression">
      <formula>I45&lt;0</formula>
    </cfRule>
    <cfRule dxfId="4" priority="6380" type="expression">
      <formula>I44&lt;0</formula>
    </cfRule>
    <cfRule dxfId="3" priority="6381" type="expression">
      <formula>I43&lt;0</formula>
    </cfRule>
    <cfRule dxfId="2" priority="6382" type="expression">
      <formula>I42&lt;0</formula>
    </cfRule>
    <cfRule dxfId="1" priority="6383" type="expression">
      <formula>I41&lt;0</formula>
    </cfRule>
    <cfRule dxfId="0" priority="6384" type="expression">
      <formula>I40&lt;0</formula>
    </cfRule>
  </conditionalFormatting>
  <conditionalFormatting sqref="J39">
    <cfRule dxfId="6" priority="6371" type="expression">
      <formula>J39=0</formula>
    </cfRule>
    <cfRule dxfId="5" priority="6372" type="expression">
      <formula>J45&lt;0</formula>
    </cfRule>
    <cfRule dxfId="4" priority="6373" type="expression">
      <formula>J44&lt;0</formula>
    </cfRule>
    <cfRule dxfId="3" priority="6374" type="expression">
      <formula>J43&lt;0</formula>
    </cfRule>
    <cfRule dxfId="2" priority="6375" type="expression">
      <formula>J42&lt;0</formula>
    </cfRule>
    <cfRule dxfId="1" priority="6376" type="expression">
      <formula>J41&lt;0</formula>
    </cfRule>
    <cfRule dxfId="0" priority="6377" type="expression">
      <formula>J40&lt;0</formula>
    </cfRule>
  </conditionalFormatting>
  <conditionalFormatting sqref="K39">
    <cfRule dxfId="6" priority="6364" type="expression">
      <formula>K39=0</formula>
    </cfRule>
    <cfRule dxfId="5" priority="6365" type="expression">
      <formula>K45&lt;0</formula>
    </cfRule>
    <cfRule dxfId="4" priority="6366" type="expression">
      <formula>K44&lt;0</formula>
    </cfRule>
    <cfRule dxfId="3" priority="6367" type="expression">
      <formula>K43&lt;0</formula>
    </cfRule>
    <cfRule dxfId="2" priority="6368" type="expression">
      <formula>K42&lt;0</formula>
    </cfRule>
    <cfRule dxfId="1" priority="6369" type="expression">
      <formula>K41&lt;0</formula>
    </cfRule>
    <cfRule dxfId="0" priority="6370" type="expression">
      <formula>K40&lt;0</formula>
    </cfRule>
  </conditionalFormatting>
  <conditionalFormatting sqref="L39">
    <cfRule dxfId="6" priority="6357" type="expression">
      <formula>L39=0</formula>
    </cfRule>
    <cfRule dxfId="5" priority="6358" type="expression">
      <formula>L45&lt;0</formula>
    </cfRule>
    <cfRule dxfId="4" priority="6359" type="expression">
      <formula>L44&lt;0</formula>
    </cfRule>
    <cfRule dxfId="3" priority="6360" type="expression">
      <formula>L43&lt;0</formula>
    </cfRule>
    <cfRule dxfId="2" priority="6361" type="expression">
      <formula>L42&lt;0</formula>
    </cfRule>
    <cfRule dxfId="1" priority="6362" type="expression">
      <formula>L41&lt;0</formula>
    </cfRule>
    <cfRule dxfId="0" priority="6363" type="expression">
      <formula>L40&lt;0</formula>
    </cfRule>
  </conditionalFormatting>
  <conditionalFormatting sqref="M39">
    <cfRule dxfId="6" priority="6350" type="expression">
      <formula>M39=0</formula>
    </cfRule>
    <cfRule dxfId="5" priority="6351" type="expression">
      <formula>M45&lt;0</formula>
    </cfRule>
    <cfRule dxfId="4" priority="6352" type="expression">
      <formula>M44&lt;0</formula>
    </cfRule>
    <cfRule dxfId="3" priority="6353" type="expression">
      <formula>M43&lt;0</formula>
    </cfRule>
    <cfRule dxfId="2" priority="6354" type="expression">
      <formula>M42&lt;0</formula>
    </cfRule>
    <cfRule dxfId="1" priority="6355" type="expression">
      <formula>M41&lt;0</formula>
    </cfRule>
    <cfRule dxfId="0" priority="6356" type="expression">
      <formula>M40&lt;0</formula>
    </cfRule>
  </conditionalFormatting>
  <conditionalFormatting sqref="N39">
    <cfRule dxfId="6" priority="6343" type="expression">
      <formula>N39=0</formula>
    </cfRule>
    <cfRule dxfId="5" priority="6344" type="expression">
      <formula>N45&lt;0</formula>
    </cfRule>
    <cfRule dxfId="4" priority="6345" type="expression">
      <formula>N44&lt;0</formula>
    </cfRule>
    <cfRule dxfId="3" priority="6346" type="expression">
      <formula>N43&lt;0</formula>
    </cfRule>
    <cfRule dxfId="2" priority="6347" type="expression">
      <formula>N42&lt;0</formula>
    </cfRule>
    <cfRule dxfId="1" priority="6348" type="expression">
      <formula>N41&lt;0</formula>
    </cfRule>
    <cfRule dxfId="0" priority="6349" type="expression">
      <formula>N40&lt;0</formula>
    </cfRule>
  </conditionalFormatting>
  <conditionalFormatting sqref="O39">
    <cfRule dxfId="6" priority="6336" type="expression">
      <formula>O39=0</formula>
    </cfRule>
    <cfRule dxfId="5" priority="6337" type="expression">
      <formula>O45&lt;0</formula>
    </cfRule>
    <cfRule dxfId="4" priority="6338" type="expression">
      <formula>O44&lt;0</formula>
    </cfRule>
    <cfRule dxfId="3" priority="6339" type="expression">
      <formula>O43&lt;0</formula>
    </cfRule>
    <cfRule dxfId="2" priority="6340" type="expression">
      <formula>O42&lt;0</formula>
    </cfRule>
    <cfRule dxfId="1" priority="6341" type="expression">
      <formula>O41&lt;0</formula>
    </cfRule>
    <cfRule dxfId="0" priority="6342" type="expression">
      <formula>O40&lt;0</formula>
    </cfRule>
  </conditionalFormatting>
  <conditionalFormatting sqref="P39">
    <cfRule dxfId="6" priority="6329" type="expression">
      <formula>P39=0</formula>
    </cfRule>
    <cfRule dxfId="5" priority="6330" type="expression">
      <formula>P45&lt;0</formula>
    </cfRule>
    <cfRule dxfId="4" priority="6331" type="expression">
      <formula>P44&lt;0</formula>
    </cfRule>
    <cfRule dxfId="3" priority="6332" type="expression">
      <formula>P43&lt;0</formula>
    </cfRule>
    <cfRule dxfId="2" priority="6333" type="expression">
      <formula>P42&lt;0</formula>
    </cfRule>
    <cfRule dxfId="1" priority="6334" type="expression">
      <formula>P41&lt;0</formula>
    </cfRule>
    <cfRule dxfId="0" priority="6335" type="expression">
      <formula>P40&lt;0</formula>
    </cfRule>
  </conditionalFormatting>
  <conditionalFormatting sqref="Q39">
    <cfRule dxfId="6" priority="6322" type="expression">
      <formula>Q39=0</formula>
    </cfRule>
    <cfRule dxfId="5" priority="6323" type="expression">
      <formula>Q45&lt;0</formula>
    </cfRule>
    <cfRule dxfId="4" priority="6324" type="expression">
      <formula>Q44&lt;0</formula>
    </cfRule>
    <cfRule dxfId="3" priority="6325" type="expression">
      <formula>Q43&lt;0</formula>
    </cfRule>
    <cfRule dxfId="2" priority="6326" type="expression">
      <formula>Q42&lt;0</formula>
    </cfRule>
    <cfRule dxfId="1" priority="6327" type="expression">
      <formula>Q41&lt;0</formula>
    </cfRule>
    <cfRule dxfId="0" priority="6328" type="expression">
      <formula>Q40&lt;0</formula>
    </cfRule>
  </conditionalFormatting>
  <conditionalFormatting sqref="R39">
    <cfRule dxfId="6" priority="6315" type="expression">
      <formula>R39=0</formula>
    </cfRule>
    <cfRule dxfId="5" priority="6316" type="expression">
      <formula>R45&lt;0</formula>
    </cfRule>
    <cfRule dxfId="4" priority="6317" type="expression">
      <formula>R44&lt;0</formula>
    </cfRule>
    <cfRule dxfId="3" priority="6318" type="expression">
      <formula>R43&lt;0</formula>
    </cfRule>
    <cfRule dxfId="2" priority="6319" type="expression">
      <formula>R42&lt;0</formula>
    </cfRule>
    <cfRule dxfId="1" priority="6320" type="expression">
      <formula>R41&lt;0</formula>
    </cfRule>
    <cfRule dxfId="0" priority="6321" type="expression">
      <formula>R40&lt;0</formula>
    </cfRule>
  </conditionalFormatting>
  <conditionalFormatting sqref="S39">
    <cfRule dxfId="6" priority="6308" type="expression">
      <formula>S39=0</formula>
    </cfRule>
    <cfRule dxfId="5" priority="6309" type="expression">
      <formula>S45&lt;0</formula>
    </cfRule>
    <cfRule dxfId="4" priority="6310" type="expression">
      <formula>S44&lt;0</formula>
    </cfRule>
    <cfRule dxfId="3" priority="6311" type="expression">
      <formula>S43&lt;0</formula>
    </cfRule>
    <cfRule dxfId="2" priority="6312" type="expression">
      <formula>S42&lt;0</formula>
    </cfRule>
    <cfRule dxfId="1" priority="6313" type="expression">
      <formula>S41&lt;0</formula>
    </cfRule>
    <cfRule dxfId="0" priority="6314" type="expression">
      <formula>S40&lt;0</formula>
    </cfRule>
  </conditionalFormatting>
  <conditionalFormatting sqref="T39">
    <cfRule dxfId="6" priority="6301" type="expression">
      <formula>T39=0</formula>
    </cfRule>
    <cfRule dxfId="5" priority="6302" type="expression">
      <formula>T45&lt;0</formula>
    </cfRule>
    <cfRule dxfId="4" priority="6303" type="expression">
      <formula>T44&lt;0</formula>
    </cfRule>
    <cfRule dxfId="3" priority="6304" type="expression">
      <formula>T43&lt;0</formula>
    </cfRule>
    <cfRule dxfId="2" priority="6305" type="expression">
      <formula>T42&lt;0</formula>
    </cfRule>
    <cfRule dxfId="1" priority="6306" type="expression">
      <formula>T41&lt;0</formula>
    </cfRule>
    <cfRule dxfId="0" priority="6307" type="expression">
      <formula>T40&lt;0</formula>
    </cfRule>
  </conditionalFormatting>
  <conditionalFormatting sqref="U39">
    <cfRule dxfId="6" priority="6294" type="expression">
      <formula>U39=0</formula>
    </cfRule>
    <cfRule dxfId="5" priority="6295" type="expression">
      <formula>U45&lt;0</formula>
    </cfRule>
    <cfRule dxfId="4" priority="6296" type="expression">
      <formula>U44&lt;0</formula>
    </cfRule>
    <cfRule dxfId="3" priority="6297" type="expression">
      <formula>U43&lt;0</formula>
    </cfRule>
    <cfRule dxfId="2" priority="6298" type="expression">
      <formula>U42&lt;0</formula>
    </cfRule>
    <cfRule dxfId="1" priority="6299" type="expression">
      <formula>U41&lt;0</formula>
    </cfRule>
    <cfRule dxfId="0" priority="6300" type="expression">
      <formula>U40&lt;0</formula>
    </cfRule>
  </conditionalFormatting>
  <conditionalFormatting sqref="V39">
    <cfRule dxfId="6" priority="6287" type="expression">
      <formula>V39=0</formula>
    </cfRule>
    <cfRule dxfId="5" priority="6288" type="expression">
      <formula>V45&lt;0</formula>
    </cfRule>
    <cfRule dxfId="4" priority="6289" type="expression">
      <formula>V44&lt;0</formula>
    </cfRule>
    <cfRule dxfId="3" priority="6290" type="expression">
      <formula>V43&lt;0</formula>
    </cfRule>
    <cfRule dxfId="2" priority="6291" type="expression">
      <formula>V42&lt;0</formula>
    </cfRule>
    <cfRule dxfId="1" priority="6292" type="expression">
      <formula>V41&lt;0</formula>
    </cfRule>
    <cfRule dxfId="0" priority="6293" type="expression">
      <formula>V40&lt;0</formula>
    </cfRule>
  </conditionalFormatting>
  <conditionalFormatting sqref="W39">
    <cfRule dxfId="6" priority="6280" type="expression">
      <formula>W39=0</formula>
    </cfRule>
    <cfRule dxfId="5" priority="6281" type="expression">
      <formula>W45&lt;0</formula>
    </cfRule>
    <cfRule dxfId="4" priority="6282" type="expression">
      <formula>W44&lt;0</formula>
    </cfRule>
    <cfRule dxfId="3" priority="6283" type="expression">
      <formula>W43&lt;0</formula>
    </cfRule>
    <cfRule dxfId="2" priority="6284" type="expression">
      <formula>W42&lt;0</formula>
    </cfRule>
    <cfRule dxfId="1" priority="6285" type="expression">
      <formula>W41&lt;0</formula>
    </cfRule>
    <cfRule dxfId="0" priority="6286" type="expression">
      <formula>W40&lt;0</formula>
    </cfRule>
  </conditionalFormatting>
  <conditionalFormatting sqref="F39">
    <cfRule dxfId="6" priority="2689" type="expression">
      <formula>F39=0</formula>
    </cfRule>
    <cfRule dxfId="5" priority="2690" type="expression">
      <formula>F45&lt;0</formula>
    </cfRule>
    <cfRule dxfId="4" priority="2691" type="expression">
      <formula>F44&lt;0</formula>
    </cfRule>
    <cfRule dxfId="3" priority="2692" type="expression">
      <formula>F43&lt;0</formula>
    </cfRule>
    <cfRule dxfId="2" priority="2693" type="expression">
      <formula>F42&lt;0</formula>
    </cfRule>
    <cfRule dxfId="1" priority="2694" type="expression">
      <formula>F41&lt;0</formula>
    </cfRule>
    <cfRule dxfId="0" priority="2695" type="expression">
      <formula>F40&lt;0</formula>
    </cfRule>
  </conditionalFormatting>
  <conditionalFormatting sqref="E48">
    <cfRule dxfId="126" priority="2048" type="expression">
      <formula>E48&lt;=0</formula>
    </cfRule>
  </conditionalFormatting>
  <conditionalFormatting sqref="E49:E54">
    <cfRule dxfId="126" priority="2047" type="expression">
      <formula>E49&lt;=0</formula>
    </cfRule>
  </conditionalFormatting>
  <conditionalFormatting sqref="F47">
    <cfRule dxfId="6" priority="2040" type="expression">
      <formula>F47=0</formula>
    </cfRule>
    <cfRule dxfId="5" priority="2041" type="expression">
      <formula>F53&lt;0</formula>
    </cfRule>
    <cfRule dxfId="4" priority="2042" type="expression">
      <formula>F52&lt;0</formula>
    </cfRule>
    <cfRule dxfId="3" priority="2043" type="expression">
      <formula>F51&lt;0</formula>
    </cfRule>
    <cfRule dxfId="2" priority="2044" type="expression">
      <formula>F50&lt;0</formula>
    </cfRule>
    <cfRule dxfId="1" priority="2045" type="expression">
      <formula>F49&lt;0</formula>
    </cfRule>
    <cfRule dxfId="0" priority="2046" type="expression">
      <formula>F48&lt;0</formula>
    </cfRule>
  </conditionalFormatting>
  <conditionalFormatting sqref="G47">
    <cfRule dxfId="6" priority="2033" type="expression">
      <formula>G47=0</formula>
    </cfRule>
    <cfRule dxfId="5" priority="2034" type="expression">
      <formula>G53&lt;0</formula>
    </cfRule>
    <cfRule dxfId="4" priority="2035" type="expression">
      <formula>G52&lt;0</formula>
    </cfRule>
    <cfRule dxfId="3" priority="2036" type="expression">
      <formula>G51&lt;0</formula>
    </cfRule>
    <cfRule dxfId="2" priority="2037" type="expression">
      <formula>G50&lt;0</formula>
    </cfRule>
    <cfRule dxfId="1" priority="2038" type="expression">
      <formula>G49&lt;0</formula>
    </cfRule>
    <cfRule dxfId="0" priority="2039" type="expression">
      <formula>G48&lt;0</formula>
    </cfRule>
  </conditionalFormatting>
  <conditionalFormatting sqref="H47">
    <cfRule dxfId="6" priority="2026" type="expression">
      <formula>H47=0</formula>
    </cfRule>
    <cfRule dxfId="5" priority="2027" type="expression">
      <formula>H53&lt;0</formula>
    </cfRule>
    <cfRule dxfId="4" priority="2028" type="expression">
      <formula>H52&lt;0</formula>
    </cfRule>
    <cfRule dxfId="3" priority="2029" type="expression">
      <formula>H51&lt;0</formula>
    </cfRule>
    <cfRule dxfId="2" priority="2030" type="expression">
      <formula>H50&lt;0</formula>
    </cfRule>
    <cfRule dxfId="1" priority="2031" type="expression">
      <formula>H49&lt;0</formula>
    </cfRule>
    <cfRule dxfId="0" priority="2032" type="expression">
      <formula>H48&lt;0</formula>
    </cfRule>
  </conditionalFormatting>
  <conditionalFormatting sqref="I47">
    <cfRule dxfId="6" priority="2019" type="expression">
      <formula>I47=0</formula>
    </cfRule>
    <cfRule dxfId="5" priority="2020" type="expression">
      <formula>I53&lt;0</formula>
    </cfRule>
    <cfRule dxfId="4" priority="2021" type="expression">
      <formula>I52&lt;0</formula>
    </cfRule>
    <cfRule dxfId="3" priority="2022" type="expression">
      <formula>I51&lt;0</formula>
    </cfRule>
    <cfRule dxfId="2" priority="2023" type="expression">
      <formula>I50&lt;0</formula>
    </cfRule>
    <cfRule dxfId="1" priority="2024" type="expression">
      <formula>I49&lt;0</formula>
    </cfRule>
    <cfRule dxfId="0" priority="2025" type="expression">
      <formula>I48&lt;0</formula>
    </cfRule>
  </conditionalFormatting>
  <conditionalFormatting sqref="J47">
    <cfRule dxfId="6" priority="2012" type="expression">
      <formula>J47=0</formula>
    </cfRule>
    <cfRule dxfId="5" priority="2013" type="expression">
      <formula>J53&lt;0</formula>
    </cfRule>
    <cfRule dxfId="4" priority="2014" type="expression">
      <formula>J52&lt;0</formula>
    </cfRule>
    <cfRule dxfId="3" priority="2015" type="expression">
      <formula>J51&lt;0</formula>
    </cfRule>
    <cfRule dxfId="2" priority="2016" type="expression">
      <formula>J50&lt;0</formula>
    </cfRule>
    <cfRule dxfId="1" priority="2017" type="expression">
      <formula>J49&lt;0</formula>
    </cfRule>
    <cfRule dxfId="0" priority="2018" type="expression">
      <formula>J48&lt;0</formula>
    </cfRule>
  </conditionalFormatting>
  <conditionalFormatting sqref="K47">
    <cfRule dxfId="6" priority="2005" type="expression">
      <formula>K47=0</formula>
    </cfRule>
    <cfRule dxfId="5" priority="2006" type="expression">
      <formula>K53&lt;0</formula>
    </cfRule>
    <cfRule dxfId="4" priority="2007" type="expression">
      <formula>K52&lt;0</formula>
    </cfRule>
    <cfRule dxfId="3" priority="2008" type="expression">
      <formula>K51&lt;0</formula>
    </cfRule>
    <cfRule dxfId="2" priority="2009" type="expression">
      <formula>K50&lt;0</formula>
    </cfRule>
    <cfRule dxfId="1" priority="2010" type="expression">
      <formula>K49&lt;0</formula>
    </cfRule>
    <cfRule dxfId="0" priority="2011" type="expression">
      <formula>K48&lt;0</formula>
    </cfRule>
  </conditionalFormatting>
  <conditionalFormatting sqref="L47">
    <cfRule dxfId="6" priority="1998" type="expression">
      <formula>L47=0</formula>
    </cfRule>
    <cfRule dxfId="5" priority="1999" type="expression">
      <formula>L53&lt;0</formula>
    </cfRule>
    <cfRule dxfId="4" priority="2000" type="expression">
      <formula>L52&lt;0</formula>
    </cfRule>
    <cfRule dxfId="3" priority="2001" type="expression">
      <formula>L51&lt;0</formula>
    </cfRule>
    <cfRule dxfId="2" priority="2002" type="expression">
      <formula>L50&lt;0</formula>
    </cfRule>
    <cfRule dxfId="1" priority="2003" type="expression">
      <formula>L49&lt;0</formula>
    </cfRule>
    <cfRule dxfId="0" priority="2004" type="expression">
      <formula>L48&lt;0</formula>
    </cfRule>
  </conditionalFormatting>
  <conditionalFormatting sqref="M47">
    <cfRule dxfId="6" priority="1991" type="expression">
      <formula>M47=0</formula>
    </cfRule>
    <cfRule dxfId="5" priority="1992" type="expression">
      <formula>M53&lt;0</formula>
    </cfRule>
    <cfRule dxfId="4" priority="1993" type="expression">
      <formula>M52&lt;0</formula>
    </cfRule>
    <cfRule dxfId="3" priority="1994" type="expression">
      <formula>M51&lt;0</formula>
    </cfRule>
    <cfRule dxfId="2" priority="1995" type="expression">
      <formula>M50&lt;0</formula>
    </cfRule>
    <cfRule dxfId="1" priority="1996" type="expression">
      <formula>M49&lt;0</formula>
    </cfRule>
    <cfRule dxfId="0" priority="1997" type="expression">
      <formula>M48&lt;0</formula>
    </cfRule>
  </conditionalFormatting>
  <conditionalFormatting sqref="N47">
    <cfRule dxfId="6" priority="1984" type="expression">
      <formula>N47=0</formula>
    </cfRule>
    <cfRule dxfId="5" priority="1985" type="expression">
      <formula>N53&lt;0</formula>
    </cfRule>
    <cfRule dxfId="4" priority="1986" type="expression">
      <formula>N52&lt;0</formula>
    </cfRule>
    <cfRule dxfId="3" priority="1987" type="expression">
      <formula>N51&lt;0</formula>
    </cfRule>
    <cfRule dxfId="2" priority="1988" type="expression">
      <formula>N50&lt;0</formula>
    </cfRule>
    <cfRule dxfId="1" priority="1989" type="expression">
      <formula>N49&lt;0</formula>
    </cfRule>
    <cfRule dxfId="0" priority="1990" type="expression">
      <formula>N48&lt;0</formula>
    </cfRule>
  </conditionalFormatting>
  <conditionalFormatting sqref="O47">
    <cfRule dxfId="6" priority="1977" type="expression">
      <formula>O47=0</formula>
    </cfRule>
    <cfRule dxfId="5" priority="1978" type="expression">
      <formula>O53&lt;0</formula>
    </cfRule>
    <cfRule dxfId="4" priority="1979" type="expression">
      <formula>O52&lt;0</formula>
    </cfRule>
    <cfRule dxfId="3" priority="1980" type="expression">
      <formula>O51&lt;0</formula>
    </cfRule>
    <cfRule dxfId="2" priority="1981" type="expression">
      <formula>O50&lt;0</formula>
    </cfRule>
    <cfRule dxfId="1" priority="1982" type="expression">
      <formula>O49&lt;0</formula>
    </cfRule>
    <cfRule dxfId="0" priority="1983" type="expression">
      <formula>O48&lt;0</formula>
    </cfRule>
  </conditionalFormatting>
  <conditionalFormatting sqref="P47">
    <cfRule dxfId="6" priority="1970" type="expression">
      <formula>P47=0</formula>
    </cfRule>
    <cfRule dxfId="5" priority="1971" type="expression">
      <formula>P53&lt;0</formula>
    </cfRule>
    <cfRule dxfId="4" priority="1972" type="expression">
      <formula>P52&lt;0</formula>
    </cfRule>
    <cfRule dxfId="3" priority="1973" type="expression">
      <formula>P51&lt;0</formula>
    </cfRule>
    <cfRule dxfId="2" priority="1974" type="expression">
      <formula>P50&lt;0</formula>
    </cfRule>
    <cfRule dxfId="1" priority="1975" type="expression">
      <formula>P49&lt;0</formula>
    </cfRule>
    <cfRule dxfId="0" priority="1976" type="expression">
      <formula>P48&lt;0</formula>
    </cfRule>
  </conditionalFormatting>
  <conditionalFormatting sqref="Q47">
    <cfRule dxfId="6" priority="1963" type="expression">
      <formula>Q47=0</formula>
    </cfRule>
    <cfRule dxfId="5" priority="1964" type="expression">
      <formula>Q53&lt;0</formula>
    </cfRule>
    <cfRule dxfId="4" priority="1965" type="expression">
      <formula>Q52&lt;0</formula>
    </cfRule>
    <cfRule dxfId="3" priority="1966" type="expression">
      <formula>Q51&lt;0</formula>
    </cfRule>
    <cfRule dxfId="2" priority="1967" type="expression">
      <formula>Q50&lt;0</formula>
    </cfRule>
    <cfRule dxfId="1" priority="1968" type="expression">
      <formula>Q49&lt;0</formula>
    </cfRule>
    <cfRule dxfId="0" priority="1969" type="expression">
      <formula>Q48&lt;0</formula>
    </cfRule>
  </conditionalFormatting>
  <conditionalFormatting sqref="R47">
    <cfRule dxfId="6" priority="1956" type="expression">
      <formula>R47=0</formula>
    </cfRule>
    <cfRule dxfId="5" priority="1957" type="expression">
      <formula>R53&lt;0</formula>
    </cfRule>
    <cfRule dxfId="4" priority="1958" type="expression">
      <formula>R52&lt;0</formula>
    </cfRule>
    <cfRule dxfId="3" priority="1959" type="expression">
      <formula>R51&lt;0</formula>
    </cfRule>
    <cfRule dxfId="2" priority="1960" type="expression">
      <formula>R50&lt;0</formula>
    </cfRule>
    <cfRule dxfId="1" priority="1961" type="expression">
      <formula>R49&lt;0</formula>
    </cfRule>
    <cfRule dxfId="0" priority="1962" type="expression">
      <formula>R48&lt;0</formula>
    </cfRule>
  </conditionalFormatting>
  <conditionalFormatting sqref="S47">
    <cfRule dxfId="6" priority="1949" type="expression">
      <formula>S47=0</formula>
    </cfRule>
    <cfRule dxfId="5" priority="1950" type="expression">
      <formula>S53&lt;0</formula>
    </cfRule>
    <cfRule dxfId="4" priority="1951" type="expression">
      <formula>S52&lt;0</formula>
    </cfRule>
    <cfRule dxfId="3" priority="1952" type="expression">
      <formula>S51&lt;0</formula>
    </cfRule>
    <cfRule dxfId="2" priority="1953" type="expression">
      <formula>S50&lt;0</formula>
    </cfRule>
    <cfRule dxfId="1" priority="1954" type="expression">
      <formula>S49&lt;0</formula>
    </cfRule>
    <cfRule dxfId="0" priority="1955" type="expression">
      <formula>S48&lt;0</formula>
    </cfRule>
  </conditionalFormatting>
  <conditionalFormatting sqref="T47">
    <cfRule dxfId="6" priority="1942" type="expression">
      <formula>T47=0</formula>
    </cfRule>
    <cfRule dxfId="5" priority="1943" type="expression">
      <formula>T53&lt;0</formula>
    </cfRule>
    <cfRule dxfId="4" priority="1944" type="expression">
      <formula>T52&lt;0</formula>
    </cfRule>
    <cfRule dxfId="3" priority="1945" type="expression">
      <formula>T51&lt;0</formula>
    </cfRule>
    <cfRule dxfId="2" priority="1946" type="expression">
      <formula>T50&lt;0</formula>
    </cfRule>
    <cfRule dxfId="1" priority="1947" type="expression">
      <formula>T49&lt;0</formula>
    </cfRule>
    <cfRule dxfId="0" priority="1948" type="expression">
      <formula>T48&lt;0</formula>
    </cfRule>
  </conditionalFormatting>
  <conditionalFormatting sqref="U47">
    <cfRule dxfId="6" priority="1935" type="expression">
      <formula>U47=0</formula>
    </cfRule>
    <cfRule dxfId="5" priority="1936" type="expression">
      <formula>U53&lt;0</formula>
    </cfRule>
    <cfRule dxfId="4" priority="1937" type="expression">
      <formula>U52&lt;0</formula>
    </cfRule>
    <cfRule dxfId="3" priority="1938" type="expression">
      <formula>U51&lt;0</formula>
    </cfRule>
    <cfRule dxfId="2" priority="1939" type="expression">
      <formula>U50&lt;0</formula>
    </cfRule>
    <cfRule dxfId="1" priority="1940" type="expression">
      <formula>U49&lt;0</formula>
    </cfRule>
    <cfRule dxfId="0" priority="1941" type="expression">
      <formula>U48&lt;0</formula>
    </cfRule>
  </conditionalFormatting>
  <conditionalFormatting sqref="V47">
    <cfRule dxfId="6" priority="1928" type="expression">
      <formula>V47=0</formula>
    </cfRule>
    <cfRule dxfId="5" priority="1929" type="expression">
      <formula>V53&lt;0</formula>
    </cfRule>
    <cfRule dxfId="4" priority="1930" type="expression">
      <formula>V52&lt;0</formula>
    </cfRule>
    <cfRule dxfId="3" priority="1931" type="expression">
      <formula>V51&lt;0</formula>
    </cfRule>
    <cfRule dxfId="2" priority="1932" type="expression">
      <formula>V50&lt;0</formula>
    </cfRule>
    <cfRule dxfId="1" priority="1933" type="expression">
      <formula>V49&lt;0</formula>
    </cfRule>
    <cfRule dxfId="0" priority="1934" type="expression">
      <formula>V48&lt;0</formula>
    </cfRule>
  </conditionalFormatting>
  <conditionalFormatting sqref="W47">
    <cfRule dxfId="6" priority="1921" type="expression">
      <formula>W47=0</formula>
    </cfRule>
    <cfRule dxfId="5" priority="1922" type="expression">
      <formula>W53&lt;0</formula>
    </cfRule>
    <cfRule dxfId="4" priority="1923" type="expression">
      <formula>W52&lt;0</formula>
    </cfRule>
    <cfRule dxfId="3" priority="1924" type="expression">
      <formula>W51&lt;0</formula>
    </cfRule>
    <cfRule dxfId="2" priority="1925" type="expression">
      <formula>W50&lt;0</formula>
    </cfRule>
    <cfRule dxfId="1" priority="1926" type="expression">
      <formula>W49&lt;0</formula>
    </cfRule>
    <cfRule dxfId="0" priority="1927" type="expression">
      <formula>W48&lt;0</formula>
    </cfRule>
  </conditionalFormatting>
  <conditionalFormatting sqref="E56">
    <cfRule dxfId="126" priority="1920" type="expression">
      <formula>E56&lt;=0</formula>
    </cfRule>
  </conditionalFormatting>
  <conditionalFormatting sqref="E57:E62">
    <cfRule dxfId="126" priority="1919" type="expression">
      <formula>E57&lt;=0</formula>
    </cfRule>
  </conditionalFormatting>
  <conditionalFormatting sqref="F55">
    <cfRule dxfId="6" priority="1912" type="expression">
      <formula>F55=0</formula>
    </cfRule>
    <cfRule dxfId="5" priority="1913" type="expression">
      <formula>F61&lt;0</formula>
    </cfRule>
    <cfRule dxfId="4" priority="1914" type="expression">
      <formula>F60&lt;0</formula>
    </cfRule>
    <cfRule dxfId="3" priority="1915" type="expression">
      <formula>F59&lt;0</formula>
    </cfRule>
    <cfRule dxfId="2" priority="1916" type="expression">
      <formula>F58&lt;0</formula>
    </cfRule>
    <cfRule dxfId="1" priority="1917" type="expression">
      <formula>F57&lt;0</formula>
    </cfRule>
    <cfRule dxfId="0" priority="1918" type="expression">
      <formula>F56&lt;0</formula>
    </cfRule>
  </conditionalFormatting>
  <conditionalFormatting sqref="G55">
    <cfRule dxfId="6" priority="1905" type="expression">
      <formula>G55=0</formula>
    </cfRule>
    <cfRule dxfId="5" priority="1906" type="expression">
      <formula>G61&lt;0</formula>
    </cfRule>
    <cfRule dxfId="4" priority="1907" type="expression">
      <formula>G60&lt;0</formula>
    </cfRule>
    <cfRule dxfId="3" priority="1908" type="expression">
      <formula>G59&lt;0</formula>
    </cfRule>
    <cfRule dxfId="2" priority="1909" type="expression">
      <formula>G58&lt;0</formula>
    </cfRule>
    <cfRule dxfId="1" priority="1910" type="expression">
      <formula>G57&lt;0</formula>
    </cfRule>
    <cfRule dxfId="0" priority="1911" type="expression">
      <formula>G56&lt;0</formula>
    </cfRule>
  </conditionalFormatting>
  <conditionalFormatting sqref="H55">
    <cfRule dxfId="6" priority="1898" type="expression">
      <formula>H55=0</formula>
    </cfRule>
    <cfRule dxfId="5" priority="1899" type="expression">
      <formula>H61&lt;0</formula>
    </cfRule>
    <cfRule dxfId="4" priority="1900" type="expression">
      <formula>H60&lt;0</formula>
    </cfRule>
    <cfRule dxfId="3" priority="1901" type="expression">
      <formula>H59&lt;0</formula>
    </cfRule>
    <cfRule dxfId="2" priority="1902" type="expression">
      <formula>H58&lt;0</formula>
    </cfRule>
    <cfRule dxfId="1" priority="1903" type="expression">
      <formula>H57&lt;0</formula>
    </cfRule>
    <cfRule dxfId="0" priority="1904" type="expression">
      <formula>H56&lt;0</formula>
    </cfRule>
  </conditionalFormatting>
  <conditionalFormatting sqref="I55">
    <cfRule dxfId="6" priority="1891" type="expression">
      <formula>I55=0</formula>
    </cfRule>
    <cfRule dxfId="5" priority="1892" type="expression">
      <formula>I61&lt;0</formula>
    </cfRule>
    <cfRule dxfId="4" priority="1893" type="expression">
      <formula>I60&lt;0</formula>
    </cfRule>
    <cfRule dxfId="3" priority="1894" type="expression">
      <formula>I59&lt;0</formula>
    </cfRule>
    <cfRule dxfId="2" priority="1895" type="expression">
      <formula>I58&lt;0</formula>
    </cfRule>
    <cfRule dxfId="1" priority="1896" type="expression">
      <formula>I57&lt;0</formula>
    </cfRule>
    <cfRule dxfId="0" priority="1897" type="expression">
      <formula>I56&lt;0</formula>
    </cfRule>
  </conditionalFormatting>
  <conditionalFormatting sqref="J55">
    <cfRule dxfId="6" priority="1884" type="expression">
      <formula>J55=0</formula>
    </cfRule>
    <cfRule dxfId="5" priority="1885" type="expression">
      <formula>J61&lt;0</formula>
    </cfRule>
    <cfRule dxfId="4" priority="1886" type="expression">
      <formula>J60&lt;0</formula>
    </cfRule>
    <cfRule dxfId="3" priority="1887" type="expression">
      <formula>J59&lt;0</formula>
    </cfRule>
    <cfRule dxfId="2" priority="1888" type="expression">
      <formula>J58&lt;0</formula>
    </cfRule>
    <cfRule dxfId="1" priority="1889" type="expression">
      <formula>J57&lt;0</formula>
    </cfRule>
    <cfRule dxfId="0" priority="1890" type="expression">
      <formula>J56&lt;0</formula>
    </cfRule>
  </conditionalFormatting>
  <conditionalFormatting sqref="K55">
    <cfRule dxfId="6" priority="1877" type="expression">
      <formula>K55=0</formula>
    </cfRule>
    <cfRule dxfId="5" priority="1878" type="expression">
      <formula>K61&lt;0</formula>
    </cfRule>
    <cfRule dxfId="4" priority="1879" type="expression">
      <formula>K60&lt;0</formula>
    </cfRule>
    <cfRule dxfId="3" priority="1880" type="expression">
      <formula>K59&lt;0</formula>
    </cfRule>
    <cfRule dxfId="2" priority="1881" type="expression">
      <formula>K58&lt;0</formula>
    </cfRule>
    <cfRule dxfId="1" priority="1882" type="expression">
      <formula>K57&lt;0</formula>
    </cfRule>
    <cfRule dxfId="0" priority="1883" type="expression">
      <formula>K56&lt;0</formula>
    </cfRule>
  </conditionalFormatting>
  <conditionalFormatting sqref="L55">
    <cfRule dxfId="6" priority="1870" type="expression">
      <formula>L55=0</formula>
    </cfRule>
    <cfRule dxfId="5" priority="1871" type="expression">
      <formula>L61&lt;0</formula>
    </cfRule>
    <cfRule dxfId="4" priority="1872" type="expression">
      <formula>L60&lt;0</formula>
    </cfRule>
    <cfRule dxfId="3" priority="1873" type="expression">
      <formula>L59&lt;0</formula>
    </cfRule>
    <cfRule dxfId="2" priority="1874" type="expression">
      <formula>L58&lt;0</formula>
    </cfRule>
    <cfRule dxfId="1" priority="1875" type="expression">
      <formula>L57&lt;0</formula>
    </cfRule>
    <cfRule dxfId="0" priority="1876" type="expression">
      <formula>L56&lt;0</formula>
    </cfRule>
  </conditionalFormatting>
  <conditionalFormatting sqref="M55">
    <cfRule dxfId="6" priority="1863" type="expression">
      <formula>M55=0</formula>
    </cfRule>
    <cfRule dxfId="5" priority="1864" type="expression">
      <formula>M61&lt;0</formula>
    </cfRule>
    <cfRule dxfId="4" priority="1865" type="expression">
      <formula>M60&lt;0</formula>
    </cfRule>
    <cfRule dxfId="3" priority="1866" type="expression">
      <formula>M59&lt;0</formula>
    </cfRule>
    <cfRule dxfId="2" priority="1867" type="expression">
      <formula>M58&lt;0</formula>
    </cfRule>
    <cfRule dxfId="1" priority="1868" type="expression">
      <formula>M57&lt;0</formula>
    </cfRule>
    <cfRule dxfId="0" priority="1869" type="expression">
      <formula>M56&lt;0</formula>
    </cfRule>
  </conditionalFormatting>
  <conditionalFormatting sqref="N55">
    <cfRule dxfId="6" priority="1856" type="expression">
      <formula>N55=0</formula>
    </cfRule>
    <cfRule dxfId="5" priority="1857" type="expression">
      <formula>N61&lt;0</formula>
    </cfRule>
    <cfRule dxfId="4" priority="1858" type="expression">
      <formula>N60&lt;0</formula>
    </cfRule>
    <cfRule dxfId="3" priority="1859" type="expression">
      <formula>N59&lt;0</formula>
    </cfRule>
    <cfRule dxfId="2" priority="1860" type="expression">
      <formula>N58&lt;0</formula>
    </cfRule>
    <cfRule dxfId="1" priority="1861" type="expression">
      <formula>N57&lt;0</formula>
    </cfRule>
    <cfRule dxfId="0" priority="1862" type="expression">
      <formula>N56&lt;0</formula>
    </cfRule>
  </conditionalFormatting>
  <conditionalFormatting sqref="O55">
    <cfRule dxfId="6" priority="1849" type="expression">
      <formula>O55=0</formula>
    </cfRule>
    <cfRule dxfId="5" priority="1850" type="expression">
      <formula>O61&lt;0</formula>
    </cfRule>
    <cfRule dxfId="4" priority="1851" type="expression">
      <formula>O60&lt;0</formula>
    </cfRule>
    <cfRule dxfId="3" priority="1852" type="expression">
      <formula>O59&lt;0</formula>
    </cfRule>
    <cfRule dxfId="2" priority="1853" type="expression">
      <formula>O58&lt;0</formula>
    </cfRule>
    <cfRule dxfId="1" priority="1854" type="expression">
      <formula>O57&lt;0</formula>
    </cfRule>
    <cfRule dxfId="0" priority="1855" type="expression">
      <formula>O56&lt;0</formula>
    </cfRule>
  </conditionalFormatting>
  <conditionalFormatting sqref="P55">
    <cfRule dxfId="6" priority="1842" type="expression">
      <formula>P55=0</formula>
    </cfRule>
    <cfRule dxfId="5" priority="1843" type="expression">
      <formula>P61&lt;0</formula>
    </cfRule>
    <cfRule dxfId="4" priority="1844" type="expression">
      <formula>P60&lt;0</formula>
    </cfRule>
    <cfRule dxfId="3" priority="1845" type="expression">
      <formula>P59&lt;0</formula>
    </cfRule>
    <cfRule dxfId="2" priority="1846" type="expression">
      <formula>P58&lt;0</formula>
    </cfRule>
    <cfRule dxfId="1" priority="1847" type="expression">
      <formula>P57&lt;0</formula>
    </cfRule>
    <cfRule dxfId="0" priority="1848" type="expression">
      <formula>P56&lt;0</formula>
    </cfRule>
  </conditionalFormatting>
  <conditionalFormatting sqref="Q55">
    <cfRule dxfId="6" priority="1835" type="expression">
      <formula>Q55=0</formula>
    </cfRule>
    <cfRule dxfId="5" priority="1836" type="expression">
      <formula>Q61&lt;0</formula>
    </cfRule>
    <cfRule dxfId="4" priority="1837" type="expression">
      <formula>Q60&lt;0</formula>
    </cfRule>
    <cfRule dxfId="3" priority="1838" type="expression">
      <formula>Q59&lt;0</formula>
    </cfRule>
    <cfRule dxfId="2" priority="1839" type="expression">
      <formula>Q58&lt;0</formula>
    </cfRule>
    <cfRule dxfId="1" priority="1840" type="expression">
      <formula>Q57&lt;0</formula>
    </cfRule>
    <cfRule dxfId="0" priority="1841" type="expression">
      <formula>Q56&lt;0</formula>
    </cfRule>
  </conditionalFormatting>
  <conditionalFormatting sqref="R55">
    <cfRule dxfId="6" priority="1828" type="expression">
      <formula>R55=0</formula>
    </cfRule>
    <cfRule dxfId="5" priority="1829" type="expression">
      <formula>R61&lt;0</formula>
    </cfRule>
    <cfRule dxfId="4" priority="1830" type="expression">
      <formula>R60&lt;0</formula>
    </cfRule>
    <cfRule dxfId="3" priority="1831" type="expression">
      <formula>R59&lt;0</formula>
    </cfRule>
    <cfRule dxfId="2" priority="1832" type="expression">
      <formula>R58&lt;0</formula>
    </cfRule>
    <cfRule dxfId="1" priority="1833" type="expression">
      <formula>R57&lt;0</formula>
    </cfRule>
    <cfRule dxfId="0" priority="1834" type="expression">
      <formula>R56&lt;0</formula>
    </cfRule>
  </conditionalFormatting>
  <conditionalFormatting sqref="S55">
    <cfRule dxfId="6" priority="1821" type="expression">
      <formula>S55=0</formula>
    </cfRule>
    <cfRule dxfId="5" priority="1822" type="expression">
      <formula>S61&lt;0</formula>
    </cfRule>
    <cfRule dxfId="4" priority="1823" type="expression">
      <formula>S60&lt;0</formula>
    </cfRule>
    <cfRule dxfId="3" priority="1824" type="expression">
      <formula>S59&lt;0</formula>
    </cfRule>
    <cfRule dxfId="2" priority="1825" type="expression">
      <formula>S58&lt;0</formula>
    </cfRule>
    <cfRule dxfId="1" priority="1826" type="expression">
      <formula>S57&lt;0</formula>
    </cfRule>
    <cfRule dxfId="0" priority="1827" type="expression">
      <formula>S56&lt;0</formula>
    </cfRule>
  </conditionalFormatting>
  <conditionalFormatting sqref="T55">
    <cfRule dxfId="6" priority="1814" type="expression">
      <formula>T55=0</formula>
    </cfRule>
    <cfRule dxfId="5" priority="1815" type="expression">
      <formula>T61&lt;0</formula>
    </cfRule>
    <cfRule dxfId="4" priority="1816" type="expression">
      <formula>T60&lt;0</formula>
    </cfRule>
    <cfRule dxfId="3" priority="1817" type="expression">
      <formula>T59&lt;0</formula>
    </cfRule>
    <cfRule dxfId="2" priority="1818" type="expression">
      <formula>T58&lt;0</formula>
    </cfRule>
    <cfRule dxfId="1" priority="1819" type="expression">
      <formula>T57&lt;0</formula>
    </cfRule>
    <cfRule dxfId="0" priority="1820" type="expression">
      <formula>T56&lt;0</formula>
    </cfRule>
  </conditionalFormatting>
  <conditionalFormatting sqref="U55">
    <cfRule dxfId="6" priority="1807" type="expression">
      <formula>U55=0</formula>
    </cfRule>
    <cfRule dxfId="5" priority="1808" type="expression">
      <formula>U61&lt;0</formula>
    </cfRule>
    <cfRule dxfId="4" priority="1809" type="expression">
      <formula>U60&lt;0</formula>
    </cfRule>
    <cfRule dxfId="3" priority="1810" type="expression">
      <formula>U59&lt;0</formula>
    </cfRule>
    <cfRule dxfId="2" priority="1811" type="expression">
      <formula>U58&lt;0</formula>
    </cfRule>
    <cfRule dxfId="1" priority="1812" type="expression">
      <formula>U57&lt;0</formula>
    </cfRule>
    <cfRule dxfId="0" priority="1813" type="expression">
      <formula>U56&lt;0</formula>
    </cfRule>
  </conditionalFormatting>
  <conditionalFormatting sqref="V55">
    <cfRule dxfId="6" priority="1800" type="expression">
      <formula>V55=0</formula>
    </cfRule>
    <cfRule dxfId="5" priority="1801" type="expression">
      <formula>V61&lt;0</formula>
    </cfRule>
    <cfRule dxfId="4" priority="1802" type="expression">
      <formula>V60&lt;0</formula>
    </cfRule>
    <cfRule dxfId="3" priority="1803" type="expression">
      <formula>V59&lt;0</formula>
    </cfRule>
    <cfRule dxfId="2" priority="1804" type="expression">
      <formula>V58&lt;0</formula>
    </cfRule>
    <cfRule dxfId="1" priority="1805" type="expression">
      <formula>V57&lt;0</formula>
    </cfRule>
    <cfRule dxfId="0" priority="1806" type="expression">
      <formula>V56&lt;0</formula>
    </cfRule>
  </conditionalFormatting>
  <conditionalFormatting sqref="W55">
    <cfRule dxfId="6" priority="1793" type="expression">
      <formula>W55=0</formula>
    </cfRule>
    <cfRule dxfId="5" priority="1794" type="expression">
      <formula>W61&lt;0</formula>
    </cfRule>
    <cfRule dxfId="4" priority="1795" type="expression">
      <formula>W60&lt;0</formula>
    </cfRule>
    <cfRule dxfId="3" priority="1796" type="expression">
      <formula>W59&lt;0</formula>
    </cfRule>
    <cfRule dxfId="2" priority="1797" type="expression">
      <formula>W58&lt;0</formula>
    </cfRule>
    <cfRule dxfId="1" priority="1798" type="expression">
      <formula>W57&lt;0</formula>
    </cfRule>
    <cfRule dxfId="0" priority="1799" type="expression">
      <formula>W56&lt;0</formula>
    </cfRule>
  </conditionalFormatting>
  <conditionalFormatting sqref="E64">
    <cfRule dxfId="126" priority="1792" type="expression">
      <formula>E64&lt;=0</formula>
    </cfRule>
  </conditionalFormatting>
  <conditionalFormatting sqref="E65:E70">
    <cfRule dxfId="126" priority="1791" type="expression">
      <formula>E65&lt;=0</formula>
    </cfRule>
  </conditionalFormatting>
  <conditionalFormatting sqref="F63">
    <cfRule dxfId="6" priority="1784" type="expression">
      <formula>F63=0</formula>
    </cfRule>
    <cfRule dxfId="5" priority="1785" type="expression">
      <formula>F69&lt;0</formula>
    </cfRule>
    <cfRule dxfId="4" priority="1786" type="expression">
      <formula>F68&lt;0</formula>
    </cfRule>
    <cfRule dxfId="3" priority="1787" type="expression">
      <formula>F67&lt;0</formula>
    </cfRule>
    <cfRule dxfId="2" priority="1788" type="expression">
      <formula>F66&lt;0</formula>
    </cfRule>
    <cfRule dxfId="1" priority="1789" type="expression">
      <formula>F65&lt;0</formula>
    </cfRule>
    <cfRule dxfId="0" priority="1790" type="expression">
      <formula>F64&lt;0</formula>
    </cfRule>
  </conditionalFormatting>
  <conditionalFormatting sqref="G63">
    <cfRule dxfId="6" priority="1777" type="expression">
      <formula>G63=0</formula>
    </cfRule>
    <cfRule dxfId="5" priority="1778" type="expression">
      <formula>G69&lt;0</formula>
    </cfRule>
    <cfRule dxfId="4" priority="1779" type="expression">
      <formula>G68&lt;0</formula>
    </cfRule>
    <cfRule dxfId="3" priority="1780" type="expression">
      <formula>G67&lt;0</formula>
    </cfRule>
    <cfRule dxfId="2" priority="1781" type="expression">
      <formula>G66&lt;0</formula>
    </cfRule>
    <cfRule dxfId="1" priority="1782" type="expression">
      <formula>G65&lt;0</formula>
    </cfRule>
    <cfRule dxfId="0" priority="1783" type="expression">
      <formula>G64&lt;0</formula>
    </cfRule>
  </conditionalFormatting>
  <conditionalFormatting sqref="H63">
    <cfRule dxfId="6" priority="1770" type="expression">
      <formula>H63=0</formula>
    </cfRule>
    <cfRule dxfId="5" priority="1771" type="expression">
      <formula>H69&lt;0</formula>
    </cfRule>
    <cfRule dxfId="4" priority="1772" type="expression">
      <formula>H68&lt;0</formula>
    </cfRule>
    <cfRule dxfId="3" priority="1773" type="expression">
      <formula>H67&lt;0</formula>
    </cfRule>
    <cfRule dxfId="2" priority="1774" type="expression">
      <formula>H66&lt;0</formula>
    </cfRule>
    <cfRule dxfId="1" priority="1775" type="expression">
      <formula>H65&lt;0</formula>
    </cfRule>
    <cfRule dxfId="0" priority="1776" type="expression">
      <formula>H64&lt;0</formula>
    </cfRule>
  </conditionalFormatting>
  <conditionalFormatting sqref="I63">
    <cfRule dxfId="6" priority="1763" type="expression">
      <formula>I63=0</formula>
    </cfRule>
    <cfRule dxfId="5" priority="1764" type="expression">
      <formula>I69&lt;0</formula>
    </cfRule>
    <cfRule dxfId="4" priority="1765" type="expression">
      <formula>I68&lt;0</formula>
    </cfRule>
    <cfRule dxfId="3" priority="1766" type="expression">
      <formula>I67&lt;0</formula>
    </cfRule>
    <cfRule dxfId="2" priority="1767" type="expression">
      <formula>I66&lt;0</formula>
    </cfRule>
    <cfRule dxfId="1" priority="1768" type="expression">
      <formula>I65&lt;0</formula>
    </cfRule>
    <cfRule dxfId="0" priority="1769" type="expression">
      <formula>I64&lt;0</formula>
    </cfRule>
  </conditionalFormatting>
  <conditionalFormatting sqref="J63">
    <cfRule dxfId="6" priority="1756" type="expression">
      <formula>J63=0</formula>
    </cfRule>
    <cfRule dxfId="5" priority="1757" type="expression">
      <formula>J69&lt;0</formula>
    </cfRule>
    <cfRule dxfId="4" priority="1758" type="expression">
      <formula>J68&lt;0</formula>
    </cfRule>
    <cfRule dxfId="3" priority="1759" type="expression">
      <formula>J67&lt;0</formula>
    </cfRule>
    <cfRule dxfId="2" priority="1760" type="expression">
      <formula>J66&lt;0</formula>
    </cfRule>
    <cfRule dxfId="1" priority="1761" type="expression">
      <formula>J65&lt;0</formula>
    </cfRule>
    <cfRule dxfId="0" priority="1762" type="expression">
      <formula>J64&lt;0</formula>
    </cfRule>
  </conditionalFormatting>
  <conditionalFormatting sqref="K63">
    <cfRule dxfId="6" priority="1749" type="expression">
      <formula>K63=0</formula>
    </cfRule>
    <cfRule dxfId="5" priority="1750" type="expression">
      <formula>K69&lt;0</formula>
    </cfRule>
    <cfRule dxfId="4" priority="1751" type="expression">
      <formula>K68&lt;0</formula>
    </cfRule>
    <cfRule dxfId="3" priority="1752" type="expression">
      <formula>K67&lt;0</formula>
    </cfRule>
    <cfRule dxfId="2" priority="1753" type="expression">
      <formula>K66&lt;0</formula>
    </cfRule>
    <cfRule dxfId="1" priority="1754" type="expression">
      <formula>K65&lt;0</formula>
    </cfRule>
    <cfRule dxfId="0" priority="1755" type="expression">
      <formula>K64&lt;0</formula>
    </cfRule>
  </conditionalFormatting>
  <conditionalFormatting sqref="L63">
    <cfRule dxfId="6" priority="1742" type="expression">
      <formula>L63=0</formula>
    </cfRule>
    <cfRule dxfId="5" priority="1743" type="expression">
      <formula>L69&lt;0</formula>
    </cfRule>
    <cfRule dxfId="4" priority="1744" type="expression">
      <formula>L68&lt;0</formula>
    </cfRule>
    <cfRule dxfId="3" priority="1745" type="expression">
      <formula>L67&lt;0</formula>
    </cfRule>
    <cfRule dxfId="2" priority="1746" type="expression">
      <formula>L66&lt;0</formula>
    </cfRule>
    <cfRule dxfId="1" priority="1747" type="expression">
      <formula>L65&lt;0</formula>
    </cfRule>
    <cfRule dxfId="0" priority="1748" type="expression">
      <formula>L64&lt;0</formula>
    </cfRule>
  </conditionalFormatting>
  <conditionalFormatting sqref="M63">
    <cfRule dxfId="6" priority="1735" type="expression">
      <formula>M63=0</formula>
    </cfRule>
    <cfRule dxfId="5" priority="1736" type="expression">
      <formula>M69&lt;0</formula>
    </cfRule>
    <cfRule dxfId="4" priority="1737" type="expression">
      <formula>M68&lt;0</formula>
    </cfRule>
    <cfRule dxfId="3" priority="1738" type="expression">
      <formula>M67&lt;0</formula>
    </cfRule>
    <cfRule dxfId="2" priority="1739" type="expression">
      <formula>M66&lt;0</formula>
    </cfRule>
    <cfRule dxfId="1" priority="1740" type="expression">
      <formula>M65&lt;0</formula>
    </cfRule>
    <cfRule dxfId="0" priority="1741" type="expression">
      <formula>M64&lt;0</formula>
    </cfRule>
  </conditionalFormatting>
  <conditionalFormatting sqref="N63">
    <cfRule dxfId="6" priority="1728" type="expression">
      <formula>N63=0</formula>
    </cfRule>
    <cfRule dxfId="5" priority="1729" type="expression">
      <formula>N69&lt;0</formula>
    </cfRule>
    <cfRule dxfId="4" priority="1730" type="expression">
      <formula>N68&lt;0</formula>
    </cfRule>
    <cfRule dxfId="3" priority="1731" type="expression">
      <formula>N67&lt;0</formula>
    </cfRule>
    <cfRule dxfId="2" priority="1732" type="expression">
      <formula>N66&lt;0</formula>
    </cfRule>
    <cfRule dxfId="1" priority="1733" type="expression">
      <formula>N65&lt;0</formula>
    </cfRule>
    <cfRule dxfId="0" priority="1734" type="expression">
      <formula>N64&lt;0</formula>
    </cfRule>
  </conditionalFormatting>
  <conditionalFormatting sqref="O63">
    <cfRule dxfId="6" priority="1721" type="expression">
      <formula>O63=0</formula>
    </cfRule>
    <cfRule dxfId="5" priority="1722" type="expression">
      <formula>O69&lt;0</formula>
    </cfRule>
    <cfRule dxfId="4" priority="1723" type="expression">
      <formula>O68&lt;0</formula>
    </cfRule>
    <cfRule dxfId="3" priority="1724" type="expression">
      <formula>O67&lt;0</formula>
    </cfRule>
    <cfRule dxfId="2" priority="1725" type="expression">
      <formula>O66&lt;0</formula>
    </cfRule>
    <cfRule dxfId="1" priority="1726" type="expression">
      <formula>O65&lt;0</formula>
    </cfRule>
    <cfRule dxfId="0" priority="1727" type="expression">
      <formula>O64&lt;0</formula>
    </cfRule>
  </conditionalFormatting>
  <conditionalFormatting sqref="P63">
    <cfRule dxfId="6" priority="1714" type="expression">
      <formula>P63=0</formula>
    </cfRule>
    <cfRule dxfId="5" priority="1715" type="expression">
      <formula>P69&lt;0</formula>
    </cfRule>
    <cfRule dxfId="4" priority="1716" type="expression">
      <formula>P68&lt;0</formula>
    </cfRule>
    <cfRule dxfId="3" priority="1717" type="expression">
      <formula>P67&lt;0</formula>
    </cfRule>
    <cfRule dxfId="2" priority="1718" type="expression">
      <formula>P66&lt;0</formula>
    </cfRule>
    <cfRule dxfId="1" priority="1719" type="expression">
      <formula>P65&lt;0</formula>
    </cfRule>
    <cfRule dxfId="0" priority="1720" type="expression">
      <formula>P64&lt;0</formula>
    </cfRule>
  </conditionalFormatting>
  <conditionalFormatting sqref="Q63">
    <cfRule dxfId="6" priority="1707" type="expression">
      <formula>Q63=0</formula>
    </cfRule>
    <cfRule dxfId="5" priority="1708" type="expression">
      <formula>Q69&lt;0</formula>
    </cfRule>
    <cfRule dxfId="4" priority="1709" type="expression">
      <formula>Q68&lt;0</formula>
    </cfRule>
    <cfRule dxfId="3" priority="1710" type="expression">
      <formula>Q67&lt;0</formula>
    </cfRule>
    <cfRule dxfId="2" priority="1711" type="expression">
      <formula>Q66&lt;0</formula>
    </cfRule>
    <cfRule dxfId="1" priority="1712" type="expression">
      <formula>Q65&lt;0</formula>
    </cfRule>
    <cfRule dxfId="0" priority="1713" type="expression">
      <formula>Q64&lt;0</formula>
    </cfRule>
  </conditionalFormatting>
  <conditionalFormatting sqref="R63">
    <cfRule dxfId="6" priority="1700" type="expression">
      <formula>R63=0</formula>
    </cfRule>
    <cfRule dxfId="5" priority="1701" type="expression">
      <formula>R69&lt;0</formula>
    </cfRule>
    <cfRule dxfId="4" priority="1702" type="expression">
      <formula>R68&lt;0</formula>
    </cfRule>
    <cfRule dxfId="3" priority="1703" type="expression">
      <formula>R67&lt;0</formula>
    </cfRule>
    <cfRule dxfId="2" priority="1704" type="expression">
      <formula>R66&lt;0</formula>
    </cfRule>
    <cfRule dxfId="1" priority="1705" type="expression">
      <formula>R65&lt;0</formula>
    </cfRule>
    <cfRule dxfId="0" priority="1706" type="expression">
      <formula>R64&lt;0</formula>
    </cfRule>
  </conditionalFormatting>
  <conditionalFormatting sqref="S63">
    <cfRule dxfId="6" priority="1693" type="expression">
      <formula>S63=0</formula>
    </cfRule>
    <cfRule dxfId="5" priority="1694" type="expression">
      <formula>S69&lt;0</formula>
    </cfRule>
    <cfRule dxfId="4" priority="1695" type="expression">
      <formula>S68&lt;0</formula>
    </cfRule>
    <cfRule dxfId="3" priority="1696" type="expression">
      <formula>S67&lt;0</formula>
    </cfRule>
    <cfRule dxfId="2" priority="1697" type="expression">
      <formula>S66&lt;0</formula>
    </cfRule>
    <cfRule dxfId="1" priority="1698" type="expression">
      <formula>S65&lt;0</formula>
    </cfRule>
    <cfRule dxfId="0" priority="1699" type="expression">
      <formula>S64&lt;0</formula>
    </cfRule>
  </conditionalFormatting>
  <conditionalFormatting sqref="T63">
    <cfRule dxfId="6" priority="1686" type="expression">
      <formula>T63=0</formula>
    </cfRule>
    <cfRule dxfId="5" priority="1687" type="expression">
      <formula>T69&lt;0</formula>
    </cfRule>
    <cfRule dxfId="4" priority="1688" type="expression">
      <formula>T68&lt;0</formula>
    </cfRule>
    <cfRule dxfId="3" priority="1689" type="expression">
      <formula>T67&lt;0</formula>
    </cfRule>
    <cfRule dxfId="2" priority="1690" type="expression">
      <formula>T66&lt;0</formula>
    </cfRule>
    <cfRule dxfId="1" priority="1691" type="expression">
      <formula>T65&lt;0</formula>
    </cfRule>
    <cfRule dxfId="0" priority="1692" type="expression">
      <formula>T64&lt;0</formula>
    </cfRule>
  </conditionalFormatting>
  <conditionalFormatting sqref="U63">
    <cfRule dxfId="6" priority="1679" type="expression">
      <formula>U63=0</formula>
    </cfRule>
    <cfRule dxfId="5" priority="1680" type="expression">
      <formula>U69&lt;0</formula>
    </cfRule>
    <cfRule dxfId="4" priority="1681" type="expression">
      <formula>U68&lt;0</formula>
    </cfRule>
    <cfRule dxfId="3" priority="1682" type="expression">
      <formula>U67&lt;0</formula>
    </cfRule>
    <cfRule dxfId="2" priority="1683" type="expression">
      <formula>U66&lt;0</formula>
    </cfRule>
    <cfRule dxfId="1" priority="1684" type="expression">
      <formula>U65&lt;0</formula>
    </cfRule>
    <cfRule dxfId="0" priority="1685" type="expression">
      <formula>U64&lt;0</formula>
    </cfRule>
  </conditionalFormatting>
  <conditionalFormatting sqref="V63">
    <cfRule dxfId="6" priority="1672" type="expression">
      <formula>V63=0</formula>
    </cfRule>
    <cfRule dxfId="5" priority="1673" type="expression">
      <formula>V69&lt;0</formula>
    </cfRule>
    <cfRule dxfId="4" priority="1674" type="expression">
      <formula>V68&lt;0</formula>
    </cfRule>
    <cfRule dxfId="3" priority="1675" type="expression">
      <formula>V67&lt;0</formula>
    </cfRule>
    <cfRule dxfId="2" priority="1676" type="expression">
      <formula>V66&lt;0</formula>
    </cfRule>
    <cfRule dxfId="1" priority="1677" type="expression">
      <formula>V65&lt;0</formula>
    </cfRule>
    <cfRule dxfId="0" priority="1678" type="expression">
      <formula>V64&lt;0</formula>
    </cfRule>
  </conditionalFormatting>
  <conditionalFormatting sqref="W63">
    <cfRule dxfId="6" priority="1665" type="expression">
      <formula>W63=0</formula>
    </cfRule>
    <cfRule dxfId="5" priority="1666" type="expression">
      <formula>W69&lt;0</formula>
    </cfRule>
    <cfRule dxfId="4" priority="1667" type="expression">
      <formula>W68&lt;0</formula>
    </cfRule>
    <cfRule dxfId="3" priority="1668" type="expression">
      <formula>W67&lt;0</formula>
    </cfRule>
    <cfRule dxfId="2" priority="1669" type="expression">
      <formula>W66&lt;0</formula>
    </cfRule>
    <cfRule dxfId="1" priority="1670" type="expression">
      <formula>W65&lt;0</formula>
    </cfRule>
    <cfRule dxfId="0" priority="1671" type="expression">
      <formula>W64&lt;0</formula>
    </cfRule>
  </conditionalFormatting>
  <conditionalFormatting sqref="E72">
    <cfRule dxfId="126" priority="1664" type="expression">
      <formula>E72&lt;=0</formula>
    </cfRule>
  </conditionalFormatting>
  <conditionalFormatting sqref="E73:E78">
    <cfRule dxfId="126" priority="1663" type="expression">
      <formula>E73&lt;=0</formula>
    </cfRule>
  </conditionalFormatting>
  <conditionalFormatting sqref="F71">
    <cfRule dxfId="6" priority="1656" type="expression">
      <formula>F71=0</formula>
    </cfRule>
    <cfRule dxfId="5" priority="1657" type="expression">
      <formula>F77&lt;0</formula>
    </cfRule>
    <cfRule dxfId="4" priority="1658" type="expression">
      <formula>F76&lt;0</formula>
    </cfRule>
    <cfRule dxfId="3" priority="1659" type="expression">
      <formula>F75&lt;0</formula>
    </cfRule>
    <cfRule dxfId="2" priority="1660" type="expression">
      <formula>F74&lt;0</formula>
    </cfRule>
    <cfRule dxfId="1" priority="1661" type="expression">
      <formula>F73&lt;0</formula>
    </cfRule>
    <cfRule dxfId="0" priority="1662" type="expression">
      <formula>F72&lt;0</formula>
    </cfRule>
  </conditionalFormatting>
  <conditionalFormatting sqref="G71">
    <cfRule dxfId="6" priority="1649" type="expression">
      <formula>G71=0</formula>
    </cfRule>
    <cfRule dxfId="5" priority="1650" type="expression">
      <formula>G77&lt;0</formula>
    </cfRule>
    <cfRule dxfId="4" priority="1651" type="expression">
      <formula>G76&lt;0</formula>
    </cfRule>
    <cfRule dxfId="3" priority="1652" type="expression">
      <formula>G75&lt;0</formula>
    </cfRule>
    <cfRule dxfId="2" priority="1653" type="expression">
      <formula>G74&lt;0</formula>
    </cfRule>
    <cfRule dxfId="1" priority="1654" type="expression">
      <formula>G73&lt;0</formula>
    </cfRule>
    <cfRule dxfId="0" priority="1655" type="expression">
      <formula>G72&lt;0</formula>
    </cfRule>
  </conditionalFormatting>
  <conditionalFormatting sqref="H71">
    <cfRule dxfId="6" priority="1642" type="expression">
      <formula>H71=0</formula>
    </cfRule>
    <cfRule dxfId="5" priority="1643" type="expression">
      <formula>H77&lt;0</formula>
    </cfRule>
    <cfRule dxfId="4" priority="1644" type="expression">
      <formula>H76&lt;0</formula>
    </cfRule>
    <cfRule dxfId="3" priority="1645" type="expression">
      <formula>H75&lt;0</formula>
    </cfRule>
    <cfRule dxfId="2" priority="1646" type="expression">
      <formula>H74&lt;0</formula>
    </cfRule>
    <cfRule dxfId="1" priority="1647" type="expression">
      <formula>H73&lt;0</formula>
    </cfRule>
    <cfRule dxfId="0" priority="1648" type="expression">
      <formula>H72&lt;0</formula>
    </cfRule>
  </conditionalFormatting>
  <conditionalFormatting sqref="I71">
    <cfRule dxfId="6" priority="1635" type="expression">
      <formula>I71=0</formula>
    </cfRule>
    <cfRule dxfId="5" priority="1636" type="expression">
      <formula>I77&lt;0</formula>
    </cfRule>
    <cfRule dxfId="4" priority="1637" type="expression">
      <formula>I76&lt;0</formula>
    </cfRule>
    <cfRule dxfId="3" priority="1638" type="expression">
      <formula>I75&lt;0</formula>
    </cfRule>
    <cfRule dxfId="2" priority="1639" type="expression">
      <formula>I74&lt;0</formula>
    </cfRule>
    <cfRule dxfId="1" priority="1640" type="expression">
      <formula>I73&lt;0</formula>
    </cfRule>
    <cfRule dxfId="0" priority="1641" type="expression">
      <formula>I72&lt;0</formula>
    </cfRule>
  </conditionalFormatting>
  <conditionalFormatting sqref="J71">
    <cfRule dxfId="6" priority="1628" type="expression">
      <formula>J71=0</formula>
    </cfRule>
    <cfRule dxfId="5" priority="1629" type="expression">
      <formula>J77&lt;0</formula>
    </cfRule>
    <cfRule dxfId="4" priority="1630" type="expression">
      <formula>J76&lt;0</formula>
    </cfRule>
    <cfRule dxfId="3" priority="1631" type="expression">
      <formula>J75&lt;0</formula>
    </cfRule>
    <cfRule dxfId="2" priority="1632" type="expression">
      <formula>J74&lt;0</formula>
    </cfRule>
    <cfRule dxfId="1" priority="1633" type="expression">
      <formula>J73&lt;0</formula>
    </cfRule>
    <cfRule dxfId="0" priority="1634" type="expression">
      <formula>J72&lt;0</formula>
    </cfRule>
  </conditionalFormatting>
  <conditionalFormatting sqref="K71">
    <cfRule dxfId="6" priority="1621" type="expression">
      <formula>K71=0</formula>
    </cfRule>
    <cfRule dxfId="5" priority="1622" type="expression">
      <formula>K77&lt;0</formula>
    </cfRule>
    <cfRule dxfId="4" priority="1623" type="expression">
      <formula>K76&lt;0</formula>
    </cfRule>
    <cfRule dxfId="3" priority="1624" type="expression">
      <formula>K75&lt;0</formula>
    </cfRule>
    <cfRule dxfId="2" priority="1625" type="expression">
      <formula>K74&lt;0</formula>
    </cfRule>
    <cfRule dxfId="1" priority="1626" type="expression">
      <formula>K73&lt;0</formula>
    </cfRule>
    <cfRule dxfId="0" priority="1627" type="expression">
      <formula>K72&lt;0</formula>
    </cfRule>
  </conditionalFormatting>
  <conditionalFormatting sqref="L71">
    <cfRule dxfId="6" priority="1614" type="expression">
      <formula>L71=0</formula>
    </cfRule>
    <cfRule dxfId="5" priority="1615" type="expression">
      <formula>L77&lt;0</formula>
    </cfRule>
    <cfRule dxfId="4" priority="1616" type="expression">
      <formula>L76&lt;0</formula>
    </cfRule>
    <cfRule dxfId="3" priority="1617" type="expression">
      <formula>L75&lt;0</formula>
    </cfRule>
    <cfRule dxfId="2" priority="1618" type="expression">
      <formula>L74&lt;0</formula>
    </cfRule>
    <cfRule dxfId="1" priority="1619" type="expression">
      <formula>L73&lt;0</formula>
    </cfRule>
    <cfRule dxfId="0" priority="1620" type="expression">
      <formula>L72&lt;0</formula>
    </cfRule>
  </conditionalFormatting>
  <conditionalFormatting sqref="M71">
    <cfRule dxfId="6" priority="1607" type="expression">
      <formula>M71=0</formula>
    </cfRule>
    <cfRule dxfId="5" priority="1608" type="expression">
      <formula>M77&lt;0</formula>
    </cfRule>
    <cfRule dxfId="4" priority="1609" type="expression">
      <formula>M76&lt;0</formula>
    </cfRule>
    <cfRule dxfId="3" priority="1610" type="expression">
      <formula>M75&lt;0</formula>
    </cfRule>
    <cfRule dxfId="2" priority="1611" type="expression">
      <formula>M74&lt;0</formula>
    </cfRule>
    <cfRule dxfId="1" priority="1612" type="expression">
      <formula>M73&lt;0</formula>
    </cfRule>
    <cfRule dxfId="0" priority="1613" type="expression">
      <formula>M72&lt;0</formula>
    </cfRule>
  </conditionalFormatting>
  <conditionalFormatting sqref="N71">
    <cfRule dxfId="6" priority="1600" type="expression">
      <formula>N71=0</formula>
    </cfRule>
    <cfRule dxfId="5" priority="1601" type="expression">
      <formula>N77&lt;0</formula>
    </cfRule>
    <cfRule dxfId="4" priority="1602" type="expression">
      <formula>N76&lt;0</formula>
    </cfRule>
    <cfRule dxfId="3" priority="1603" type="expression">
      <formula>N75&lt;0</formula>
    </cfRule>
    <cfRule dxfId="2" priority="1604" type="expression">
      <formula>N74&lt;0</formula>
    </cfRule>
    <cfRule dxfId="1" priority="1605" type="expression">
      <formula>N73&lt;0</formula>
    </cfRule>
    <cfRule dxfId="0" priority="1606" type="expression">
      <formula>N72&lt;0</formula>
    </cfRule>
  </conditionalFormatting>
  <conditionalFormatting sqref="O71">
    <cfRule dxfId="6" priority="1593" type="expression">
      <formula>O71=0</formula>
    </cfRule>
    <cfRule dxfId="5" priority="1594" type="expression">
      <formula>O77&lt;0</formula>
    </cfRule>
    <cfRule dxfId="4" priority="1595" type="expression">
      <formula>O76&lt;0</formula>
    </cfRule>
    <cfRule dxfId="3" priority="1596" type="expression">
      <formula>O75&lt;0</formula>
    </cfRule>
    <cfRule dxfId="2" priority="1597" type="expression">
      <formula>O74&lt;0</formula>
    </cfRule>
    <cfRule dxfId="1" priority="1598" type="expression">
      <formula>O73&lt;0</formula>
    </cfRule>
    <cfRule dxfId="0" priority="1599" type="expression">
      <formula>O72&lt;0</formula>
    </cfRule>
  </conditionalFormatting>
  <conditionalFormatting sqref="P71">
    <cfRule dxfId="6" priority="1586" type="expression">
      <formula>P71=0</formula>
    </cfRule>
    <cfRule dxfId="5" priority="1587" type="expression">
      <formula>P77&lt;0</formula>
    </cfRule>
    <cfRule dxfId="4" priority="1588" type="expression">
      <formula>P76&lt;0</formula>
    </cfRule>
    <cfRule dxfId="3" priority="1589" type="expression">
      <formula>P75&lt;0</formula>
    </cfRule>
    <cfRule dxfId="2" priority="1590" type="expression">
      <formula>P74&lt;0</formula>
    </cfRule>
    <cfRule dxfId="1" priority="1591" type="expression">
      <formula>P73&lt;0</formula>
    </cfRule>
    <cfRule dxfId="0" priority="1592" type="expression">
      <formula>P72&lt;0</formula>
    </cfRule>
  </conditionalFormatting>
  <conditionalFormatting sqref="Q71">
    <cfRule dxfId="6" priority="1579" type="expression">
      <formula>Q71=0</formula>
    </cfRule>
    <cfRule dxfId="5" priority="1580" type="expression">
      <formula>Q77&lt;0</formula>
    </cfRule>
    <cfRule dxfId="4" priority="1581" type="expression">
      <formula>Q76&lt;0</formula>
    </cfRule>
    <cfRule dxfId="3" priority="1582" type="expression">
      <formula>Q75&lt;0</formula>
    </cfRule>
    <cfRule dxfId="2" priority="1583" type="expression">
      <formula>Q74&lt;0</formula>
    </cfRule>
    <cfRule dxfId="1" priority="1584" type="expression">
      <formula>Q73&lt;0</formula>
    </cfRule>
    <cfRule dxfId="0" priority="1585" type="expression">
      <formula>Q72&lt;0</formula>
    </cfRule>
  </conditionalFormatting>
  <conditionalFormatting sqref="R71">
    <cfRule dxfId="6" priority="1572" type="expression">
      <formula>R71=0</formula>
    </cfRule>
    <cfRule dxfId="5" priority="1573" type="expression">
      <formula>R77&lt;0</formula>
    </cfRule>
    <cfRule dxfId="4" priority="1574" type="expression">
      <formula>R76&lt;0</formula>
    </cfRule>
    <cfRule dxfId="3" priority="1575" type="expression">
      <formula>R75&lt;0</formula>
    </cfRule>
    <cfRule dxfId="2" priority="1576" type="expression">
      <formula>R74&lt;0</formula>
    </cfRule>
    <cfRule dxfId="1" priority="1577" type="expression">
      <formula>R73&lt;0</formula>
    </cfRule>
    <cfRule dxfId="0" priority="1578" type="expression">
      <formula>R72&lt;0</formula>
    </cfRule>
  </conditionalFormatting>
  <conditionalFormatting sqref="S71">
    <cfRule dxfId="6" priority="1565" type="expression">
      <formula>S71=0</formula>
    </cfRule>
    <cfRule dxfId="5" priority="1566" type="expression">
      <formula>S77&lt;0</formula>
    </cfRule>
    <cfRule dxfId="4" priority="1567" type="expression">
      <formula>S76&lt;0</formula>
    </cfRule>
    <cfRule dxfId="3" priority="1568" type="expression">
      <formula>S75&lt;0</formula>
    </cfRule>
    <cfRule dxfId="2" priority="1569" type="expression">
      <formula>S74&lt;0</formula>
    </cfRule>
    <cfRule dxfId="1" priority="1570" type="expression">
      <formula>S73&lt;0</formula>
    </cfRule>
    <cfRule dxfId="0" priority="1571" type="expression">
      <formula>S72&lt;0</formula>
    </cfRule>
  </conditionalFormatting>
  <conditionalFormatting sqref="T71">
    <cfRule dxfId="6" priority="1558" type="expression">
      <formula>T71=0</formula>
    </cfRule>
    <cfRule dxfId="5" priority="1559" type="expression">
      <formula>T77&lt;0</formula>
    </cfRule>
    <cfRule dxfId="4" priority="1560" type="expression">
      <formula>T76&lt;0</formula>
    </cfRule>
    <cfRule dxfId="3" priority="1561" type="expression">
      <formula>T75&lt;0</formula>
    </cfRule>
    <cfRule dxfId="2" priority="1562" type="expression">
      <formula>T74&lt;0</formula>
    </cfRule>
    <cfRule dxfId="1" priority="1563" type="expression">
      <formula>T73&lt;0</formula>
    </cfRule>
    <cfRule dxfId="0" priority="1564" type="expression">
      <formula>T72&lt;0</formula>
    </cfRule>
  </conditionalFormatting>
  <conditionalFormatting sqref="U71">
    <cfRule dxfId="6" priority="1551" type="expression">
      <formula>U71=0</formula>
    </cfRule>
    <cfRule dxfId="5" priority="1552" type="expression">
      <formula>U77&lt;0</formula>
    </cfRule>
    <cfRule dxfId="4" priority="1553" type="expression">
      <formula>U76&lt;0</formula>
    </cfRule>
    <cfRule dxfId="3" priority="1554" type="expression">
      <formula>U75&lt;0</formula>
    </cfRule>
    <cfRule dxfId="2" priority="1555" type="expression">
      <formula>U74&lt;0</formula>
    </cfRule>
    <cfRule dxfId="1" priority="1556" type="expression">
      <formula>U73&lt;0</formula>
    </cfRule>
    <cfRule dxfId="0" priority="1557" type="expression">
      <formula>U72&lt;0</formula>
    </cfRule>
  </conditionalFormatting>
  <conditionalFormatting sqref="V71">
    <cfRule dxfId="6" priority="1544" type="expression">
      <formula>V71=0</formula>
    </cfRule>
    <cfRule dxfId="5" priority="1545" type="expression">
      <formula>V77&lt;0</formula>
    </cfRule>
    <cfRule dxfId="4" priority="1546" type="expression">
      <formula>V76&lt;0</formula>
    </cfRule>
    <cfRule dxfId="3" priority="1547" type="expression">
      <formula>V75&lt;0</formula>
    </cfRule>
    <cfRule dxfId="2" priority="1548" type="expression">
      <formula>V74&lt;0</formula>
    </cfRule>
    <cfRule dxfId="1" priority="1549" type="expression">
      <formula>V73&lt;0</formula>
    </cfRule>
    <cfRule dxfId="0" priority="1550" type="expression">
      <formula>V72&lt;0</formula>
    </cfRule>
  </conditionalFormatting>
  <conditionalFormatting sqref="W71">
    <cfRule dxfId="6" priority="1537" type="expression">
      <formula>W71=0</formula>
    </cfRule>
    <cfRule dxfId="5" priority="1538" type="expression">
      <formula>W77&lt;0</formula>
    </cfRule>
    <cfRule dxfId="4" priority="1539" type="expression">
      <formula>W76&lt;0</formula>
    </cfRule>
    <cfRule dxfId="3" priority="1540" type="expression">
      <formula>W75&lt;0</formula>
    </cfRule>
    <cfRule dxfId="2" priority="1541" type="expression">
      <formula>W74&lt;0</formula>
    </cfRule>
    <cfRule dxfId="1" priority="1542" type="expression">
      <formula>W73&lt;0</formula>
    </cfRule>
    <cfRule dxfId="0" priority="1543" type="expression">
      <formula>W72&lt;0</formula>
    </cfRule>
  </conditionalFormatting>
  <conditionalFormatting sqref="E80">
    <cfRule dxfId="126" priority="1536" type="expression">
      <formula>E80&lt;=0</formula>
    </cfRule>
  </conditionalFormatting>
  <conditionalFormatting sqref="E81:E86">
    <cfRule dxfId="126" priority="1535" type="expression">
      <formula>E81&lt;=0</formula>
    </cfRule>
  </conditionalFormatting>
  <conditionalFormatting sqref="F79">
    <cfRule dxfId="6" priority="1528" type="expression">
      <formula>F79=0</formula>
    </cfRule>
    <cfRule dxfId="5" priority="1529" type="expression">
      <formula>F85&lt;0</formula>
    </cfRule>
    <cfRule dxfId="4" priority="1530" type="expression">
      <formula>F84&lt;0</formula>
    </cfRule>
    <cfRule dxfId="3" priority="1531" type="expression">
      <formula>F83&lt;0</formula>
    </cfRule>
    <cfRule dxfId="2" priority="1532" type="expression">
      <formula>F82&lt;0</formula>
    </cfRule>
    <cfRule dxfId="1" priority="1533" type="expression">
      <formula>F81&lt;0</formula>
    </cfRule>
    <cfRule dxfId="0" priority="1534" type="expression">
      <formula>F80&lt;0</formula>
    </cfRule>
  </conditionalFormatting>
  <conditionalFormatting sqref="G79">
    <cfRule dxfId="6" priority="1521" type="expression">
      <formula>G79=0</formula>
    </cfRule>
    <cfRule dxfId="5" priority="1522" type="expression">
      <formula>G85&lt;0</formula>
    </cfRule>
    <cfRule dxfId="4" priority="1523" type="expression">
      <formula>G84&lt;0</formula>
    </cfRule>
    <cfRule dxfId="3" priority="1524" type="expression">
      <formula>G83&lt;0</formula>
    </cfRule>
    <cfRule dxfId="2" priority="1525" type="expression">
      <formula>G82&lt;0</formula>
    </cfRule>
    <cfRule dxfId="1" priority="1526" type="expression">
      <formula>G81&lt;0</formula>
    </cfRule>
    <cfRule dxfId="0" priority="1527" type="expression">
      <formula>G80&lt;0</formula>
    </cfRule>
  </conditionalFormatting>
  <conditionalFormatting sqref="H79">
    <cfRule dxfId="6" priority="1514" type="expression">
      <formula>H79=0</formula>
    </cfRule>
    <cfRule dxfId="5" priority="1515" type="expression">
      <formula>H85&lt;0</formula>
    </cfRule>
    <cfRule dxfId="4" priority="1516" type="expression">
      <formula>H84&lt;0</formula>
    </cfRule>
    <cfRule dxfId="3" priority="1517" type="expression">
      <formula>H83&lt;0</formula>
    </cfRule>
    <cfRule dxfId="2" priority="1518" type="expression">
      <formula>H82&lt;0</formula>
    </cfRule>
    <cfRule dxfId="1" priority="1519" type="expression">
      <formula>H81&lt;0</formula>
    </cfRule>
    <cfRule dxfId="0" priority="1520" type="expression">
      <formula>H80&lt;0</formula>
    </cfRule>
  </conditionalFormatting>
  <conditionalFormatting sqref="I79">
    <cfRule dxfId="6" priority="1507" type="expression">
      <formula>I79=0</formula>
    </cfRule>
    <cfRule dxfId="5" priority="1508" type="expression">
      <formula>I85&lt;0</formula>
    </cfRule>
    <cfRule dxfId="4" priority="1509" type="expression">
      <formula>I84&lt;0</formula>
    </cfRule>
    <cfRule dxfId="3" priority="1510" type="expression">
      <formula>I83&lt;0</formula>
    </cfRule>
    <cfRule dxfId="2" priority="1511" type="expression">
      <formula>I82&lt;0</formula>
    </cfRule>
    <cfRule dxfId="1" priority="1512" type="expression">
      <formula>I81&lt;0</formula>
    </cfRule>
    <cfRule dxfId="0" priority="1513" type="expression">
      <formula>I80&lt;0</formula>
    </cfRule>
  </conditionalFormatting>
  <conditionalFormatting sqref="J79">
    <cfRule dxfId="6" priority="1500" type="expression">
      <formula>J79=0</formula>
    </cfRule>
    <cfRule dxfId="5" priority="1501" type="expression">
      <formula>J85&lt;0</formula>
    </cfRule>
    <cfRule dxfId="4" priority="1502" type="expression">
      <formula>J84&lt;0</formula>
    </cfRule>
    <cfRule dxfId="3" priority="1503" type="expression">
      <formula>J83&lt;0</formula>
    </cfRule>
    <cfRule dxfId="2" priority="1504" type="expression">
      <formula>J82&lt;0</formula>
    </cfRule>
    <cfRule dxfId="1" priority="1505" type="expression">
      <formula>J81&lt;0</formula>
    </cfRule>
    <cfRule dxfId="0" priority="1506" type="expression">
      <formula>J80&lt;0</formula>
    </cfRule>
  </conditionalFormatting>
  <conditionalFormatting sqref="K79">
    <cfRule dxfId="6" priority="1493" type="expression">
      <formula>K79=0</formula>
    </cfRule>
    <cfRule dxfId="5" priority="1494" type="expression">
      <formula>K85&lt;0</formula>
    </cfRule>
    <cfRule dxfId="4" priority="1495" type="expression">
      <formula>K84&lt;0</formula>
    </cfRule>
    <cfRule dxfId="3" priority="1496" type="expression">
      <formula>K83&lt;0</formula>
    </cfRule>
    <cfRule dxfId="2" priority="1497" type="expression">
      <formula>K82&lt;0</formula>
    </cfRule>
    <cfRule dxfId="1" priority="1498" type="expression">
      <formula>K81&lt;0</formula>
    </cfRule>
    <cfRule dxfId="0" priority="1499" type="expression">
      <formula>K80&lt;0</formula>
    </cfRule>
  </conditionalFormatting>
  <conditionalFormatting sqref="L79">
    <cfRule dxfId="6" priority="1486" type="expression">
      <formula>L79=0</formula>
    </cfRule>
    <cfRule dxfId="5" priority="1487" type="expression">
      <formula>L85&lt;0</formula>
    </cfRule>
    <cfRule dxfId="4" priority="1488" type="expression">
      <formula>L84&lt;0</formula>
    </cfRule>
    <cfRule dxfId="3" priority="1489" type="expression">
      <formula>L83&lt;0</formula>
    </cfRule>
    <cfRule dxfId="2" priority="1490" type="expression">
      <formula>L82&lt;0</formula>
    </cfRule>
    <cfRule dxfId="1" priority="1491" type="expression">
      <formula>L81&lt;0</formula>
    </cfRule>
    <cfRule dxfId="0" priority="1492" type="expression">
      <formula>L80&lt;0</formula>
    </cfRule>
  </conditionalFormatting>
  <conditionalFormatting sqref="M79">
    <cfRule dxfId="6" priority="1479" type="expression">
      <formula>M79=0</formula>
    </cfRule>
    <cfRule dxfId="5" priority="1480" type="expression">
      <formula>M85&lt;0</formula>
    </cfRule>
    <cfRule dxfId="4" priority="1481" type="expression">
      <formula>M84&lt;0</formula>
    </cfRule>
    <cfRule dxfId="3" priority="1482" type="expression">
      <formula>M83&lt;0</formula>
    </cfRule>
    <cfRule dxfId="2" priority="1483" type="expression">
      <formula>M82&lt;0</formula>
    </cfRule>
    <cfRule dxfId="1" priority="1484" type="expression">
      <formula>M81&lt;0</formula>
    </cfRule>
    <cfRule dxfId="0" priority="1485" type="expression">
      <formula>M80&lt;0</formula>
    </cfRule>
  </conditionalFormatting>
  <conditionalFormatting sqref="N79">
    <cfRule dxfId="6" priority="1472" type="expression">
      <formula>N79=0</formula>
    </cfRule>
    <cfRule dxfId="5" priority="1473" type="expression">
      <formula>N85&lt;0</formula>
    </cfRule>
    <cfRule dxfId="4" priority="1474" type="expression">
      <formula>N84&lt;0</formula>
    </cfRule>
    <cfRule dxfId="3" priority="1475" type="expression">
      <formula>N83&lt;0</formula>
    </cfRule>
    <cfRule dxfId="2" priority="1476" type="expression">
      <formula>N82&lt;0</formula>
    </cfRule>
    <cfRule dxfId="1" priority="1477" type="expression">
      <formula>N81&lt;0</formula>
    </cfRule>
    <cfRule dxfId="0" priority="1478" type="expression">
      <formula>N80&lt;0</formula>
    </cfRule>
  </conditionalFormatting>
  <conditionalFormatting sqref="O79">
    <cfRule dxfId="6" priority="1465" type="expression">
      <formula>O79=0</formula>
    </cfRule>
    <cfRule dxfId="5" priority="1466" type="expression">
      <formula>O85&lt;0</formula>
    </cfRule>
    <cfRule dxfId="4" priority="1467" type="expression">
      <formula>O84&lt;0</formula>
    </cfRule>
    <cfRule dxfId="3" priority="1468" type="expression">
      <formula>O83&lt;0</formula>
    </cfRule>
    <cfRule dxfId="2" priority="1469" type="expression">
      <formula>O82&lt;0</formula>
    </cfRule>
    <cfRule dxfId="1" priority="1470" type="expression">
      <formula>O81&lt;0</formula>
    </cfRule>
    <cfRule dxfId="0" priority="1471" type="expression">
      <formula>O80&lt;0</formula>
    </cfRule>
  </conditionalFormatting>
  <conditionalFormatting sqref="P79">
    <cfRule dxfId="6" priority="1458" type="expression">
      <formula>P79=0</formula>
    </cfRule>
    <cfRule dxfId="5" priority="1459" type="expression">
      <formula>P85&lt;0</formula>
    </cfRule>
    <cfRule dxfId="4" priority="1460" type="expression">
      <formula>P84&lt;0</formula>
    </cfRule>
    <cfRule dxfId="3" priority="1461" type="expression">
      <formula>P83&lt;0</formula>
    </cfRule>
    <cfRule dxfId="2" priority="1462" type="expression">
      <formula>P82&lt;0</formula>
    </cfRule>
    <cfRule dxfId="1" priority="1463" type="expression">
      <formula>P81&lt;0</formula>
    </cfRule>
    <cfRule dxfId="0" priority="1464" type="expression">
      <formula>P80&lt;0</formula>
    </cfRule>
  </conditionalFormatting>
  <conditionalFormatting sqref="Q79">
    <cfRule dxfId="6" priority="1451" type="expression">
      <formula>Q79=0</formula>
    </cfRule>
    <cfRule dxfId="5" priority="1452" type="expression">
      <formula>Q85&lt;0</formula>
    </cfRule>
    <cfRule dxfId="4" priority="1453" type="expression">
      <formula>Q84&lt;0</formula>
    </cfRule>
    <cfRule dxfId="3" priority="1454" type="expression">
      <formula>Q83&lt;0</formula>
    </cfRule>
    <cfRule dxfId="2" priority="1455" type="expression">
      <formula>Q82&lt;0</formula>
    </cfRule>
    <cfRule dxfId="1" priority="1456" type="expression">
      <formula>Q81&lt;0</formula>
    </cfRule>
    <cfRule dxfId="0" priority="1457" type="expression">
      <formula>Q80&lt;0</formula>
    </cfRule>
  </conditionalFormatting>
  <conditionalFormatting sqref="R79">
    <cfRule dxfId="6" priority="1444" type="expression">
      <formula>R79=0</formula>
    </cfRule>
    <cfRule dxfId="5" priority="1445" type="expression">
      <formula>R85&lt;0</formula>
    </cfRule>
    <cfRule dxfId="4" priority="1446" type="expression">
      <formula>R84&lt;0</formula>
    </cfRule>
    <cfRule dxfId="3" priority="1447" type="expression">
      <formula>R83&lt;0</formula>
    </cfRule>
    <cfRule dxfId="2" priority="1448" type="expression">
      <formula>R82&lt;0</formula>
    </cfRule>
    <cfRule dxfId="1" priority="1449" type="expression">
      <formula>R81&lt;0</formula>
    </cfRule>
    <cfRule dxfId="0" priority="1450" type="expression">
      <formula>R80&lt;0</formula>
    </cfRule>
  </conditionalFormatting>
  <conditionalFormatting sqref="S79">
    <cfRule dxfId="6" priority="1437" type="expression">
      <formula>S79=0</formula>
    </cfRule>
    <cfRule dxfId="5" priority="1438" type="expression">
      <formula>S85&lt;0</formula>
    </cfRule>
    <cfRule dxfId="4" priority="1439" type="expression">
      <formula>S84&lt;0</formula>
    </cfRule>
    <cfRule dxfId="3" priority="1440" type="expression">
      <formula>S83&lt;0</formula>
    </cfRule>
    <cfRule dxfId="2" priority="1441" type="expression">
      <formula>S82&lt;0</formula>
    </cfRule>
    <cfRule dxfId="1" priority="1442" type="expression">
      <formula>S81&lt;0</formula>
    </cfRule>
    <cfRule dxfId="0" priority="1443" type="expression">
      <formula>S80&lt;0</formula>
    </cfRule>
  </conditionalFormatting>
  <conditionalFormatting sqref="T79">
    <cfRule dxfId="6" priority="1430" type="expression">
      <formula>T79=0</formula>
    </cfRule>
    <cfRule dxfId="5" priority="1431" type="expression">
      <formula>T85&lt;0</formula>
    </cfRule>
    <cfRule dxfId="4" priority="1432" type="expression">
      <formula>T84&lt;0</formula>
    </cfRule>
    <cfRule dxfId="3" priority="1433" type="expression">
      <formula>T83&lt;0</formula>
    </cfRule>
    <cfRule dxfId="2" priority="1434" type="expression">
      <formula>T82&lt;0</formula>
    </cfRule>
    <cfRule dxfId="1" priority="1435" type="expression">
      <formula>T81&lt;0</formula>
    </cfRule>
    <cfRule dxfId="0" priority="1436" type="expression">
      <formula>T80&lt;0</formula>
    </cfRule>
  </conditionalFormatting>
  <conditionalFormatting sqref="U79">
    <cfRule dxfId="6" priority="1423" type="expression">
      <formula>U79=0</formula>
    </cfRule>
    <cfRule dxfId="5" priority="1424" type="expression">
      <formula>U85&lt;0</formula>
    </cfRule>
    <cfRule dxfId="4" priority="1425" type="expression">
      <formula>U84&lt;0</formula>
    </cfRule>
    <cfRule dxfId="3" priority="1426" type="expression">
      <formula>U83&lt;0</formula>
    </cfRule>
    <cfRule dxfId="2" priority="1427" type="expression">
      <formula>U82&lt;0</formula>
    </cfRule>
    <cfRule dxfId="1" priority="1428" type="expression">
      <formula>U81&lt;0</formula>
    </cfRule>
    <cfRule dxfId="0" priority="1429" type="expression">
      <formula>U80&lt;0</formula>
    </cfRule>
  </conditionalFormatting>
  <conditionalFormatting sqref="V79">
    <cfRule dxfId="6" priority="1416" type="expression">
      <formula>V79=0</formula>
    </cfRule>
    <cfRule dxfId="5" priority="1417" type="expression">
      <formula>V85&lt;0</formula>
    </cfRule>
    <cfRule dxfId="4" priority="1418" type="expression">
      <formula>V84&lt;0</formula>
    </cfRule>
    <cfRule dxfId="3" priority="1419" type="expression">
      <formula>V83&lt;0</formula>
    </cfRule>
    <cfRule dxfId="2" priority="1420" type="expression">
      <formula>V82&lt;0</formula>
    </cfRule>
    <cfRule dxfId="1" priority="1421" type="expression">
      <formula>V81&lt;0</formula>
    </cfRule>
    <cfRule dxfId="0" priority="1422" type="expression">
      <formula>V80&lt;0</formula>
    </cfRule>
  </conditionalFormatting>
  <conditionalFormatting sqref="W79">
    <cfRule dxfId="6" priority="1409" type="expression">
      <formula>W79=0</formula>
    </cfRule>
    <cfRule dxfId="5" priority="1410" type="expression">
      <formula>W85&lt;0</formula>
    </cfRule>
    <cfRule dxfId="4" priority="1411" type="expression">
      <formula>W84&lt;0</formula>
    </cfRule>
    <cfRule dxfId="3" priority="1412" type="expression">
      <formula>W83&lt;0</formula>
    </cfRule>
    <cfRule dxfId="2" priority="1413" type="expression">
      <formula>W82&lt;0</formula>
    </cfRule>
    <cfRule dxfId="1" priority="1414" type="expression">
      <formula>W81&lt;0</formula>
    </cfRule>
    <cfRule dxfId="0" priority="1415" type="expression">
      <formula>W80&lt;0</formula>
    </cfRule>
  </conditionalFormatting>
  <conditionalFormatting sqref="E88">
    <cfRule dxfId="126" priority="1408" type="expression">
      <formula>E88&lt;=0</formula>
    </cfRule>
  </conditionalFormatting>
  <conditionalFormatting sqref="E89:E94">
    <cfRule dxfId="126" priority="1407" type="expression">
      <formula>E89&lt;=0</formula>
    </cfRule>
  </conditionalFormatting>
  <conditionalFormatting sqref="F87">
    <cfRule dxfId="6" priority="1400" type="expression">
      <formula>F87=0</formula>
    </cfRule>
    <cfRule dxfId="5" priority="1401" type="expression">
      <formula>F93&lt;0</formula>
    </cfRule>
    <cfRule dxfId="4" priority="1402" type="expression">
      <formula>F92&lt;0</formula>
    </cfRule>
    <cfRule dxfId="3" priority="1403" type="expression">
      <formula>F91&lt;0</formula>
    </cfRule>
    <cfRule dxfId="2" priority="1404" type="expression">
      <formula>F90&lt;0</formula>
    </cfRule>
    <cfRule dxfId="1" priority="1405" type="expression">
      <formula>F89&lt;0</formula>
    </cfRule>
    <cfRule dxfId="0" priority="1406" type="expression">
      <formula>F88&lt;0</formula>
    </cfRule>
  </conditionalFormatting>
  <conditionalFormatting sqref="G87">
    <cfRule dxfId="6" priority="1393" type="expression">
      <formula>G87=0</formula>
    </cfRule>
    <cfRule dxfId="5" priority="1394" type="expression">
      <formula>G93&lt;0</formula>
    </cfRule>
    <cfRule dxfId="4" priority="1395" type="expression">
      <formula>G92&lt;0</formula>
    </cfRule>
    <cfRule dxfId="3" priority="1396" type="expression">
      <formula>G91&lt;0</formula>
    </cfRule>
    <cfRule dxfId="2" priority="1397" type="expression">
      <formula>G90&lt;0</formula>
    </cfRule>
    <cfRule dxfId="1" priority="1398" type="expression">
      <formula>G89&lt;0</formula>
    </cfRule>
    <cfRule dxfId="0" priority="1399" type="expression">
      <formula>G88&lt;0</formula>
    </cfRule>
  </conditionalFormatting>
  <conditionalFormatting sqref="H87">
    <cfRule dxfId="6" priority="1386" type="expression">
      <formula>H87=0</formula>
    </cfRule>
    <cfRule dxfId="5" priority="1387" type="expression">
      <formula>H93&lt;0</formula>
    </cfRule>
    <cfRule dxfId="4" priority="1388" type="expression">
      <formula>H92&lt;0</formula>
    </cfRule>
    <cfRule dxfId="3" priority="1389" type="expression">
      <formula>H91&lt;0</formula>
    </cfRule>
    <cfRule dxfId="2" priority="1390" type="expression">
      <formula>H90&lt;0</formula>
    </cfRule>
    <cfRule dxfId="1" priority="1391" type="expression">
      <formula>H89&lt;0</formula>
    </cfRule>
    <cfRule dxfId="0" priority="1392" type="expression">
      <formula>H88&lt;0</formula>
    </cfRule>
  </conditionalFormatting>
  <conditionalFormatting sqref="I87">
    <cfRule dxfId="6" priority="1379" type="expression">
      <formula>I87=0</formula>
    </cfRule>
    <cfRule dxfId="5" priority="1380" type="expression">
      <formula>I93&lt;0</formula>
    </cfRule>
    <cfRule dxfId="4" priority="1381" type="expression">
      <formula>I92&lt;0</formula>
    </cfRule>
    <cfRule dxfId="3" priority="1382" type="expression">
      <formula>I91&lt;0</formula>
    </cfRule>
    <cfRule dxfId="2" priority="1383" type="expression">
      <formula>I90&lt;0</formula>
    </cfRule>
    <cfRule dxfId="1" priority="1384" type="expression">
      <formula>I89&lt;0</formula>
    </cfRule>
    <cfRule dxfId="0" priority="1385" type="expression">
      <formula>I88&lt;0</formula>
    </cfRule>
  </conditionalFormatting>
  <conditionalFormatting sqref="J87">
    <cfRule dxfId="6" priority="1372" type="expression">
      <formula>J87=0</formula>
    </cfRule>
    <cfRule dxfId="5" priority="1373" type="expression">
      <formula>J93&lt;0</formula>
    </cfRule>
    <cfRule dxfId="4" priority="1374" type="expression">
      <formula>J92&lt;0</formula>
    </cfRule>
    <cfRule dxfId="3" priority="1375" type="expression">
      <formula>J91&lt;0</formula>
    </cfRule>
    <cfRule dxfId="2" priority="1376" type="expression">
      <formula>J90&lt;0</formula>
    </cfRule>
    <cfRule dxfId="1" priority="1377" type="expression">
      <formula>J89&lt;0</formula>
    </cfRule>
    <cfRule dxfId="0" priority="1378" type="expression">
      <formula>J88&lt;0</formula>
    </cfRule>
  </conditionalFormatting>
  <conditionalFormatting sqref="K87">
    <cfRule dxfId="6" priority="1365" type="expression">
      <formula>K87=0</formula>
    </cfRule>
    <cfRule dxfId="5" priority="1366" type="expression">
      <formula>K93&lt;0</formula>
    </cfRule>
    <cfRule dxfId="4" priority="1367" type="expression">
      <formula>K92&lt;0</formula>
    </cfRule>
    <cfRule dxfId="3" priority="1368" type="expression">
      <formula>K91&lt;0</formula>
    </cfRule>
    <cfRule dxfId="2" priority="1369" type="expression">
      <formula>K90&lt;0</formula>
    </cfRule>
    <cfRule dxfId="1" priority="1370" type="expression">
      <formula>K89&lt;0</formula>
    </cfRule>
    <cfRule dxfId="0" priority="1371" type="expression">
      <formula>K88&lt;0</formula>
    </cfRule>
  </conditionalFormatting>
  <conditionalFormatting sqref="L87">
    <cfRule dxfId="6" priority="1358" type="expression">
      <formula>L87=0</formula>
    </cfRule>
    <cfRule dxfId="5" priority="1359" type="expression">
      <formula>L93&lt;0</formula>
    </cfRule>
    <cfRule dxfId="4" priority="1360" type="expression">
      <formula>L92&lt;0</formula>
    </cfRule>
    <cfRule dxfId="3" priority="1361" type="expression">
      <formula>L91&lt;0</formula>
    </cfRule>
    <cfRule dxfId="2" priority="1362" type="expression">
      <formula>L90&lt;0</formula>
    </cfRule>
    <cfRule dxfId="1" priority="1363" type="expression">
      <formula>L89&lt;0</formula>
    </cfRule>
    <cfRule dxfId="0" priority="1364" type="expression">
      <formula>L88&lt;0</formula>
    </cfRule>
  </conditionalFormatting>
  <conditionalFormatting sqref="M87">
    <cfRule dxfId="6" priority="1351" type="expression">
      <formula>M87=0</formula>
    </cfRule>
    <cfRule dxfId="5" priority="1352" type="expression">
      <formula>M93&lt;0</formula>
    </cfRule>
    <cfRule dxfId="4" priority="1353" type="expression">
      <formula>M92&lt;0</formula>
    </cfRule>
    <cfRule dxfId="3" priority="1354" type="expression">
      <formula>M91&lt;0</formula>
    </cfRule>
    <cfRule dxfId="2" priority="1355" type="expression">
      <formula>M90&lt;0</formula>
    </cfRule>
    <cfRule dxfId="1" priority="1356" type="expression">
      <formula>M89&lt;0</formula>
    </cfRule>
    <cfRule dxfId="0" priority="1357" type="expression">
      <formula>M88&lt;0</formula>
    </cfRule>
  </conditionalFormatting>
  <conditionalFormatting sqref="N87">
    <cfRule dxfId="6" priority="1344" type="expression">
      <formula>N87=0</formula>
    </cfRule>
    <cfRule dxfId="5" priority="1345" type="expression">
      <formula>N93&lt;0</formula>
    </cfRule>
    <cfRule dxfId="4" priority="1346" type="expression">
      <formula>N92&lt;0</formula>
    </cfRule>
    <cfRule dxfId="3" priority="1347" type="expression">
      <formula>N91&lt;0</formula>
    </cfRule>
    <cfRule dxfId="2" priority="1348" type="expression">
      <formula>N90&lt;0</formula>
    </cfRule>
    <cfRule dxfId="1" priority="1349" type="expression">
      <formula>N89&lt;0</formula>
    </cfRule>
    <cfRule dxfId="0" priority="1350" type="expression">
      <formula>N88&lt;0</formula>
    </cfRule>
  </conditionalFormatting>
  <conditionalFormatting sqref="O87">
    <cfRule dxfId="6" priority="1337" type="expression">
      <formula>O87=0</formula>
    </cfRule>
    <cfRule dxfId="5" priority="1338" type="expression">
      <formula>O93&lt;0</formula>
    </cfRule>
    <cfRule dxfId="4" priority="1339" type="expression">
      <formula>O92&lt;0</formula>
    </cfRule>
    <cfRule dxfId="3" priority="1340" type="expression">
      <formula>O91&lt;0</formula>
    </cfRule>
    <cfRule dxfId="2" priority="1341" type="expression">
      <formula>O90&lt;0</formula>
    </cfRule>
    <cfRule dxfId="1" priority="1342" type="expression">
      <formula>O89&lt;0</formula>
    </cfRule>
    <cfRule dxfId="0" priority="1343" type="expression">
      <formula>O88&lt;0</formula>
    </cfRule>
  </conditionalFormatting>
  <conditionalFormatting sqref="P87">
    <cfRule dxfId="6" priority="1330" type="expression">
      <formula>P87=0</formula>
    </cfRule>
    <cfRule dxfId="5" priority="1331" type="expression">
      <formula>P93&lt;0</formula>
    </cfRule>
    <cfRule dxfId="4" priority="1332" type="expression">
      <formula>P92&lt;0</formula>
    </cfRule>
    <cfRule dxfId="3" priority="1333" type="expression">
      <formula>P91&lt;0</formula>
    </cfRule>
    <cfRule dxfId="2" priority="1334" type="expression">
      <formula>P90&lt;0</formula>
    </cfRule>
    <cfRule dxfId="1" priority="1335" type="expression">
      <formula>P89&lt;0</formula>
    </cfRule>
    <cfRule dxfId="0" priority="1336" type="expression">
      <formula>P88&lt;0</formula>
    </cfRule>
  </conditionalFormatting>
  <conditionalFormatting sqref="Q87">
    <cfRule dxfId="6" priority="1323" type="expression">
      <formula>Q87=0</formula>
    </cfRule>
    <cfRule dxfId="5" priority="1324" type="expression">
      <formula>Q93&lt;0</formula>
    </cfRule>
    <cfRule dxfId="4" priority="1325" type="expression">
      <formula>Q92&lt;0</formula>
    </cfRule>
    <cfRule dxfId="3" priority="1326" type="expression">
      <formula>Q91&lt;0</formula>
    </cfRule>
    <cfRule dxfId="2" priority="1327" type="expression">
      <formula>Q90&lt;0</formula>
    </cfRule>
    <cfRule dxfId="1" priority="1328" type="expression">
      <formula>Q89&lt;0</formula>
    </cfRule>
    <cfRule dxfId="0" priority="1329" type="expression">
      <formula>Q88&lt;0</formula>
    </cfRule>
  </conditionalFormatting>
  <conditionalFormatting sqref="R87">
    <cfRule dxfId="6" priority="1316" type="expression">
      <formula>R87=0</formula>
    </cfRule>
    <cfRule dxfId="5" priority="1317" type="expression">
      <formula>R93&lt;0</formula>
    </cfRule>
    <cfRule dxfId="4" priority="1318" type="expression">
      <formula>R92&lt;0</formula>
    </cfRule>
    <cfRule dxfId="3" priority="1319" type="expression">
      <formula>R91&lt;0</formula>
    </cfRule>
    <cfRule dxfId="2" priority="1320" type="expression">
      <formula>R90&lt;0</formula>
    </cfRule>
    <cfRule dxfId="1" priority="1321" type="expression">
      <formula>R89&lt;0</formula>
    </cfRule>
    <cfRule dxfId="0" priority="1322" type="expression">
      <formula>R88&lt;0</formula>
    </cfRule>
  </conditionalFormatting>
  <conditionalFormatting sqref="S87">
    <cfRule dxfId="6" priority="1309" type="expression">
      <formula>S87=0</formula>
    </cfRule>
    <cfRule dxfId="5" priority="1310" type="expression">
      <formula>S93&lt;0</formula>
    </cfRule>
    <cfRule dxfId="4" priority="1311" type="expression">
      <formula>S92&lt;0</formula>
    </cfRule>
    <cfRule dxfId="3" priority="1312" type="expression">
      <formula>S91&lt;0</formula>
    </cfRule>
    <cfRule dxfId="2" priority="1313" type="expression">
      <formula>S90&lt;0</formula>
    </cfRule>
    <cfRule dxfId="1" priority="1314" type="expression">
      <formula>S89&lt;0</formula>
    </cfRule>
    <cfRule dxfId="0" priority="1315" type="expression">
      <formula>S88&lt;0</formula>
    </cfRule>
  </conditionalFormatting>
  <conditionalFormatting sqref="T87">
    <cfRule dxfId="6" priority="1302" type="expression">
      <formula>T87=0</formula>
    </cfRule>
    <cfRule dxfId="5" priority="1303" type="expression">
      <formula>T93&lt;0</formula>
    </cfRule>
    <cfRule dxfId="4" priority="1304" type="expression">
      <formula>T92&lt;0</formula>
    </cfRule>
    <cfRule dxfId="3" priority="1305" type="expression">
      <formula>T91&lt;0</formula>
    </cfRule>
    <cfRule dxfId="2" priority="1306" type="expression">
      <formula>T90&lt;0</formula>
    </cfRule>
    <cfRule dxfId="1" priority="1307" type="expression">
      <formula>T89&lt;0</formula>
    </cfRule>
    <cfRule dxfId="0" priority="1308" type="expression">
      <formula>T88&lt;0</formula>
    </cfRule>
  </conditionalFormatting>
  <conditionalFormatting sqref="U87">
    <cfRule dxfId="6" priority="1295" type="expression">
      <formula>U87=0</formula>
    </cfRule>
    <cfRule dxfId="5" priority="1296" type="expression">
      <formula>U93&lt;0</formula>
    </cfRule>
    <cfRule dxfId="4" priority="1297" type="expression">
      <formula>U92&lt;0</formula>
    </cfRule>
    <cfRule dxfId="3" priority="1298" type="expression">
      <formula>U91&lt;0</formula>
    </cfRule>
    <cfRule dxfId="2" priority="1299" type="expression">
      <formula>U90&lt;0</formula>
    </cfRule>
    <cfRule dxfId="1" priority="1300" type="expression">
      <formula>U89&lt;0</formula>
    </cfRule>
    <cfRule dxfId="0" priority="1301" type="expression">
      <formula>U88&lt;0</formula>
    </cfRule>
  </conditionalFormatting>
  <conditionalFormatting sqref="V87">
    <cfRule dxfId="6" priority="1288" type="expression">
      <formula>V87=0</formula>
    </cfRule>
    <cfRule dxfId="5" priority="1289" type="expression">
      <formula>V93&lt;0</formula>
    </cfRule>
    <cfRule dxfId="4" priority="1290" type="expression">
      <formula>V92&lt;0</formula>
    </cfRule>
    <cfRule dxfId="3" priority="1291" type="expression">
      <formula>V91&lt;0</formula>
    </cfRule>
    <cfRule dxfId="2" priority="1292" type="expression">
      <formula>V90&lt;0</formula>
    </cfRule>
    <cfRule dxfId="1" priority="1293" type="expression">
      <formula>V89&lt;0</formula>
    </cfRule>
    <cfRule dxfId="0" priority="1294" type="expression">
      <formula>V88&lt;0</formula>
    </cfRule>
  </conditionalFormatting>
  <conditionalFormatting sqref="W87">
    <cfRule dxfId="6" priority="1281" type="expression">
      <formula>W87=0</formula>
    </cfRule>
    <cfRule dxfId="5" priority="1282" type="expression">
      <formula>W93&lt;0</formula>
    </cfRule>
    <cfRule dxfId="4" priority="1283" type="expression">
      <formula>W92&lt;0</formula>
    </cfRule>
    <cfRule dxfId="3" priority="1284" type="expression">
      <formula>W91&lt;0</formula>
    </cfRule>
    <cfRule dxfId="2" priority="1285" type="expression">
      <formula>W90&lt;0</formula>
    </cfRule>
    <cfRule dxfId="1" priority="1286" type="expression">
      <formula>W89&lt;0</formula>
    </cfRule>
    <cfRule dxfId="0" priority="1287" type="expression">
      <formula>W88&lt;0</formula>
    </cfRule>
  </conditionalFormatting>
  <conditionalFormatting sqref="E96">
    <cfRule dxfId="126" priority="1280" type="expression">
      <formula>E96&lt;=0</formula>
    </cfRule>
  </conditionalFormatting>
  <conditionalFormatting sqref="E97:E102">
    <cfRule dxfId="126" priority="1279" type="expression">
      <formula>E97&lt;=0</formula>
    </cfRule>
  </conditionalFormatting>
  <conditionalFormatting sqref="F95">
    <cfRule dxfId="6" priority="1272" type="expression">
      <formula>F95=0</formula>
    </cfRule>
    <cfRule dxfId="5" priority="1273" type="expression">
      <formula>F101&lt;0</formula>
    </cfRule>
    <cfRule dxfId="4" priority="1274" type="expression">
      <formula>F100&lt;0</formula>
    </cfRule>
    <cfRule dxfId="3" priority="1275" type="expression">
      <formula>F99&lt;0</formula>
    </cfRule>
    <cfRule dxfId="2" priority="1276" type="expression">
      <formula>F98&lt;0</formula>
    </cfRule>
    <cfRule dxfId="1" priority="1277" type="expression">
      <formula>F97&lt;0</formula>
    </cfRule>
    <cfRule dxfId="0" priority="1278" type="expression">
      <formula>F96&lt;0</formula>
    </cfRule>
  </conditionalFormatting>
  <conditionalFormatting sqref="G95">
    <cfRule dxfId="6" priority="1265" type="expression">
      <formula>G95=0</formula>
    </cfRule>
    <cfRule dxfId="5" priority="1266" type="expression">
      <formula>G101&lt;0</formula>
    </cfRule>
    <cfRule dxfId="4" priority="1267" type="expression">
      <formula>G100&lt;0</formula>
    </cfRule>
    <cfRule dxfId="3" priority="1268" type="expression">
      <formula>G99&lt;0</formula>
    </cfRule>
    <cfRule dxfId="2" priority="1269" type="expression">
      <formula>G98&lt;0</formula>
    </cfRule>
    <cfRule dxfId="1" priority="1270" type="expression">
      <formula>G97&lt;0</formula>
    </cfRule>
    <cfRule dxfId="0" priority="1271" type="expression">
      <formula>G96&lt;0</formula>
    </cfRule>
  </conditionalFormatting>
  <conditionalFormatting sqref="H95">
    <cfRule dxfId="6" priority="1258" type="expression">
      <formula>H95=0</formula>
    </cfRule>
    <cfRule dxfId="5" priority="1259" type="expression">
      <formula>H101&lt;0</formula>
    </cfRule>
    <cfRule dxfId="4" priority="1260" type="expression">
      <formula>H100&lt;0</formula>
    </cfRule>
    <cfRule dxfId="3" priority="1261" type="expression">
      <formula>H99&lt;0</formula>
    </cfRule>
    <cfRule dxfId="2" priority="1262" type="expression">
      <formula>H98&lt;0</formula>
    </cfRule>
    <cfRule dxfId="1" priority="1263" type="expression">
      <formula>H97&lt;0</formula>
    </cfRule>
    <cfRule dxfId="0" priority="1264" type="expression">
      <formula>H96&lt;0</formula>
    </cfRule>
  </conditionalFormatting>
  <conditionalFormatting sqref="I95">
    <cfRule dxfId="6" priority="1251" type="expression">
      <formula>I95=0</formula>
    </cfRule>
    <cfRule dxfId="5" priority="1252" type="expression">
      <formula>I101&lt;0</formula>
    </cfRule>
    <cfRule dxfId="4" priority="1253" type="expression">
      <formula>I100&lt;0</formula>
    </cfRule>
    <cfRule dxfId="3" priority="1254" type="expression">
      <formula>I99&lt;0</formula>
    </cfRule>
    <cfRule dxfId="2" priority="1255" type="expression">
      <formula>I98&lt;0</formula>
    </cfRule>
    <cfRule dxfId="1" priority="1256" type="expression">
      <formula>I97&lt;0</formula>
    </cfRule>
    <cfRule dxfId="0" priority="1257" type="expression">
      <formula>I96&lt;0</formula>
    </cfRule>
  </conditionalFormatting>
  <conditionalFormatting sqref="J95">
    <cfRule dxfId="6" priority="1244" type="expression">
      <formula>J95=0</formula>
    </cfRule>
    <cfRule dxfId="5" priority="1245" type="expression">
      <formula>J101&lt;0</formula>
    </cfRule>
    <cfRule dxfId="4" priority="1246" type="expression">
      <formula>J100&lt;0</formula>
    </cfRule>
    <cfRule dxfId="3" priority="1247" type="expression">
      <formula>J99&lt;0</formula>
    </cfRule>
    <cfRule dxfId="2" priority="1248" type="expression">
      <formula>J98&lt;0</formula>
    </cfRule>
    <cfRule dxfId="1" priority="1249" type="expression">
      <formula>J97&lt;0</formula>
    </cfRule>
    <cfRule dxfId="0" priority="1250" type="expression">
      <formula>J96&lt;0</formula>
    </cfRule>
  </conditionalFormatting>
  <conditionalFormatting sqref="K95">
    <cfRule dxfId="6" priority="1237" type="expression">
      <formula>K95=0</formula>
    </cfRule>
    <cfRule dxfId="5" priority="1238" type="expression">
      <formula>K101&lt;0</formula>
    </cfRule>
    <cfRule dxfId="4" priority="1239" type="expression">
      <formula>K100&lt;0</formula>
    </cfRule>
    <cfRule dxfId="3" priority="1240" type="expression">
      <formula>K99&lt;0</formula>
    </cfRule>
    <cfRule dxfId="2" priority="1241" type="expression">
      <formula>K98&lt;0</formula>
    </cfRule>
    <cfRule dxfId="1" priority="1242" type="expression">
      <formula>K97&lt;0</formula>
    </cfRule>
    <cfRule dxfId="0" priority="1243" type="expression">
      <formula>K96&lt;0</formula>
    </cfRule>
  </conditionalFormatting>
  <conditionalFormatting sqref="L95">
    <cfRule dxfId="6" priority="1230" type="expression">
      <formula>L95=0</formula>
    </cfRule>
    <cfRule dxfId="5" priority="1231" type="expression">
      <formula>L101&lt;0</formula>
    </cfRule>
    <cfRule dxfId="4" priority="1232" type="expression">
      <formula>L100&lt;0</formula>
    </cfRule>
    <cfRule dxfId="3" priority="1233" type="expression">
      <formula>L99&lt;0</formula>
    </cfRule>
    <cfRule dxfId="2" priority="1234" type="expression">
      <formula>L98&lt;0</formula>
    </cfRule>
    <cfRule dxfId="1" priority="1235" type="expression">
      <formula>L97&lt;0</formula>
    </cfRule>
    <cfRule dxfId="0" priority="1236" type="expression">
      <formula>L96&lt;0</formula>
    </cfRule>
  </conditionalFormatting>
  <conditionalFormatting sqref="M95">
    <cfRule dxfId="6" priority="1223" type="expression">
      <formula>M95=0</formula>
    </cfRule>
    <cfRule dxfId="5" priority="1224" type="expression">
      <formula>M101&lt;0</formula>
    </cfRule>
    <cfRule dxfId="4" priority="1225" type="expression">
      <formula>M100&lt;0</formula>
    </cfRule>
    <cfRule dxfId="3" priority="1226" type="expression">
      <formula>M99&lt;0</formula>
    </cfRule>
    <cfRule dxfId="2" priority="1227" type="expression">
      <formula>M98&lt;0</formula>
    </cfRule>
    <cfRule dxfId="1" priority="1228" type="expression">
      <formula>M97&lt;0</formula>
    </cfRule>
    <cfRule dxfId="0" priority="1229" type="expression">
      <formula>M96&lt;0</formula>
    </cfRule>
  </conditionalFormatting>
  <conditionalFormatting sqref="N95">
    <cfRule dxfId="6" priority="1216" type="expression">
      <formula>N95=0</formula>
    </cfRule>
    <cfRule dxfId="5" priority="1217" type="expression">
      <formula>N101&lt;0</formula>
    </cfRule>
    <cfRule dxfId="4" priority="1218" type="expression">
      <formula>N100&lt;0</formula>
    </cfRule>
    <cfRule dxfId="3" priority="1219" type="expression">
      <formula>N99&lt;0</formula>
    </cfRule>
    <cfRule dxfId="2" priority="1220" type="expression">
      <formula>N98&lt;0</formula>
    </cfRule>
    <cfRule dxfId="1" priority="1221" type="expression">
      <formula>N97&lt;0</formula>
    </cfRule>
    <cfRule dxfId="0" priority="1222" type="expression">
      <formula>N96&lt;0</formula>
    </cfRule>
  </conditionalFormatting>
  <conditionalFormatting sqref="O95">
    <cfRule dxfId="6" priority="1209" type="expression">
      <formula>O95=0</formula>
    </cfRule>
    <cfRule dxfId="5" priority="1210" type="expression">
      <formula>O101&lt;0</formula>
    </cfRule>
    <cfRule dxfId="4" priority="1211" type="expression">
      <formula>O100&lt;0</formula>
    </cfRule>
    <cfRule dxfId="3" priority="1212" type="expression">
      <formula>O99&lt;0</formula>
    </cfRule>
    <cfRule dxfId="2" priority="1213" type="expression">
      <formula>O98&lt;0</formula>
    </cfRule>
    <cfRule dxfId="1" priority="1214" type="expression">
      <formula>O97&lt;0</formula>
    </cfRule>
    <cfRule dxfId="0" priority="1215" type="expression">
      <formula>O96&lt;0</formula>
    </cfRule>
  </conditionalFormatting>
  <conditionalFormatting sqref="P95">
    <cfRule dxfId="6" priority="1202" type="expression">
      <formula>P95=0</formula>
    </cfRule>
    <cfRule dxfId="5" priority="1203" type="expression">
      <formula>P101&lt;0</formula>
    </cfRule>
    <cfRule dxfId="4" priority="1204" type="expression">
      <formula>P100&lt;0</formula>
    </cfRule>
    <cfRule dxfId="3" priority="1205" type="expression">
      <formula>P99&lt;0</formula>
    </cfRule>
    <cfRule dxfId="2" priority="1206" type="expression">
      <formula>P98&lt;0</formula>
    </cfRule>
    <cfRule dxfId="1" priority="1207" type="expression">
      <formula>P97&lt;0</formula>
    </cfRule>
    <cfRule dxfId="0" priority="1208" type="expression">
      <formula>P96&lt;0</formula>
    </cfRule>
  </conditionalFormatting>
  <conditionalFormatting sqref="Q95">
    <cfRule dxfId="6" priority="1195" type="expression">
      <formula>Q95=0</formula>
    </cfRule>
    <cfRule dxfId="5" priority="1196" type="expression">
      <formula>Q101&lt;0</formula>
    </cfRule>
    <cfRule dxfId="4" priority="1197" type="expression">
      <formula>Q100&lt;0</formula>
    </cfRule>
    <cfRule dxfId="3" priority="1198" type="expression">
      <formula>Q99&lt;0</formula>
    </cfRule>
    <cfRule dxfId="2" priority="1199" type="expression">
      <formula>Q98&lt;0</formula>
    </cfRule>
    <cfRule dxfId="1" priority="1200" type="expression">
      <formula>Q97&lt;0</formula>
    </cfRule>
    <cfRule dxfId="0" priority="1201" type="expression">
      <formula>Q96&lt;0</formula>
    </cfRule>
  </conditionalFormatting>
  <conditionalFormatting sqref="R95">
    <cfRule dxfId="6" priority="1188" type="expression">
      <formula>R95=0</formula>
    </cfRule>
    <cfRule dxfId="5" priority="1189" type="expression">
      <formula>R101&lt;0</formula>
    </cfRule>
    <cfRule dxfId="4" priority="1190" type="expression">
      <formula>R100&lt;0</formula>
    </cfRule>
    <cfRule dxfId="3" priority="1191" type="expression">
      <formula>R99&lt;0</formula>
    </cfRule>
    <cfRule dxfId="2" priority="1192" type="expression">
      <formula>R98&lt;0</formula>
    </cfRule>
    <cfRule dxfId="1" priority="1193" type="expression">
      <formula>R97&lt;0</formula>
    </cfRule>
    <cfRule dxfId="0" priority="1194" type="expression">
      <formula>R96&lt;0</formula>
    </cfRule>
  </conditionalFormatting>
  <conditionalFormatting sqref="S95">
    <cfRule dxfId="6" priority="1181" type="expression">
      <formula>S95=0</formula>
    </cfRule>
    <cfRule dxfId="5" priority="1182" type="expression">
      <formula>S101&lt;0</formula>
    </cfRule>
    <cfRule dxfId="4" priority="1183" type="expression">
      <formula>S100&lt;0</formula>
    </cfRule>
    <cfRule dxfId="3" priority="1184" type="expression">
      <formula>S99&lt;0</formula>
    </cfRule>
    <cfRule dxfId="2" priority="1185" type="expression">
      <formula>S98&lt;0</formula>
    </cfRule>
    <cfRule dxfId="1" priority="1186" type="expression">
      <formula>S97&lt;0</formula>
    </cfRule>
    <cfRule dxfId="0" priority="1187" type="expression">
      <formula>S96&lt;0</formula>
    </cfRule>
  </conditionalFormatting>
  <conditionalFormatting sqref="T95">
    <cfRule dxfId="6" priority="1174" type="expression">
      <formula>T95=0</formula>
    </cfRule>
    <cfRule dxfId="5" priority="1175" type="expression">
      <formula>T101&lt;0</formula>
    </cfRule>
    <cfRule dxfId="4" priority="1176" type="expression">
      <formula>T100&lt;0</formula>
    </cfRule>
    <cfRule dxfId="3" priority="1177" type="expression">
      <formula>T99&lt;0</formula>
    </cfRule>
    <cfRule dxfId="2" priority="1178" type="expression">
      <formula>T98&lt;0</formula>
    </cfRule>
    <cfRule dxfId="1" priority="1179" type="expression">
      <formula>T97&lt;0</formula>
    </cfRule>
    <cfRule dxfId="0" priority="1180" type="expression">
      <formula>T96&lt;0</formula>
    </cfRule>
  </conditionalFormatting>
  <conditionalFormatting sqref="U95">
    <cfRule dxfId="6" priority="1167" type="expression">
      <formula>U95=0</formula>
    </cfRule>
    <cfRule dxfId="5" priority="1168" type="expression">
      <formula>U101&lt;0</formula>
    </cfRule>
    <cfRule dxfId="4" priority="1169" type="expression">
      <formula>U100&lt;0</formula>
    </cfRule>
    <cfRule dxfId="3" priority="1170" type="expression">
      <formula>U99&lt;0</formula>
    </cfRule>
    <cfRule dxfId="2" priority="1171" type="expression">
      <formula>U98&lt;0</formula>
    </cfRule>
    <cfRule dxfId="1" priority="1172" type="expression">
      <formula>U97&lt;0</formula>
    </cfRule>
    <cfRule dxfId="0" priority="1173" type="expression">
      <formula>U96&lt;0</formula>
    </cfRule>
  </conditionalFormatting>
  <conditionalFormatting sqref="V95">
    <cfRule dxfId="6" priority="1160" type="expression">
      <formula>V95=0</formula>
    </cfRule>
    <cfRule dxfId="5" priority="1161" type="expression">
      <formula>V101&lt;0</formula>
    </cfRule>
    <cfRule dxfId="4" priority="1162" type="expression">
      <formula>V100&lt;0</formula>
    </cfRule>
    <cfRule dxfId="3" priority="1163" type="expression">
      <formula>V99&lt;0</formula>
    </cfRule>
    <cfRule dxfId="2" priority="1164" type="expression">
      <formula>V98&lt;0</formula>
    </cfRule>
    <cfRule dxfId="1" priority="1165" type="expression">
      <formula>V97&lt;0</formula>
    </cfRule>
    <cfRule dxfId="0" priority="1166" type="expression">
      <formula>V96&lt;0</formula>
    </cfRule>
  </conditionalFormatting>
  <conditionalFormatting sqref="W95">
    <cfRule dxfId="6" priority="1153" type="expression">
      <formula>W95=0</formula>
    </cfRule>
    <cfRule dxfId="5" priority="1154" type="expression">
      <formula>W101&lt;0</formula>
    </cfRule>
    <cfRule dxfId="4" priority="1155" type="expression">
      <formula>W100&lt;0</formula>
    </cfRule>
    <cfRule dxfId="3" priority="1156" type="expression">
      <formula>W99&lt;0</formula>
    </cfRule>
    <cfRule dxfId="2" priority="1157" type="expression">
      <formula>W98&lt;0</formula>
    </cfRule>
    <cfRule dxfId="1" priority="1158" type="expression">
      <formula>W97&lt;0</formula>
    </cfRule>
    <cfRule dxfId="0" priority="1159" type="expression">
      <formula>W96&lt;0</formula>
    </cfRule>
  </conditionalFormatting>
  <conditionalFormatting sqref="E104">
    <cfRule dxfId="126" priority="1152" type="expression">
      <formula>E104&lt;=0</formula>
    </cfRule>
  </conditionalFormatting>
  <conditionalFormatting sqref="E105:E110">
    <cfRule dxfId="126" priority="1151" type="expression">
      <formula>E105&lt;=0</formula>
    </cfRule>
  </conditionalFormatting>
  <conditionalFormatting sqref="F103">
    <cfRule dxfId="6" priority="1144" type="expression">
      <formula>F103=0</formula>
    </cfRule>
    <cfRule dxfId="5" priority="1145" type="expression">
      <formula>F109&lt;0</formula>
    </cfRule>
    <cfRule dxfId="4" priority="1146" type="expression">
      <formula>F108&lt;0</formula>
    </cfRule>
    <cfRule dxfId="3" priority="1147" type="expression">
      <formula>F107&lt;0</formula>
    </cfRule>
    <cfRule dxfId="2" priority="1148" type="expression">
      <formula>F106&lt;0</formula>
    </cfRule>
    <cfRule dxfId="1" priority="1149" type="expression">
      <formula>F105&lt;0</formula>
    </cfRule>
    <cfRule dxfId="0" priority="1150" type="expression">
      <formula>F104&lt;0</formula>
    </cfRule>
  </conditionalFormatting>
  <conditionalFormatting sqref="G103">
    <cfRule dxfId="6" priority="1137" type="expression">
      <formula>G103=0</formula>
    </cfRule>
    <cfRule dxfId="5" priority="1138" type="expression">
      <formula>G109&lt;0</formula>
    </cfRule>
    <cfRule dxfId="4" priority="1139" type="expression">
      <formula>G108&lt;0</formula>
    </cfRule>
    <cfRule dxfId="3" priority="1140" type="expression">
      <formula>G107&lt;0</formula>
    </cfRule>
    <cfRule dxfId="2" priority="1141" type="expression">
      <formula>G106&lt;0</formula>
    </cfRule>
    <cfRule dxfId="1" priority="1142" type="expression">
      <formula>G105&lt;0</formula>
    </cfRule>
    <cfRule dxfId="0" priority="1143" type="expression">
      <formula>G104&lt;0</formula>
    </cfRule>
  </conditionalFormatting>
  <conditionalFormatting sqref="H103">
    <cfRule dxfId="6" priority="1130" type="expression">
      <formula>H103=0</formula>
    </cfRule>
    <cfRule dxfId="5" priority="1131" type="expression">
      <formula>H109&lt;0</formula>
    </cfRule>
    <cfRule dxfId="4" priority="1132" type="expression">
      <formula>H108&lt;0</formula>
    </cfRule>
    <cfRule dxfId="3" priority="1133" type="expression">
      <formula>H107&lt;0</formula>
    </cfRule>
    <cfRule dxfId="2" priority="1134" type="expression">
      <formula>H106&lt;0</formula>
    </cfRule>
    <cfRule dxfId="1" priority="1135" type="expression">
      <formula>H105&lt;0</formula>
    </cfRule>
    <cfRule dxfId="0" priority="1136" type="expression">
      <formula>H104&lt;0</formula>
    </cfRule>
  </conditionalFormatting>
  <conditionalFormatting sqref="I103">
    <cfRule dxfId="6" priority="1123" type="expression">
      <formula>I103=0</formula>
    </cfRule>
    <cfRule dxfId="5" priority="1124" type="expression">
      <formula>I109&lt;0</formula>
    </cfRule>
    <cfRule dxfId="4" priority="1125" type="expression">
      <formula>I108&lt;0</formula>
    </cfRule>
    <cfRule dxfId="3" priority="1126" type="expression">
      <formula>I107&lt;0</formula>
    </cfRule>
    <cfRule dxfId="2" priority="1127" type="expression">
      <formula>I106&lt;0</formula>
    </cfRule>
    <cfRule dxfId="1" priority="1128" type="expression">
      <formula>I105&lt;0</formula>
    </cfRule>
    <cfRule dxfId="0" priority="1129" type="expression">
      <formula>I104&lt;0</formula>
    </cfRule>
  </conditionalFormatting>
  <conditionalFormatting sqref="J103">
    <cfRule dxfId="6" priority="1116" type="expression">
      <formula>J103=0</formula>
    </cfRule>
    <cfRule dxfId="5" priority="1117" type="expression">
      <formula>J109&lt;0</formula>
    </cfRule>
    <cfRule dxfId="4" priority="1118" type="expression">
      <formula>J108&lt;0</formula>
    </cfRule>
    <cfRule dxfId="3" priority="1119" type="expression">
      <formula>J107&lt;0</formula>
    </cfRule>
    <cfRule dxfId="2" priority="1120" type="expression">
      <formula>J106&lt;0</formula>
    </cfRule>
    <cfRule dxfId="1" priority="1121" type="expression">
      <formula>J105&lt;0</formula>
    </cfRule>
    <cfRule dxfId="0" priority="1122" type="expression">
      <formula>J104&lt;0</formula>
    </cfRule>
  </conditionalFormatting>
  <conditionalFormatting sqref="K103">
    <cfRule dxfId="6" priority="1109" type="expression">
      <formula>K103=0</formula>
    </cfRule>
    <cfRule dxfId="5" priority="1110" type="expression">
      <formula>K109&lt;0</formula>
    </cfRule>
    <cfRule dxfId="4" priority="1111" type="expression">
      <formula>K108&lt;0</formula>
    </cfRule>
    <cfRule dxfId="3" priority="1112" type="expression">
      <formula>K107&lt;0</formula>
    </cfRule>
    <cfRule dxfId="2" priority="1113" type="expression">
      <formula>K106&lt;0</formula>
    </cfRule>
    <cfRule dxfId="1" priority="1114" type="expression">
      <formula>K105&lt;0</formula>
    </cfRule>
    <cfRule dxfId="0" priority="1115" type="expression">
      <formula>K104&lt;0</formula>
    </cfRule>
  </conditionalFormatting>
  <conditionalFormatting sqref="L103">
    <cfRule dxfId="6" priority="1102" type="expression">
      <formula>L103=0</formula>
    </cfRule>
    <cfRule dxfId="5" priority="1103" type="expression">
      <formula>L109&lt;0</formula>
    </cfRule>
    <cfRule dxfId="4" priority="1104" type="expression">
      <formula>L108&lt;0</formula>
    </cfRule>
    <cfRule dxfId="3" priority="1105" type="expression">
      <formula>L107&lt;0</formula>
    </cfRule>
    <cfRule dxfId="2" priority="1106" type="expression">
      <formula>L106&lt;0</formula>
    </cfRule>
    <cfRule dxfId="1" priority="1107" type="expression">
      <formula>L105&lt;0</formula>
    </cfRule>
    <cfRule dxfId="0" priority="1108" type="expression">
      <formula>L104&lt;0</formula>
    </cfRule>
  </conditionalFormatting>
  <conditionalFormatting sqref="M103">
    <cfRule dxfId="6" priority="1095" type="expression">
      <formula>M103=0</formula>
    </cfRule>
    <cfRule dxfId="5" priority="1096" type="expression">
      <formula>M109&lt;0</formula>
    </cfRule>
    <cfRule dxfId="4" priority="1097" type="expression">
      <formula>M108&lt;0</formula>
    </cfRule>
    <cfRule dxfId="3" priority="1098" type="expression">
      <formula>M107&lt;0</formula>
    </cfRule>
    <cfRule dxfId="2" priority="1099" type="expression">
      <formula>M106&lt;0</formula>
    </cfRule>
    <cfRule dxfId="1" priority="1100" type="expression">
      <formula>M105&lt;0</formula>
    </cfRule>
    <cfRule dxfId="0" priority="1101" type="expression">
      <formula>M104&lt;0</formula>
    </cfRule>
  </conditionalFormatting>
  <conditionalFormatting sqref="N103">
    <cfRule dxfId="6" priority="1088" type="expression">
      <formula>N103=0</formula>
    </cfRule>
    <cfRule dxfId="5" priority="1089" type="expression">
      <formula>N109&lt;0</formula>
    </cfRule>
    <cfRule dxfId="4" priority="1090" type="expression">
      <formula>N108&lt;0</formula>
    </cfRule>
    <cfRule dxfId="3" priority="1091" type="expression">
      <formula>N107&lt;0</formula>
    </cfRule>
    <cfRule dxfId="2" priority="1092" type="expression">
      <formula>N106&lt;0</formula>
    </cfRule>
    <cfRule dxfId="1" priority="1093" type="expression">
      <formula>N105&lt;0</formula>
    </cfRule>
    <cfRule dxfId="0" priority="1094" type="expression">
      <formula>N104&lt;0</formula>
    </cfRule>
  </conditionalFormatting>
  <conditionalFormatting sqref="O103">
    <cfRule dxfId="6" priority="1081" type="expression">
      <formula>O103=0</formula>
    </cfRule>
    <cfRule dxfId="5" priority="1082" type="expression">
      <formula>O109&lt;0</formula>
    </cfRule>
    <cfRule dxfId="4" priority="1083" type="expression">
      <formula>O108&lt;0</formula>
    </cfRule>
    <cfRule dxfId="3" priority="1084" type="expression">
      <formula>O107&lt;0</formula>
    </cfRule>
    <cfRule dxfId="2" priority="1085" type="expression">
      <formula>O106&lt;0</formula>
    </cfRule>
    <cfRule dxfId="1" priority="1086" type="expression">
      <formula>O105&lt;0</formula>
    </cfRule>
    <cfRule dxfId="0" priority="1087" type="expression">
      <formula>O104&lt;0</formula>
    </cfRule>
  </conditionalFormatting>
  <conditionalFormatting sqref="P103">
    <cfRule dxfId="6" priority="1074" type="expression">
      <formula>P103=0</formula>
    </cfRule>
    <cfRule dxfId="5" priority="1075" type="expression">
      <formula>P109&lt;0</formula>
    </cfRule>
    <cfRule dxfId="4" priority="1076" type="expression">
      <formula>P108&lt;0</formula>
    </cfRule>
    <cfRule dxfId="3" priority="1077" type="expression">
      <formula>P107&lt;0</formula>
    </cfRule>
    <cfRule dxfId="2" priority="1078" type="expression">
      <formula>P106&lt;0</formula>
    </cfRule>
    <cfRule dxfId="1" priority="1079" type="expression">
      <formula>P105&lt;0</formula>
    </cfRule>
    <cfRule dxfId="0" priority="1080" type="expression">
      <formula>P104&lt;0</formula>
    </cfRule>
  </conditionalFormatting>
  <conditionalFormatting sqref="Q103">
    <cfRule dxfId="6" priority="1067" type="expression">
      <formula>Q103=0</formula>
    </cfRule>
    <cfRule dxfId="5" priority="1068" type="expression">
      <formula>Q109&lt;0</formula>
    </cfRule>
    <cfRule dxfId="4" priority="1069" type="expression">
      <formula>Q108&lt;0</formula>
    </cfRule>
    <cfRule dxfId="3" priority="1070" type="expression">
      <formula>Q107&lt;0</formula>
    </cfRule>
    <cfRule dxfId="2" priority="1071" type="expression">
      <formula>Q106&lt;0</formula>
    </cfRule>
    <cfRule dxfId="1" priority="1072" type="expression">
      <formula>Q105&lt;0</formula>
    </cfRule>
    <cfRule dxfId="0" priority="1073" type="expression">
      <formula>Q104&lt;0</formula>
    </cfRule>
  </conditionalFormatting>
  <conditionalFormatting sqref="R103">
    <cfRule dxfId="6" priority="1060" type="expression">
      <formula>R103=0</formula>
    </cfRule>
    <cfRule dxfId="5" priority="1061" type="expression">
      <formula>R109&lt;0</formula>
    </cfRule>
    <cfRule dxfId="4" priority="1062" type="expression">
      <formula>R108&lt;0</formula>
    </cfRule>
    <cfRule dxfId="3" priority="1063" type="expression">
      <formula>R107&lt;0</formula>
    </cfRule>
    <cfRule dxfId="2" priority="1064" type="expression">
      <formula>R106&lt;0</formula>
    </cfRule>
    <cfRule dxfId="1" priority="1065" type="expression">
      <formula>R105&lt;0</formula>
    </cfRule>
    <cfRule dxfId="0" priority="1066" type="expression">
      <formula>R104&lt;0</formula>
    </cfRule>
  </conditionalFormatting>
  <conditionalFormatting sqref="S103">
    <cfRule dxfId="6" priority="1053" type="expression">
      <formula>S103=0</formula>
    </cfRule>
    <cfRule dxfId="5" priority="1054" type="expression">
      <formula>S109&lt;0</formula>
    </cfRule>
    <cfRule dxfId="4" priority="1055" type="expression">
      <formula>S108&lt;0</formula>
    </cfRule>
    <cfRule dxfId="3" priority="1056" type="expression">
      <formula>S107&lt;0</formula>
    </cfRule>
    <cfRule dxfId="2" priority="1057" type="expression">
      <formula>S106&lt;0</formula>
    </cfRule>
    <cfRule dxfId="1" priority="1058" type="expression">
      <formula>S105&lt;0</formula>
    </cfRule>
    <cfRule dxfId="0" priority="1059" type="expression">
      <formula>S104&lt;0</formula>
    </cfRule>
  </conditionalFormatting>
  <conditionalFormatting sqref="T103">
    <cfRule dxfId="6" priority="1046" type="expression">
      <formula>T103=0</formula>
    </cfRule>
    <cfRule dxfId="5" priority="1047" type="expression">
      <formula>T109&lt;0</formula>
    </cfRule>
    <cfRule dxfId="4" priority="1048" type="expression">
      <formula>T108&lt;0</formula>
    </cfRule>
    <cfRule dxfId="3" priority="1049" type="expression">
      <formula>T107&lt;0</formula>
    </cfRule>
    <cfRule dxfId="2" priority="1050" type="expression">
      <formula>T106&lt;0</formula>
    </cfRule>
    <cfRule dxfId="1" priority="1051" type="expression">
      <formula>T105&lt;0</formula>
    </cfRule>
    <cfRule dxfId="0" priority="1052" type="expression">
      <formula>T104&lt;0</formula>
    </cfRule>
  </conditionalFormatting>
  <conditionalFormatting sqref="U103">
    <cfRule dxfId="6" priority="1039" type="expression">
      <formula>U103=0</formula>
    </cfRule>
    <cfRule dxfId="5" priority="1040" type="expression">
      <formula>U109&lt;0</formula>
    </cfRule>
    <cfRule dxfId="4" priority="1041" type="expression">
      <formula>U108&lt;0</formula>
    </cfRule>
    <cfRule dxfId="3" priority="1042" type="expression">
      <formula>U107&lt;0</formula>
    </cfRule>
    <cfRule dxfId="2" priority="1043" type="expression">
      <formula>U106&lt;0</formula>
    </cfRule>
    <cfRule dxfId="1" priority="1044" type="expression">
      <formula>U105&lt;0</formula>
    </cfRule>
    <cfRule dxfId="0" priority="1045" type="expression">
      <formula>U104&lt;0</formula>
    </cfRule>
  </conditionalFormatting>
  <conditionalFormatting sqref="V103">
    <cfRule dxfId="6" priority="1032" type="expression">
      <formula>V103=0</formula>
    </cfRule>
    <cfRule dxfId="5" priority="1033" type="expression">
      <formula>V109&lt;0</formula>
    </cfRule>
    <cfRule dxfId="4" priority="1034" type="expression">
      <formula>V108&lt;0</formula>
    </cfRule>
    <cfRule dxfId="3" priority="1035" type="expression">
      <formula>V107&lt;0</formula>
    </cfRule>
    <cfRule dxfId="2" priority="1036" type="expression">
      <formula>V106&lt;0</formula>
    </cfRule>
    <cfRule dxfId="1" priority="1037" type="expression">
      <formula>V105&lt;0</formula>
    </cfRule>
    <cfRule dxfId="0" priority="1038" type="expression">
      <formula>V104&lt;0</formula>
    </cfRule>
  </conditionalFormatting>
  <conditionalFormatting sqref="W103">
    <cfRule dxfId="6" priority="1025" type="expression">
      <formula>W103=0</formula>
    </cfRule>
    <cfRule dxfId="5" priority="1026" type="expression">
      <formula>W109&lt;0</formula>
    </cfRule>
    <cfRule dxfId="4" priority="1027" type="expression">
      <formula>W108&lt;0</formula>
    </cfRule>
    <cfRule dxfId="3" priority="1028" type="expression">
      <formula>W107&lt;0</formula>
    </cfRule>
    <cfRule dxfId="2" priority="1029" type="expression">
      <formula>W106&lt;0</formula>
    </cfRule>
    <cfRule dxfId="1" priority="1030" type="expression">
      <formula>W105&lt;0</formula>
    </cfRule>
    <cfRule dxfId="0" priority="1031" type="expression">
      <formula>W104&lt;0</formula>
    </cfRule>
  </conditionalFormatting>
  <conditionalFormatting sqref="E112">
    <cfRule dxfId="126" priority="1024" type="expression">
      <formula>E112&lt;=0</formula>
    </cfRule>
  </conditionalFormatting>
  <conditionalFormatting sqref="E113:E118">
    <cfRule dxfId="126" priority="1023" type="expression">
      <formula>E113&lt;=0</formula>
    </cfRule>
  </conditionalFormatting>
  <conditionalFormatting sqref="F111">
    <cfRule dxfId="6" priority="1016" type="expression">
      <formula>F111=0</formula>
    </cfRule>
    <cfRule dxfId="5" priority="1017" type="expression">
      <formula>F117&lt;0</formula>
    </cfRule>
    <cfRule dxfId="4" priority="1018" type="expression">
      <formula>F116&lt;0</formula>
    </cfRule>
    <cfRule dxfId="3" priority="1019" type="expression">
      <formula>F115&lt;0</formula>
    </cfRule>
    <cfRule dxfId="2" priority="1020" type="expression">
      <formula>F114&lt;0</formula>
    </cfRule>
    <cfRule dxfId="1" priority="1021" type="expression">
      <formula>F113&lt;0</formula>
    </cfRule>
    <cfRule dxfId="0" priority="1022" type="expression">
      <formula>F112&lt;0</formula>
    </cfRule>
  </conditionalFormatting>
  <conditionalFormatting sqref="G111">
    <cfRule dxfId="6" priority="1009" type="expression">
      <formula>G111=0</formula>
    </cfRule>
    <cfRule dxfId="5" priority="1010" type="expression">
      <formula>G117&lt;0</formula>
    </cfRule>
    <cfRule dxfId="4" priority="1011" type="expression">
      <formula>G116&lt;0</formula>
    </cfRule>
    <cfRule dxfId="3" priority="1012" type="expression">
      <formula>G115&lt;0</formula>
    </cfRule>
    <cfRule dxfId="2" priority="1013" type="expression">
      <formula>G114&lt;0</formula>
    </cfRule>
    <cfRule dxfId="1" priority="1014" type="expression">
      <formula>G113&lt;0</formula>
    </cfRule>
    <cfRule dxfId="0" priority="1015" type="expression">
      <formula>G112&lt;0</formula>
    </cfRule>
  </conditionalFormatting>
  <conditionalFormatting sqref="H111">
    <cfRule dxfId="6" priority="1002" type="expression">
      <formula>H111=0</formula>
    </cfRule>
    <cfRule dxfId="5" priority="1003" type="expression">
      <formula>H117&lt;0</formula>
    </cfRule>
    <cfRule dxfId="4" priority="1004" type="expression">
      <formula>H116&lt;0</formula>
    </cfRule>
    <cfRule dxfId="3" priority="1005" type="expression">
      <formula>H115&lt;0</formula>
    </cfRule>
    <cfRule dxfId="2" priority="1006" type="expression">
      <formula>H114&lt;0</formula>
    </cfRule>
    <cfRule dxfId="1" priority="1007" type="expression">
      <formula>H113&lt;0</formula>
    </cfRule>
    <cfRule dxfId="0" priority="1008" type="expression">
      <formula>H112&lt;0</formula>
    </cfRule>
  </conditionalFormatting>
  <conditionalFormatting sqref="I111">
    <cfRule dxfId="6" priority="995" type="expression">
      <formula>I111=0</formula>
    </cfRule>
    <cfRule dxfId="5" priority="996" type="expression">
      <formula>I117&lt;0</formula>
    </cfRule>
    <cfRule dxfId="4" priority="997" type="expression">
      <formula>I116&lt;0</formula>
    </cfRule>
    <cfRule dxfId="3" priority="998" type="expression">
      <formula>I115&lt;0</formula>
    </cfRule>
    <cfRule dxfId="2" priority="999" type="expression">
      <formula>I114&lt;0</formula>
    </cfRule>
    <cfRule dxfId="1" priority="1000" type="expression">
      <formula>I113&lt;0</formula>
    </cfRule>
    <cfRule dxfId="0" priority="1001" type="expression">
      <formula>I112&lt;0</formula>
    </cfRule>
  </conditionalFormatting>
  <conditionalFormatting sqref="J111">
    <cfRule dxfId="6" priority="988" type="expression">
      <formula>J111=0</formula>
    </cfRule>
    <cfRule dxfId="5" priority="989" type="expression">
      <formula>J117&lt;0</formula>
    </cfRule>
    <cfRule dxfId="4" priority="990" type="expression">
      <formula>J116&lt;0</formula>
    </cfRule>
    <cfRule dxfId="3" priority="991" type="expression">
      <formula>J115&lt;0</formula>
    </cfRule>
    <cfRule dxfId="2" priority="992" type="expression">
      <formula>J114&lt;0</formula>
    </cfRule>
    <cfRule dxfId="1" priority="993" type="expression">
      <formula>J113&lt;0</formula>
    </cfRule>
    <cfRule dxfId="0" priority="994" type="expression">
      <formula>J112&lt;0</formula>
    </cfRule>
  </conditionalFormatting>
  <conditionalFormatting sqref="K111">
    <cfRule dxfId="6" priority="981" type="expression">
      <formula>K111=0</formula>
    </cfRule>
    <cfRule dxfId="5" priority="982" type="expression">
      <formula>K117&lt;0</formula>
    </cfRule>
    <cfRule dxfId="4" priority="983" type="expression">
      <formula>K116&lt;0</formula>
    </cfRule>
    <cfRule dxfId="3" priority="984" type="expression">
      <formula>K115&lt;0</formula>
    </cfRule>
    <cfRule dxfId="2" priority="985" type="expression">
      <formula>K114&lt;0</formula>
    </cfRule>
    <cfRule dxfId="1" priority="986" type="expression">
      <formula>K113&lt;0</formula>
    </cfRule>
    <cfRule dxfId="0" priority="987" type="expression">
      <formula>K112&lt;0</formula>
    </cfRule>
  </conditionalFormatting>
  <conditionalFormatting sqref="L111">
    <cfRule dxfId="6" priority="974" type="expression">
      <formula>L111=0</formula>
    </cfRule>
    <cfRule dxfId="5" priority="975" type="expression">
      <formula>L117&lt;0</formula>
    </cfRule>
    <cfRule dxfId="4" priority="976" type="expression">
      <formula>L116&lt;0</formula>
    </cfRule>
    <cfRule dxfId="3" priority="977" type="expression">
      <formula>L115&lt;0</formula>
    </cfRule>
    <cfRule dxfId="2" priority="978" type="expression">
      <formula>L114&lt;0</formula>
    </cfRule>
    <cfRule dxfId="1" priority="979" type="expression">
      <formula>L113&lt;0</formula>
    </cfRule>
    <cfRule dxfId="0" priority="980" type="expression">
      <formula>L112&lt;0</formula>
    </cfRule>
  </conditionalFormatting>
  <conditionalFormatting sqref="M111">
    <cfRule dxfId="6" priority="967" type="expression">
      <formula>M111=0</formula>
    </cfRule>
    <cfRule dxfId="5" priority="968" type="expression">
      <formula>M117&lt;0</formula>
    </cfRule>
    <cfRule dxfId="4" priority="969" type="expression">
      <formula>M116&lt;0</formula>
    </cfRule>
    <cfRule dxfId="3" priority="970" type="expression">
      <formula>M115&lt;0</formula>
    </cfRule>
    <cfRule dxfId="2" priority="971" type="expression">
      <formula>M114&lt;0</formula>
    </cfRule>
    <cfRule dxfId="1" priority="972" type="expression">
      <formula>M113&lt;0</formula>
    </cfRule>
    <cfRule dxfId="0" priority="973" type="expression">
      <formula>M112&lt;0</formula>
    </cfRule>
  </conditionalFormatting>
  <conditionalFormatting sqref="N111">
    <cfRule dxfId="6" priority="960" type="expression">
      <formula>N111=0</formula>
    </cfRule>
    <cfRule dxfId="5" priority="961" type="expression">
      <formula>N117&lt;0</formula>
    </cfRule>
    <cfRule dxfId="4" priority="962" type="expression">
      <formula>N116&lt;0</formula>
    </cfRule>
    <cfRule dxfId="3" priority="963" type="expression">
      <formula>N115&lt;0</formula>
    </cfRule>
    <cfRule dxfId="2" priority="964" type="expression">
      <formula>N114&lt;0</formula>
    </cfRule>
    <cfRule dxfId="1" priority="965" type="expression">
      <formula>N113&lt;0</formula>
    </cfRule>
    <cfRule dxfId="0" priority="966" type="expression">
      <formula>N112&lt;0</formula>
    </cfRule>
  </conditionalFormatting>
  <conditionalFormatting sqref="O111">
    <cfRule dxfId="6" priority="953" type="expression">
      <formula>O111=0</formula>
    </cfRule>
    <cfRule dxfId="5" priority="954" type="expression">
      <formula>O117&lt;0</formula>
    </cfRule>
    <cfRule dxfId="4" priority="955" type="expression">
      <formula>O116&lt;0</formula>
    </cfRule>
    <cfRule dxfId="3" priority="956" type="expression">
      <formula>O115&lt;0</formula>
    </cfRule>
    <cfRule dxfId="2" priority="957" type="expression">
      <formula>O114&lt;0</formula>
    </cfRule>
    <cfRule dxfId="1" priority="958" type="expression">
      <formula>O113&lt;0</formula>
    </cfRule>
    <cfRule dxfId="0" priority="959" type="expression">
      <formula>O112&lt;0</formula>
    </cfRule>
  </conditionalFormatting>
  <conditionalFormatting sqref="P111">
    <cfRule dxfId="6" priority="946" type="expression">
      <formula>P111=0</formula>
    </cfRule>
    <cfRule dxfId="5" priority="947" type="expression">
      <formula>P117&lt;0</formula>
    </cfRule>
    <cfRule dxfId="4" priority="948" type="expression">
      <formula>P116&lt;0</formula>
    </cfRule>
    <cfRule dxfId="3" priority="949" type="expression">
      <formula>P115&lt;0</formula>
    </cfRule>
    <cfRule dxfId="2" priority="950" type="expression">
      <formula>P114&lt;0</formula>
    </cfRule>
    <cfRule dxfId="1" priority="951" type="expression">
      <formula>P113&lt;0</formula>
    </cfRule>
    <cfRule dxfId="0" priority="952" type="expression">
      <formula>P112&lt;0</formula>
    </cfRule>
  </conditionalFormatting>
  <conditionalFormatting sqref="Q111">
    <cfRule dxfId="6" priority="939" type="expression">
      <formula>Q111=0</formula>
    </cfRule>
    <cfRule dxfId="5" priority="940" type="expression">
      <formula>Q117&lt;0</formula>
    </cfRule>
    <cfRule dxfId="4" priority="941" type="expression">
      <formula>Q116&lt;0</formula>
    </cfRule>
    <cfRule dxfId="3" priority="942" type="expression">
      <formula>Q115&lt;0</formula>
    </cfRule>
    <cfRule dxfId="2" priority="943" type="expression">
      <formula>Q114&lt;0</formula>
    </cfRule>
    <cfRule dxfId="1" priority="944" type="expression">
      <formula>Q113&lt;0</formula>
    </cfRule>
    <cfRule dxfId="0" priority="945" type="expression">
      <formula>Q112&lt;0</formula>
    </cfRule>
  </conditionalFormatting>
  <conditionalFormatting sqref="R111">
    <cfRule dxfId="6" priority="932" type="expression">
      <formula>R111=0</formula>
    </cfRule>
    <cfRule dxfId="5" priority="933" type="expression">
      <formula>R117&lt;0</formula>
    </cfRule>
    <cfRule dxfId="4" priority="934" type="expression">
      <formula>R116&lt;0</formula>
    </cfRule>
    <cfRule dxfId="3" priority="935" type="expression">
      <formula>R115&lt;0</formula>
    </cfRule>
    <cfRule dxfId="2" priority="936" type="expression">
      <formula>R114&lt;0</formula>
    </cfRule>
    <cfRule dxfId="1" priority="937" type="expression">
      <formula>R113&lt;0</formula>
    </cfRule>
    <cfRule dxfId="0" priority="938" type="expression">
      <formula>R112&lt;0</formula>
    </cfRule>
  </conditionalFormatting>
  <conditionalFormatting sqref="S111">
    <cfRule dxfId="6" priority="925" type="expression">
      <formula>S111=0</formula>
    </cfRule>
    <cfRule dxfId="5" priority="926" type="expression">
      <formula>S117&lt;0</formula>
    </cfRule>
    <cfRule dxfId="4" priority="927" type="expression">
      <formula>S116&lt;0</formula>
    </cfRule>
    <cfRule dxfId="3" priority="928" type="expression">
      <formula>S115&lt;0</formula>
    </cfRule>
    <cfRule dxfId="2" priority="929" type="expression">
      <formula>S114&lt;0</formula>
    </cfRule>
    <cfRule dxfId="1" priority="930" type="expression">
      <formula>S113&lt;0</formula>
    </cfRule>
    <cfRule dxfId="0" priority="931" type="expression">
      <formula>S112&lt;0</formula>
    </cfRule>
  </conditionalFormatting>
  <conditionalFormatting sqref="T111">
    <cfRule dxfId="6" priority="918" type="expression">
      <formula>T111=0</formula>
    </cfRule>
    <cfRule dxfId="5" priority="919" type="expression">
      <formula>T117&lt;0</formula>
    </cfRule>
    <cfRule dxfId="4" priority="920" type="expression">
      <formula>T116&lt;0</formula>
    </cfRule>
    <cfRule dxfId="3" priority="921" type="expression">
      <formula>T115&lt;0</formula>
    </cfRule>
    <cfRule dxfId="2" priority="922" type="expression">
      <formula>T114&lt;0</formula>
    </cfRule>
    <cfRule dxfId="1" priority="923" type="expression">
      <formula>T113&lt;0</formula>
    </cfRule>
    <cfRule dxfId="0" priority="924" type="expression">
      <formula>T112&lt;0</formula>
    </cfRule>
  </conditionalFormatting>
  <conditionalFormatting sqref="U111">
    <cfRule dxfId="6" priority="911" type="expression">
      <formula>U111=0</formula>
    </cfRule>
    <cfRule dxfId="5" priority="912" type="expression">
      <formula>U117&lt;0</formula>
    </cfRule>
    <cfRule dxfId="4" priority="913" type="expression">
      <formula>U116&lt;0</formula>
    </cfRule>
    <cfRule dxfId="3" priority="914" type="expression">
      <formula>U115&lt;0</formula>
    </cfRule>
    <cfRule dxfId="2" priority="915" type="expression">
      <formula>U114&lt;0</formula>
    </cfRule>
    <cfRule dxfId="1" priority="916" type="expression">
      <formula>U113&lt;0</formula>
    </cfRule>
    <cfRule dxfId="0" priority="917" type="expression">
      <formula>U112&lt;0</formula>
    </cfRule>
  </conditionalFormatting>
  <conditionalFormatting sqref="V111">
    <cfRule dxfId="6" priority="904" type="expression">
      <formula>V111=0</formula>
    </cfRule>
    <cfRule dxfId="5" priority="905" type="expression">
      <formula>V117&lt;0</formula>
    </cfRule>
    <cfRule dxfId="4" priority="906" type="expression">
      <formula>V116&lt;0</formula>
    </cfRule>
    <cfRule dxfId="3" priority="907" type="expression">
      <formula>V115&lt;0</formula>
    </cfRule>
    <cfRule dxfId="2" priority="908" type="expression">
      <formula>V114&lt;0</formula>
    </cfRule>
    <cfRule dxfId="1" priority="909" type="expression">
      <formula>V113&lt;0</formula>
    </cfRule>
    <cfRule dxfId="0" priority="910" type="expression">
      <formula>V112&lt;0</formula>
    </cfRule>
  </conditionalFormatting>
  <conditionalFormatting sqref="W111">
    <cfRule dxfId="6" priority="897" type="expression">
      <formula>W111=0</formula>
    </cfRule>
    <cfRule dxfId="5" priority="898" type="expression">
      <formula>W117&lt;0</formula>
    </cfRule>
    <cfRule dxfId="4" priority="899" type="expression">
      <formula>W116&lt;0</formula>
    </cfRule>
    <cfRule dxfId="3" priority="900" type="expression">
      <formula>W115&lt;0</formula>
    </cfRule>
    <cfRule dxfId="2" priority="901" type="expression">
      <formula>W114&lt;0</formula>
    </cfRule>
    <cfRule dxfId="1" priority="902" type="expression">
      <formula>W113&lt;0</formula>
    </cfRule>
    <cfRule dxfId="0" priority="903" type="expression">
      <formula>W112&lt;0</formula>
    </cfRule>
  </conditionalFormatting>
  <conditionalFormatting sqref="E120">
    <cfRule dxfId="126" priority="896" type="expression">
      <formula>E120&lt;=0</formula>
    </cfRule>
  </conditionalFormatting>
  <conditionalFormatting sqref="E121:E126">
    <cfRule dxfId="126" priority="895" type="expression">
      <formula>E121&lt;=0</formula>
    </cfRule>
  </conditionalFormatting>
  <conditionalFormatting sqref="F119">
    <cfRule dxfId="6" priority="888" type="expression">
      <formula>F119=0</formula>
    </cfRule>
    <cfRule dxfId="5" priority="889" type="expression">
      <formula>F125&lt;0</formula>
    </cfRule>
    <cfRule dxfId="4" priority="890" type="expression">
      <formula>F124&lt;0</formula>
    </cfRule>
    <cfRule dxfId="3" priority="891" type="expression">
      <formula>F123&lt;0</formula>
    </cfRule>
    <cfRule dxfId="2" priority="892" type="expression">
      <formula>F122&lt;0</formula>
    </cfRule>
    <cfRule dxfId="1" priority="893" type="expression">
      <formula>F121&lt;0</formula>
    </cfRule>
    <cfRule dxfId="0" priority="894" type="expression">
      <formula>F120&lt;0</formula>
    </cfRule>
  </conditionalFormatting>
  <conditionalFormatting sqref="G119">
    <cfRule dxfId="6" priority="881" type="expression">
      <formula>G119=0</formula>
    </cfRule>
    <cfRule dxfId="5" priority="882" type="expression">
      <formula>G125&lt;0</formula>
    </cfRule>
    <cfRule dxfId="4" priority="883" type="expression">
      <formula>G124&lt;0</formula>
    </cfRule>
    <cfRule dxfId="3" priority="884" type="expression">
      <formula>G123&lt;0</formula>
    </cfRule>
    <cfRule dxfId="2" priority="885" type="expression">
      <formula>G122&lt;0</formula>
    </cfRule>
    <cfRule dxfId="1" priority="886" type="expression">
      <formula>G121&lt;0</formula>
    </cfRule>
    <cfRule dxfId="0" priority="887" type="expression">
      <formula>G120&lt;0</formula>
    </cfRule>
  </conditionalFormatting>
  <conditionalFormatting sqref="H119">
    <cfRule dxfId="6" priority="874" type="expression">
      <formula>H119=0</formula>
    </cfRule>
    <cfRule dxfId="5" priority="875" type="expression">
      <formula>H125&lt;0</formula>
    </cfRule>
    <cfRule dxfId="4" priority="876" type="expression">
      <formula>H124&lt;0</formula>
    </cfRule>
    <cfRule dxfId="3" priority="877" type="expression">
      <formula>H123&lt;0</formula>
    </cfRule>
    <cfRule dxfId="2" priority="878" type="expression">
      <formula>H122&lt;0</formula>
    </cfRule>
    <cfRule dxfId="1" priority="879" type="expression">
      <formula>H121&lt;0</formula>
    </cfRule>
    <cfRule dxfId="0" priority="880" type="expression">
      <formula>H120&lt;0</formula>
    </cfRule>
  </conditionalFormatting>
  <conditionalFormatting sqref="I119">
    <cfRule dxfId="6" priority="867" type="expression">
      <formula>I119=0</formula>
    </cfRule>
    <cfRule dxfId="5" priority="868" type="expression">
      <formula>I125&lt;0</formula>
    </cfRule>
    <cfRule dxfId="4" priority="869" type="expression">
      <formula>I124&lt;0</formula>
    </cfRule>
    <cfRule dxfId="3" priority="870" type="expression">
      <formula>I123&lt;0</formula>
    </cfRule>
    <cfRule dxfId="2" priority="871" type="expression">
      <formula>I122&lt;0</formula>
    </cfRule>
    <cfRule dxfId="1" priority="872" type="expression">
      <formula>I121&lt;0</formula>
    </cfRule>
    <cfRule dxfId="0" priority="873" type="expression">
      <formula>I120&lt;0</formula>
    </cfRule>
  </conditionalFormatting>
  <conditionalFormatting sqref="J119">
    <cfRule dxfId="6" priority="860" type="expression">
      <formula>J119=0</formula>
    </cfRule>
    <cfRule dxfId="5" priority="861" type="expression">
      <formula>J125&lt;0</formula>
    </cfRule>
    <cfRule dxfId="4" priority="862" type="expression">
      <formula>J124&lt;0</formula>
    </cfRule>
    <cfRule dxfId="3" priority="863" type="expression">
      <formula>J123&lt;0</formula>
    </cfRule>
    <cfRule dxfId="2" priority="864" type="expression">
      <formula>J122&lt;0</formula>
    </cfRule>
    <cfRule dxfId="1" priority="865" type="expression">
      <formula>J121&lt;0</formula>
    </cfRule>
    <cfRule dxfId="0" priority="866" type="expression">
      <formula>J120&lt;0</formula>
    </cfRule>
  </conditionalFormatting>
  <conditionalFormatting sqref="K119">
    <cfRule dxfId="6" priority="853" type="expression">
      <formula>K119=0</formula>
    </cfRule>
    <cfRule dxfId="5" priority="854" type="expression">
      <formula>K125&lt;0</formula>
    </cfRule>
    <cfRule dxfId="4" priority="855" type="expression">
      <formula>K124&lt;0</formula>
    </cfRule>
    <cfRule dxfId="3" priority="856" type="expression">
      <formula>K123&lt;0</formula>
    </cfRule>
    <cfRule dxfId="2" priority="857" type="expression">
      <formula>K122&lt;0</formula>
    </cfRule>
    <cfRule dxfId="1" priority="858" type="expression">
      <formula>K121&lt;0</formula>
    </cfRule>
    <cfRule dxfId="0" priority="859" type="expression">
      <formula>K120&lt;0</formula>
    </cfRule>
  </conditionalFormatting>
  <conditionalFormatting sqref="L119">
    <cfRule dxfId="6" priority="846" type="expression">
      <formula>L119=0</formula>
    </cfRule>
    <cfRule dxfId="5" priority="847" type="expression">
      <formula>L125&lt;0</formula>
    </cfRule>
    <cfRule dxfId="4" priority="848" type="expression">
      <formula>L124&lt;0</formula>
    </cfRule>
    <cfRule dxfId="3" priority="849" type="expression">
      <formula>L123&lt;0</formula>
    </cfRule>
    <cfRule dxfId="2" priority="850" type="expression">
      <formula>L122&lt;0</formula>
    </cfRule>
    <cfRule dxfId="1" priority="851" type="expression">
      <formula>L121&lt;0</formula>
    </cfRule>
    <cfRule dxfId="0" priority="852" type="expression">
      <formula>L120&lt;0</formula>
    </cfRule>
  </conditionalFormatting>
  <conditionalFormatting sqref="M119">
    <cfRule dxfId="6" priority="839" type="expression">
      <formula>M119=0</formula>
    </cfRule>
    <cfRule dxfId="5" priority="840" type="expression">
      <formula>M125&lt;0</formula>
    </cfRule>
    <cfRule dxfId="4" priority="841" type="expression">
      <formula>M124&lt;0</formula>
    </cfRule>
    <cfRule dxfId="3" priority="842" type="expression">
      <formula>M123&lt;0</formula>
    </cfRule>
    <cfRule dxfId="2" priority="843" type="expression">
      <formula>M122&lt;0</formula>
    </cfRule>
    <cfRule dxfId="1" priority="844" type="expression">
      <formula>M121&lt;0</formula>
    </cfRule>
    <cfRule dxfId="0" priority="845" type="expression">
      <formula>M120&lt;0</formula>
    </cfRule>
  </conditionalFormatting>
  <conditionalFormatting sqref="N119">
    <cfRule dxfId="6" priority="832" type="expression">
      <formula>N119=0</formula>
    </cfRule>
    <cfRule dxfId="5" priority="833" type="expression">
      <formula>N125&lt;0</formula>
    </cfRule>
    <cfRule dxfId="4" priority="834" type="expression">
      <formula>N124&lt;0</formula>
    </cfRule>
    <cfRule dxfId="3" priority="835" type="expression">
      <formula>N123&lt;0</formula>
    </cfRule>
    <cfRule dxfId="2" priority="836" type="expression">
      <formula>N122&lt;0</formula>
    </cfRule>
    <cfRule dxfId="1" priority="837" type="expression">
      <formula>N121&lt;0</formula>
    </cfRule>
    <cfRule dxfId="0" priority="838" type="expression">
      <formula>N120&lt;0</formula>
    </cfRule>
  </conditionalFormatting>
  <conditionalFormatting sqref="O119">
    <cfRule dxfId="6" priority="825" type="expression">
      <formula>O119=0</formula>
    </cfRule>
    <cfRule dxfId="5" priority="826" type="expression">
      <formula>O125&lt;0</formula>
    </cfRule>
    <cfRule dxfId="4" priority="827" type="expression">
      <formula>O124&lt;0</formula>
    </cfRule>
    <cfRule dxfId="3" priority="828" type="expression">
      <formula>O123&lt;0</formula>
    </cfRule>
    <cfRule dxfId="2" priority="829" type="expression">
      <formula>O122&lt;0</formula>
    </cfRule>
    <cfRule dxfId="1" priority="830" type="expression">
      <formula>O121&lt;0</formula>
    </cfRule>
    <cfRule dxfId="0" priority="831" type="expression">
      <formula>O120&lt;0</formula>
    </cfRule>
  </conditionalFormatting>
  <conditionalFormatting sqref="P119">
    <cfRule dxfId="6" priority="818" type="expression">
      <formula>P119=0</formula>
    </cfRule>
    <cfRule dxfId="5" priority="819" type="expression">
      <formula>P125&lt;0</formula>
    </cfRule>
    <cfRule dxfId="4" priority="820" type="expression">
      <formula>P124&lt;0</formula>
    </cfRule>
    <cfRule dxfId="3" priority="821" type="expression">
      <formula>P123&lt;0</formula>
    </cfRule>
    <cfRule dxfId="2" priority="822" type="expression">
      <formula>P122&lt;0</formula>
    </cfRule>
    <cfRule dxfId="1" priority="823" type="expression">
      <formula>P121&lt;0</formula>
    </cfRule>
    <cfRule dxfId="0" priority="824" type="expression">
      <formula>P120&lt;0</formula>
    </cfRule>
  </conditionalFormatting>
  <conditionalFormatting sqref="Q119">
    <cfRule dxfId="6" priority="811" type="expression">
      <formula>Q119=0</formula>
    </cfRule>
    <cfRule dxfId="5" priority="812" type="expression">
      <formula>Q125&lt;0</formula>
    </cfRule>
    <cfRule dxfId="4" priority="813" type="expression">
      <formula>Q124&lt;0</formula>
    </cfRule>
    <cfRule dxfId="3" priority="814" type="expression">
      <formula>Q123&lt;0</formula>
    </cfRule>
    <cfRule dxfId="2" priority="815" type="expression">
      <formula>Q122&lt;0</formula>
    </cfRule>
    <cfRule dxfId="1" priority="816" type="expression">
      <formula>Q121&lt;0</formula>
    </cfRule>
    <cfRule dxfId="0" priority="817" type="expression">
      <formula>Q120&lt;0</formula>
    </cfRule>
  </conditionalFormatting>
  <conditionalFormatting sqref="R119">
    <cfRule dxfId="6" priority="804" type="expression">
      <formula>R119=0</formula>
    </cfRule>
    <cfRule dxfId="5" priority="805" type="expression">
      <formula>R125&lt;0</formula>
    </cfRule>
    <cfRule dxfId="4" priority="806" type="expression">
      <formula>R124&lt;0</formula>
    </cfRule>
    <cfRule dxfId="3" priority="807" type="expression">
      <formula>R123&lt;0</formula>
    </cfRule>
    <cfRule dxfId="2" priority="808" type="expression">
      <formula>R122&lt;0</formula>
    </cfRule>
    <cfRule dxfId="1" priority="809" type="expression">
      <formula>R121&lt;0</formula>
    </cfRule>
    <cfRule dxfId="0" priority="810" type="expression">
      <formula>R120&lt;0</formula>
    </cfRule>
  </conditionalFormatting>
  <conditionalFormatting sqref="S119">
    <cfRule dxfId="6" priority="797" type="expression">
      <formula>S119=0</formula>
    </cfRule>
    <cfRule dxfId="5" priority="798" type="expression">
      <formula>S125&lt;0</formula>
    </cfRule>
    <cfRule dxfId="4" priority="799" type="expression">
      <formula>S124&lt;0</formula>
    </cfRule>
    <cfRule dxfId="3" priority="800" type="expression">
      <formula>S123&lt;0</formula>
    </cfRule>
    <cfRule dxfId="2" priority="801" type="expression">
      <formula>S122&lt;0</formula>
    </cfRule>
    <cfRule dxfId="1" priority="802" type="expression">
      <formula>S121&lt;0</formula>
    </cfRule>
    <cfRule dxfId="0" priority="803" type="expression">
      <formula>S120&lt;0</formula>
    </cfRule>
  </conditionalFormatting>
  <conditionalFormatting sqref="T119">
    <cfRule dxfId="6" priority="790" type="expression">
      <formula>T119=0</formula>
    </cfRule>
    <cfRule dxfId="5" priority="791" type="expression">
      <formula>T125&lt;0</formula>
    </cfRule>
    <cfRule dxfId="4" priority="792" type="expression">
      <formula>T124&lt;0</formula>
    </cfRule>
    <cfRule dxfId="3" priority="793" type="expression">
      <formula>T123&lt;0</formula>
    </cfRule>
    <cfRule dxfId="2" priority="794" type="expression">
      <formula>T122&lt;0</formula>
    </cfRule>
    <cfRule dxfId="1" priority="795" type="expression">
      <formula>T121&lt;0</formula>
    </cfRule>
    <cfRule dxfId="0" priority="796" type="expression">
      <formula>T120&lt;0</formula>
    </cfRule>
  </conditionalFormatting>
  <conditionalFormatting sqref="U119">
    <cfRule dxfId="6" priority="783" type="expression">
      <formula>U119=0</formula>
    </cfRule>
    <cfRule dxfId="5" priority="784" type="expression">
      <formula>U125&lt;0</formula>
    </cfRule>
    <cfRule dxfId="4" priority="785" type="expression">
      <formula>U124&lt;0</formula>
    </cfRule>
    <cfRule dxfId="3" priority="786" type="expression">
      <formula>U123&lt;0</formula>
    </cfRule>
    <cfRule dxfId="2" priority="787" type="expression">
      <formula>U122&lt;0</formula>
    </cfRule>
    <cfRule dxfId="1" priority="788" type="expression">
      <formula>U121&lt;0</formula>
    </cfRule>
    <cfRule dxfId="0" priority="789" type="expression">
      <formula>U120&lt;0</formula>
    </cfRule>
  </conditionalFormatting>
  <conditionalFormatting sqref="V119">
    <cfRule dxfId="6" priority="776" type="expression">
      <formula>V119=0</formula>
    </cfRule>
    <cfRule dxfId="5" priority="777" type="expression">
      <formula>V125&lt;0</formula>
    </cfRule>
    <cfRule dxfId="4" priority="778" type="expression">
      <formula>V124&lt;0</formula>
    </cfRule>
    <cfRule dxfId="3" priority="779" type="expression">
      <formula>V123&lt;0</formula>
    </cfRule>
    <cfRule dxfId="2" priority="780" type="expression">
      <formula>V122&lt;0</formula>
    </cfRule>
    <cfRule dxfId="1" priority="781" type="expression">
      <formula>V121&lt;0</formula>
    </cfRule>
    <cfRule dxfId="0" priority="782" type="expression">
      <formula>V120&lt;0</formula>
    </cfRule>
  </conditionalFormatting>
  <conditionalFormatting sqref="W119">
    <cfRule dxfId="6" priority="769" type="expression">
      <formula>W119=0</formula>
    </cfRule>
    <cfRule dxfId="5" priority="770" type="expression">
      <formula>W125&lt;0</formula>
    </cfRule>
    <cfRule dxfId="4" priority="771" type="expression">
      <formula>W124&lt;0</formula>
    </cfRule>
    <cfRule dxfId="3" priority="772" type="expression">
      <formula>W123&lt;0</formula>
    </cfRule>
    <cfRule dxfId="2" priority="773" type="expression">
      <formula>W122&lt;0</formula>
    </cfRule>
    <cfRule dxfId="1" priority="774" type="expression">
      <formula>W121&lt;0</formula>
    </cfRule>
    <cfRule dxfId="0" priority="775" type="expression">
      <formula>W120&lt;0</formula>
    </cfRule>
  </conditionalFormatting>
  <conditionalFormatting sqref="E128">
    <cfRule dxfId="126" priority="768" type="expression">
      <formula>E128&lt;=0</formula>
    </cfRule>
  </conditionalFormatting>
  <conditionalFormatting sqref="E129:E134">
    <cfRule dxfId="126" priority="767" type="expression">
      <formula>E129&lt;=0</formula>
    </cfRule>
  </conditionalFormatting>
  <conditionalFormatting sqref="F127">
    <cfRule dxfId="6" priority="760" type="expression">
      <formula>F127=0</formula>
    </cfRule>
    <cfRule dxfId="5" priority="761" type="expression">
      <formula>F133&lt;0</formula>
    </cfRule>
    <cfRule dxfId="4" priority="762" type="expression">
      <formula>F132&lt;0</formula>
    </cfRule>
    <cfRule dxfId="3" priority="763" type="expression">
      <formula>F131&lt;0</formula>
    </cfRule>
    <cfRule dxfId="2" priority="764" type="expression">
      <formula>F130&lt;0</formula>
    </cfRule>
    <cfRule dxfId="1" priority="765" type="expression">
      <formula>F129&lt;0</formula>
    </cfRule>
    <cfRule dxfId="0" priority="766" type="expression">
      <formula>F128&lt;0</formula>
    </cfRule>
  </conditionalFormatting>
  <conditionalFormatting sqref="G127">
    <cfRule dxfId="6" priority="753" type="expression">
      <formula>G127=0</formula>
    </cfRule>
    <cfRule dxfId="5" priority="754" type="expression">
      <formula>G133&lt;0</formula>
    </cfRule>
    <cfRule dxfId="4" priority="755" type="expression">
      <formula>G132&lt;0</formula>
    </cfRule>
    <cfRule dxfId="3" priority="756" type="expression">
      <formula>G131&lt;0</formula>
    </cfRule>
    <cfRule dxfId="2" priority="757" type="expression">
      <formula>G130&lt;0</formula>
    </cfRule>
    <cfRule dxfId="1" priority="758" type="expression">
      <formula>G129&lt;0</formula>
    </cfRule>
    <cfRule dxfId="0" priority="759" type="expression">
      <formula>G128&lt;0</formula>
    </cfRule>
  </conditionalFormatting>
  <conditionalFormatting sqref="H127">
    <cfRule dxfId="6" priority="746" type="expression">
      <formula>H127=0</formula>
    </cfRule>
    <cfRule dxfId="5" priority="747" type="expression">
      <formula>H133&lt;0</formula>
    </cfRule>
    <cfRule dxfId="4" priority="748" type="expression">
      <formula>H132&lt;0</formula>
    </cfRule>
    <cfRule dxfId="3" priority="749" type="expression">
      <formula>H131&lt;0</formula>
    </cfRule>
    <cfRule dxfId="2" priority="750" type="expression">
      <formula>H130&lt;0</formula>
    </cfRule>
    <cfRule dxfId="1" priority="751" type="expression">
      <formula>H129&lt;0</formula>
    </cfRule>
    <cfRule dxfId="0" priority="752" type="expression">
      <formula>H128&lt;0</formula>
    </cfRule>
  </conditionalFormatting>
  <conditionalFormatting sqref="I127">
    <cfRule dxfId="6" priority="739" type="expression">
      <formula>I127=0</formula>
    </cfRule>
    <cfRule dxfId="5" priority="740" type="expression">
      <formula>I133&lt;0</formula>
    </cfRule>
    <cfRule dxfId="4" priority="741" type="expression">
      <formula>I132&lt;0</formula>
    </cfRule>
    <cfRule dxfId="3" priority="742" type="expression">
      <formula>I131&lt;0</formula>
    </cfRule>
    <cfRule dxfId="2" priority="743" type="expression">
      <formula>I130&lt;0</formula>
    </cfRule>
    <cfRule dxfId="1" priority="744" type="expression">
      <formula>I129&lt;0</formula>
    </cfRule>
    <cfRule dxfId="0" priority="745" type="expression">
      <formula>I128&lt;0</formula>
    </cfRule>
  </conditionalFormatting>
  <conditionalFormatting sqref="J127">
    <cfRule dxfId="6" priority="732" type="expression">
      <formula>J127=0</formula>
    </cfRule>
    <cfRule dxfId="5" priority="733" type="expression">
      <formula>J133&lt;0</formula>
    </cfRule>
    <cfRule dxfId="4" priority="734" type="expression">
      <formula>J132&lt;0</formula>
    </cfRule>
    <cfRule dxfId="3" priority="735" type="expression">
      <formula>J131&lt;0</formula>
    </cfRule>
    <cfRule dxfId="2" priority="736" type="expression">
      <formula>J130&lt;0</formula>
    </cfRule>
    <cfRule dxfId="1" priority="737" type="expression">
      <formula>J129&lt;0</formula>
    </cfRule>
    <cfRule dxfId="0" priority="738" type="expression">
      <formula>J128&lt;0</formula>
    </cfRule>
  </conditionalFormatting>
  <conditionalFormatting sqref="K127">
    <cfRule dxfId="6" priority="725" type="expression">
      <formula>K127=0</formula>
    </cfRule>
    <cfRule dxfId="5" priority="726" type="expression">
      <formula>K133&lt;0</formula>
    </cfRule>
    <cfRule dxfId="4" priority="727" type="expression">
      <formula>K132&lt;0</formula>
    </cfRule>
    <cfRule dxfId="3" priority="728" type="expression">
      <formula>K131&lt;0</formula>
    </cfRule>
    <cfRule dxfId="2" priority="729" type="expression">
      <formula>K130&lt;0</formula>
    </cfRule>
    <cfRule dxfId="1" priority="730" type="expression">
      <formula>K129&lt;0</formula>
    </cfRule>
    <cfRule dxfId="0" priority="731" type="expression">
      <formula>K128&lt;0</formula>
    </cfRule>
  </conditionalFormatting>
  <conditionalFormatting sqref="L127">
    <cfRule dxfId="6" priority="718" type="expression">
      <formula>L127=0</formula>
    </cfRule>
    <cfRule dxfId="5" priority="719" type="expression">
      <formula>L133&lt;0</formula>
    </cfRule>
    <cfRule dxfId="4" priority="720" type="expression">
      <formula>L132&lt;0</formula>
    </cfRule>
    <cfRule dxfId="3" priority="721" type="expression">
      <formula>L131&lt;0</formula>
    </cfRule>
    <cfRule dxfId="2" priority="722" type="expression">
      <formula>L130&lt;0</formula>
    </cfRule>
    <cfRule dxfId="1" priority="723" type="expression">
      <formula>L129&lt;0</formula>
    </cfRule>
    <cfRule dxfId="0" priority="724" type="expression">
      <formula>L128&lt;0</formula>
    </cfRule>
  </conditionalFormatting>
  <conditionalFormatting sqref="M127">
    <cfRule dxfId="6" priority="711" type="expression">
      <formula>M127=0</formula>
    </cfRule>
    <cfRule dxfId="5" priority="712" type="expression">
      <formula>M133&lt;0</formula>
    </cfRule>
    <cfRule dxfId="4" priority="713" type="expression">
      <formula>M132&lt;0</formula>
    </cfRule>
    <cfRule dxfId="3" priority="714" type="expression">
      <formula>M131&lt;0</formula>
    </cfRule>
    <cfRule dxfId="2" priority="715" type="expression">
      <formula>M130&lt;0</formula>
    </cfRule>
    <cfRule dxfId="1" priority="716" type="expression">
      <formula>M129&lt;0</formula>
    </cfRule>
    <cfRule dxfId="0" priority="717" type="expression">
      <formula>M128&lt;0</formula>
    </cfRule>
  </conditionalFormatting>
  <conditionalFormatting sqref="N127">
    <cfRule dxfId="6" priority="704" type="expression">
      <formula>N127=0</formula>
    </cfRule>
    <cfRule dxfId="5" priority="705" type="expression">
      <formula>N133&lt;0</formula>
    </cfRule>
    <cfRule dxfId="4" priority="706" type="expression">
      <formula>N132&lt;0</formula>
    </cfRule>
    <cfRule dxfId="3" priority="707" type="expression">
      <formula>N131&lt;0</formula>
    </cfRule>
    <cfRule dxfId="2" priority="708" type="expression">
      <formula>N130&lt;0</formula>
    </cfRule>
    <cfRule dxfId="1" priority="709" type="expression">
      <formula>N129&lt;0</formula>
    </cfRule>
    <cfRule dxfId="0" priority="710" type="expression">
      <formula>N128&lt;0</formula>
    </cfRule>
  </conditionalFormatting>
  <conditionalFormatting sqref="O127">
    <cfRule dxfId="6" priority="697" type="expression">
      <formula>O127=0</formula>
    </cfRule>
    <cfRule dxfId="5" priority="698" type="expression">
      <formula>O133&lt;0</formula>
    </cfRule>
    <cfRule dxfId="4" priority="699" type="expression">
      <formula>O132&lt;0</formula>
    </cfRule>
    <cfRule dxfId="3" priority="700" type="expression">
      <formula>O131&lt;0</formula>
    </cfRule>
    <cfRule dxfId="2" priority="701" type="expression">
      <formula>O130&lt;0</formula>
    </cfRule>
    <cfRule dxfId="1" priority="702" type="expression">
      <formula>O129&lt;0</formula>
    </cfRule>
    <cfRule dxfId="0" priority="703" type="expression">
      <formula>O128&lt;0</formula>
    </cfRule>
  </conditionalFormatting>
  <conditionalFormatting sqref="P127">
    <cfRule dxfId="6" priority="690" type="expression">
      <formula>P127=0</formula>
    </cfRule>
    <cfRule dxfId="5" priority="691" type="expression">
      <formula>P133&lt;0</formula>
    </cfRule>
    <cfRule dxfId="4" priority="692" type="expression">
      <formula>P132&lt;0</formula>
    </cfRule>
    <cfRule dxfId="3" priority="693" type="expression">
      <formula>P131&lt;0</formula>
    </cfRule>
    <cfRule dxfId="2" priority="694" type="expression">
      <formula>P130&lt;0</formula>
    </cfRule>
    <cfRule dxfId="1" priority="695" type="expression">
      <formula>P129&lt;0</formula>
    </cfRule>
    <cfRule dxfId="0" priority="696" type="expression">
      <formula>P128&lt;0</formula>
    </cfRule>
  </conditionalFormatting>
  <conditionalFormatting sqref="Q127">
    <cfRule dxfId="6" priority="683" type="expression">
      <formula>Q127=0</formula>
    </cfRule>
    <cfRule dxfId="5" priority="684" type="expression">
      <formula>Q133&lt;0</formula>
    </cfRule>
    <cfRule dxfId="4" priority="685" type="expression">
      <formula>Q132&lt;0</formula>
    </cfRule>
    <cfRule dxfId="3" priority="686" type="expression">
      <formula>Q131&lt;0</formula>
    </cfRule>
    <cfRule dxfId="2" priority="687" type="expression">
      <formula>Q130&lt;0</formula>
    </cfRule>
    <cfRule dxfId="1" priority="688" type="expression">
      <formula>Q129&lt;0</formula>
    </cfRule>
    <cfRule dxfId="0" priority="689" type="expression">
      <formula>Q128&lt;0</formula>
    </cfRule>
  </conditionalFormatting>
  <conditionalFormatting sqref="R127">
    <cfRule dxfId="6" priority="676" type="expression">
      <formula>R127=0</formula>
    </cfRule>
    <cfRule dxfId="5" priority="677" type="expression">
      <formula>R133&lt;0</formula>
    </cfRule>
    <cfRule dxfId="4" priority="678" type="expression">
      <formula>R132&lt;0</formula>
    </cfRule>
    <cfRule dxfId="3" priority="679" type="expression">
      <formula>R131&lt;0</formula>
    </cfRule>
    <cfRule dxfId="2" priority="680" type="expression">
      <formula>R130&lt;0</formula>
    </cfRule>
    <cfRule dxfId="1" priority="681" type="expression">
      <formula>R129&lt;0</formula>
    </cfRule>
    <cfRule dxfId="0" priority="682" type="expression">
      <formula>R128&lt;0</formula>
    </cfRule>
  </conditionalFormatting>
  <conditionalFormatting sqref="S127">
    <cfRule dxfId="6" priority="669" type="expression">
      <formula>S127=0</formula>
    </cfRule>
    <cfRule dxfId="5" priority="670" type="expression">
      <formula>S133&lt;0</formula>
    </cfRule>
    <cfRule dxfId="4" priority="671" type="expression">
      <formula>S132&lt;0</formula>
    </cfRule>
    <cfRule dxfId="3" priority="672" type="expression">
      <formula>S131&lt;0</formula>
    </cfRule>
    <cfRule dxfId="2" priority="673" type="expression">
      <formula>S130&lt;0</formula>
    </cfRule>
    <cfRule dxfId="1" priority="674" type="expression">
      <formula>S129&lt;0</formula>
    </cfRule>
    <cfRule dxfId="0" priority="675" type="expression">
      <formula>S128&lt;0</formula>
    </cfRule>
  </conditionalFormatting>
  <conditionalFormatting sqref="T127">
    <cfRule dxfId="6" priority="662" type="expression">
      <formula>T127=0</formula>
    </cfRule>
    <cfRule dxfId="5" priority="663" type="expression">
      <formula>T133&lt;0</formula>
    </cfRule>
    <cfRule dxfId="4" priority="664" type="expression">
      <formula>T132&lt;0</formula>
    </cfRule>
    <cfRule dxfId="3" priority="665" type="expression">
      <formula>T131&lt;0</formula>
    </cfRule>
    <cfRule dxfId="2" priority="666" type="expression">
      <formula>T130&lt;0</formula>
    </cfRule>
    <cfRule dxfId="1" priority="667" type="expression">
      <formula>T129&lt;0</formula>
    </cfRule>
    <cfRule dxfId="0" priority="668" type="expression">
      <formula>T128&lt;0</formula>
    </cfRule>
  </conditionalFormatting>
  <conditionalFormatting sqref="U127">
    <cfRule dxfId="6" priority="655" type="expression">
      <formula>U127=0</formula>
    </cfRule>
    <cfRule dxfId="5" priority="656" type="expression">
      <formula>U133&lt;0</formula>
    </cfRule>
    <cfRule dxfId="4" priority="657" type="expression">
      <formula>U132&lt;0</formula>
    </cfRule>
    <cfRule dxfId="3" priority="658" type="expression">
      <formula>U131&lt;0</formula>
    </cfRule>
    <cfRule dxfId="2" priority="659" type="expression">
      <formula>U130&lt;0</formula>
    </cfRule>
    <cfRule dxfId="1" priority="660" type="expression">
      <formula>U129&lt;0</formula>
    </cfRule>
    <cfRule dxfId="0" priority="661" type="expression">
      <formula>U128&lt;0</formula>
    </cfRule>
  </conditionalFormatting>
  <conditionalFormatting sqref="V127">
    <cfRule dxfId="6" priority="648" type="expression">
      <formula>V127=0</formula>
    </cfRule>
    <cfRule dxfId="5" priority="649" type="expression">
      <formula>V133&lt;0</formula>
    </cfRule>
    <cfRule dxfId="4" priority="650" type="expression">
      <formula>V132&lt;0</formula>
    </cfRule>
    <cfRule dxfId="3" priority="651" type="expression">
      <formula>V131&lt;0</formula>
    </cfRule>
    <cfRule dxfId="2" priority="652" type="expression">
      <formula>V130&lt;0</formula>
    </cfRule>
    <cfRule dxfId="1" priority="653" type="expression">
      <formula>V129&lt;0</formula>
    </cfRule>
    <cfRule dxfId="0" priority="654" type="expression">
      <formula>V128&lt;0</formula>
    </cfRule>
  </conditionalFormatting>
  <conditionalFormatting sqref="W127">
    <cfRule dxfId="6" priority="641" type="expression">
      <formula>W127=0</formula>
    </cfRule>
    <cfRule dxfId="5" priority="642" type="expression">
      <formula>W133&lt;0</formula>
    </cfRule>
    <cfRule dxfId="4" priority="643" type="expression">
      <formula>W132&lt;0</formula>
    </cfRule>
    <cfRule dxfId="3" priority="644" type="expression">
      <formula>W131&lt;0</formula>
    </cfRule>
    <cfRule dxfId="2" priority="645" type="expression">
      <formula>W130&lt;0</formula>
    </cfRule>
    <cfRule dxfId="1" priority="646" type="expression">
      <formula>W129&lt;0</formula>
    </cfRule>
    <cfRule dxfId="0" priority="647" type="expression">
      <formula>W128&lt;0</formula>
    </cfRule>
  </conditionalFormatting>
  <conditionalFormatting sqref="E136">
    <cfRule dxfId="126" priority="640" type="expression">
      <formula>E136&lt;=0</formula>
    </cfRule>
  </conditionalFormatting>
  <conditionalFormatting sqref="E137:E142">
    <cfRule dxfId="126" priority="639" type="expression">
      <formula>E137&lt;=0</formula>
    </cfRule>
  </conditionalFormatting>
  <conditionalFormatting sqref="F135">
    <cfRule dxfId="6" priority="632" type="expression">
      <formula>F135=0</formula>
    </cfRule>
    <cfRule dxfId="5" priority="633" type="expression">
      <formula>F141&lt;0</formula>
    </cfRule>
    <cfRule dxfId="4" priority="634" type="expression">
      <formula>F140&lt;0</formula>
    </cfRule>
    <cfRule dxfId="3" priority="635" type="expression">
      <formula>F139&lt;0</formula>
    </cfRule>
    <cfRule dxfId="2" priority="636" type="expression">
      <formula>F138&lt;0</formula>
    </cfRule>
    <cfRule dxfId="1" priority="637" type="expression">
      <formula>F137&lt;0</formula>
    </cfRule>
    <cfRule dxfId="0" priority="638" type="expression">
      <formula>F136&lt;0</formula>
    </cfRule>
  </conditionalFormatting>
  <conditionalFormatting sqref="G135">
    <cfRule dxfId="6" priority="625" type="expression">
      <formula>G135=0</formula>
    </cfRule>
    <cfRule dxfId="5" priority="626" type="expression">
      <formula>G141&lt;0</formula>
    </cfRule>
    <cfRule dxfId="4" priority="627" type="expression">
      <formula>G140&lt;0</formula>
    </cfRule>
    <cfRule dxfId="3" priority="628" type="expression">
      <formula>G139&lt;0</formula>
    </cfRule>
    <cfRule dxfId="2" priority="629" type="expression">
      <formula>G138&lt;0</formula>
    </cfRule>
    <cfRule dxfId="1" priority="630" type="expression">
      <formula>G137&lt;0</formula>
    </cfRule>
    <cfRule dxfId="0" priority="631" type="expression">
      <formula>G136&lt;0</formula>
    </cfRule>
  </conditionalFormatting>
  <conditionalFormatting sqref="H135">
    <cfRule dxfId="6" priority="618" type="expression">
      <formula>H135=0</formula>
    </cfRule>
    <cfRule dxfId="5" priority="619" type="expression">
      <formula>H141&lt;0</formula>
    </cfRule>
    <cfRule dxfId="4" priority="620" type="expression">
      <formula>H140&lt;0</formula>
    </cfRule>
    <cfRule dxfId="3" priority="621" type="expression">
      <formula>H139&lt;0</formula>
    </cfRule>
    <cfRule dxfId="2" priority="622" type="expression">
      <formula>H138&lt;0</formula>
    </cfRule>
    <cfRule dxfId="1" priority="623" type="expression">
      <formula>H137&lt;0</formula>
    </cfRule>
    <cfRule dxfId="0" priority="624" type="expression">
      <formula>H136&lt;0</formula>
    </cfRule>
  </conditionalFormatting>
  <conditionalFormatting sqref="I135">
    <cfRule dxfId="6" priority="611" type="expression">
      <formula>I135=0</formula>
    </cfRule>
    <cfRule dxfId="5" priority="612" type="expression">
      <formula>I141&lt;0</formula>
    </cfRule>
    <cfRule dxfId="4" priority="613" type="expression">
      <formula>I140&lt;0</formula>
    </cfRule>
    <cfRule dxfId="3" priority="614" type="expression">
      <formula>I139&lt;0</formula>
    </cfRule>
    <cfRule dxfId="2" priority="615" type="expression">
      <formula>I138&lt;0</formula>
    </cfRule>
    <cfRule dxfId="1" priority="616" type="expression">
      <formula>I137&lt;0</formula>
    </cfRule>
    <cfRule dxfId="0" priority="617" type="expression">
      <formula>I136&lt;0</formula>
    </cfRule>
  </conditionalFormatting>
  <conditionalFormatting sqref="J135">
    <cfRule dxfId="6" priority="604" type="expression">
      <formula>J135=0</formula>
    </cfRule>
    <cfRule dxfId="5" priority="605" type="expression">
      <formula>J141&lt;0</formula>
    </cfRule>
    <cfRule dxfId="4" priority="606" type="expression">
      <formula>J140&lt;0</formula>
    </cfRule>
    <cfRule dxfId="3" priority="607" type="expression">
      <formula>J139&lt;0</formula>
    </cfRule>
    <cfRule dxfId="2" priority="608" type="expression">
      <formula>J138&lt;0</formula>
    </cfRule>
    <cfRule dxfId="1" priority="609" type="expression">
      <formula>J137&lt;0</formula>
    </cfRule>
    <cfRule dxfId="0" priority="610" type="expression">
      <formula>J136&lt;0</formula>
    </cfRule>
  </conditionalFormatting>
  <conditionalFormatting sqref="K135">
    <cfRule dxfId="6" priority="597" type="expression">
      <formula>K135=0</formula>
    </cfRule>
    <cfRule dxfId="5" priority="598" type="expression">
      <formula>K141&lt;0</formula>
    </cfRule>
    <cfRule dxfId="4" priority="599" type="expression">
      <formula>K140&lt;0</formula>
    </cfRule>
    <cfRule dxfId="3" priority="600" type="expression">
      <formula>K139&lt;0</formula>
    </cfRule>
    <cfRule dxfId="2" priority="601" type="expression">
      <formula>K138&lt;0</formula>
    </cfRule>
    <cfRule dxfId="1" priority="602" type="expression">
      <formula>K137&lt;0</formula>
    </cfRule>
    <cfRule dxfId="0" priority="603" type="expression">
      <formula>K136&lt;0</formula>
    </cfRule>
  </conditionalFormatting>
  <conditionalFormatting sqref="L135">
    <cfRule dxfId="6" priority="590" type="expression">
      <formula>L135=0</formula>
    </cfRule>
    <cfRule dxfId="5" priority="591" type="expression">
      <formula>L141&lt;0</formula>
    </cfRule>
    <cfRule dxfId="4" priority="592" type="expression">
      <formula>L140&lt;0</formula>
    </cfRule>
    <cfRule dxfId="3" priority="593" type="expression">
      <formula>L139&lt;0</formula>
    </cfRule>
    <cfRule dxfId="2" priority="594" type="expression">
      <formula>L138&lt;0</formula>
    </cfRule>
    <cfRule dxfId="1" priority="595" type="expression">
      <formula>L137&lt;0</formula>
    </cfRule>
    <cfRule dxfId="0" priority="596" type="expression">
      <formula>L136&lt;0</formula>
    </cfRule>
  </conditionalFormatting>
  <conditionalFormatting sqref="M135">
    <cfRule dxfId="6" priority="583" type="expression">
      <formula>M135=0</formula>
    </cfRule>
    <cfRule dxfId="5" priority="584" type="expression">
      <formula>M141&lt;0</formula>
    </cfRule>
    <cfRule dxfId="4" priority="585" type="expression">
      <formula>M140&lt;0</formula>
    </cfRule>
    <cfRule dxfId="3" priority="586" type="expression">
      <formula>M139&lt;0</formula>
    </cfRule>
    <cfRule dxfId="2" priority="587" type="expression">
      <formula>M138&lt;0</formula>
    </cfRule>
    <cfRule dxfId="1" priority="588" type="expression">
      <formula>M137&lt;0</formula>
    </cfRule>
    <cfRule dxfId="0" priority="589" type="expression">
      <formula>M136&lt;0</formula>
    </cfRule>
  </conditionalFormatting>
  <conditionalFormatting sqref="N135">
    <cfRule dxfId="6" priority="576" type="expression">
      <formula>N135=0</formula>
    </cfRule>
    <cfRule dxfId="5" priority="577" type="expression">
      <formula>N141&lt;0</formula>
    </cfRule>
    <cfRule dxfId="4" priority="578" type="expression">
      <formula>N140&lt;0</formula>
    </cfRule>
    <cfRule dxfId="3" priority="579" type="expression">
      <formula>N139&lt;0</formula>
    </cfRule>
    <cfRule dxfId="2" priority="580" type="expression">
      <formula>N138&lt;0</formula>
    </cfRule>
    <cfRule dxfId="1" priority="581" type="expression">
      <formula>N137&lt;0</formula>
    </cfRule>
    <cfRule dxfId="0" priority="582" type="expression">
      <formula>N136&lt;0</formula>
    </cfRule>
  </conditionalFormatting>
  <conditionalFormatting sqref="O135">
    <cfRule dxfId="6" priority="569" type="expression">
      <formula>O135=0</formula>
    </cfRule>
    <cfRule dxfId="5" priority="570" type="expression">
      <formula>O141&lt;0</formula>
    </cfRule>
    <cfRule dxfId="4" priority="571" type="expression">
      <formula>O140&lt;0</formula>
    </cfRule>
    <cfRule dxfId="3" priority="572" type="expression">
      <formula>O139&lt;0</formula>
    </cfRule>
    <cfRule dxfId="2" priority="573" type="expression">
      <formula>O138&lt;0</formula>
    </cfRule>
    <cfRule dxfId="1" priority="574" type="expression">
      <formula>O137&lt;0</formula>
    </cfRule>
    <cfRule dxfId="0" priority="575" type="expression">
      <formula>O136&lt;0</formula>
    </cfRule>
  </conditionalFormatting>
  <conditionalFormatting sqref="P135">
    <cfRule dxfId="6" priority="562" type="expression">
      <formula>P135=0</formula>
    </cfRule>
    <cfRule dxfId="5" priority="563" type="expression">
      <formula>P141&lt;0</formula>
    </cfRule>
    <cfRule dxfId="4" priority="564" type="expression">
      <formula>P140&lt;0</formula>
    </cfRule>
    <cfRule dxfId="3" priority="565" type="expression">
      <formula>P139&lt;0</formula>
    </cfRule>
    <cfRule dxfId="2" priority="566" type="expression">
      <formula>P138&lt;0</formula>
    </cfRule>
    <cfRule dxfId="1" priority="567" type="expression">
      <formula>P137&lt;0</formula>
    </cfRule>
    <cfRule dxfId="0" priority="568" type="expression">
      <formula>P136&lt;0</formula>
    </cfRule>
  </conditionalFormatting>
  <conditionalFormatting sqref="Q135">
    <cfRule dxfId="6" priority="555" type="expression">
      <formula>Q135=0</formula>
    </cfRule>
    <cfRule dxfId="5" priority="556" type="expression">
      <formula>Q141&lt;0</formula>
    </cfRule>
    <cfRule dxfId="4" priority="557" type="expression">
      <formula>Q140&lt;0</formula>
    </cfRule>
    <cfRule dxfId="3" priority="558" type="expression">
      <formula>Q139&lt;0</formula>
    </cfRule>
    <cfRule dxfId="2" priority="559" type="expression">
      <formula>Q138&lt;0</formula>
    </cfRule>
    <cfRule dxfId="1" priority="560" type="expression">
      <formula>Q137&lt;0</formula>
    </cfRule>
    <cfRule dxfId="0" priority="561" type="expression">
      <formula>Q136&lt;0</formula>
    </cfRule>
  </conditionalFormatting>
  <conditionalFormatting sqref="R135">
    <cfRule dxfId="6" priority="548" type="expression">
      <formula>R135=0</formula>
    </cfRule>
    <cfRule dxfId="5" priority="549" type="expression">
      <formula>R141&lt;0</formula>
    </cfRule>
    <cfRule dxfId="4" priority="550" type="expression">
      <formula>R140&lt;0</formula>
    </cfRule>
    <cfRule dxfId="3" priority="551" type="expression">
      <formula>R139&lt;0</formula>
    </cfRule>
    <cfRule dxfId="2" priority="552" type="expression">
      <formula>R138&lt;0</formula>
    </cfRule>
    <cfRule dxfId="1" priority="553" type="expression">
      <formula>R137&lt;0</formula>
    </cfRule>
    <cfRule dxfId="0" priority="554" type="expression">
      <formula>R136&lt;0</formula>
    </cfRule>
  </conditionalFormatting>
  <conditionalFormatting sqref="S135">
    <cfRule dxfId="6" priority="541" type="expression">
      <formula>S135=0</formula>
    </cfRule>
    <cfRule dxfId="5" priority="542" type="expression">
      <formula>S141&lt;0</formula>
    </cfRule>
    <cfRule dxfId="4" priority="543" type="expression">
      <formula>S140&lt;0</formula>
    </cfRule>
    <cfRule dxfId="3" priority="544" type="expression">
      <formula>S139&lt;0</formula>
    </cfRule>
    <cfRule dxfId="2" priority="545" type="expression">
      <formula>S138&lt;0</formula>
    </cfRule>
    <cfRule dxfId="1" priority="546" type="expression">
      <formula>S137&lt;0</formula>
    </cfRule>
    <cfRule dxfId="0" priority="547" type="expression">
      <formula>S136&lt;0</formula>
    </cfRule>
  </conditionalFormatting>
  <conditionalFormatting sqref="T135">
    <cfRule dxfId="6" priority="534" type="expression">
      <formula>T135=0</formula>
    </cfRule>
    <cfRule dxfId="5" priority="535" type="expression">
      <formula>T141&lt;0</formula>
    </cfRule>
    <cfRule dxfId="4" priority="536" type="expression">
      <formula>T140&lt;0</formula>
    </cfRule>
    <cfRule dxfId="3" priority="537" type="expression">
      <formula>T139&lt;0</formula>
    </cfRule>
    <cfRule dxfId="2" priority="538" type="expression">
      <formula>T138&lt;0</formula>
    </cfRule>
    <cfRule dxfId="1" priority="539" type="expression">
      <formula>T137&lt;0</formula>
    </cfRule>
    <cfRule dxfId="0" priority="540" type="expression">
      <formula>T136&lt;0</formula>
    </cfRule>
  </conditionalFormatting>
  <conditionalFormatting sqref="U135">
    <cfRule dxfId="6" priority="527" type="expression">
      <formula>U135=0</formula>
    </cfRule>
    <cfRule dxfId="5" priority="528" type="expression">
      <formula>U141&lt;0</formula>
    </cfRule>
    <cfRule dxfId="4" priority="529" type="expression">
      <formula>U140&lt;0</formula>
    </cfRule>
    <cfRule dxfId="3" priority="530" type="expression">
      <formula>U139&lt;0</formula>
    </cfRule>
    <cfRule dxfId="2" priority="531" type="expression">
      <formula>U138&lt;0</formula>
    </cfRule>
    <cfRule dxfId="1" priority="532" type="expression">
      <formula>U137&lt;0</formula>
    </cfRule>
    <cfRule dxfId="0" priority="533" type="expression">
      <formula>U136&lt;0</formula>
    </cfRule>
  </conditionalFormatting>
  <conditionalFormatting sqref="V135">
    <cfRule dxfId="6" priority="520" type="expression">
      <formula>V135=0</formula>
    </cfRule>
    <cfRule dxfId="5" priority="521" type="expression">
      <formula>V141&lt;0</formula>
    </cfRule>
    <cfRule dxfId="4" priority="522" type="expression">
      <formula>V140&lt;0</formula>
    </cfRule>
    <cfRule dxfId="3" priority="523" type="expression">
      <formula>V139&lt;0</formula>
    </cfRule>
    <cfRule dxfId="2" priority="524" type="expression">
      <formula>V138&lt;0</formula>
    </cfRule>
    <cfRule dxfId="1" priority="525" type="expression">
      <formula>V137&lt;0</formula>
    </cfRule>
    <cfRule dxfId="0" priority="526" type="expression">
      <formula>V136&lt;0</formula>
    </cfRule>
  </conditionalFormatting>
  <conditionalFormatting sqref="W135">
    <cfRule dxfId="6" priority="513" type="expression">
      <formula>W135=0</formula>
    </cfRule>
    <cfRule dxfId="5" priority="514" type="expression">
      <formula>W141&lt;0</formula>
    </cfRule>
    <cfRule dxfId="4" priority="515" type="expression">
      <formula>W140&lt;0</formula>
    </cfRule>
    <cfRule dxfId="3" priority="516" type="expression">
      <formula>W139&lt;0</formula>
    </cfRule>
    <cfRule dxfId="2" priority="517" type="expression">
      <formula>W138&lt;0</formula>
    </cfRule>
    <cfRule dxfId="1" priority="518" type="expression">
      <formula>W137&lt;0</formula>
    </cfRule>
    <cfRule dxfId="0" priority="519" type="expression">
      <formula>W136&lt;0</formula>
    </cfRule>
  </conditionalFormatting>
  <conditionalFormatting sqref="E144">
    <cfRule dxfId="126" priority="512" type="expression">
      <formula>E144&lt;=0</formula>
    </cfRule>
  </conditionalFormatting>
  <conditionalFormatting sqref="E145:E150">
    <cfRule dxfId="126" priority="511" type="expression">
      <formula>E145&lt;=0</formula>
    </cfRule>
  </conditionalFormatting>
  <conditionalFormatting sqref="F143">
    <cfRule dxfId="6" priority="504" type="expression">
      <formula>F143=0</formula>
    </cfRule>
    <cfRule dxfId="5" priority="505" type="expression">
      <formula>F149&lt;0</formula>
    </cfRule>
    <cfRule dxfId="4" priority="506" type="expression">
      <formula>F148&lt;0</formula>
    </cfRule>
    <cfRule dxfId="3" priority="507" type="expression">
      <formula>F147&lt;0</formula>
    </cfRule>
    <cfRule dxfId="2" priority="508" type="expression">
      <formula>F146&lt;0</formula>
    </cfRule>
    <cfRule dxfId="1" priority="509" type="expression">
      <formula>F145&lt;0</formula>
    </cfRule>
    <cfRule dxfId="0" priority="510" type="expression">
      <formula>F144&lt;0</formula>
    </cfRule>
  </conditionalFormatting>
  <conditionalFormatting sqref="G143">
    <cfRule dxfId="6" priority="497" type="expression">
      <formula>G143=0</formula>
    </cfRule>
    <cfRule dxfId="5" priority="498" type="expression">
      <formula>G149&lt;0</formula>
    </cfRule>
    <cfRule dxfId="4" priority="499" type="expression">
      <formula>G148&lt;0</formula>
    </cfRule>
    <cfRule dxfId="3" priority="500" type="expression">
      <formula>G147&lt;0</formula>
    </cfRule>
    <cfRule dxfId="2" priority="501" type="expression">
      <formula>G146&lt;0</formula>
    </cfRule>
    <cfRule dxfId="1" priority="502" type="expression">
      <formula>G145&lt;0</formula>
    </cfRule>
    <cfRule dxfId="0" priority="503" type="expression">
      <formula>G144&lt;0</formula>
    </cfRule>
  </conditionalFormatting>
  <conditionalFormatting sqref="H143">
    <cfRule dxfId="6" priority="490" type="expression">
      <formula>H143=0</formula>
    </cfRule>
    <cfRule dxfId="5" priority="491" type="expression">
      <formula>H149&lt;0</formula>
    </cfRule>
    <cfRule dxfId="4" priority="492" type="expression">
      <formula>H148&lt;0</formula>
    </cfRule>
    <cfRule dxfId="3" priority="493" type="expression">
      <formula>H147&lt;0</formula>
    </cfRule>
    <cfRule dxfId="2" priority="494" type="expression">
      <formula>H146&lt;0</formula>
    </cfRule>
    <cfRule dxfId="1" priority="495" type="expression">
      <formula>H145&lt;0</formula>
    </cfRule>
    <cfRule dxfId="0" priority="496" type="expression">
      <formula>H144&lt;0</formula>
    </cfRule>
  </conditionalFormatting>
  <conditionalFormatting sqref="I143">
    <cfRule dxfId="6" priority="483" type="expression">
      <formula>I143=0</formula>
    </cfRule>
    <cfRule dxfId="5" priority="484" type="expression">
      <formula>I149&lt;0</formula>
    </cfRule>
    <cfRule dxfId="4" priority="485" type="expression">
      <formula>I148&lt;0</formula>
    </cfRule>
    <cfRule dxfId="3" priority="486" type="expression">
      <formula>I147&lt;0</formula>
    </cfRule>
    <cfRule dxfId="2" priority="487" type="expression">
      <formula>I146&lt;0</formula>
    </cfRule>
    <cfRule dxfId="1" priority="488" type="expression">
      <formula>I145&lt;0</formula>
    </cfRule>
    <cfRule dxfId="0" priority="489" type="expression">
      <formula>I144&lt;0</formula>
    </cfRule>
  </conditionalFormatting>
  <conditionalFormatting sqref="J143">
    <cfRule dxfId="6" priority="476" type="expression">
      <formula>J143=0</formula>
    </cfRule>
    <cfRule dxfId="5" priority="477" type="expression">
      <formula>J149&lt;0</formula>
    </cfRule>
    <cfRule dxfId="4" priority="478" type="expression">
      <formula>J148&lt;0</formula>
    </cfRule>
    <cfRule dxfId="3" priority="479" type="expression">
      <formula>J147&lt;0</formula>
    </cfRule>
    <cfRule dxfId="2" priority="480" type="expression">
      <formula>J146&lt;0</formula>
    </cfRule>
    <cfRule dxfId="1" priority="481" type="expression">
      <formula>J145&lt;0</formula>
    </cfRule>
    <cfRule dxfId="0" priority="482" type="expression">
      <formula>J144&lt;0</formula>
    </cfRule>
  </conditionalFormatting>
  <conditionalFormatting sqref="K143">
    <cfRule dxfId="6" priority="469" type="expression">
      <formula>K143=0</formula>
    </cfRule>
    <cfRule dxfId="5" priority="470" type="expression">
      <formula>K149&lt;0</formula>
    </cfRule>
    <cfRule dxfId="4" priority="471" type="expression">
      <formula>K148&lt;0</formula>
    </cfRule>
    <cfRule dxfId="3" priority="472" type="expression">
      <formula>K147&lt;0</formula>
    </cfRule>
    <cfRule dxfId="2" priority="473" type="expression">
      <formula>K146&lt;0</formula>
    </cfRule>
    <cfRule dxfId="1" priority="474" type="expression">
      <formula>K145&lt;0</formula>
    </cfRule>
    <cfRule dxfId="0" priority="475" type="expression">
      <formula>K144&lt;0</formula>
    </cfRule>
  </conditionalFormatting>
  <conditionalFormatting sqref="L143">
    <cfRule dxfId="6" priority="462" type="expression">
      <formula>L143=0</formula>
    </cfRule>
    <cfRule dxfId="5" priority="463" type="expression">
      <formula>L149&lt;0</formula>
    </cfRule>
    <cfRule dxfId="4" priority="464" type="expression">
      <formula>L148&lt;0</formula>
    </cfRule>
    <cfRule dxfId="3" priority="465" type="expression">
      <formula>L147&lt;0</formula>
    </cfRule>
    <cfRule dxfId="2" priority="466" type="expression">
      <formula>L146&lt;0</formula>
    </cfRule>
    <cfRule dxfId="1" priority="467" type="expression">
      <formula>L145&lt;0</formula>
    </cfRule>
    <cfRule dxfId="0" priority="468" type="expression">
      <formula>L144&lt;0</formula>
    </cfRule>
  </conditionalFormatting>
  <conditionalFormatting sqref="M143">
    <cfRule dxfId="6" priority="455" type="expression">
      <formula>M143=0</formula>
    </cfRule>
    <cfRule dxfId="5" priority="456" type="expression">
      <formula>M149&lt;0</formula>
    </cfRule>
    <cfRule dxfId="4" priority="457" type="expression">
      <formula>M148&lt;0</formula>
    </cfRule>
    <cfRule dxfId="3" priority="458" type="expression">
      <formula>M147&lt;0</formula>
    </cfRule>
    <cfRule dxfId="2" priority="459" type="expression">
      <formula>M146&lt;0</formula>
    </cfRule>
    <cfRule dxfId="1" priority="460" type="expression">
      <formula>M145&lt;0</formula>
    </cfRule>
    <cfRule dxfId="0" priority="461" type="expression">
      <formula>M144&lt;0</formula>
    </cfRule>
  </conditionalFormatting>
  <conditionalFormatting sqref="N143">
    <cfRule dxfId="6" priority="448" type="expression">
      <formula>N143=0</formula>
    </cfRule>
    <cfRule dxfId="5" priority="449" type="expression">
      <formula>N149&lt;0</formula>
    </cfRule>
    <cfRule dxfId="4" priority="450" type="expression">
      <formula>N148&lt;0</formula>
    </cfRule>
    <cfRule dxfId="3" priority="451" type="expression">
      <formula>N147&lt;0</formula>
    </cfRule>
    <cfRule dxfId="2" priority="452" type="expression">
      <formula>N146&lt;0</formula>
    </cfRule>
    <cfRule dxfId="1" priority="453" type="expression">
      <formula>N145&lt;0</formula>
    </cfRule>
    <cfRule dxfId="0" priority="454" type="expression">
      <formula>N144&lt;0</formula>
    </cfRule>
  </conditionalFormatting>
  <conditionalFormatting sqref="O143">
    <cfRule dxfId="6" priority="441" type="expression">
      <formula>O143=0</formula>
    </cfRule>
    <cfRule dxfId="5" priority="442" type="expression">
      <formula>O149&lt;0</formula>
    </cfRule>
    <cfRule dxfId="4" priority="443" type="expression">
      <formula>O148&lt;0</formula>
    </cfRule>
    <cfRule dxfId="3" priority="444" type="expression">
      <formula>O147&lt;0</formula>
    </cfRule>
    <cfRule dxfId="2" priority="445" type="expression">
      <formula>O146&lt;0</formula>
    </cfRule>
    <cfRule dxfId="1" priority="446" type="expression">
      <formula>O145&lt;0</formula>
    </cfRule>
    <cfRule dxfId="0" priority="447" type="expression">
      <formula>O144&lt;0</formula>
    </cfRule>
  </conditionalFormatting>
  <conditionalFormatting sqref="P143">
    <cfRule dxfId="6" priority="434" type="expression">
      <formula>P143=0</formula>
    </cfRule>
    <cfRule dxfId="5" priority="435" type="expression">
      <formula>P149&lt;0</formula>
    </cfRule>
    <cfRule dxfId="4" priority="436" type="expression">
      <formula>P148&lt;0</formula>
    </cfRule>
    <cfRule dxfId="3" priority="437" type="expression">
      <formula>P147&lt;0</formula>
    </cfRule>
    <cfRule dxfId="2" priority="438" type="expression">
      <formula>P146&lt;0</formula>
    </cfRule>
    <cfRule dxfId="1" priority="439" type="expression">
      <formula>P145&lt;0</formula>
    </cfRule>
    <cfRule dxfId="0" priority="440" type="expression">
      <formula>P144&lt;0</formula>
    </cfRule>
  </conditionalFormatting>
  <conditionalFormatting sqref="Q143">
    <cfRule dxfId="6" priority="427" type="expression">
      <formula>Q143=0</formula>
    </cfRule>
    <cfRule dxfId="5" priority="428" type="expression">
      <formula>Q149&lt;0</formula>
    </cfRule>
    <cfRule dxfId="4" priority="429" type="expression">
      <formula>Q148&lt;0</formula>
    </cfRule>
    <cfRule dxfId="3" priority="430" type="expression">
      <formula>Q147&lt;0</formula>
    </cfRule>
    <cfRule dxfId="2" priority="431" type="expression">
      <formula>Q146&lt;0</formula>
    </cfRule>
    <cfRule dxfId="1" priority="432" type="expression">
      <formula>Q145&lt;0</formula>
    </cfRule>
    <cfRule dxfId="0" priority="433" type="expression">
      <formula>Q144&lt;0</formula>
    </cfRule>
  </conditionalFormatting>
  <conditionalFormatting sqref="R143">
    <cfRule dxfId="6" priority="420" type="expression">
      <formula>R143=0</formula>
    </cfRule>
    <cfRule dxfId="5" priority="421" type="expression">
      <formula>R149&lt;0</formula>
    </cfRule>
    <cfRule dxfId="4" priority="422" type="expression">
      <formula>R148&lt;0</formula>
    </cfRule>
    <cfRule dxfId="3" priority="423" type="expression">
      <formula>R147&lt;0</formula>
    </cfRule>
    <cfRule dxfId="2" priority="424" type="expression">
      <formula>R146&lt;0</formula>
    </cfRule>
    <cfRule dxfId="1" priority="425" type="expression">
      <formula>R145&lt;0</formula>
    </cfRule>
    <cfRule dxfId="0" priority="426" type="expression">
      <formula>R144&lt;0</formula>
    </cfRule>
  </conditionalFormatting>
  <conditionalFormatting sqref="S143">
    <cfRule dxfId="6" priority="413" type="expression">
      <formula>S143=0</formula>
    </cfRule>
    <cfRule dxfId="5" priority="414" type="expression">
      <formula>S149&lt;0</formula>
    </cfRule>
    <cfRule dxfId="4" priority="415" type="expression">
      <formula>S148&lt;0</formula>
    </cfRule>
    <cfRule dxfId="3" priority="416" type="expression">
      <formula>S147&lt;0</formula>
    </cfRule>
    <cfRule dxfId="2" priority="417" type="expression">
      <formula>S146&lt;0</formula>
    </cfRule>
    <cfRule dxfId="1" priority="418" type="expression">
      <formula>S145&lt;0</formula>
    </cfRule>
    <cfRule dxfId="0" priority="419" type="expression">
      <formula>S144&lt;0</formula>
    </cfRule>
  </conditionalFormatting>
  <conditionalFormatting sqref="T143">
    <cfRule dxfId="6" priority="406" type="expression">
      <formula>T143=0</formula>
    </cfRule>
    <cfRule dxfId="5" priority="407" type="expression">
      <formula>T149&lt;0</formula>
    </cfRule>
    <cfRule dxfId="4" priority="408" type="expression">
      <formula>T148&lt;0</formula>
    </cfRule>
    <cfRule dxfId="3" priority="409" type="expression">
      <formula>T147&lt;0</formula>
    </cfRule>
    <cfRule dxfId="2" priority="410" type="expression">
      <formula>T146&lt;0</formula>
    </cfRule>
    <cfRule dxfId="1" priority="411" type="expression">
      <formula>T145&lt;0</formula>
    </cfRule>
    <cfRule dxfId="0" priority="412" type="expression">
      <formula>T144&lt;0</formula>
    </cfRule>
  </conditionalFormatting>
  <conditionalFormatting sqref="U143">
    <cfRule dxfId="6" priority="399" type="expression">
      <formula>U143=0</formula>
    </cfRule>
    <cfRule dxfId="5" priority="400" type="expression">
      <formula>U149&lt;0</formula>
    </cfRule>
    <cfRule dxfId="4" priority="401" type="expression">
      <formula>U148&lt;0</formula>
    </cfRule>
    <cfRule dxfId="3" priority="402" type="expression">
      <formula>U147&lt;0</formula>
    </cfRule>
    <cfRule dxfId="2" priority="403" type="expression">
      <formula>U146&lt;0</formula>
    </cfRule>
    <cfRule dxfId="1" priority="404" type="expression">
      <formula>U145&lt;0</formula>
    </cfRule>
    <cfRule dxfId="0" priority="405" type="expression">
      <formula>U144&lt;0</formula>
    </cfRule>
  </conditionalFormatting>
  <conditionalFormatting sqref="V143">
    <cfRule dxfId="6" priority="392" type="expression">
      <formula>V143=0</formula>
    </cfRule>
    <cfRule dxfId="5" priority="393" type="expression">
      <formula>V149&lt;0</formula>
    </cfRule>
    <cfRule dxfId="4" priority="394" type="expression">
      <formula>V148&lt;0</formula>
    </cfRule>
    <cfRule dxfId="3" priority="395" type="expression">
      <formula>V147&lt;0</formula>
    </cfRule>
    <cfRule dxfId="2" priority="396" type="expression">
      <formula>V146&lt;0</formula>
    </cfRule>
    <cfRule dxfId="1" priority="397" type="expression">
      <formula>V145&lt;0</formula>
    </cfRule>
    <cfRule dxfId="0" priority="398" type="expression">
      <formula>V144&lt;0</formula>
    </cfRule>
  </conditionalFormatting>
  <conditionalFormatting sqref="W143">
    <cfRule dxfId="6" priority="385" type="expression">
      <formula>W143=0</formula>
    </cfRule>
    <cfRule dxfId="5" priority="386" type="expression">
      <formula>W149&lt;0</formula>
    </cfRule>
    <cfRule dxfId="4" priority="387" type="expression">
      <formula>W148&lt;0</formula>
    </cfRule>
    <cfRule dxfId="3" priority="388" type="expression">
      <formula>W147&lt;0</formula>
    </cfRule>
    <cfRule dxfId="2" priority="389" type="expression">
      <formula>W146&lt;0</formula>
    </cfRule>
    <cfRule dxfId="1" priority="390" type="expression">
      <formula>W145&lt;0</formula>
    </cfRule>
    <cfRule dxfId="0" priority="391" type="expression">
      <formula>W144&lt;0</formula>
    </cfRule>
  </conditionalFormatting>
  <conditionalFormatting sqref="E152">
    <cfRule dxfId="126" priority="384" type="expression">
      <formula>E152&lt;=0</formula>
    </cfRule>
  </conditionalFormatting>
  <conditionalFormatting sqref="E153:E158">
    <cfRule dxfId="126" priority="383" type="expression">
      <formula>E153&lt;=0</formula>
    </cfRule>
  </conditionalFormatting>
  <conditionalFormatting sqref="F151">
    <cfRule dxfId="6" priority="376" type="expression">
      <formula>F151=0</formula>
    </cfRule>
    <cfRule dxfId="5" priority="377" type="expression">
      <formula>F157&lt;0</formula>
    </cfRule>
    <cfRule dxfId="4" priority="378" type="expression">
      <formula>F156&lt;0</formula>
    </cfRule>
    <cfRule dxfId="3" priority="379" type="expression">
      <formula>F155&lt;0</formula>
    </cfRule>
    <cfRule dxfId="2" priority="380" type="expression">
      <formula>F154&lt;0</formula>
    </cfRule>
    <cfRule dxfId="1" priority="381" type="expression">
      <formula>F153&lt;0</formula>
    </cfRule>
    <cfRule dxfId="0" priority="382" type="expression">
      <formula>F152&lt;0</formula>
    </cfRule>
  </conditionalFormatting>
  <conditionalFormatting sqref="G151">
    <cfRule dxfId="6" priority="369" type="expression">
      <formula>G151=0</formula>
    </cfRule>
    <cfRule dxfId="5" priority="370" type="expression">
      <formula>G157&lt;0</formula>
    </cfRule>
    <cfRule dxfId="4" priority="371" type="expression">
      <formula>G156&lt;0</formula>
    </cfRule>
    <cfRule dxfId="3" priority="372" type="expression">
      <formula>G155&lt;0</formula>
    </cfRule>
    <cfRule dxfId="2" priority="373" type="expression">
      <formula>G154&lt;0</formula>
    </cfRule>
    <cfRule dxfId="1" priority="374" type="expression">
      <formula>G153&lt;0</formula>
    </cfRule>
    <cfRule dxfId="0" priority="375" type="expression">
      <formula>G152&lt;0</formula>
    </cfRule>
  </conditionalFormatting>
  <conditionalFormatting sqref="H151">
    <cfRule dxfId="6" priority="362" type="expression">
      <formula>H151=0</formula>
    </cfRule>
    <cfRule dxfId="5" priority="363" type="expression">
      <formula>H157&lt;0</formula>
    </cfRule>
    <cfRule dxfId="4" priority="364" type="expression">
      <formula>H156&lt;0</formula>
    </cfRule>
    <cfRule dxfId="3" priority="365" type="expression">
      <formula>H155&lt;0</formula>
    </cfRule>
    <cfRule dxfId="2" priority="366" type="expression">
      <formula>H154&lt;0</formula>
    </cfRule>
    <cfRule dxfId="1" priority="367" type="expression">
      <formula>H153&lt;0</formula>
    </cfRule>
    <cfRule dxfId="0" priority="368" type="expression">
      <formula>H152&lt;0</formula>
    </cfRule>
  </conditionalFormatting>
  <conditionalFormatting sqref="I151">
    <cfRule dxfId="6" priority="355" type="expression">
      <formula>I151=0</formula>
    </cfRule>
    <cfRule dxfId="5" priority="356" type="expression">
      <formula>I157&lt;0</formula>
    </cfRule>
    <cfRule dxfId="4" priority="357" type="expression">
      <formula>I156&lt;0</formula>
    </cfRule>
    <cfRule dxfId="3" priority="358" type="expression">
      <formula>I155&lt;0</formula>
    </cfRule>
    <cfRule dxfId="2" priority="359" type="expression">
      <formula>I154&lt;0</formula>
    </cfRule>
    <cfRule dxfId="1" priority="360" type="expression">
      <formula>I153&lt;0</formula>
    </cfRule>
    <cfRule dxfId="0" priority="361" type="expression">
      <formula>I152&lt;0</formula>
    </cfRule>
  </conditionalFormatting>
  <conditionalFormatting sqref="J151">
    <cfRule dxfId="6" priority="348" type="expression">
      <formula>J151=0</formula>
    </cfRule>
    <cfRule dxfId="5" priority="349" type="expression">
      <formula>J157&lt;0</formula>
    </cfRule>
    <cfRule dxfId="4" priority="350" type="expression">
      <formula>J156&lt;0</formula>
    </cfRule>
    <cfRule dxfId="3" priority="351" type="expression">
      <formula>J155&lt;0</formula>
    </cfRule>
    <cfRule dxfId="2" priority="352" type="expression">
      <formula>J154&lt;0</formula>
    </cfRule>
    <cfRule dxfId="1" priority="353" type="expression">
      <formula>J153&lt;0</formula>
    </cfRule>
    <cfRule dxfId="0" priority="354" type="expression">
      <formula>J152&lt;0</formula>
    </cfRule>
  </conditionalFormatting>
  <conditionalFormatting sqref="K151">
    <cfRule dxfId="6" priority="341" type="expression">
      <formula>K151=0</formula>
    </cfRule>
    <cfRule dxfId="5" priority="342" type="expression">
      <formula>K157&lt;0</formula>
    </cfRule>
    <cfRule dxfId="4" priority="343" type="expression">
      <formula>K156&lt;0</formula>
    </cfRule>
    <cfRule dxfId="3" priority="344" type="expression">
      <formula>K155&lt;0</formula>
    </cfRule>
    <cfRule dxfId="2" priority="345" type="expression">
      <formula>K154&lt;0</formula>
    </cfRule>
    <cfRule dxfId="1" priority="346" type="expression">
      <formula>K153&lt;0</formula>
    </cfRule>
    <cfRule dxfId="0" priority="347" type="expression">
      <formula>K152&lt;0</formula>
    </cfRule>
  </conditionalFormatting>
  <conditionalFormatting sqref="L151">
    <cfRule dxfId="6" priority="334" type="expression">
      <formula>L151=0</formula>
    </cfRule>
    <cfRule dxfId="5" priority="335" type="expression">
      <formula>L157&lt;0</formula>
    </cfRule>
    <cfRule dxfId="4" priority="336" type="expression">
      <formula>L156&lt;0</formula>
    </cfRule>
    <cfRule dxfId="3" priority="337" type="expression">
      <formula>L155&lt;0</formula>
    </cfRule>
    <cfRule dxfId="2" priority="338" type="expression">
      <formula>L154&lt;0</formula>
    </cfRule>
    <cfRule dxfId="1" priority="339" type="expression">
      <formula>L153&lt;0</formula>
    </cfRule>
    <cfRule dxfId="0" priority="340" type="expression">
      <formula>L152&lt;0</formula>
    </cfRule>
  </conditionalFormatting>
  <conditionalFormatting sqref="M151">
    <cfRule dxfId="6" priority="327" type="expression">
      <formula>M151=0</formula>
    </cfRule>
    <cfRule dxfId="5" priority="328" type="expression">
      <formula>M157&lt;0</formula>
    </cfRule>
    <cfRule dxfId="4" priority="329" type="expression">
      <formula>M156&lt;0</formula>
    </cfRule>
    <cfRule dxfId="3" priority="330" type="expression">
      <formula>M155&lt;0</formula>
    </cfRule>
    <cfRule dxfId="2" priority="331" type="expression">
      <formula>M154&lt;0</formula>
    </cfRule>
    <cfRule dxfId="1" priority="332" type="expression">
      <formula>M153&lt;0</formula>
    </cfRule>
    <cfRule dxfId="0" priority="333" type="expression">
      <formula>M152&lt;0</formula>
    </cfRule>
  </conditionalFormatting>
  <conditionalFormatting sqref="N151">
    <cfRule dxfId="6" priority="320" type="expression">
      <formula>N151=0</formula>
    </cfRule>
    <cfRule dxfId="5" priority="321" type="expression">
      <formula>N157&lt;0</formula>
    </cfRule>
    <cfRule dxfId="4" priority="322" type="expression">
      <formula>N156&lt;0</formula>
    </cfRule>
    <cfRule dxfId="3" priority="323" type="expression">
      <formula>N155&lt;0</formula>
    </cfRule>
    <cfRule dxfId="2" priority="324" type="expression">
      <formula>N154&lt;0</formula>
    </cfRule>
    <cfRule dxfId="1" priority="325" type="expression">
      <formula>N153&lt;0</formula>
    </cfRule>
    <cfRule dxfId="0" priority="326" type="expression">
      <formula>N152&lt;0</formula>
    </cfRule>
  </conditionalFormatting>
  <conditionalFormatting sqref="O151">
    <cfRule dxfId="6" priority="313" type="expression">
      <formula>O151=0</formula>
    </cfRule>
    <cfRule dxfId="5" priority="314" type="expression">
      <formula>O157&lt;0</formula>
    </cfRule>
    <cfRule dxfId="4" priority="315" type="expression">
      <formula>O156&lt;0</formula>
    </cfRule>
    <cfRule dxfId="3" priority="316" type="expression">
      <formula>O155&lt;0</formula>
    </cfRule>
    <cfRule dxfId="2" priority="317" type="expression">
      <formula>O154&lt;0</formula>
    </cfRule>
    <cfRule dxfId="1" priority="318" type="expression">
      <formula>O153&lt;0</formula>
    </cfRule>
    <cfRule dxfId="0" priority="319" type="expression">
      <formula>O152&lt;0</formula>
    </cfRule>
  </conditionalFormatting>
  <conditionalFormatting sqref="P151">
    <cfRule dxfId="6" priority="306" type="expression">
      <formula>P151=0</formula>
    </cfRule>
    <cfRule dxfId="5" priority="307" type="expression">
      <formula>P157&lt;0</formula>
    </cfRule>
    <cfRule dxfId="4" priority="308" type="expression">
      <formula>P156&lt;0</formula>
    </cfRule>
    <cfRule dxfId="3" priority="309" type="expression">
      <formula>P155&lt;0</formula>
    </cfRule>
    <cfRule dxfId="2" priority="310" type="expression">
      <formula>P154&lt;0</formula>
    </cfRule>
    <cfRule dxfId="1" priority="311" type="expression">
      <formula>P153&lt;0</formula>
    </cfRule>
    <cfRule dxfId="0" priority="312" type="expression">
      <formula>P152&lt;0</formula>
    </cfRule>
  </conditionalFormatting>
  <conditionalFormatting sqref="Q151">
    <cfRule dxfId="6" priority="299" type="expression">
      <formula>Q151=0</formula>
    </cfRule>
    <cfRule dxfId="5" priority="300" type="expression">
      <formula>Q157&lt;0</formula>
    </cfRule>
    <cfRule dxfId="4" priority="301" type="expression">
      <formula>Q156&lt;0</formula>
    </cfRule>
    <cfRule dxfId="3" priority="302" type="expression">
      <formula>Q155&lt;0</formula>
    </cfRule>
    <cfRule dxfId="2" priority="303" type="expression">
      <formula>Q154&lt;0</formula>
    </cfRule>
    <cfRule dxfId="1" priority="304" type="expression">
      <formula>Q153&lt;0</formula>
    </cfRule>
    <cfRule dxfId="0" priority="305" type="expression">
      <formula>Q152&lt;0</formula>
    </cfRule>
  </conditionalFormatting>
  <conditionalFormatting sqref="R151">
    <cfRule dxfId="6" priority="292" type="expression">
      <formula>R151=0</formula>
    </cfRule>
    <cfRule dxfId="5" priority="293" type="expression">
      <formula>R157&lt;0</formula>
    </cfRule>
    <cfRule dxfId="4" priority="294" type="expression">
      <formula>R156&lt;0</formula>
    </cfRule>
    <cfRule dxfId="3" priority="295" type="expression">
      <formula>R155&lt;0</formula>
    </cfRule>
    <cfRule dxfId="2" priority="296" type="expression">
      <formula>R154&lt;0</formula>
    </cfRule>
    <cfRule dxfId="1" priority="297" type="expression">
      <formula>R153&lt;0</formula>
    </cfRule>
    <cfRule dxfId="0" priority="298" type="expression">
      <formula>R152&lt;0</formula>
    </cfRule>
  </conditionalFormatting>
  <conditionalFormatting sqref="S151">
    <cfRule dxfId="6" priority="285" type="expression">
      <formula>S151=0</formula>
    </cfRule>
    <cfRule dxfId="5" priority="286" type="expression">
      <formula>S157&lt;0</formula>
    </cfRule>
    <cfRule dxfId="4" priority="287" type="expression">
      <formula>S156&lt;0</formula>
    </cfRule>
    <cfRule dxfId="3" priority="288" type="expression">
      <formula>S155&lt;0</formula>
    </cfRule>
    <cfRule dxfId="2" priority="289" type="expression">
      <formula>S154&lt;0</formula>
    </cfRule>
    <cfRule dxfId="1" priority="290" type="expression">
      <formula>S153&lt;0</formula>
    </cfRule>
    <cfRule dxfId="0" priority="291" type="expression">
      <formula>S152&lt;0</formula>
    </cfRule>
  </conditionalFormatting>
  <conditionalFormatting sqref="T151">
    <cfRule dxfId="6" priority="278" type="expression">
      <formula>T151=0</formula>
    </cfRule>
    <cfRule dxfId="5" priority="279" type="expression">
      <formula>T157&lt;0</formula>
    </cfRule>
    <cfRule dxfId="4" priority="280" type="expression">
      <formula>T156&lt;0</formula>
    </cfRule>
    <cfRule dxfId="3" priority="281" type="expression">
      <formula>T155&lt;0</formula>
    </cfRule>
    <cfRule dxfId="2" priority="282" type="expression">
      <formula>T154&lt;0</formula>
    </cfRule>
    <cfRule dxfId="1" priority="283" type="expression">
      <formula>T153&lt;0</formula>
    </cfRule>
    <cfRule dxfId="0" priority="284" type="expression">
      <formula>T152&lt;0</formula>
    </cfRule>
  </conditionalFormatting>
  <conditionalFormatting sqref="U151">
    <cfRule dxfId="6" priority="271" type="expression">
      <formula>U151=0</formula>
    </cfRule>
    <cfRule dxfId="5" priority="272" type="expression">
      <formula>U157&lt;0</formula>
    </cfRule>
    <cfRule dxfId="4" priority="273" type="expression">
      <formula>U156&lt;0</formula>
    </cfRule>
    <cfRule dxfId="3" priority="274" type="expression">
      <formula>U155&lt;0</formula>
    </cfRule>
    <cfRule dxfId="2" priority="275" type="expression">
      <formula>U154&lt;0</formula>
    </cfRule>
    <cfRule dxfId="1" priority="276" type="expression">
      <formula>U153&lt;0</formula>
    </cfRule>
    <cfRule dxfId="0" priority="277" type="expression">
      <formula>U152&lt;0</formula>
    </cfRule>
  </conditionalFormatting>
  <conditionalFormatting sqref="V151">
    <cfRule dxfId="6" priority="264" type="expression">
      <formula>V151=0</formula>
    </cfRule>
    <cfRule dxfId="5" priority="265" type="expression">
      <formula>V157&lt;0</formula>
    </cfRule>
    <cfRule dxfId="4" priority="266" type="expression">
      <formula>V156&lt;0</formula>
    </cfRule>
    <cfRule dxfId="3" priority="267" type="expression">
      <formula>V155&lt;0</formula>
    </cfRule>
    <cfRule dxfId="2" priority="268" type="expression">
      <formula>V154&lt;0</formula>
    </cfRule>
    <cfRule dxfId="1" priority="269" type="expression">
      <formula>V153&lt;0</formula>
    </cfRule>
    <cfRule dxfId="0" priority="270" type="expression">
      <formula>V152&lt;0</formula>
    </cfRule>
  </conditionalFormatting>
  <conditionalFormatting sqref="W151">
    <cfRule dxfId="6" priority="257" type="expression">
      <formula>W151=0</formula>
    </cfRule>
    <cfRule dxfId="5" priority="258" type="expression">
      <formula>W157&lt;0</formula>
    </cfRule>
    <cfRule dxfId="4" priority="259" type="expression">
      <formula>W156&lt;0</formula>
    </cfRule>
    <cfRule dxfId="3" priority="260" type="expression">
      <formula>W155&lt;0</formula>
    </cfRule>
    <cfRule dxfId="2" priority="261" type="expression">
      <formula>W154&lt;0</formula>
    </cfRule>
    <cfRule dxfId="1" priority="262" type="expression">
      <formula>W153&lt;0</formula>
    </cfRule>
    <cfRule dxfId="0" priority="263" type="expression">
      <formula>W152&lt;0</formula>
    </cfRule>
  </conditionalFormatting>
  <conditionalFormatting sqref="E160">
    <cfRule dxfId="126" priority="256" type="expression">
      <formula>E160&lt;=0</formula>
    </cfRule>
  </conditionalFormatting>
  <conditionalFormatting sqref="E161:E166">
    <cfRule dxfId="126" priority="255" type="expression">
      <formula>E161&lt;=0</formula>
    </cfRule>
  </conditionalFormatting>
  <conditionalFormatting sqref="F159">
    <cfRule dxfId="6" priority="248" type="expression">
      <formula>F159=0</formula>
    </cfRule>
    <cfRule dxfId="5" priority="249" type="expression">
      <formula>F165&lt;0</formula>
    </cfRule>
    <cfRule dxfId="4" priority="250" type="expression">
      <formula>F164&lt;0</formula>
    </cfRule>
    <cfRule dxfId="3" priority="251" type="expression">
      <formula>F163&lt;0</formula>
    </cfRule>
    <cfRule dxfId="2" priority="252" type="expression">
      <formula>F162&lt;0</formula>
    </cfRule>
    <cfRule dxfId="1" priority="253" type="expression">
      <formula>F161&lt;0</formula>
    </cfRule>
    <cfRule dxfId="0" priority="254" type="expression">
      <formula>F160&lt;0</formula>
    </cfRule>
  </conditionalFormatting>
  <conditionalFormatting sqref="G159">
    <cfRule dxfId="6" priority="241" type="expression">
      <formula>G159=0</formula>
    </cfRule>
    <cfRule dxfId="5" priority="242" type="expression">
      <formula>G165&lt;0</formula>
    </cfRule>
    <cfRule dxfId="4" priority="243" type="expression">
      <formula>G164&lt;0</formula>
    </cfRule>
    <cfRule dxfId="3" priority="244" type="expression">
      <formula>G163&lt;0</formula>
    </cfRule>
    <cfRule dxfId="2" priority="245" type="expression">
      <formula>G162&lt;0</formula>
    </cfRule>
    <cfRule dxfId="1" priority="246" type="expression">
      <formula>G161&lt;0</formula>
    </cfRule>
    <cfRule dxfId="0" priority="247" type="expression">
      <formula>G160&lt;0</formula>
    </cfRule>
  </conditionalFormatting>
  <conditionalFormatting sqref="H159">
    <cfRule dxfId="6" priority="234" type="expression">
      <formula>H159=0</formula>
    </cfRule>
    <cfRule dxfId="5" priority="235" type="expression">
      <formula>H165&lt;0</formula>
    </cfRule>
    <cfRule dxfId="4" priority="236" type="expression">
      <formula>H164&lt;0</formula>
    </cfRule>
    <cfRule dxfId="3" priority="237" type="expression">
      <formula>H163&lt;0</formula>
    </cfRule>
    <cfRule dxfId="2" priority="238" type="expression">
      <formula>H162&lt;0</formula>
    </cfRule>
    <cfRule dxfId="1" priority="239" type="expression">
      <formula>H161&lt;0</formula>
    </cfRule>
    <cfRule dxfId="0" priority="240" type="expression">
      <formula>H160&lt;0</formula>
    </cfRule>
  </conditionalFormatting>
  <conditionalFormatting sqref="I159">
    <cfRule dxfId="6" priority="227" type="expression">
      <formula>I159=0</formula>
    </cfRule>
    <cfRule dxfId="5" priority="228" type="expression">
      <formula>I165&lt;0</formula>
    </cfRule>
    <cfRule dxfId="4" priority="229" type="expression">
      <formula>I164&lt;0</formula>
    </cfRule>
    <cfRule dxfId="3" priority="230" type="expression">
      <formula>I163&lt;0</formula>
    </cfRule>
    <cfRule dxfId="2" priority="231" type="expression">
      <formula>I162&lt;0</formula>
    </cfRule>
    <cfRule dxfId="1" priority="232" type="expression">
      <formula>I161&lt;0</formula>
    </cfRule>
    <cfRule dxfId="0" priority="233" type="expression">
      <formula>I160&lt;0</formula>
    </cfRule>
  </conditionalFormatting>
  <conditionalFormatting sqref="J159">
    <cfRule dxfId="6" priority="220" type="expression">
      <formula>J159=0</formula>
    </cfRule>
    <cfRule dxfId="5" priority="221" type="expression">
      <formula>J165&lt;0</formula>
    </cfRule>
    <cfRule dxfId="4" priority="222" type="expression">
      <formula>J164&lt;0</formula>
    </cfRule>
    <cfRule dxfId="3" priority="223" type="expression">
      <formula>J163&lt;0</formula>
    </cfRule>
    <cfRule dxfId="2" priority="224" type="expression">
      <formula>J162&lt;0</formula>
    </cfRule>
    <cfRule dxfId="1" priority="225" type="expression">
      <formula>J161&lt;0</formula>
    </cfRule>
    <cfRule dxfId="0" priority="226" type="expression">
      <formula>J160&lt;0</formula>
    </cfRule>
  </conditionalFormatting>
  <conditionalFormatting sqref="K159">
    <cfRule dxfId="6" priority="213" type="expression">
      <formula>K159=0</formula>
    </cfRule>
    <cfRule dxfId="5" priority="214" type="expression">
      <formula>K165&lt;0</formula>
    </cfRule>
    <cfRule dxfId="4" priority="215" type="expression">
      <formula>K164&lt;0</formula>
    </cfRule>
    <cfRule dxfId="3" priority="216" type="expression">
      <formula>K163&lt;0</formula>
    </cfRule>
    <cfRule dxfId="2" priority="217" type="expression">
      <formula>K162&lt;0</formula>
    </cfRule>
    <cfRule dxfId="1" priority="218" type="expression">
      <formula>K161&lt;0</formula>
    </cfRule>
    <cfRule dxfId="0" priority="219" type="expression">
      <formula>K160&lt;0</formula>
    </cfRule>
  </conditionalFormatting>
  <conditionalFormatting sqref="L159">
    <cfRule dxfId="6" priority="206" type="expression">
      <formula>L159=0</formula>
    </cfRule>
    <cfRule dxfId="5" priority="207" type="expression">
      <formula>L165&lt;0</formula>
    </cfRule>
    <cfRule dxfId="4" priority="208" type="expression">
      <formula>L164&lt;0</formula>
    </cfRule>
    <cfRule dxfId="3" priority="209" type="expression">
      <formula>L163&lt;0</formula>
    </cfRule>
    <cfRule dxfId="2" priority="210" type="expression">
      <formula>L162&lt;0</formula>
    </cfRule>
    <cfRule dxfId="1" priority="211" type="expression">
      <formula>L161&lt;0</formula>
    </cfRule>
    <cfRule dxfId="0" priority="212" type="expression">
      <formula>L160&lt;0</formula>
    </cfRule>
  </conditionalFormatting>
  <conditionalFormatting sqref="M159">
    <cfRule dxfId="6" priority="199" type="expression">
      <formula>M159=0</formula>
    </cfRule>
    <cfRule dxfId="5" priority="200" type="expression">
      <formula>M165&lt;0</formula>
    </cfRule>
    <cfRule dxfId="4" priority="201" type="expression">
      <formula>M164&lt;0</formula>
    </cfRule>
    <cfRule dxfId="3" priority="202" type="expression">
      <formula>M163&lt;0</formula>
    </cfRule>
    <cfRule dxfId="2" priority="203" type="expression">
      <formula>M162&lt;0</formula>
    </cfRule>
    <cfRule dxfId="1" priority="204" type="expression">
      <formula>M161&lt;0</formula>
    </cfRule>
    <cfRule dxfId="0" priority="205" type="expression">
      <formula>M160&lt;0</formula>
    </cfRule>
  </conditionalFormatting>
  <conditionalFormatting sqref="N159">
    <cfRule dxfId="6" priority="192" type="expression">
      <formula>N159=0</formula>
    </cfRule>
    <cfRule dxfId="5" priority="193" type="expression">
      <formula>N165&lt;0</formula>
    </cfRule>
    <cfRule dxfId="4" priority="194" type="expression">
      <formula>N164&lt;0</formula>
    </cfRule>
    <cfRule dxfId="3" priority="195" type="expression">
      <formula>N163&lt;0</formula>
    </cfRule>
    <cfRule dxfId="2" priority="196" type="expression">
      <formula>N162&lt;0</formula>
    </cfRule>
    <cfRule dxfId="1" priority="197" type="expression">
      <formula>N161&lt;0</formula>
    </cfRule>
    <cfRule dxfId="0" priority="198" type="expression">
      <formula>N160&lt;0</formula>
    </cfRule>
  </conditionalFormatting>
  <conditionalFormatting sqref="O159">
    <cfRule dxfId="6" priority="185" type="expression">
      <formula>O159=0</formula>
    </cfRule>
    <cfRule dxfId="5" priority="186" type="expression">
      <formula>O165&lt;0</formula>
    </cfRule>
    <cfRule dxfId="4" priority="187" type="expression">
      <formula>O164&lt;0</formula>
    </cfRule>
    <cfRule dxfId="3" priority="188" type="expression">
      <formula>O163&lt;0</formula>
    </cfRule>
    <cfRule dxfId="2" priority="189" type="expression">
      <formula>O162&lt;0</formula>
    </cfRule>
    <cfRule dxfId="1" priority="190" type="expression">
      <formula>O161&lt;0</formula>
    </cfRule>
    <cfRule dxfId="0" priority="191" type="expression">
      <formula>O160&lt;0</formula>
    </cfRule>
  </conditionalFormatting>
  <conditionalFormatting sqref="P159">
    <cfRule dxfId="6" priority="178" type="expression">
      <formula>P159=0</formula>
    </cfRule>
    <cfRule dxfId="5" priority="179" type="expression">
      <formula>P165&lt;0</formula>
    </cfRule>
    <cfRule dxfId="4" priority="180" type="expression">
      <formula>P164&lt;0</formula>
    </cfRule>
    <cfRule dxfId="3" priority="181" type="expression">
      <formula>P163&lt;0</formula>
    </cfRule>
    <cfRule dxfId="2" priority="182" type="expression">
      <formula>P162&lt;0</formula>
    </cfRule>
    <cfRule dxfId="1" priority="183" type="expression">
      <formula>P161&lt;0</formula>
    </cfRule>
    <cfRule dxfId="0" priority="184" type="expression">
      <formula>P160&lt;0</formula>
    </cfRule>
  </conditionalFormatting>
  <conditionalFormatting sqref="Q159">
    <cfRule dxfId="6" priority="171" type="expression">
      <formula>Q159=0</formula>
    </cfRule>
    <cfRule dxfId="5" priority="172" type="expression">
      <formula>Q165&lt;0</formula>
    </cfRule>
    <cfRule dxfId="4" priority="173" type="expression">
      <formula>Q164&lt;0</formula>
    </cfRule>
    <cfRule dxfId="3" priority="174" type="expression">
      <formula>Q163&lt;0</formula>
    </cfRule>
    <cfRule dxfId="2" priority="175" type="expression">
      <formula>Q162&lt;0</formula>
    </cfRule>
    <cfRule dxfId="1" priority="176" type="expression">
      <formula>Q161&lt;0</formula>
    </cfRule>
    <cfRule dxfId="0" priority="177" type="expression">
      <formula>Q160&lt;0</formula>
    </cfRule>
  </conditionalFormatting>
  <conditionalFormatting sqref="R159">
    <cfRule dxfId="6" priority="164" type="expression">
      <formula>R159=0</formula>
    </cfRule>
    <cfRule dxfId="5" priority="165" type="expression">
      <formula>R165&lt;0</formula>
    </cfRule>
    <cfRule dxfId="4" priority="166" type="expression">
      <formula>R164&lt;0</formula>
    </cfRule>
    <cfRule dxfId="3" priority="167" type="expression">
      <formula>R163&lt;0</formula>
    </cfRule>
    <cfRule dxfId="2" priority="168" type="expression">
      <formula>R162&lt;0</formula>
    </cfRule>
    <cfRule dxfId="1" priority="169" type="expression">
      <formula>R161&lt;0</formula>
    </cfRule>
    <cfRule dxfId="0" priority="170" type="expression">
      <formula>R160&lt;0</formula>
    </cfRule>
  </conditionalFormatting>
  <conditionalFormatting sqref="S159">
    <cfRule dxfId="6" priority="157" type="expression">
      <formula>S159=0</formula>
    </cfRule>
    <cfRule dxfId="5" priority="158" type="expression">
      <formula>S165&lt;0</formula>
    </cfRule>
    <cfRule dxfId="4" priority="159" type="expression">
      <formula>S164&lt;0</formula>
    </cfRule>
    <cfRule dxfId="3" priority="160" type="expression">
      <formula>S163&lt;0</formula>
    </cfRule>
    <cfRule dxfId="2" priority="161" type="expression">
      <formula>S162&lt;0</formula>
    </cfRule>
    <cfRule dxfId="1" priority="162" type="expression">
      <formula>S161&lt;0</formula>
    </cfRule>
    <cfRule dxfId="0" priority="163" type="expression">
      <formula>S160&lt;0</formula>
    </cfRule>
  </conditionalFormatting>
  <conditionalFormatting sqref="T159">
    <cfRule dxfId="6" priority="150" type="expression">
      <formula>T159=0</formula>
    </cfRule>
    <cfRule dxfId="5" priority="151" type="expression">
      <formula>T165&lt;0</formula>
    </cfRule>
    <cfRule dxfId="4" priority="152" type="expression">
      <formula>T164&lt;0</formula>
    </cfRule>
    <cfRule dxfId="3" priority="153" type="expression">
      <formula>T163&lt;0</formula>
    </cfRule>
    <cfRule dxfId="2" priority="154" type="expression">
      <formula>T162&lt;0</formula>
    </cfRule>
    <cfRule dxfId="1" priority="155" type="expression">
      <formula>T161&lt;0</formula>
    </cfRule>
    <cfRule dxfId="0" priority="156" type="expression">
      <formula>T160&lt;0</formula>
    </cfRule>
  </conditionalFormatting>
  <conditionalFormatting sqref="U159">
    <cfRule dxfId="6" priority="143" type="expression">
      <formula>U159=0</formula>
    </cfRule>
    <cfRule dxfId="5" priority="144" type="expression">
      <formula>U165&lt;0</formula>
    </cfRule>
    <cfRule dxfId="4" priority="145" type="expression">
      <formula>U164&lt;0</formula>
    </cfRule>
    <cfRule dxfId="3" priority="146" type="expression">
      <formula>U163&lt;0</formula>
    </cfRule>
    <cfRule dxfId="2" priority="147" type="expression">
      <formula>U162&lt;0</formula>
    </cfRule>
    <cfRule dxfId="1" priority="148" type="expression">
      <formula>U161&lt;0</formula>
    </cfRule>
    <cfRule dxfId="0" priority="149" type="expression">
      <formula>U160&lt;0</formula>
    </cfRule>
  </conditionalFormatting>
  <conditionalFormatting sqref="V159">
    <cfRule dxfId="6" priority="136" type="expression">
      <formula>V159=0</formula>
    </cfRule>
    <cfRule dxfId="5" priority="137" type="expression">
      <formula>V165&lt;0</formula>
    </cfRule>
    <cfRule dxfId="4" priority="138" type="expression">
      <formula>V164&lt;0</formula>
    </cfRule>
    <cfRule dxfId="3" priority="139" type="expression">
      <formula>V163&lt;0</formula>
    </cfRule>
    <cfRule dxfId="2" priority="140" type="expression">
      <formula>V162&lt;0</formula>
    </cfRule>
    <cfRule dxfId="1" priority="141" type="expression">
      <formula>V161&lt;0</formula>
    </cfRule>
    <cfRule dxfId="0" priority="142" type="expression">
      <formula>V160&lt;0</formula>
    </cfRule>
  </conditionalFormatting>
  <conditionalFormatting sqref="W159">
    <cfRule dxfId="6" priority="129" type="expression">
      <formula>W159=0</formula>
    </cfRule>
    <cfRule dxfId="5" priority="130" type="expression">
      <formula>W165&lt;0</formula>
    </cfRule>
    <cfRule dxfId="4" priority="131" type="expression">
      <formula>W164&lt;0</formula>
    </cfRule>
    <cfRule dxfId="3" priority="132" type="expression">
      <formula>W163&lt;0</formula>
    </cfRule>
    <cfRule dxfId="2" priority="133" type="expression">
      <formula>W162&lt;0</formula>
    </cfRule>
    <cfRule dxfId="1" priority="134" type="expression">
      <formula>W161&lt;0</formula>
    </cfRule>
    <cfRule dxfId="0" priority="135" type="expression">
      <formula>W160&lt;0</formula>
    </cfRule>
  </conditionalFormatting>
  <conditionalFormatting sqref="E168">
    <cfRule dxfId="126" priority="128" type="expression">
      <formula>E168&lt;=0</formula>
    </cfRule>
  </conditionalFormatting>
  <conditionalFormatting sqref="E169:E174">
    <cfRule dxfId="126" priority="127" type="expression">
      <formula>E169&lt;=0</formula>
    </cfRule>
  </conditionalFormatting>
  <conditionalFormatting sqref="F167">
    <cfRule dxfId="6" priority="120" type="expression">
      <formula>F167=0</formula>
    </cfRule>
    <cfRule dxfId="5" priority="121" type="expression">
      <formula>F173&lt;0</formula>
    </cfRule>
    <cfRule dxfId="4" priority="122" type="expression">
      <formula>F172&lt;0</formula>
    </cfRule>
    <cfRule dxfId="3" priority="123" type="expression">
      <formula>F171&lt;0</formula>
    </cfRule>
    <cfRule dxfId="2" priority="124" type="expression">
      <formula>F170&lt;0</formula>
    </cfRule>
    <cfRule dxfId="1" priority="125" type="expression">
      <formula>F169&lt;0</formula>
    </cfRule>
    <cfRule dxfId="0" priority="126" type="expression">
      <formula>F168&lt;0</formula>
    </cfRule>
  </conditionalFormatting>
  <conditionalFormatting sqref="G167">
    <cfRule dxfId="6" priority="113" type="expression">
      <formula>G167=0</formula>
    </cfRule>
    <cfRule dxfId="5" priority="114" type="expression">
      <formula>G173&lt;0</formula>
    </cfRule>
    <cfRule dxfId="4" priority="115" type="expression">
      <formula>G172&lt;0</formula>
    </cfRule>
    <cfRule dxfId="3" priority="116" type="expression">
      <formula>G171&lt;0</formula>
    </cfRule>
    <cfRule dxfId="2" priority="117" type="expression">
      <formula>G170&lt;0</formula>
    </cfRule>
    <cfRule dxfId="1" priority="118" type="expression">
      <formula>G169&lt;0</formula>
    </cfRule>
    <cfRule dxfId="0" priority="119" type="expression">
      <formula>G168&lt;0</formula>
    </cfRule>
  </conditionalFormatting>
  <conditionalFormatting sqref="H167">
    <cfRule dxfId="6" priority="106" type="expression">
      <formula>H167=0</formula>
    </cfRule>
    <cfRule dxfId="5" priority="107" type="expression">
      <formula>H173&lt;0</formula>
    </cfRule>
    <cfRule dxfId="4" priority="108" type="expression">
      <formula>H172&lt;0</formula>
    </cfRule>
    <cfRule dxfId="3" priority="109" type="expression">
      <formula>H171&lt;0</formula>
    </cfRule>
    <cfRule dxfId="2" priority="110" type="expression">
      <formula>H170&lt;0</formula>
    </cfRule>
    <cfRule dxfId="1" priority="111" type="expression">
      <formula>H169&lt;0</formula>
    </cfRule>
    <cfRule dxfId="0" priority="112" type="expression">
      <formula>H168&lt;0</formula>
    </cfRule>
  </conditionalFormatting>
  <conditionalFormatting sqref="I167">
    <cfRule dxfId="6" priority="99" type="expression">
      <formula>I167=0</formula>
    </cfRule>
    <cfRule dxfId="5" priority="100" type="expression">
      <formula>I173&lt;0</formula>
    </cfRule>
    <cfRule dxfId="4" priority="101" type="expression">
      <formula>I172&lt;0</formula>
    </cfRule>
    <cfRule dxfId="3" priority="102" type="expression">
      <formula>I171&lt;0</formula>
    </cfRule>
    <cfRule dxfId="2" priority="103" type="expression">
      <formula>I170&lt;0</formula>
    </cfRule>
    <cfRule dxfId="1" priority="104" type="expression">
      <formula>I169&lt;0</formula>
    </cfRule>
    <cfRule dxfId="0" priority="105" type="expression">
      <formula>I168&lt;0</formula>
    </cfRule>
  </conditionalFormatting>
  <conditionalFormatting sqref="J167">
    <cfRule dxfId="6" priority="92" type="expression">
      <formula>J167=0</formula>
    </cfRule>
    <cfRule dxfId="5" priority="93" type="expression">
      <formula>J173&lt;0</formula>
    </cfRule>
    <cfRule dxfId="4" priority="94" type="expression">
      <formula>J172&lt;0</formula>
    </cfRule>
    <cfRule dxfId="3" priority="95" type="expression">
      <formula>J171&lt;0</formula>
    </cfRule>
    <cfRule dxfId="2" priority="96" type="expression">
      <formula>J170&lt;0</formula>
    </cfRule>
    <cfRule dxfId="1" priority="97" type="expression">
      <formula>J169&lt;0</formula>
    </cfRule>
    <cfRule dxfId="0" priority="98" type="expression">
      <formula>J168&lt;0</formula>
    </cfRule>
  </conditionalFormatting>
  <conditionalFormatting sqref="K167">
    <cfRule dxfId="6" priority="85" type="expression">
      <formula>K167=0</formula>
    </cfRule>
    <cfRule dxfId="5" priority="86" type="expression">
      <formula>K173&lt;0</formula>
    </cfRule>
    <cfRule dxfId="4" priority="87" type="expression">
      <formula>K172&lt;0</formula>
    </cfRule>
    <cfRule dxfId="3" priority="88" type="expression">
      <formula>K171&lt;0</formula>
    </cfRule>
    <cfRule dxfId="2" priority="89" type="expression">
      <formula>K170&lt;0</formula>
    </cfRule>
    <cfRule dxfId="1" priority="90" type="expression">
      <formula>K169&lt;0</formula>
    </cfRule>
    <cfRule dxfId="0" priority="91" type="expression">
      <formula>K168&lt;0</formula>
    </cfRule>
  </conditionalFormatting>
  <conditionalFormatting sqref="L167">
    <cfRule dxfId="6" priority="78" type="expression">
      <formula>L167=0</formula>
    </cfRule>
    <cfRule dxfId="5" priority="79" type="expression">
      <formula>L173&lt;0</formula>
    </cfRule>
    <cfRule dxfId="4" priority="80" type="expression">
      <formula>L172&lt;0</formula>
    </cfRule>
    <cfRule dxfId="3" priority="81" type="expression">
      <formula>L171&lt;0</formula>
    </cfRule>
    <cfRule dxfId="2" priority="82" type="expression">
      <formula>L170&lt;0</formula>
    </cfRule>
    <cfRule dxfId="1" priority="83" type="expression">
      <formula>L169&lt;0</formula>
    </cfRule>
    <cfRule dxfId="0" priority="84" type="expression">
      <formula>L168&lt;0</formula>
    </cfRule>
  </conditionalFormatting>
  <conditionalFormatting sqref="M167">
    <cfRule dxfId="6" priority="71" type="expression">
      <formula>M167=0</formula>
    </cfRule>
    <cfRule dxfId="5" priority="72" type="expression">
      <formula>M173&lt;0</formula>
    </cfRule>
    <cfRule dxfId="4" priority="73" type="expression">
      <formula>M172&lt;0</formula>
    </cfRule>
    <cfRule dxfId="3" priority="74" type="expression">
      <formula>M171&lt;0</formula>
    </cfRule>
    <cfRule dxfId="2" priority="75" type="expression">
      <formula>M170&lt;0</formula>
    </cfRule>
    <cfRule dxfId="1" priority="76" type="expression">
      <formula>M169&lt;0</formula>
    </cfRule>
    <cfRule dxfId="0" priority="77" type="expression">
      <formula>M168&lt;0</formula>
    </cfRule>
  </conditionalFormatting>
  <conditionalFormatting sqref="N167">
    <cfRule dxfId="6" priority="64" type="expression">
      <formula>N167=0</formula>
    </cfRule>
    <cfRule dxfId="5" priority="65" type="expression">
      <formula>N173&lt;0</formula>
    </cfRule>
    <cfRule dxfId="4" priority="66" type="expression">
      <formula>N172&lt;0</formula>
    </cfRule>
    <cfRule dxfId="3" priority="67" type="expression">
      <formula>N171&lt;0</formula>
    </cfRule>
    <cfRule dxfId="2" priority="68" type="expression">
      <formula>N170&lt;0</formula>
    </cfRule>
    <cfRule dxfId="1" priority="69" type="expression">
      <formula>N169&lt;0</formula>
    </cfRule>
    <cfRule dxfId="0" priority="70" type="expression">
      <formula>N168&lt;0</formula>
    </cfRule>
  </conditionalFormatting>
  <conditionalFormatting sqref="O167">
    <cfRule dxfId="6" priority="57" type="expression">
      <formula>O167=0</formula>
    </cfRule>
    <cfRule dxfId="5" priority="58" type="expression">
      <formula>O173&lt;0</formula>
    </cfRule>
    <cfRule dxfId="4" priority="59" type="expression">
      <formula>O172&lt;0</formula>
    </cfRule>
    <cfRule dxfId="3" priority="60" type="expression">
      <formula>O171&lt;0</formula>
    </cfRule>
    <cfRule dxfId="2" priority="61" type="expression">
      <formula>O170&lt;0</formula>
    </cfRule>
    <cfRule dxfId="1" priority="62" type="expression">
      <formula>O169&lt;0</formula>
    </cfRule>
    <cfRule dxfId="0" priority="63" type="expression">
      <formula>O168&lt;0</formula>
    </cfRule>
  </conditionalFormatting>
  <conditionalFormatting sqref="P167">
    <cfRule dxfId="6" priority="50" type="expression">
      <formula>P167=0</formula>
    </cfRule>
    <cfRule dxfId="5" priority="51" type="expression">
      <formula>P173&lt;0</formula>
    </cfRule>
    <cfRule dxfId="4" priority="52" type="expression">
      <formula>P172&lt;0</formula>
    </cfRule>
    <cfRule dxfId="3" priority="53" type="expression">
      <formula>P171&lt;0</formula>
    </cfRule>
    <cfRule dxfId="2" priority="54" type="expression">
      <formula>P170&lt;0</formula>
    </cfRule>
    <cfRule dxfId="1" priority="55" type="expression">
      <formula>P169&lt;0</formula>
    </cfRule>
    <cfRule dxfId="0" priority="56" type="expression">
      <formula>P168&lt;0</formula>
    </cfRule>
  </conditionalFormatting>
  <conditionalFormatting sqref="Q167">
    <cfRule dxfId="6" priority="43" type="expression">
      <formula>Q167=0</formula>
    </cfRule>
    <cfRule dxfId="5" priority="44" type="expression">
      <formula>Q173&lt;0</formula>
    </cfRule>
    <cfRule dxfId="4" priority="45" type="expression">
      <formula>Q172&lt;0</formula>
    </cfRule>
    <cfRule dxfId="3" priority="46" type="expression">
      <formula>Q171&lt;0</formula>
    </cfRule>
    <cfRule dxfId="2" priority="47" type="expression">
      <formula>Q170&lt;0</formula>
    </cfRule>
    <cfRule dxfId="1" priority="48" type="expression">
      <formula>Q169&lt;0</formula>
    </cfRule>
    <cfRule dxfId="0" priority="49" type="expression">
      <formula>Q168&lt;0</formula>
    </cfRule>
  </conditionalFormatting>
  <conditionalFormatting sqref="R167">
    <cfRule dxfId="6" priority="36" type="expression">
      <formula>R167=0</formula>
    </cfRule>
    <cfRule dxfId="5" priority="37" type="expression">
      <formula>R173&lt;0</formula>
    </cfRule>
    <cfRule dxfId="4" priority="38" type="expression">
      <formula>R172&lt;0</formula>
    </cfRule>
    <cfRule dxfId="3" priority="39" type="expression">
      <formula>R171&lt;0</formula>
    </cfRule>
    <cfRule dxfId="2" priority="40" type="expression">
      <formula>R170&lt;0</formula>
    </cfRule>
    <cfRule dxfId="1" priority="41" type="expression">
      <formula>R169&lt;0</formula>
    </cfRule>
    <cfRule dxfId="0" priority="42" type="expression">
      <formula>R168&lt;0</formula>
    </cfRule>
  </conditionalFormatting>
  <conditionalFormatting sqref="S167">
    <cfRule dxfId="6" priority="29" type="expression">
      <formula>S167=0</formula>
    </cfRule>
    <cfRule dxfId="5" priority="30" type="expression">
      <formula>S173&lt;0</formula>
    </cfRule>
    <cfRule dxfId="4" priority="31" type="expression">
      <formula>S172&lt;0</formula>
    </cfRule>
    <cfRule dxfId="3" priority="32" type="expression">
      <formula>S171&lt;0</formula>
    </cfRule>
    <cfRule dxfId="2" priority="33" type="expression">
      <formula>S170&lt;0</formula>
    </cfRule>
    <cfRule dxfId="1" priority="34" type="expression">
      <formula>S169&lt;0</formula>
    </cfRule>
    <cfRule dxfId="0" priority="35" type="expression">
      <formula>S168&lt;0</formula>
    </cfRule>
  </conditionalFormatting>
  <conditionalFormatting sqref="T167">
    <cfRule dxfId="6" priority="22" type="expression">
      <formula>T167=0</formula>
    </cfRule>
    <cfRule dxfId="5" priority="23" type="expression">
      <formula>T173&lt;0</formula>
    </cfRule>
    <cfRule dxfId="4" priority="24" type="expression">
      <formula>T172&lt;0</formula>
    </cfRule>
    <cfRule dxfId="3" priority="25" type="expression">
      <formula>T171&lt;0</formula>
    </cfRule>
    <cfRule dxfId="2" priority="26" type="expression">
      <formula>T170&lt;0</formula>
    </cfRule>
    <cfRule dxfId="1" priority="27" type="expression">
      <formula>T169&lt;0</formula>
    </cfRule>
    <cfRule dxfId="0" priority="28" type="expression">
      <formula>T168&lt;0</formula>
    </cfRule>
  </conditionalFormatting>
  <conditionalFormatting sqref="U167">
    <cfRule dxfId="6" priority="15" type="expression">
      <formula>U167=0</formula>
    </cfRule>
    <cfRule dxfId="5" priority="16" type="expression">
      <formula>U173&lt;0</formula>
    </cfRule>
    <cfRule dxfId="4" priority="17" type="expression">
      <formula>U172&lt;0</formula>
    </cfRule>
    <cfRule dxfId="3" priority="18" type="expression">
      <formula>U171&lt;0</formula>
    </cfRule>
    <cfRule dxfId="2" priority="19" type="expression">
      <formula>U170&lt;0</formula>
    </cfRule>
    <cfRule dxfId="1" priority="20" type="expression">
      <formula>U169&lt;0</formula>
    </cfRule>
    <cfRule dxfId="0" priority="21" type="expression">
      <formula>U168&lt;0</formula>
    </cfRule>
  </conditionalFormatting>
  <conditionalFormatting sqref="V167">
    <cfRule dxfId="6" priority="8" type="expression">
      <formula>V167=0</formula>
    </cfRule>
    <cfRule dxfId="5" priority="9" type="expression">
      <formula>V173&lt;0</formula>
    </cfRule>
    <cfRule dxfId="4" priority="10" type="expression">
      <formula>V172&lt;0</formula>
    </cfRule>
    <cfRule dxfId="3" priority="11" type="expression">
      <formula>V171&lt;0</formula>
    </cfRule>
    <cfRule dxfId="2" priority="12" type="expression">
      <formula>V170&lt;0</formula>
    </cfRule>
    <cfRule dxfId="1" priority="13" type="expression">
      <formula>V169&lt;0</formula>
    </cfRule>
    <cfRule dxfId="0" priority="14" type="expression">
      <formula>V168&lt;0</formula>
    </cfRule>
  </conditionalFormatting>
  <conditionalFormatting sqref="W167">
    <cfRule dxfId="6" priority="1" type="expression">
      <formula>W167=0</formula>
    </cfRule>
    <cfRule dxfId="5" priority="2" type="expression">
      <formula>W173&lt;0</formula>
    </cfRule>
    <cfRule dxfId="4" priority="3" type="expression">
      <formula>W172&lt;0</formula>
    </cfRule>
    <cfRule dxfId="3" priority="4" type="expression">
      <formula>W171&lt;0</formula>
    </cfRule>
    <cfRule dxfId="2" priority="5" type="expression">
      <formula>W170&lt;0</formula>
    </cfRule>
    <cfRule dxfId="1" priority="6" type="expression">
      <formula>W169&lt;0</formula>
    </cfRule>
    <cfRule dxfId="0" priority="7" type="expression">
      <formula>W168&lt;0</formula>
    </cfRule>
  </conditionalFormatting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nickd.mf7@gmail.com</dc:creator>
  <dcterms:created xsi:type="dcterms:W3CDTF">2018-12-15T02:16:36Z</dcterms:created>
  <dcterms:modified xsi:type="dcterms:W3CDTF">2020-02-07T08:05:50Z</dcterms:modified>
  <cp:lastModifiedBy>Nicholas Matthews</cp:lastModifiedBy>
</cp:coreProperties>
</file>